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64011"/>
  <mc:AlternateContent xmlns:mc="http://schemas.openxmlformats.org/markup-compatibility/2006">
    <mc:Choice Requires="x15">
      <x15ac:absPath xmlns:x15ac="http://schemas.microsoft.com/office/spreadsheetml/2010/11/ac" url="K:\MALUCH+\MALUCH 2022-2029\UMOWY\GMINY\WZORY zaakceptowanych UMÓW\"/>
    </mc:Choice>
  </mc:AlternateContent>
  <bookViews>
    <workbookView xWindow="-120" yWindow="-120" windowWidth="29040" windowHeight="15840" tabRatio="874"/>
  </bookViews>
  <sheets>
    <sheet name="Zał. 1 Kalkulacja " sheetId="4" r:id="rId1"/>
    <sheet name="Zał. 3 Harmonogram FERS" sheetId="6" r:id="rId2"/>
    <sheet name="Zał. 4 Wniosek o transzę" sheetId="9" r:id="rId3"/>
    <sheet name="Zał. 6 Harmonogram wydatków " sheetId="7" r:id="rId4"/>
    <sheet name="Zał. 7 Rozliczenie dofinansow." sheetId="10" r:id="rId5"/>
    <sheet name="Objaśnienie do zał. 7" sheetId="11" r:id="rId6"/>
    <sheet name="Listy" sheetId="8" state="hidden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0" hidden="1">'Zał. 1 Kalkulacja '!$A$14:$O$14</definedName>
    <definedName name="data_faktury_funcjonowanie">[1]!Tabela13[3]</definedName>
    <definedName name="data_umowy">'[1]1. Kosztorys'!$F$7</definedName>
    <definedName name="forma_opieki">'[1]1. Kosztorys'!$D$4</definedName>
    <definedName name="instytucja_opieki">'[1]1. Kosztorys'!$D$5</definedName>
    <definedName name="liczba_miejsc">'[1]1. Kosztorys'!$D$6</definedName>
    <definedName name="nazwa_adres">'[1]1. Kosztorys'!$D$3</definedName>
    <definedName name="nr_umowy">'[1]1. Kosztorys'!$D$7</definedName>
    <definedName name="numer_umowy">'[1]1. Kosztorys'!$D$7</definedName>
    <definedName name="_xlnm.Print_Area" localSheetId="5">'Objaśnienie do zał. 7'!$A$1:$G$34</definedName>
    <definedName name="_xlnm.Print_Area" localSheetId="0">'Zał. 1 Kalkulacja '!$A$1:$O$27</definedName>
    <definedName name="_xlnm.Print_Area" localSheetId="1">'Zał. 3 Harmonogram FERS'!$A$1:$U$45</definedName>
    <definedName name="_xlnm.Print_Area" localSheetId="2">'Zał. 4 Wniosek o transzę'!$B$1:$H$38</definedName>
    <definedName name="_xlnm.Print_Area" localSheetId="3">'Zał. 6 Harmonogram wydatków '!$A$1:$N$39</definedName>
    <definedName name="_xlnm.Print_Area" localSheetId="4">'Zał. 7 Rozliczenie dofinansow.'!$A$1:$P$69</definedName>
    <definedName name="rozlicz_transz_tworzeni_ogółem">[1]!Tabela1[[#Totals],[9]]</definedName>
    <definedName name="rozlicz_transz_tworzenie_dof">[1]!Tabela1[[#Totals],[10]]</definedName>
    <definedName name="suma_dofin_tworzenie">[1]!koszty_tworzenia[[#Totals],[5]]</definedName>
    <definedName name="wpis">'[1]5. Rozlicz. transzy'!$H$6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7" l="1"/>
  <c r="L21" i="10" l="1"/>
  <c r="L22" i="10"/>
  <c r="L23" i="10"/>
  <c r="L24" i="10"/>
  <c r="L25" i="10"/>
  <c r="L26" i="10"/>
  <c r="L27" i="10"/>
  <c r="L28" i="10"/>
  <c r="H6" i="10" l="1"/>
  <c r="E4" i="7"/>
  <c r="M22" i="4"/>
  <c r="L15" i="4" l="1"/>
  <c r="K15" i="4"/>
  <c r="K16" i="4"/>
  <c r="L16" i="4"/>
  <c r="L17" i="4"/>
  <c r="L18" i="4"/>
  <c r="K18" i="4"/>
  <c r="K17" i="4"/>
  <c r="K19" i="4"/>
  <c r="K20" i="4"/>
  <c r="K21" i="4"/>
  <c r="L21" i="4"/>
  <c r="L20" i="4"/>
  <c r="L19" i="4"/>
  <c r="I15" i="4"/>
  <c r="H15" i="4"/>
  <c r="H16" i="4"/>
  <c r="H17" i="4"/>
  <c r="H18" i="4"/>
  <c r="H19" i="4"/>
  <c r="H20" i="4"/>
  <c r="I20" i="4"/>
  <c r="I19" i="4"/>
  <c r="I18" i="4"/>
  <c r="F18" i="4" s="1"/>
  <c r="I17" i="4"/>
  <c r="I16" i="4"/>
  <c r="G22" i="4"/>
  <c r="F19" i="4" l="1"/>
  <c r="F17" i="4"/>
  <c r="F16" i="4"/>
  <c r="F15" i="4"/>
  <c r="L22" i="4"/>
  <c r="I8" i="6"/>
  <c r="H8" i="10" l="1"/>
  <c r="H7" i="10"/>
  <c r="H5" i="10"/>
  <c r="E6" i="7"/>
  <c r="E5" i="7"/>
  <c r="E6" i="9"/>
  <c r="I7" i="6"/>
  <c r="D3" i="9"/>
  <c r="I6" i="6"/>
  <c r="I4" i="6"/>
  <c r="D21" i="4" l="1"/>
  <c r="D15" i="4"/>
  <c r="C15" i="4" s="1"/>
  <c r="E5" i="9" l="1"/>
  <c r="P29" i="10"/>
  <c r="O29" i="10"/>
  <c r="N29" i="10"/>
  <c r="M29" i="10"/>
  <c r="K29" i="10"/>
  <c r="L20" i="10"/>
  <c r="L19" i="10"/>
  <c r="L18" i="10"/>
  <c r="L17" i="10"/>
  <c r="L16" i="10"/>
  <c r="L15" i="10"/>
  <c r="C34" i="9"/>
  <c r="H28" i="9"/>
  <c r="G28" i="9"/>
  <c r="F28" i="9"/>
  <c r="E28" i="9"/>
  <c r="E33" i="9" s="1"/>
  <c r="H15" i="9"/>
  <c r="G15" i="9"/>
  <c r="F33" i="9" l="1"/>
  <c r="H33" i="9" s="1"/>
  <c r="L29" i="10"/>
  <c r="E34" i="9"/>
  <c r="G33" i="9"/>
  <c r="G34" i="9" s="1"/>
  <c r="D16" i="4" l="1"/>
  <c r="C16" i="4" s="1"/>
  <c r="E16" i="4" l="1"/>
  <c r="N33" i="7"/>
  <c r="M33" i="7"/>
  <c r="L33" i="7"/>
  <c r="K33" i="7"/>
  <c r="J33" i="7"/>
  <c r="I33" i="7"/>
  <c r="H33" i="7"/>
  <c r="G33" i="7"/>
  <c r="F33" i="7"/>
  <c r="N19" i="7"/>
  <c r="M19" i="7"/>
  <c r="L19" i="7"/>
  <c r="K19" i="7"/>
  <c r="J19" i="7"/>
  <c r="I19" i="7"/>
  <c r="H19" i="7"/>
  <c r="G19" i="7"/>
  <c r="F19" i="7"/>
  <c r="E19" i="7"/>
  <c r="S41" i="6" l="1"/>
  <c r="P41" i="6"/>
  <c r="J41" i="6"/>
  <c r="G41" i="6"/>
  <c r="U40" i="6"/>
  <c r="T40" i="6"/>
  <c r="R40" i="6"/>
  <c r="Q40" i="6"/>
  <c r="L40" i="6"/>
  <c r="K40" i="6"/>
  <c r="I40" i="6"/>
  <c r="H40" i="6"/>
  <c r="U39" i="6"/>
  <c r="T39" i="6"/>
  <c r="R39" i="6"/>
  <c r="Q39" i="6"/>
  <c r="L39" i="6"/>
  <c r="K39" i="6"/>
  <c r="I39" i="6"/>
  <c r="H39" i="6"/>
  <c r="U38" i="6"/>
  <c r="T38" i="6"/>
  <c r="R38" i="6"/>
  <c r="Q38" i="6"/>
  <c r="L38" i="6"/>
  <c r="K38" i="6"/>
  <c r="I38" i="6"/>
  <c r="H38" i="6"/>
  <c r="U37" i="6"/>
  <c r="T37" i="6"/>
  <c r="R37" i="6"/>
  <c r="Q37" i="6"/>
  <c r="L37" i="6"/>
  <c r="K37" i="6"/>
  <c r="I37" i="6"/>
  <c r="H37" i="6"/>
  <c r="U36" i="6"/>
  <c r="T36" i="6"/>
  <c r="R36" i="6"/>
  <c r="Q36" i="6"/>
  <c r="L36" i="6"/>
  <c r="K36" i="6"/>
  <c r="I36" i="6"/>
  <c r="H36" i="6"/>
  <c r="U35" i="6"/>
  <c r="T35" i="6"/>
  <c r="R35" i="6"/>
  <c r="Q35" i="6"/>
  <c r="L35" i="6"/>
  <c r="K35" i="6"/>
  <c r="I35" i="6"/>
  <c r="H35" i="6"/>
  <c r="U34" i="6"/>
  <c r="T34" i="6"/>
  <c r="R34" i="6"/>
  <c r="Q34" i="6"/>
  <c r="L34" i="6"/>
  <c r="K34" i="6"/>
  <c r="I34" i="6"/>
  <c r="H34" i="6"/>
  <c r="U33" i="6"/>
  <c r="T33" i="6"/>
  <c r="R33" i="6"/>
  <c r="Q33" i="6"/>
  <c r="L33" i="6"/>
  <c r="K33" i="6"/>
  <c r="I33" i="6"/>
  <c r="H33" i="6"/>
  <c r="U32" i="6"/>
  <c r="T32" i="6"/>
  <c r="R32" i="6"/>
  <c r="Q32" i="6"/>
  <c r="L32" i="6"/>
  <c r="K32" i="6"/>
  <c r="I32" i="6"/>
  <c r="H32" i="6"/>
  <c r="U31" i="6"/>
  <c r="T31" i="6"/>
  <c r="R31" i="6"/>
  <c r="Q31" i="6"/>
  <c r="L31" i="6"/>
  <c r="K31" i="6"/>
  <c r="I31" i="6"/>
  <c r="H31" i="6"/>
  <c r="U30" i="6"/>
  <c r="T30" i="6"/>
  <c r="R30" i="6"/>
  <c r="Q30" i="6"/>
  <c r="L30" i="6"/>
  <c r="K30" i="6"/>
  <c r="I30" i="6"/>
  <c r="H30" i="6"/>
  <c r="U29" i="6"/>
  <c r="U41" i="6" s="1"/>
  <c r="T29" i="6"/>
  <c r="R29" i="6"/>
  <c r="Q29" i="6"/>
  <c r="L29" i="6"/>
  <c r="K29" i="6"/>
  <c r="I29" i="6"/>
  <c r="H29" i="6"/>
  <c r="S25" i="6"/>
  <c r="P25" i="6"/>
  <c r="J25" i="6"/>
  <c r="I25" i="6"/>
  <c r="H25" i="6"/>
  <c r="G25" i="6"/>
  <c r="U24" i="6"/>
  <c r="T24" i="6"/>
  <c r="R24" i="6"/>
  <c r="Q24" i="6"/>
  <c r="N24" i="6" s="1"/>
  <c r="L25" i="6"/>
  <c r="K25" i="6"/>
  <c r="F25" i="6"/>
  <c r="D25" i="6"/>
  <c r="U23" i="6"/>
  <c r="T23" i="6"/>
  <c r="R23" i="6"/>
  <c r="Q23" i="6"/>
  <c r="N23" i="6" s="1"/>
  <c r="U22" i="6"/>
  <c r="T22" i="6"/>
  <c r="R22" i="6"/>
  <c r="Q22" i="6"/>
  <c r="U21" i="6"/>
  <c r="T21" i="6"/>
  <c r="R21" i="6"/>
  <c r="Q21" i="6"/>
  <c r="N21" i="6" s="1"/>
  <c r="U20" i="6"/>
  <c r="T20" i="6"/>
  <c r="R20" i="6"/>
  <c r="Q20" i="6"/>
  <c r="U19" i="6"/>
  <c r="T19" i="6"/>
  <c r="R19" i="6"/>
  <c r="Q19" i="6"/>
  <c r="U18" i="6"/>
  <c r="T18" i="6"/>
  <c r="R18" i="6"/>
  <c r="Q18" i="6"/>
  <c r="U17" i="6"/>
  <c r="T17" i="6"/>
  <c r="R17" i="6"/>
  <c r="Q17" i="6"/>
  <c r="N17" i="6" s="1"/>
  <c r="U16" i="6"/>
  <c r="T16" i="6"/>
  <c r="R16" i="6"/>
  <c r="Q16" i="6"/>
  <c r="U15" i="6"/>
  <c r="T15" i="6"/>
  <c r="R15" i="6"/>
  <c r="Q15" i="6"/>
  <c r="U14" i="6"/>
  <c r="T14" i="6"/>
  <c r="R14" i="6"/>
  <c r="Q14" i="6"/>
  <c r="U13" i="6"/>
  <c r="T13" i="6"/>
  <c r="R13" i="6"/>
  <c r="Q13" i="6"/>
  <c r="O20" i="6" l="1"/>
  <c r="N37" i="6"/>
  <c r="N39" i="6"/>
  <c r="N40" i="6"/>
  <c r="O33" i="6"/>
  <c r="O36" i="6"/>
  <c r="O17" i="6"/>
  <c r="M17" i="6" s="1"/>
  <c r="O24" i="6"/>
  <c r="M24" i="6" s="1"/>
  <c r="O14" i="6"/>
  <c r="N16" i="6"/>
  <c r="N34" i="6"/>
  <c r="O19" i="6"/>
  <c r="O35" i="6"/>
  <c r="O23" i="6"/>
  <c r="U25" i="6"/>
  <c r="N14" i="6"/>
  <c r="M14" i="6" s="1"/>
  <c r="O16" i="6"/>
  <c r="M16" i="6" s="1"/>
  <c r="E31" i="6"/>
  <c r="E37" i="6"/>
  <c r="E39" i="6"/>
  <c r="F31" i="6"/>
  <c r="F33" i="6"/>
  <c r="F39" i="6"/>
  <c r="E33" i="6"/>
  <c r="D33" i="6" s="1"/>
  <c r="E34" i="6"/>
  <c r="E36" i="6"/>
  <c r="F34" i="6"/>
  <c r="F36" i="6"/>
  <c r="L41" i="6"/>
  <c r="F37" i="6"/>
  <c r="O37" i="6"/>
  <c r="M37" i="6" s="1"/>
  <c r="O38" i="6"/>
  <c r="N29" i="6"/>
  <c r="N31" i="6"/>
  <c r="N32" i="6"/>
  <c r="O29" i="6"/>
  <c r="O30" i="6"/>
  <c r="N36" i="6"/>
  <c r="M36" i="6" s="1"/>
  <c r="N15" i="6"/>
  <c r="T25" i="6"/>
  <c r="N20" i="6"/>
  <c r="M20" i="6" s="1"/>
  <c r="R25" i="6"/>
  <c r="O18" i="6"/>
  <c r="O22" i="6"/>
  <c r="F29" i="6"/>
  <c r="E30" i="6"/>
  <c r="E32" i="6"/>
  <c r="N33" i="6"/>
  <c r="M33" i="6" s="1"/>
  <c r="N35" i="6"/>
  <c r="M35" i="6" s="1"/>
  <c r="E38" i="6"/>
  <c r="E40" i="6"/>
  <c r="O15" i="6"/>
  <c r="K41" i="6"/>
  <c r="F30" i="6"/>
  <c r="F32" i="6"/>
  <c r="O34" i="6"/>
  <c r="F38" i="6"/>
  <c r="F40" i="6"/>
  <c r="I41" i="6"/>
  <c r="M23" i="6"/>
  <c r="Q41" i="6"/>
  <c r="N19" i="6"/>
  <c r="O21" i="6"/>
  <c r="M21" i="6" s="1"/>
  <c r="T41" i="6"/>
  <c r="N30" i="6"/>
  <c r="O32" i="6"/>
  <c r="E35" i="6"/>
  <c r="N38" i="6"/>
  <c r="O40" i="6"/>
  <c r="N13" i="6"/>
  <c r="N18" i="6"/>
  <c r="N22" i="6"/>
  <c r="H41" i="6"/>
  <c r="E29" i="6"/>
  <c r="O31" i="6"/>
  <c r="F35" i="6"/>
  <c r="O39" i="6"/>
  <c r="M39" i="6" s="1"/>
  <c r="Q25" i="6"/>
  <c r="O13" i="6"/>
  <c r="R41" i="6"/>
  <c r="E25" i="6"/>
  <c r="M19" i="6" l="1"/>
  <c r="M40" i="6"/>
  <c r="D36" i="6"/>
  <c r="M29" i="6"/>
  <c r="M31" i="6"/>
  <c r="M15" i="6"/>
  <c r="M22" i="6"/>
  <c r="M38" i="6"/>
  <c r="D37" i="6"/>
  <c r="M30" i="6"/>
  <c r="M18" i="6"/>
  <c r="D38" i="6"/>
  <c r="M34" i="6"/>
  <c r="D34" i="6"/>
  <c r="D39" i="6"/>
  <c r="D31" i="6"/>
  <c r="F41" i="6"/>
  <c r="D29" i="6"/>
  <c r="D35" i="6"/>
  <c r="M32" i="6"/>
  <c r="N41" i="6"/>
  <c r="N25" i="6"/>
  <c r="D32" i="6"/>
  <c r="D30" i="6"/>
  <c r="O41" i="6"/>
  <c r="O25" i="6"/>
  <c r="D40" i="6"/>
  <c r="E41" i="6"/>
  <c r="M13" i="6"/>
  <c r="M41" i="6" l="1"/>
  <c r="M25" i="6"/>
  <c r="D41" i="6"/>
  <c r="D20" i="4"/>
  <c r="D19" i="4"/>
  <c r="D18" i="4"/>
  <c r="D17" i="4"/>
  <c r="J22" i="4" l="1"/>
  <c r="F21" i="4" l="1"/>
  <c r="E21" i="4"/>
  <c r="F20" i="4"/>
  <c r="E19" i="4"/>
  <c r="E18" i="4"/>
  <c r="E17" i="4"/>
  <c r="E15" i="4" l="1"/>
  <c r="E20" i="4"/>
  <c r="F22" i="4"/>
  <c r="K22" i="4"/>
  <c r="I22" i="4"/>
  <c r="H22" i="4"/>
  <c r="C17" i="4"/>
  <c r="E22" i="4" l="1"/>
  <c r="D22" i="4"/>
  <c r="C19" i="4"/>
  <c r="C20" i="4"/>
  <c r="C21" i="4"/>
  <c r="C18" i="4"/>
  <c r="C22" i="4" l="1"/>
</calcChain>
</file>

<file path=xl/sharedStrings.xml><?xml version="1.0" encoding="utf-8"?>
<sst xmlns="http://schemas.openxmlformats.org/spreadsheetml/2006/main" count="651" uniqueCount="367">
  <si>
    <t>WK</t>
  </si>
  <si>
    <t>PK</t>
  </si>
  <si>
    <t>GK</t>
  </si>
  <si>
    <t>rodzaj gminy</t>
  </si>
  <si>
    <t>Adres planowanej realizacji zadania:</t>
  </si>
  <si>
    <t>Lp.</t>
  </si>
  <si>
    <t>WYDATKI W RAMACH PLANOWANEGO ZADANIA, w tym:</t>
  </si>
  <si>
    <t>1.</t>
  </si>
  <si>
    <t>2.</t>
  </si>
  <si>
    <t xml:space="preserve">3. </t>
  </si>
  <si>
    <t>3.</t>
  </si>
  <si>
    <t>4.</t>
  </si>
  <si>
    <t>5.</t>
  </si>
  <si>
    <t>6.</t>
  </si>
  <si>
    <t>7.</t>
  </si>
  <si>
    <t>8.</t>
  </si>
  <si>
    <t>9.</t>
  </si>
  <si>
    <t>Suma</t>
  </si>
  <si>
    <t>……………………………………………………………</t>
  </si>
  <si>
    <r>
      <rPr>
        <vertAlign val="superscript"/>
        <sz val="12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Kalkulację wydatków należy sporządzić osobno dla każdej planowanej instytucji opieki </t>
    </r>
  </si>
  <si>
    <t>RAZEM</t>
  </si>
  <si>
    <t>10.</t>
  </si>
  <si>
    <t>11.</t>
  </si>
  <si>
    <t>12.</t>
  </si>
  <si>
    <t>dzienny opiekun</t>
  </si>
  <si>
    <t>żłobek</t>
  </si>
  <si>
    <t>klub dziecięcy</t>
  </si>
  <si>
    <t xml:space="preserve">majątkowe </t>
  </si>
  <si>
    <t>bieżące</t>
  </si>
  <si>
    <r>
      <t xml:space="preserve">Forma opieki: 
</t>
    </r>
    <r>
      <rPr>
        <sz val="12"/>
        <color theme="1"/>
        <rFont val="Calibri"/>
        <family val="2"/>
        <charset val="238"/>
        <scheme val="minor"/>
      </rPr>
      <t>(żłobek, klub dziecięcy, dzienny opiekun)</t>
    </r>
  </si>
  <si>
    <t>Liczba planowanych do utworzenia miejsc opieki dofinansowanych z FERS:</t>
  </si>
  <si>
    <t>data</t>
  </si>
  <si>
    <t>RAZEM (majątkowe i bieżące)</t>
  </si>
  <si>
    <t>OGÓŁEM</t>
  </si>
  <si>
    <t xml:space="preserve">rodzaj gminy </t>
  </si>
  <si>
    <t>kod terytorialny</t>
  </si>
  <si>
    <t>…………………………………………………………….</t>
  </si>
  <si>
    <t>Dane ostatecznego odbiorcy wsparcia (nazwa i adres):</t>
  </si>
  <si>
    <t>podpis i pieczątka osoby upoważnionej do reprezentowania OOW</t>
  </si>
  <si>
    <t xml:space="preserve">podpis i pieczątka skarbnika </t>
  </si>
  <si>
    <t>podpis i pieczątka skarbnika</t>
  </si>
  <si>
    <t>WYDATKI NA TWORZENIE MIEJSC OPIEKI ze środków FERS w zł</t>
  </si>
  <si>
    <t>Środki dofinansowania</t>
  </si>
  <si>
    <t>Załącznik nr 1 do umowy FERS</t>
  </si>
  <si>
    <t>Liczba planowanych do utworzenia miejsc opieki ze środków FERS:</t>
  </si>
  <si>
    <t>HARMONOGRAM ZAPOTRZEBOWANIA na środki z FERS na utworzenie miejsc opieki</t>
  </si>
  <si>
    <t>Kwartał</t>
  </si>
  <si>
    <t>Miesiąc</t>
  </si>
  <si>
    <t>Harmonogram wydatków w roku 2023 w zł</t>
  </si>
  <si>
    <t>Harmonogram wydatków w roku 2024 w zł</t>
  </si>
  <si>
    <t>Wydatki majątkowe</t>
  </si>
  <si>
    <t>Wydatki bieżące</t>
  </si>
  <si>
    <t>1 - gmina miejska</t>
  </si>
  <si>
    <t>2 - gmina wiejska</t>
  </si>
  <si>
    <t>I kwartał</t>
  </si>
  <si>
    <t>styczeń</t>
  </si>
  <si>
    <t>3 - gmina 
miejsko-wiejska</t>
  </si>
  <si>
    <t>luty</t>
  </si>
  <si>
    <t>marzec</t>
  </si>
  <si>
    <t>II kwartał</t>
  </si>
  <si>
    <t>kwiecień</t>
  </si>
  <si>
    <t>maj</t>
  </si>
  <si>
    <t>czerwiec</t>
  </si>
  <si>
    <t>III kwartał</t>
  </si>
  <si>
    <t>lipiec</t>
  </si>
  <si>
    <t>sierpień</t>
  </si>
  <si>
    <t>wrzesień</t>
  </si>
  <si>
    <t>IV kartał</t>
  </si>
  <si>
    <t>październik</t>
  </si>
  <si>
    <t>listopad</t>
  </si>
  <si>
    <t>grudzień</t>
  </si>
  <si>
    <t>PODSUMOWANIE</t>
  </si>
  <si>
    <t>Harmonogram wydatków w roku 2025 w zł</t>
  </si>
  <si>
    <t>Harmonogram wydatków w roku 2026 w zł</t>
  </si>
  <si>
    <t>……………………………………</t>
  </si>
  <si>
    <t>……………………………………………………………………………………..</t>
  </si>
  <si>
    <t>pieczątka i podpis ostatecznego odbiorcy wsparcia</t>
  </si>
  <si>
    <t>pieczątka i podpis skarbnika</t>
  </si>
  <si>
    <t>Poz.:</t>
  </si>
  <si>
    <t>Harmonogram  dokonywania wydatków przez JST w terminie</t>
  </si>
  <si>
    <t xml:space="preserve">od: </t>
  </si>
  <si>
    <t>do:</t>
  </si>
  <si>
    <t>(miesiąc)</t>
  </si>
  <si>
    <t>(rok)</t>
  </si>
  <si>
    <t>Nazwa i adres OOW</t>
  </si>
  <si>
    <t>Nazwa instytucji opieki</t>
  </si>
  <si>
    <t>Adres instytucji opieki</t>
  </si>
  <si>
    <t>Nr umowy dofinansowania utworzenia miejsc opieki</t>
  </si>
  <si>
    <t xml:space="preserve">Rodzaje wydatków </t>
  </si>
  <si>
    <t>Wydatki poniesione przed zawarciem przedmiotowej umowy</t>
  </si>
  <si>
    <t>WYDATKI PLANOWANE DO PONIESIENIA PRZEZ OOW   w ww. OKRESIE*</t>
  </si>
  <si>
    <t>miesiąc …</t>
  </si>
  <si>
    <t>Kwota dofinansowania w tym:</t>
  </si>
  <si>
    <t>13.</t>
  </si>
  <si>
    <t>Promocja i informacja</t>
  </si>
  <si>
    <t>OGÓŁEM:</t>
  </si>
  <si>
    <t>*OOW wypełnia pierwszy kwartał (tj. 3 kolejne miesiące wraz z miesiącem, w którym planowane jest zawarcie umowy ) w przypadku gdy umowa dofinansowania została zawarta w pierwszym dniu kwartału</t>
  </si>
  <si>
    <t>WYDATKI PLANOWANE DO PONIESIENIA PRZEZ OOW   w ww. OKRESIE**</t>
  </si>
  <si>
    <t>18.</t>
  </si>
  <si>
    <t>19.</t>
  </si>
  <si>
    <t>20.</t>
  </si>
  <si>
    <t>21.</t>
  </si>
  <si>
    <t>22.</t>
  </si>
  <si>
    <t>23.</t>
  </si>
  <si>
    <t>24.</t>
  </si>
  <si>
    <t>**OOW wypełnia kolejne 3 miesiące w przypadku gdy umowa dofinansowania została zawarta w innym dniu niż pierwszy dzień kwartału (np. jeśli umowa została zawarta 5 listopada należy wypełnić 6 kolejnych miesięcy wraz z listopadem)</t>
  </si>
  <si>
    <t>……………………………………………………</t>
  </si>
  <si>
    <t xml:space="preserve">inne: </t>
  </si>
  <si>
    <t>miesiąc grudzień</t>
  </si>
  <si>
    <t xml:space="preserve">miesiąc listopad </t>
  </si>
  <si>
    <t>miesiąc październik</t>
  </si>
  <si>
    <t>miesiąc wrzesień</t>
  </si>
  <si>
    <t>miesiąc sierpień</t>
  </si>
  <si>
    <t>miesiąc lipiec</t>
  </si>
  <si>
    <t>2026 r.</t>
  </si>
  <si>
    <t>miesiąc czerwiec</t>
  </si>
  <si>
    <t>2025 r.</t>
  </si>
  <si>
    <t>miesiąc maj</t>
  </si>
  <si>
    <t>2024 r.</t>
  </si>
  <si>
    <t>miesiąc kwiecień</t>
  </si>
  <si>
    <t>2023 r.</t>
  </si>
  <si>
    <t>NIE</t>
  </si>
  <si>
    <t>miesiąc marzec</t>
  </si>
  <si>
    <t>2022 r.</t>
  </si>
  <si>
    <t>majątkowy</t>
  </si>
  <si>
    <t>TAK</t>
  </si>
  <si>
    <t>miesiąc luty</t>
  </si>
  <si>
    <t>rok</t>
  </si>
  <si>
    <t>2021 r.</t>
  </si>
  <si>
    <t>bieżący</t>
  </si>
  <si>
    <t xml:space="preserve">miesiąc styczeń </t>
  </si>
  <si>
    <t>nr transzy</t>
  </si>
  <si>
    <t>miesiąc</t>
  </si>
  <si>
    <t>2020 r.</t>
  </si>
  <si>
    <t>forma opieki</t>
  </si>
  <si>
    <t>nr rodzaju wydatku</t>
  </si>
  <si>
    <t xml:space="preserve">nr rodzaju wydatków wg. kalkulacji </t>
  </si>
  <si>
    <t>zaliczka</t>
  </si>
  <si>
    <t>Poz.</t>
  </si>
  <si>
    <t>refundacja**</t>
  </si>
  <si>
    <t>NIP</t>
  </si>
  <si>
    <t>REGON</t>
  </si>
  <si>
    <t xml:space="preserve">Nazwa instytucji opieki </t>
  </si>
  <si>
    <t xml:space="preserve">Adres instytucji opieki </t>
  </si>
  <si>
    <t>z dnia:</t>
  </si>
  <si>
    <t>Nr rachunku bankowego OOW przeznaczony dla środków dofinansowania</t>
  </si>
  <si>
    <t>Rodzaj wypłaty*</t>
  </si>
  <si>
    <t xml:space="preserve">nr bieżącej transzy </t>
  </si>
  <si>
    <t xml:space="preserve">Okres, którego dotyczy wniosek </t>
  </si>
  <si>
    <t>od:</t>
  </si>
  <si>
    <t>Wnioskowana kwota w zł</t>
  </si>
  <si>
    <t>wydatki majątkowe</t>
  </si>
  <si>
    <t xml:space="preserve">wydatki bieżące </t>
  </si>
  <si>
    <t>Razem</t>
  </si>
  <si>
    <t>Informacja o transzach otrzymanych przez OOW</t>
  </si>
  <si>
    <t>Nr otrzymanej transzy</t>
  </si>
  <si>
    <t>Data otrzymanych środków</t>
  </si>
  <si>
    <t>wydatki bieżące</t>
  </si>
  <si>
    <t>14.</t>
  </si>
  <si>
    <t>15.</t>
  </si>
  <si>
    <t>16.</t>
  </si>
  <si>
    <t>17.</t>
  </si>
  <si>
    <t>SUMA</t>
  </si>
  <si>
    <t xml:space="preserve">Postęp finansowy realizacji zadania </t>
  </si>
  <si>
    <t>Kwota przyznanego dofinansowania 
w tym:</t>
  </si>
  <si>
    <t xml:space="preserve">Kwota otrzymanego dofinansowania 
w tym: </t>
  </si>
  <si>
    <t>Kwota pozostała do wypłaty 
w tym:</t>
  </si>
  <si>
    <t>* z listy rozwijanej należy wybrać właściwy rodzaj wypłaty środków: zaliczka lub refundacja</t>
  </si>
  <si>
    <t>……………………..</t>
  </si>
  <si>
    <t>………...……………………………</t>
  </si>
  <si>
    <t>……………………………………………</t>
  </si>
  <si>
    <t>data 
sporządzenia wniosku</t>
  </si>
  <si>
    <t xml:space="preserve">podpis i pieczątka osoby upoważnionej do reprezentowania OOW </t>
  </si>
  <si>
    <t>Za okres</t>
  </si>
  <si>
    <t>Forma opieki</t>
  </si>
  <si>
    <t>CZ. I.  TABELA   ZESTAWIENIA   PONIESIONYCH   WYDATKÓW</t>
  </si>
  <si>
    <t>Numer dokumentu księgowego</t>
  </si>
  <si>
    <t>Data wystawienia dokumentu księgowego</t>
  </si>
  <si>
    <t>Nazwa wystawcy dokumentu księgowego</t>
  </si>
  <si>
    <t>NIP wystawcy dokumentu księgowego</t>
  </si>
  <si>
    <t>Data zapłaty</t>
  </si>
  <si>
    <t>Kategoria wydatku (bieżący/majątkowy)</t>
  </si>
  <si>
    <t>Nr poz. kalkulacji wydatków</t>
  </si>
  <si>
    <t xml:space="preserve">
Wartość brutto dokumentu księgowego 
(zł)
</t>
  </si>
  <si>
    <t xml:space="preserve">Wydatki kwalifikowalne </t>
  </si>
  <si>
    <t>Ogółem (zł)</t>
  </si>
  <si>
    <t>Środki dofinansowania (zł)</t>
  </si>
  <si>
    <t xml:space="preserve">PRZYCHODY I KARY UMOWNE </t>
  </si>
  <si>
    <t>Jeżeli TAK, należy podać łączną kwotę 
wyegzekwowanych kar - w zł</t>
  </si>
  <si>
    <t>Data przekazania 
do MUW wyegzekwowanych 
kar umownych</t>
  </si>
  <si>
    <t>Kwota przekazanych do MUW wyegzekwowanych kar umownych - w zł</t>
  </si>
  <si>
    <t>CZ. II.  POSTĘP RZECZOWY REALIZOWANEGO ZADANIA OBEJMUJĄCY OKRES ROZLICZENIA</t>
  </si>
  <si>
    <t xml:space="preserve">Etapy zadania do zrealizowania w celu utworzenia miejsc opieki </t>
  </si>
  <si>
    <t xml:space="preserve">Stan realizacji poszczególnych etapów zadania podjętych w celu utworzenia miejsc opieki </t>
  </si>
  <si>
    <t>2. Dokumentacja projektowa, budowlana, koszt nadzoru i odbiorów</t>
  </si>
  <si>
    <t xml:space="preserve">4. Zakup pomocy do prowadzenie zajęć opiekuńczo - wychowawczych i edukacyjnych (…)   </t>
  </si>
  <si>
    <t>5. Plac zabaw - wyposażenie i montaż wraz z bezpieczną nawierzchnią i ogrodzeniem</t>
  </si>
  <si>
    <t>6. Zagospodarowanie terenu  - dostosowanie otoczenia instytucji opieki (…)</t>
  </si>
  <si>
    <t>7. Promocja i informacja</t>
  </si>
  <si>
    <t xml:space="preserve">PLANOWANY PRZEBIEG REALIZACJI ZADANIA obejmujący KOLEJNY okres monitoringu (kwartał):   </t>
  </si>
  <si>
    <t>CZ. III.  OŚWIADCZENIA OOW</t>
  </si>
  <si>
    <t xml:space="preserve">Ja, niżej podpisany(a), niniejszym oświadczam, iż zgodnie z moją wiedzą: </t>
  </si>
  <si>
    <t>wydatki ujęte w rozliczeniu dofinansowania jako kwalifikowalne zostały poniesione ze wszystkimi odpowiednimi zasadami kwalifikowania wydatków;</t>
  </si>
  <si>
    <t>informacje zawarte w rozliczeniu dofinansowania rzetelnie odzwierciedlają rzeczowy i finansowy postęp realizacji zadania;</t>
  </si>
  <si>
    <t>w rozliczeniu dofinansowania nie pominięto żadnych istotnych informacji ani nie podano nieprawdziwych informacji, które mogłyby wpłynąć na ocenę prawidłowości realizacji zadania oraz finansowego i rzeczowego postępu realizacji zadania;</t>
  </si>
  <si>
    <t>25.</t>
  </si>
  <si>
    <t>realizuję lub potwierdzam zobowiązanie do płynnego, bieżącego wykorzystywania środków dofinansowania i do niezwłocznego regulowania płatności w miarę dysponowania środkami niezbędnymi na ten cel;</t>
  </si>
  <si>
    <t>26.</t>
  </si>
  <si>
    <t>27.</t>
  </si>
  <si>
    <t>28.</t>
  </si>
  <si>
    <t>zapewniam (w zależności od katalogu prowadzonych działań), że tworzone miejsca opieki będą dostępne osobom ze szczególnymi potrzebami przez stosowanie uniwersalnego projektowania zgodnie z przepisami ustawy z dnia 19 lipca 2019 r. o zapewnianiu dostępności osobom ze szczególnymi potrzebami (Dz. U. z 2022 r. poz. 2240).</t>
  </si>
  <si>
    <t>29.</t>
  </si>
  <si>
    <t>30.</t>
  </si>
  <si>
    <t>31.</t>
  </si>
  <si>
    <t>32.</t>
  </si>
  <si>
    <t>33.</t>
  </si>
  <si>
    <t>34.</t>
  </si>
  <si>
    <t xml:space="preserve">poprzez umieszczenie tablicy informacyjnej o odpowiednim rozmiarze w miejscu widocznym dla społeczeństwa, </t>
  </si>
  <si>
    <t>35.</t>
  </si>
  <si>
    <t>poprzez umieszczenie krótkiego opisu zadania z podkreśleniem faktu otrzymania wsparcia finansowego z Unii Europejskiej na stronie internetowej OOW lub na profilu w mediach społecznościowych (proszę podać adres strony internetowej z zamieszczeniem ww. informacji): …………....................................................,</t>
  </si>
  <si>
    <t>36.</t>
  </si>
  <si>
    <t>poprzez umieszczenie odpowiedniego ciągu logotypów i informacji o współfinansowaniu zadania ze środków EFS+ w dokumentach informacyjnych oraz umowach zawieranych przez ostatecznego odbiorcę wsparcia na świadczenie usług opieki w zakresie dofinansowanych miejsc opieki ze środków FERS, w okresie uczestniczenia w projekcie (np. w dokumentach dotyczących realizowanego zadania): ..................................................................;</t>
  </si>
  <si>
    <t>37.</t>
  </si>
  <si>
    <t>38.</t>
  </si>
  <si>
    <t xml:space="preserve">nie posiadam strony internetowej instytucji OOW ani nie prowadzę profilu w mediach społecznościowych </t>
  </si>
  <si>
    <t>39.</t>
  </si>
  <si>
    <t>40.</t>
  </si>
  <si>
    <t>Jestem świadomy(a) odpowiedzialności karnej wynikającej z art. 297 Kodeksu Karnego, dotyczącego poświadczenia nieprawdy co do okoliczności mającej znaczenie prawne.</t>
  </si>
  <si>
    <t>………………………………………………</t>
  </si>
  <si>
    <t>Data sporządzenia wniosku</t>
  </si>
  <si>
    <t xml:space="preserve">OGÓLNE WSKAZÓWKI </t>
  </si>
  <si>
    <t>Należy wypełniać jedynie pola zaznaczone kolorem niebieskim. Białe pola pozostają bez wypełnienia, gdyż co do zasady zawierają formuły lub inne powiązania.</t>
  </si>
  <si>
    <r>
      <rPr>
        <b/>
        <sz val="11"/>
        <color rgb="FFFF0000"/>
        <rFont val="Calibri"/>
        <family val="2"/>
        <charset val="238"/>
        <scheme val="minor"/>
      </rPr>
      <t>Objaśnienia do wypełnienia poszczególnych pół zał. nr 7</t>
    </r>
    <r>
      <rPr>
        <sz val="11"/>
        <color theme="1"/>
        <rFont val="Calibri"/>
        <family val="2"/>
        <charset val="238"/>
        <scheme val="minor"/>
      </rPr>
      <t xml:space="preserve">
TABELA ZESTAWIENIA PONIESIONYCH WYDATKÓW</t>
    </r>
  </si>
  <si>
    <t>numer dokumentu księgowego</t>
  </si>
  <si>
    <t>numer nadany przez wystawcę dokumentu księgowego</t>
  </si>
  <si>
    <t>data wystawienia dokumentu księgowego</t>
  </si>
  <si>
    <t>nazwa wystawcy dokumentu księgowego</t>
  </si>
  <si>
    <t>należy wpisać nazwę  wystawcy dokumentu księgowego</t>
  </si>
  <si>
    <t>należy podać ciąg dziesięciocyfrowego numeru NIP</t>
  </si>
  <si>
    <t>data zapłaty</t>
  </si>
  <si>
    <t>kategoria wydatku</t>
  </si>
  <si>
    <t>proszę wybrać z listy rozwijalnej kategorię wydatku (tj. majątkowy albo bieżący) zgodnie z wydatkiem wykazanym w Kalkulacji wydatków (zał. nr 1).
Jeśli dokument księgowy obejmuje więcej niż jeden rodzaj wydatku (wykazany w Kalkulacji wydatków), który należy zaliczyć do różnych pozycji z Kalkulacji wydatków i który obejmuje różne rodzaj wydatków (majątkowy lub bieżący), to wówczas należy  ten dokument księgowy wykazać tyle razy w tabeli, aż zostaną pokazane wszystkie wydatki rozliczane w ramach danego dokumentu księgowego. Kwota kwalifikowalna również powinna być odpowiednio podzielona na poszczególne kwoty dotyczące wydatków wykazanych w Kalkulacji wydatków (zał. nr 1).</t>
  </si>
  <si>
    <t>nr poz. Kalkulacji wydatków</t>
  </si>
  <si>
    <t>wartość brutto dokumentu księgowego</t>
  </si>
  <si>
    <t xml:space="preserve">należy wpisać kwotę brutto dokumentu księgowego, nawet jeśli zawiera wydatki niekwalifikowalne lub wydatki spoza zadania albo wydatki opłacone ze środków własnych OOW </t>
  </si>
  <si>
    <t>PRZYCHODY I KARY UMOWNE</t>
  </si>
  <si>
    <t xml:space="preserve">przychody </t>
  </si>
  <si>
    <t>kary umowne</t>
  </si>
  <si>
    <t>należy wpisać łączną kwotę kar umownych nałożonych przez OOW na wykonawcę w okresie, za który składany jest zał. nr 7.</t>
  </si>
  <si>
    <t>POSTĘP RZECZOWY REALIZAOWANEGO ZADANIA OBEJMUJĄCY OKRES ROZLICZENIA</t>
  </si>
  <si>
    <t>stan realizacji poszczególnych etapów w celu utworzenia miejsc opieki</t>
  </si>
  <si>
    <t>planowany przebieg realizacji zadania</t>
  </si>
  <si>
    <t>OŚWIADCZENIA OOW</t>
  </si>
  <si>
    <t xml:space="preserve">oświadczenia </t>
  </si>
  <si>
    <t>Dane ostatecznego odbiorcy wsparcia: 
(nazwa, adres)</t>
  </si>
  <si>
    <t>Nazwa instytucji opieki nad dziećmi do lat 3 
(planowanej do utworzenia lub istniejącej, w której będą doutwarzane miejsca opieki):</t>
  </si>
  <si>
    <t>Nazwa instytucji opieki 
(planowanej do utworzenia lub istniejącej, w której będą doutwarzane miejsca opieki):</t>
  </si>
  <si>
    <t>Zał. nr 6 do umowy FERS</t>
  </si>
  <si>
    <t>Wydatki ogółem
(4+13)</t>
  </si>
  <si>
    <t>Łącznie środki dofinansowania
(7+10)</t>
  </si>
  <si>
    <t xml:space="preserve">Zał. nr 4 do umowy </t>
  </si>
  <si>
    <t>Zał. nr 7 do umowy FERS</t>
  </si>
  <si>
    <t>Instrukcja wypełniania załącznika nr 7 do umowy "ROZLICZENIE DOFINANSOWANIA"</t>
  </si>
  <si>
    <t>wydatki ujęte w rozliczeniu dofinansowania oraz wydatki przewidziane do poniesienia na utworzenie miejsc opieki nie są i nie będą jednocześnie finansowane z różnych wspólnotowych programów, instrumentów finansowych i funduszy, w tym z innych niż  Europejski Fundusz Społeczny Plus, funduszy strukturalnych Unii Europejskiej;</t>
  </si>
  <si>
    <t>1. jako dokument związany z monitoringiem sposobu realizacji zadania, który odbywa się cyklicznie co kwartał w okresie realizacji zadania (zgodnie z zapisami § 8 ust. 1-2 umowy dofinansowania)</t>
  </si>
  <si>
    <t xml:space="preserve">wydatki kwalifikowane </t>
  </si>
  <si>
    <t>JST/I/FERS/T/</t>
  </si>
  <si>
    <t>należy wybrać z listy rozwijalnej numer pozycji odpowiadający rodzajowi wydatku wykazanemu w Kalkulacji wydatków (zał. nr 1)</t>
  </si>
  <si>
    <t>Data i kwota przekazania do MUW wyegzekwowanych kar umownych</t>
  </si>
  <si>
    <t>Zał. nr 7 OOW wypełnia w dwóch przypadkach:</t>
  </si>
  <si>
    <t>Cel złożenia zał. nr 7</t>
  </si>
  <si>
    <t xml:space="preserve">jako refundacja poniesionych wydatków </t>
  </si>
  <si>
    <t>jako kwartalny monitoring</t>
  </si>
  <si>
    <t xml:space="preserve">jako sprawozdanie z realizacji zadania </t>
  </si>
  <si>
    <t>zaliczka i refundacja**</t>
  </si>
  <si>
    <t>3. Zakup i montaż wyposażenia (w tym m. in. meble, wyposażenie wypoczynkowe, wyposażenie sanitarne, wyposażenie kuchenne, zabawki)</t>
  </si>
  <si>
    <t xml:space="preserve">załączam inne dokumenty takie jak:
 …………………………………………………………,
……………………………………………………………,
</t>
  </si>
  <si>
    <r>
      <rPr>
        <b/>
        <sz val="11"/>
        <color theme="1"/>
        <rFont val="Calibri"/>
        <family val="2"/>
        <charset val="238"/>
        <scheme val="minor"/>
      </rPr>
      <t>zakup i montaż wyposażenia</t>
    </r>
    <r>
      <rPr>
        <sz val="11"/>
        <color theme="1"/>
        <rFont val="Calibri"/>
        <family val="2"/>
        <charset val="238"/>
        <scheme val="minor"/>
      </rPr>
      <t xml:space="preserve"> (w tym m. in. meble, wyposażenie wypoczynkowe, wyposażenie sanitarne, wyposażenie kuchenne, zabawki)</t>
    </r>
  </si>
  <si>
    <r>
      <rPr>
        <b/>
        <sz val="11"/>
        <color theme="1"/>
        <rFont val="Calibri"/>
        <family val="2"/>
        <charset val="238"/>
        <scheme val="minor"/>
      </rPr>
      <t>zakup pomocy</t>
    </r>
    <r>
      <rPr>
        <sz val="11"/>
        <color theme="1"/>
        <rFont val="Calibri"/>
        <family val="2"/>
        <charset val="238"/>
        <scheme val="minor"/>
      </rPr>
      <t xml:space="preserve"> do prowadzenie zajęć opiekuńczo - wychowawczych i edukacyjnych (…)   </t>
    </r>
  </si>
  <si>
    <r>
      <rPr>
        <b/>
        <sz val="11"/>
        <color theme="1"/>
        <rFont val="Calibri"/>
        <family val="2"/>
        <charset val="238"/>
        <scheme val="minor"/>
      </rPr>
      <t>plac zabaw</t>
    </r>
    <r>
      <rPr>
        <sz val="11"/>
        <color theme="1"/>
        <rFont val="Calibri"/>
        <family val="2"/>
        <charset val="238"/>
        <scheme val="minor"/>
      </rPr>
      <t xml:space="preserve"> - wyposażenie i montaż wraz z bezpieczną nawierzchnią i ogrodzeniem</t>
    </r>
  </si>
  <si>
    <r>
      <rPr>
        <b/>
        <sz val="11"/>
        <color theme="1"/>
        <rFont val="Calibri"/>
        <family val="2"/>
        <charset val="238"/>
        <scheme val="minor"/>
      </rPr>
      <t>zagospodarowanie terenu</t>
    </r>
    <r>
      <rPr>
        <sz val="11"/>
        <color theme="1"/>
        <rFont val="Calibri"/>
        <family val="2"/>
        <charset val="238"/>
        <scheme val="minor"/>
      </rPr>
      <t xml:space="preserve">  - dostosowanie otoczenia instytucji opieki (…)</t>
    </r>
  </si>
  <si>
    <r>
      <rPr>
        <b/>
        <sz val="11"/>
        <color theme="1"/>
        <rFont val="Calibri"/>
        <family val="2"/>
        <charset val="238"/>
        <scheme val="minor"/>
      </rPr>
      <t>dokumentacja projektowa</t>
    </r>
    <r>
      <rPr>
        <sz val="11"/>
        <color theme="1"/>
        <rFont val="Calibri"/>
        <family val="2"/>
        <charset val="238"/>
        <scheme val="minor"/>
      </rPr>
      <t>, budowlana, koszt nadzoru i odbiorów</t>
    </r>
  </si>
  <si>
    <r>
      <rPr>
        <b/>
        <sz val="11"/>
        <color theme="1"/>
        <rFont val="Calibri"/>
        <family val="2"/>
        <charset val="238"/>
        <scheme val="minor"/>
      </rPr>
      <t>promocja i informacja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****</t>
    </r>
  </si>
  <si>
    <t>Rodzaje wydatków ***</t>
  </si>
  <si>
    <r>
      <rPr>
        <b/>
        <sz val="11"/>
        <color theme="1"/>
        <rFont val="Calibri"/>
        <family val="2"/>
        <charset val="238"/>
        <scheme val="minor"/>
      </rPr>
      <t>adaptacja</t>
    </r>
    <r>
      <rPr>
        <sz val="11"/>
        <color theme="1"/>
        <rFont val="Calibri"/>
        <family val="2"/>
        <charset val="238"/>
        <scheme val="minor"/>
      </rPr>
      <t xml:space="preserve"> zgodnie z zasadami uniwersalnego projektowania (…) w celu utworzenia żłobka lub klubu dziecięcego **</t>
    </r>
  </si>
  <si>
    <t>środki OOW</t>
  </si>
  <si>
    <r>
      <t xml:space="preserve">zał. nr 7 w tej części zawiera oświadczenia i pola, które należy zaznaczyć zgodnie ze stanem faktycznym i etapem realizowanego zadania. 
</t>
    </r>
    <r>
      <rPr>
        <sz val="11"/>
        <color rgb="FFFF0000"/>
        <rFont val="Calibri"/>
        <family val="2"/>
        <charset val="238"/>
        <scheme val="minor"/>
      </rPr>
      <t>Nie należy modyfikować treści oświadczeń poza oświadczeniami, które mają wykropkowane miejsca, wymagające obowiązkowego lub dodatkowego uzupełnienia o niezbędne informacje, np. pola  związane z obowiązkiem informacyjno-promocyjnym.</t>
    </r>
  </si>
  <si>
    <t>Współfinansowanie z budżetu państwa (17,48%)</t>
  </si>
  <si>
    <t>jako rozliczenie otrzymanych transz</t>
  </si>
  <si>
    <t>Współfinansowanie z budżetu państwa
(17,48%)</t>
  </si>
  <si>
    <t>Współfinansowanie z budżetu państwa *</t>
  </si>
  <si>
    <t>Współfinansowanie z budżetu państwa *
(9+12)</t>
  </si>
  <si>
    <t>Współfinansowanie z budżetu państwa 
ogółem</t>
  </si>
  <si>
    <t>Współfinansowanie z budżetu państwa
 (17,48%)</t>
  </si>
  <si>
    <r>
      <rPr>
        <b/>
        <sz val="12"/>
        <rFont val="Calibri"/>
        <family val="2"/>
        <charset val="238"/>
        <scheme val="minor"/>
      </rPr>
      <t>Adaptacja</t>
    </r>
    <r>
      <rPr>
        <sz val="12"/>
        <rFont val="Calibri"/>
        <family val="2"/>
        <charset val="238"/>
        <scheme val="minor"/>
      </rPr>
      <t xml:space="preserve"> zgodnie z zasadami uniwersalnego projektowania (…) w celu utworzenia żłobka lub klubu dziecięcego</t>
    </r>
  </si>
  <si>
    <r>
      <rPr>
        <b/>
        <sz val="12"/>
        <rFont val="Calibri"/>
        <family val="2"/>
        <charset val="238"/>
        <scheme val="minor"/>
      </rPr>
      <t>Dokumentacja projektowa</t>
    </r>
    <r>
      <rPr>
        <sz val="12"/>
        <rFont val="Calibri"/>
        <family val="2"/>
        <charset val="238"/>
        <scheme val="minor"/>
      </rPr>
      <t>, budowlana, koszt nadzoru 
i odbiorów</t>
    </r>
  </si>
  <si>
    <r>
      <rPr>
        <b/>
        <sz val="12"/>
        <color indexed="8"/>
        <rFont val="Calibri"/>
        <family val="2"/>
        <charset val="238"/>
        <scheme val="minor"/>
      </rPr>
      <t>Zakup i montaż wyposażenia</t>
    </r>
    <r>
      <rPr>
        <sz val="12"/>
        <color indexed="8"/>
        <rFont val="Calibri"/>
        <family val="2"/>
        <charset val="238"/>
        <scheme val="minor"/>
      </rPr>
      <t xml:space="preserve"> (w tym m. in. meble, wyposażenie wypoczynkowe, wyposażenie sanitarne, wyposażenie kuchenne, zabawki)</t>
    </r>
  </si>
  <si>
    <r>
      <rPr>
        <b/>
        <sz val="12"/>
        <rFont val="Calibri"/>
        <family val="2"/>
        <charset val="238"/>
        <scheme val="minor"/>
      </rPr>
      <t>Zakup pomocy</t>
    </r>
    <r>
      <rPr>
        <sz val="12"/>
        <rFont val="Calibri"/>
        <family val="2"/>
        <charset val="238"/>
        <scheme val="minor"/>
      </rPr>
      <t xml:space="preserve"> do prowadzenie zajęć opiekuńczo - wychowawczych i edukacyjnych (…)   zakup pomocy 
do prowadzenie zajęć opiekuńczo - wychowawczych
i edukacyjnych (…)   </t>
    </r>
  </si>
  <si>
    <r>
      <rPr>
        <b/>
        <sz val="12"/>
        <rFont val="Calibri"/>
        <family val="2"/>
        <charset val="238"/>
        <scheme val="minor"/>
      </rPr>
      <t>Plac zabaw</t>
    </r>
    <r>
      <rPr>
        <sz val="12"/>
        <rFont val="Calibri"/>
        <family val="2"/>
        <charset val="238"/>
        <scheme val="minor"/>
      </rPr>
      <t xml:space="preserve"> - wyposażenie i montaż wraz z bezpieczną nawierzchnią i ogrodzeniem</t>
    </r>
  </si>
  <si>
    <r>
      <rPr>
        <b/>
        <sz val="12"/>
        <rFont val="Calibri"/>
        <family val="2"/>
        <charset val="238"/>
        <scheme val="minor"/>
      </rPr>
      <t xml:space="preserve">Zagospodarowanie terenu </t>
    </r>
    <r>
      <rPr>
        <sz val="12"/>
        <rFont val="Calibri"/>
        <family val="2"/>
        <charset val="238"/>
        <scheme val="minor"/>
      </rPr>
      <t xml:space="preserve"> - dostosowanie otoczenia instytucji opieki (…)</t>
    </r>
  </si>
  <si>
    <r>
      <rPr>
        <b/>
        <sz val="12"/>
        <rFont val="Calibri"/>
        <family val="2"/>
        <charset val="238"/>
        <scheme val="minor"/>
      </rPr>
      <t>Adaptacja</t>
    </r>
    <r>
      <rPr>
        <sz val="12"/>
        <rFont val="Calibri"/>
        <family val="2"/>
        <charset val="238"/>
        <scheme val="minor"/>
      </rPr>
      <t xml:space="preserve"> zgodnie z zasadami uniwersalnego projektowania (…) 
w celu utworzenia żłobka lub klubu dziecięcego</t>
    </r>
  </si>
  <si>
    <r>
      <rPr>
        <b/>
        <sz val="12"/>
        <rFont val="Calibri"/>
        <family val="2"/>
        <charset val="238"/>
        <scheme val="minor"/>
      </rPr>
      <t>Zakup pomocy</t>
    </r>
    <r>
      <rPr>
        <sz val="12"/>
        <rFont val="Calibri"/>
        <family val="2"/>
        <charset val="238"/>
        <scheme val="minor"/>
      </rPr>
      <t xml:space="preserve"> do prowadzenie zajęć opiekuńczo - wychowawczych 
i edukacyjnych (…)   </t>
    </r>
  </si>
  <si>
    <r>
      <rPr>
        <b/>
        <sz val="12"/>
        <rFont val="Calibri"/>
        <family val="2"/>
        <charset val="238"/>
        <scheme val="minor"/>
      </rPr>
      <t>Plac zabaw</t>
    </r>
    <r>
      <rPr>
        <sz val="12"/>
        <rFont val="Calibri"/>
        <family val="2"/>
        <charset val="238"/>
        <scheme val="minor"/>
      </rPr>
      <t xml:space="preserve"> - wyposażenie i montaż wraz z bezpieczną nawierzchnią 
i ogrodzeniem</t>
    </r>
  </si>
  <si>
    <t>Jeżeli TAK, należy podać łączną kwotę, 
przychodów - w zł</t>
  </si>
  <si>
    <r>
      <t>Program rozwoju instytucji opieki nad dziećmi w wieku do lat 3 Aktywny Maluch 2022-2029 
KALKULACJA WYDATKÓW DLA FERS - JST</t>
    </r>
    <r>
      <rPr>
        <b/>
        <vertAlign val="superscript"/>
        <sz val="16"/>
        <color theme="1"/>
        <rFont val="Calibri"/>
        <family val="2"/>
        <charset val="238"/>
        <scheme val="minor"/>
      </rPr>
      <t>1</t>
    </r>
  </si>
  <si>
    <t>* Wydatki budżetu środków europejskich stanowią 82,52% wartości dofinansowania, zaś wydatki budżetu państwa - 17,48% wartości dofinansowania;
** Adaptacja polegająca na inwestycji budowlanej (wydatki majątkowe) lub adaptacja polegająca na remoncie (wydatki bieżące);
***Wydatki z FERS związane z adaptacją lub zakupem i montażem wyposażenia należy wykazać obligatoryjnie;
****zgodnie z punktem 10.3.3. Programu Aktywny Maluch 2022-2029 i wytycznymi MRPiPS w zakresie promocji i informacji,</t>
  </si>
  <si>
    <t>Program rozwoju instytucji opieki nad dziećmi w wieku do lat 3 Aktywny Maluch 2022-2029
HARMONOGRAM ZAPOTRZEBOWANIA na środki dofinansowania - jst</t>
  </si>
  <si>
    <t>Program rozwoju instytucji opieki nad dziećmi w wieku do lat 3 Aktywny Maluch 2022-2029
 WNIOSEK O TRANSZĘ ŚRODKÓW FERS i BP - JST</t>
  </si>
  <si>
    <t>Program rozwoju instytucji opieki nad dziećmi w wieku do lat 3 Aktywny Maluch 2022-2029</t>
  </si>
  <si>
    <r>
      <t xml:space="preserve">Program rozwoju instytucji opieki nad dziećmi w wieku do lat 3 Aktywny Maluch 2022-2029
</t>
    </r>
    <r>
      <rPr>
        <b/>
        <sz val="16"/>
        <color indexed="8"/>
        <rFont val="Calibri"/>
        <family val="2"/>
        <charset val="238"/>
        <scheme val="minor"/>
      </rPr>
      <t>ROZLICZENIE DOFINANSOWANIA  FERS i BP - JST</t>
    </r>
  </si>
  <si>
    <t>Monitoring kwartalny</t>
  </si>
  <si>
    <t>załącznik do wniosku refundacyjnego</t>
  </si>
  <si>
    <t>sprawozdanie końcowe</t>
  </si>
  <si>
    <t xml:space="preserve">Nazwa robót/usługi/towaru, 
za jaki jest wystawiony dokument księgowy </t>
  </si>
  <si>
    <t>Zadanie realizowane na podstawie umowy z Wojewodą Mazowieckim nr</t>
  </si>
  <si>
    <t>liczba tworzonych miejsc opieki wg umowy</t>
  </si>
  <si>
    <t>liczba faktycznie utworzonych miejsc opieki</t>
  </si>
  <si>
    <t>data wpisu miejsc opieki do RŻ</t>
  </si>
  <si>
    <t>** w przypadku zawnioskowania o refundację poniesionych wydatków ze środków własnych OOW zobowiązany jest do przedłożenia "rozliczenia dofinansowania" wg. zał. nr 7</t>
  </si>
  <si>
    <t>OOW osiągnął przychody związane z realizacją zadania, poza odsetkami z tytułu oprocentowania od środków dofinansowania zgromadzonych na rachunku bankowym,
 o którym mowa w § 2 ust. 1 umowy 
TAK/NIE</t>
  </si>
  <si>
    <t>W związku z realizacją powyższego zadania wykonawcom zostały naliczone kary umowne (zgodnie z § 3 ust. 5 umowy)
TAK/NIE</t>
  </si>
  <si>
    <t>1. Adaptacja zgodnie z zasadami uniwersalnego projektowania (…) w celu utworzenia żłobka, klubu dziecięcego lub dziennego opiekuna</t>
  </si>
  <si>
    <t>realizuję lub potwierdzam zobowiązanie do spełnienia kryteriów i zasad horyzontalnych FERS, o których mowa w programie Aktywny Maluch 2022-2029;</t>
  </si>
  <si>
    <t>realizuję lub potwierdzam zobowiązanie do przechowywania dokumentacji związanej z realizacją zadania przez okres pięciu lat od dnia, w którym nastąpiło zakończenie zadaniado, która będzie przechowywania w: …………………………………………………………………</t>
  </si>
  <si>
    <t>realizuję lub potwierdzam zobowiązanie do dochowania należytej staranności, aby dane zawarte w rejestrze żłobków i klubów dziecięcych oraz wykazie dziennych opiekunów, o których mowa w art. 27 ust. 4 i art. 46 ust 2 ustawy z dnia 4 lutego 2011 r. o opiece nad dziećmi w wieku do lat 3, odnoszące się do wszystkich żłobków i klubów dziecięcych oraz dziennych opiekunów, znajdujących się na terenie tej gminy, były kompletne, poprawne i aktualne;</t>
  </si>
  <si>
    <t>zapewniam przestrzeganie przepisów ustawodawstwa krajowego mającego zastosowanie do prowadzenia działalności polegającej na sprawowaniu opieki nad dziećmi w instytucjach opieki oraz wywiązywanie się ze zobowiązań, o których mowa w ustawie z dnia 4 lutego 2011 r. o opiece nad dziećmi w wieku do lat 3, w tym w art. 35 ust. 1, w tym zapewnia przestrzeganie standardów dotyczących:
1) wymagań lokalowych i sanitarnych dotyczących żłobków i klubów dziecięcych,
2) opieki i edukacji, zgodnie z którymi będzie sprawowana opieka nad dziećmi w instytucjach opieki,
3) jakości wypełniania funkcji opiekuńczo-wychowawczych i edukacyjnych
— zgodnie z warunkami i standardami jakości zawartymi w ustawie o opiece nad dziećmi w wieku do lat 3 oraz w aktach wykonawczych do tej ustawy;</t>
  </si>
  <si>
    <t>oświadczam, że w związku z realizacją powyższego zadania nie mam możliwości odzyskania podatku VAT na zasadach obowiązującego prawa w Polsce. Jednocześnie zobowiązuję się  do zwrotu podatku VAT, jeżeli zaistnieją przesłanki umożliwiające odzyskanie tego podatku;</t>
  </si>
  <si>
    <r>
      <t xml:space="preserve">realizuję obowiązek informacyjno-promocyjnych przewidziany dla OOW w pkt 10.3.3. Programu Aktywny Maluch 2022-2029 w następujący sposób:
</t>
    </r>
    <r>
      <rPr>
        <i/>
        <sz val="12"/>
        <rFont val="Calibri"/>
        <family val="2"/>
        <charset val="238"/>
        <scheme val="minor"/>
      </rPr>
      <t>(poniżej proszę opisać w jaki sposób zrealizowano obowiązek informacyjny - promocyjny poprzez zaznaczenie odpowiedniego sposóbu i dalsze wypełnienie  jeśli dotyczy):</t>
    </r>
  </si>
  <si>
    <t>poprzez umieszczenie informacji o realizowanym zadaniu i otrzymanym dofinansowaniu w inny sposób np.  w materiałach, publikacjach, informacjach (proszę opisać w jaki sposób): ........................................................., poprzez umieszczenie naklejek na zakupionym .......................................................,</t>
  </si>
  <si>
    <t>załączam zaświadczenie o dokonaniu wpisu utworzonych miejsc opieki do rejestru żłobków i klubów dziecięcych lub wykazu dziennych opiekunów albo o zmianie wpisu w instytucji opieki już wpisanej do rejestru żłobków i klubów dziecięcych lub wykazu dziennych opiekunów;</t>
  </si>
  <si>
    <t>załączam oświadczenie o wdrożeniu zasad uniwersalnego projektowania i standardu architektonicznego stanowiącego część załącznika nr 2 do Wytycznych dotyczących realizacji zasad równościowych w ramach funduszy unijnych na lata 2021–2027 – w przypadku adaptacji budynków lub pomieszczeń, a także o poniesieniu wydatków ze środków programu na dostosowanie obiektu do potrzeb dzieci z niepełnosprawnościami lub wymagających szczególnej opieki;</t>
  </si>
  <si>
    <t>należy wpisać kwotę dokumentu księgowego odpowiadającą wysokości wydatku poniesionego ze środków OOW, a kwalifikowalnego wg zapisów umowy i programu Aktywny Maluch 2022-2029</t>
  </si>
  <si>
    <t xml:space="preserve">nazwa robót/usług/towaru, za jaki jest wystawiony dokument księgowy </t>
  </si>
  <si>
    <t>należy krótko zapisać za jakie roboty/usługi/towary jest wystawiony dokument księgowy.  W sytuacji, gdy na fakturze widnieje dużo pozycji w związku z zakupem dużej ilości sprzętu czy wyposażenia do instytucji opieki lub pomocy do prowadzenie zajęć opiekuńczo - wychowawczych i edukacyjnych, można zamiast wypisywania wszystkich pozycji z faktury podać ogólną nazwę do jakiej grupy dane towary można zaliczyć np. meble, wyposażenie wypoczynkowe, wyposażenie sanitarne, wyposażenie kuchenne, zabawki, sprzęt komputerowy, artykuły biurowe, plastyczne itp. )</t>
  </si>
  <si>
    <t xml:space="preserve">nr wnioskowanej transzy </t>
  </si>
  <si>
    <t xml:space="preserve">2. jako załącznik do wniosku o wypłatę dofinansowania, w sytuacji gdy OOW rozlicza część poniesionych przez siebie wydatków kwalifikowalnych i wnioskuje o ich refundację </t>
  </si>
  <si>
    <t>3. jako jeden z załączników składanych na etapie rozliczenia zadania, tj.  przy złożeniu sprawozdania z realizacji zadania (zgodnie z § 5 umowy dofinansowania)</t>
  </si>
  <si>
    <r>
      <rPr>
        <b/>
        <sz val="11"/>
        <rFont val="Calibri"/>
        <family val="2"/>
        <charset val="238"/>
        <scheme val="minor"/>
      </rPr>
      <t>ad 1.</t>
    </r>
    <r>
      <rPr>
        <sz val="11"/>
        <rFont val="Calibri"/>
        <family val="2"/>
        <charset val="238"/>
        <scheme val="minor"/>
      </rPr>
      <t xml:space="preserve"> W przypadku składania zał. nr 7 jako informacji opisowej o postępie realizacji zadania wraz z wykazem poniesionych wydatków przez OOW w danym kwartale, należy wypełnić wszystkie 3 części załącznika, tj.:
część I dot. zestawienia poniesionych wydatków, w której należy wykazać każdy poniesiony wydatek dotyczący realizowanego zadania zgodnie z Kalkulacją wydatków (zał. nr 1 do umowy), a opłacony ze środków dofinansowania czy ze środków własnych OOW w danym kwartale za jaki składany jest monitoring, 
częśći II - opis co zostało wykonane w danym kwartale, którego dotyczy składany zał. nr 7  i co zostanie wykonane w kolejnym kwartale,
części III - należy zaznaczyć oświadczenia odpowiednio do etapu na jakim jest realizowane zadania. 
Po upływie każdego kwartału, w którym była realizowana umowa, zgodnie z § 8 ust. 2 umowy dofinansowania, w ramach monitoringu OOW jest zobowiązany do wypełnienia i przesłania do Wojewody </t>
    </r>
    <r>
      <rPr>
        <b/>
        <u/>
        <sz val="11"/>
        <rFont val="Calibri"/>
        <family val="2"/>
        <charset val="238"/>
        <scheme val="minor"/>
      </rPr>
      <t>w terminie do 10 dnia miesiąca następującego po upływie danego kwartału</t>
    </r>
    <r>
      <rPr>
        <sz val="11"/>
        <rFont val="Calibri"/>
        <family val="2"/>
        <charset val="238"/>
        <scheme val="minor"/>
      </rPr>
      <t xml:space="preserve">  zał. nr 7 do umowy, w którym należy wykazać poniesione wydatki w kwartale, którego dotyczy monitoring (jeśli zostały poniesione). Nie należy wysyłać żadnej dokumentacji księgowej w odniesieniu do wykazanych wydatków w części I zał. nr 7. 
W wierszu dotyczącym okresu "od:   do:"  należy wybrać odpowiednie miesiące i rok obejmujący dany kwartał kalendarzowy, za który składany jest zał. nr 7. </t>
    </r>
  </si>
  <si>
    <r>
      <rPr>
        <b/>
        <sz val="11"/>
        <rFont val="Calibri"/>
        <family val="2"/>
        <charset val="238"/>
        <scheme val="minor"/>
      </rPr>
      <t>ad 3.</t>
    </r>
    <r>
      <rPr>
        <sz val="11"/>
        <rFont val="Calibri"/>
        <family val="2"/>
        <charset val="238"/>
        <scheme val="minor"/>
      </rPr>
      <t xml:space="preserve"> W przypadku składania zał. nr 7 jako załącznika w ramach sprawozdania z realizacji zadania, należy wypełnić część I dot. zestawienia poniesionych wydatków, w której należy wykazać każdy poniesiony wydatek dotyczący realizowanego zadania w okresie wskazanym w poz. 1 załącznika dokonany ze środków dofinansowania czy środków OOW, celem rozliczenia otrzymanego dofinansowania i zrealizowanego zadania. Ponadto należy wypełnić część II - opisując,  w odniesieniu do ujętych wydatków, co zostało wykonane w ramach zadania,  bez części pn. "PLANOWANY PRZEBIEG REALIZACJI ZADANIA obejmujący KOLEJNY okres monitoringu:" oraz należy zaznaczyć odpowiednie oświadczenia w części III załącznika i przekazać  dokumentację opisaną w § 1 ust. 10 i § 5 ust. 3- 4 umowy dofinansowania.</t>
    </r>
  </si>
  <si>
    <r>
      <t xml:space="preserve">Większość załączników do umowy dofinansowania (zał. 1, 3, 4, 6 i 7) została ujęta w tym pliku Excell, gdzie poszczególne arkusze stanowią odpowiednie załączniki do umowy i są ze sobą powiązane tj. dane wpisane w jeden arkusz (zał. nr 1) przenoszą się odpowiednio do pozostałych arkuszy. Dlatego też nie należy modyfikować tabel, tj. nie usuwać pól, nie zmieniać formuł wykonujących konkretne obliczenia. Aby formuły i wyliczenia zadziałały prawidłowo należy poszczególne załączniki wypełniać w tym pliku w programie Excel. Inne programy np. Open Office, Libre Office itp. powodują, że wpisane formuły nie będą działały prawidłowo lub nie zadziałają w ogóle.
</t>
    </r>
    <r>
      <rPr>
        <b/>
        <u/>
        <sz val="11"/>
        <color rgb="FFFF0000"/>
        <rFont val="Calibri"/>
        <family val="2"/>
        <charset val="238"/>
        <scheme val="minor"/>
      </rPr>
      <t>Proszę nie modyfikować treści oświadczeń w części III załącznika</t>
    </r>
    <r>
      <rPr>
        <b/>
        <sz val="11"/>
        <rFont val="Calibri"/>
        <family val="2"/>
        <charset val="238"/>
        <scheme val="minor"/>
      </rPr>
      <t xml:space="preserve">, poza polami zaznaczonymi na niebiesko, które, w przypadku ich zaznaczenia, należy uzupełnić dodatkowymi informacjami. </t>
    </r>
  </si>
  <si>
    <r>
      <t>W zał. nr 7 w "Tabeli zestawienia poniesionych wydatków"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przygotowano wstępnie 14 wierszy do wypełnienia. Jeśli liczba wierszy jest za mała można dodać kolejne wiersze poprzez ustawienie się na wierszu nr 13 i skopiowaniu formuł do dostawionych wierszy. </t>
    </r>
  </si>
  <si>
    <t>cel złożenia zał. Nr 7</t>
  </si>
  <si>
    <t>należy wybrać odpowiedni checkbox. W przypadku zaznaczenia "załącznik do wniosku refundacyjnego" należy podać w następnej kolumnie jakiego numeru transzy dotyczy wniosek refundacyjny.
Można zaznaczyć tylko jeden checkbox.</t>
  </si>
  <si>
    <r>
      <t xml:space="preserve">Cel złożenia zał. Nr 7:
</t>
    </r>
    <r>
      <rPr>
        <i/>
        <sz val="12"/>
        <color indexed="8"/>
        <rFont val="Times New Roman"/>
        <family val="1"/>
        <charset val="238"/>
      </rPr>
      <t>(proszę wybrać odpowiedni checkbox. W przypadku zaznaczenia "załącznik do wniosku refundacyjnego" należy podać w następnej kolumnie jakiego numeru transzy dotyczy wniosek refundacyjny)</t>
    </r>
  </si>
  <si>
    <t>dokument księgowy powinien być wystawiony w okresie realizacji zadania i w okresie kwalifikowalności określonym pr. Aktywny Maluch 2022-2029</t>
  </si>
  <si>
    <r>
      <rPr>
        <sz val="11"/>
        <rFont val="Calibri"/>
        <family val="2"/>
        <charset val="238"/>
        <scheme val="minor"/>
      </rPr>
      <t xml:space="preserve"> z</t>
    </r>
    <r>
      <rPr>
        <sz val="11"/>
        <color theme="1"/>
        <rFont val="Calibri"/>
        <family val="2"/>
        <charset val="238"/>
        <scheme val="minor"/>
      </rPr>
      <t>godnie z</t>
    </r>
    <r>
      <rPr>
        <b/>
        <sz val="11"/>
        <color theme="1"/>
        <rFont val="Calibri"/>
        <family val="2"/>
        <charset val="238"/>
        <scheme val="minor"/>
      </rPr>
      <t xml:space="preserve"> § 7 ust 4 umowy dofinansowania</t>
    </r>
    <r>
      <rPr>
        <sz val="11"/>
        <color theme="1"/>
        <rFont val="Calibri"/>
        <family val="2"/>
        <charset val="238"/>
        <scheme val="minor"/>
      </rPr>
      <t xml:space="preserve"> należy wpisać łączną kwotę ewentualnych przychodów, które powstały w okresie za który składany jest zał. nr 7, poza </t>
    </r>
    <r>
      <rPr>
        <u/>
        <sz val="11"/>
        <color theme="1"/>
        <rFont val="Calibri"/>
        <family val="2"/>
        <charset val="238"/>
        <scheme val="minor"/>
      </rPr>
      <t>odsetkami narosłymi na rachunku bankowym od otrzymanych środków dofinansowania (tzw. odsetkami kapitałowymi), które stanowią dochód gminy i nie podlegają zwrotowi na konto wojewody.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>Jednocześnie przypominam, że otrzymane od Wojewody Mazowieckiego środki finansowe w ramach zawartej umowy nie mogą być wykorzystane do opłacenia  kosztów prowadzenia rachunku bankowego i kosztów przelewów.</t>
    </r>
  </si>
  <si>
    <r>
      <rPr>
        <sz val="11"/>
        <rFont val="Calibri"/>
        <family val="2"/>
        <charset val="238"/>
        <scheme val="minor"/>
      </rPr>
      <t xml:space="preserve">należy wpisać kwotę wyegzekwowanych kar umownych i datę, kiedy OOW dokonał przekazania tej kwoty do Wojewody Mazowieckiego na rachunek bankowy w okresie, za który składany jest zał. nr 7.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>Zgodnie z § 3 ust. 5 i § 7 ust. 3 umowy dofinansowania zwrot wyegzekwowanej kary umownej powinien nastąpić w ciągu 14 dni od dnia otrzymania ww. wpływów na właściwy rachunek bankowy.</t>
    </r>
  </si>
  <si>
    <t xml:space="preserve">należy odnieść się do wszystkich 7-u rodzajów działań opisanych w Kalkulacji wydatków, stosownie do treści  "Opisu realizacji zadania polegającego na tworzeniu miejsc opieki dla jst" (zał. nr 3 do komunikatu zamieszczonego na stronie internetowej MUW w sprawie zawierania umów), a w szczególności do prac zaplanowanych i przedstawionych w części "Harmonogram realizacji" załącznika nr 3 do komunikatu. 
Jeśli w rozliczanym okresie, w którejś z 7-u grup działań nie były realizowane żadne prace, działania czy zakupy, to należy o tym krótko napisać. </t>
  </si>
  <si>
    <t>należy w przybliżeniu opisać jakie prace/ działania/ zakupy OOW planuje wykonać przy realizacji zadania w kolejnym kwartale.</t>
  </si>
  <si>
    <t xml:space="preserve">wg stanu na dzień złożenia wniosku </t>
  </si>
  <si>
    <r>
      <t xml:space="preserve">liczba miejsc opieki funkcjonujących w istniejącej instytucji:
 </t>
    </r>
    <r>
      <rPr>
        <sz val="12"/>
        <color theme="1"/>
        <rFont val="Calibri"/>
        <family val="2"/>
        <charset val="238"/>
        <scheme val="minor"/>
      </rPr>
      <t>(dotyczy zwiększenia liczby miejsc opieki w istniejącej instytucji)</t>
    </r>
  </si>
  <si>
    <t>1. dla naboru pierwszego oraz tury I, II i III naboru ciągłego - wg stanu na dzień 19.01.2023 r.,
2. dla naboru ciągłego począwszy od IV tury - wg stanu na dzień rozpoczęcia tury naboru, w której OOW bierze udział</t>
  </si>
  <si>
    <t xml:space="preserve">Środki własne OOW </t>
  </si>
  <si>
    <t>środki budżetu europejskiego
(82,52%)</t>
  </si>
  <si>
    <t>Środki własne OOW  (zł)</t>
  </si>
  <si>
    <r>
      <rPr>
        <b/>
        <sz val="11"/>
        <rFont val="Calibri"/>
        <family val="2"/>
        <charset val="238"/>
        <scheme val="minor"/>
      </rPr>
      <t xml:space="preserve">ad 2. </t>
    </r>
    <r>
      <rPr>
        <sz val="11"/>
        <rFont val="Calibri"/>
        <family val="2"/>
        <charset val="238"/>
        <scheme val="minor"/>
      </rPr>
      <t xml:space="preserve">W przypadku składania zał. nr 7 jako załącznika do wniosku refundacyjnego, należy wypełnić wszystkie części zał. nr 7. W części I dot. zestawienia poniesionych wydatków należy wykazać każdy poniesiony wydatek dotyczący realizowanego zadania w okresie podanym w poz. 1 załącznika (opłacony ze środków dofinansowania oraz ze środków własnych OOW). </t>
    </r>
    <r>
      <rPr>
        <sz val="11"/>
        <color rgb="FFFF0000"/>
        <rFont val="Calibri"/>
        <family val="2"/>
        <charset val="238"/>
        <scheme val="minor"/>
      </rPr>
      <t>Wojewoda Mazowiecki w przypadku powzięcia wątpliwości co do prawidłowości wykonania zadania przez OOW, w tym wydatkowania środkó finansowych przekazanych na realizację zadania, po otrzymaniu zał. nr 7 może dokonać losowania dokumentów księgowych wykazanych w części I załącznika, o czym poinformuje e-mailem OOW o wykazie wybranych do weryfikacji dokumentów księgowych, które OOW będzie zobowiązany do wysłania do MUW w terminie wskazanym w przedmiotowym e-mailu.</t>
    </r>
    <r>
      <rPr>
        <sz val="11"/>
        <rFont val="Calibri"/>
        <family val="2"/>
        <charset val="238"/>
        <scheme val="minor"/>
      </rPr>
      <t xml:space="preserve">
 w część II - należy opisać co zostało zrobione w odniesieniu do ujętych wydatków w części I, a także należy opisać co zostanie wykonane w ramach zadania w części pn. "PLANOWANY PRZEBIEG REALIZACJI ZADANIA obejmujący KOLEJNY okres monitoringu:" oraz należy zaznaczyć odpowiednie oświadczenia w części III załącznika.</t>
    </r>
  </si>
  <si>
    <t xml:space="preserve">należy wpisać kwotę dokumentu księgowego odpowiadającą wysokości dofinansowania ze środków środki budżetu europejskiego i ze środków budżetu państwa w odpowiednich proporcjach  </t>
  </si>
  <si>
    <t>data zapłaty nie może być wcześniejsza niż data wystawionego dokumentu księgowego oraz zapłata powinna nastąpić w okresie realizacji zadania, o którym mowa w § 1 ust. 2 umowy dofinansowania</t>
  </si>
  <si>
    <t xml:space="preserve">środki własne OOW </t>
  </si>
  <si>
    <t>Środki budżetu europejskiego
ogółem</t>
  </si>
  <si>
    <t>Środki budżetu europejskiego
(82,52%)</t>
  </si>
  <si>
    <t>Środki budżetu europejskiego *
(8+11)</t>
  </si>
  <si>
    <t>Środki budżetu europejskiego *</t>
  </si>
  <si>
    <t>Załącznik nr 3 do umowy FERS</t>
  </si>
  <si>
    <t>Wydatki niekwalifikowalne, w tym wydatki finansowane poza zadaniem (zł)</t>
  </si>
  <si>
    <t>wydatki niekwalifikowalne, w tym wydatki finansowane poza zadaniem</t>
  </si>
  <si>
    <t>należy wpisać kwotę z dokumentu księgowego odpowiadającą wysokości wydatków niekwalifikowalnych w ramach realizowanego zadania lub wydatków poniesionych poza zadaniem, jeśli dokument księgowy obejmuje takie wydatki np. faktura łączna za prace adaptacyjne w żłobku i przedszkolu, wówczas jeśli część tej faktury dotyczy wydatków związanych z przedszkolem, to ta część będzie traktowana jako wydatki poza zadaniem dotyczącym adaptacji żłobka.
Należy pamiętać, aby suma kwot wykazanych w kol. 12-15 dała kwotę brutto wykazaną w kol.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</si>
</sst>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_ ;\-#,##0.00\ "/>
  </numFmts>
  <fonts count="6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vertAlign val="superscript"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4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u/>
      <sz val="11"/>
      <color rgb="FFFF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AD6E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rgb="FF0070C0"/>
        <bgColor theme="8" tint="0.79998168889431442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164" fontId="10" fillId="0" borderId="0" applyFont="0" applyFill="0" applyBorder="0" applyAlignment="0" applyProtection="0"/>
    <xf numFmtId="0" fontId="21" fillId="7" borderId="53" applyNumberFormat="0" applyAlignment="0" applyProtection="0"/>
    <xf numFmtId="9" fontId="10" fillId="0" borderId="0" applyFont="0" applyFill="0" applyBorder="0" applyAlignment="0" applyProtection="0"/>
  </cellStyleXfs>
  <cellXfs count="663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7" xfId="0" applyBorder="1"/>
    <xf numFmtId="0" fontId="0" fillId="0" borderId="0" xfId="0" applyBorder="1" applyAlignment="1"/>
    <xf numFmtId="0" fontId="0" fillId="0" borderId="0" xfId="0" applyAlignment="1">
      <alignment wrapText="1"/>
    </xf>
    <xf numFmtId="0" fontId="0" fillId="3" borderId="19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1" xfId="0" applyBorder="1" applyAlignment="1"/>
    <xf numFmtId="0" fontId="1" fillId="0" borderId="0" xfId="0" applyFont="1" applyBorder="1" applyAlignment="1"/>
    <xf numFmtId="0" fontId="0" fillId="0" borderId="26" xfId="0" applyBorder="1" applyAlignment="1"/>
    <xf numFmtId="0" fontId="1" fillId="0" borderId="26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0" fillId="0" borderId="19" xfId="0" applyFill="1" applyBorder="1" applyAlignment="1"/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15" fillId="0" borderId="0" xfId="0" applyFont="1"/>
    <xf numFmtId="0" fontId="15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17" fillId="0" borderId="0" xfId="0" applyFont="1"/>
    <xf numFmtId="0" fontId="2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18" fillId="0" borderId="0" xfId="0" applyFont="1"/>
    <xf numFmtId="0" fontId="18" fillId="0" borderId="0" xfId="0" applyFont="1" applyProtection="1">
      <protection locked="0"/>
    </xf>
    <xf numFmtId="0" fontId="18" fillId="0" borderId="0" xfId="0" applyFont="1" applyAlignment="1">
      <alignment vertical="center" wrapText="1"/>
    </xf>
    <xf numFmtId="0" fontId="18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1" fillId="0" borderId="0" xfId="0" applyFont="1" applyAlignment="1">
      <alignment vertical="center" wrapText="1"/>
    </xf>
    <xf numFmtId="0" fontId="18" fillId="0" borderId="0" xfId="0" applyFont="1" applyAlignment="1" applyProtection="1">
      <alignment vertical="center" wrapText="1"/>
      <protection hidden="1"/>
    </xf>
    <xf numFmtId="4" fontId="25" fillId="0" borderId="0" xfId="0" applyNumberFormat="1" applyFont="1" applyAlignment="1" applyProtection="1">
      <alignment horizontal="center" vertical="center" wrapText="1"/>
      <protection hidden="1"/>
    </xf>
    <xf numFmtId="0" fontId="5" fillId="0" borderId="0" xfId="0" applyFont="1"/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21" xfId="0" applyFont="1" applyBorder="1" applyAlignment="1">
      <alignment horizontal="center"/>
    </xf>
    <xf numFmtId="4" fontId="5" fillId="0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vertical="center"/>
    </xf>
    <xf numFmtId="4" fontId="5" fillId="0" borderId="18" xfId="0" applyNumberFormat="1" applyFont="1" applyFill="1" applyBorder="1" applyAlignment="1">
      <alignment vertical="center"/>
    </xf>
    <xf numFmtId="4" fontId="4" fillId="0" borderId="13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4" fillId="0" borderId="18" xfId="0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12" xfId="0" applyFont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65" fontId="33" fillId="4" borderId="8" xfId="0" applyNumberFormat="1" applyFont="1" applyFill="1" applyBorder="1" applyAlignment="1" applyProtection="1">
      <alignment horizontal="right" vertical="center" wrapText="1"/>
      <protection locked="0"/>
    </xf>
    <xf numFmtId="165" fontId="33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21" xfId="0" applyFont="1" applyBorder="1" applyAlignment="1">
      <alignment vertical="center"/>
    </xf>
    <xf numFmtId="0" fontId="36" fillId="0" borderId="1" xfId="0" applyFont="1" applyBorder="1" applyAlignment="1">
      <alignment horizontal="center" vertical="center" wrapText="1"/>
    </xf>
    <xf numFmtId="49" fontId="38" fillId="0" borderId="19" xfId="0" applyNumberFormat="1" applyFont="1" applyBorder="1" applyAlignment="1">
      <alignment horizontal="center" vertical="center"/>
    </xf>
    <xf numFmtId="49" fontId="3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39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34" fillId="4" borderId="18" xfId="0" applyFont="1" applyFill="1" applyBorder="1" applyAlignment="1" applyProtection="1">
      <alignment horizontal="center" vertical="center" wrapText="1"/>
      <protection locked="0"/>
    </xf>
    <xf numFmtId="0" fontId="5" fillId="8" borderId="12" xfId="0" applyFont="1" applyFill="1" applyBorder="1" applyAlignment="1">
      <alignment horizontal="center" vertical="center" wrapText="1"/>
    </xf>
    <xf numFmtId="14" fontId="9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14" fontId="9" fillId="4" borderId="45" xfId="0" applyNumberFormat="1" applyFont="1" applyFill="1" applyBorder="1" applyAlignment="1" applyProtection="1">
      <alignment horizontal="center" vertical="center"/>
      <protection locked="0"/>
    </xf>
    <xf numFmtId="0" fontId="41" fillId="10" borderId="5" xfId="0" applyFont="1" applyFill="1" applyBorder="1" applyAlignment="1">
      <alignment horizontal="center" vertical="center" wrapText="1"/>
    </xf>
    <xf numFmtId="0" fontId="41" fillId="10" borderId="46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46" xfId="0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165" fontId="39" fillId="9" borderId="1" xfId="0" applyNumberFormat="1" applyFont="1" applyFill="1" applyBorder="1" applyAlignment="1">
      <alignment horizontal="right" vertical="center" wrapText="1"/>
    </xf>
    <xf numFmtId="165" fontId="39" fillId="9" borderId="18" xfId="0" applyNumberFormat="1" applyFont="1" applyFill="1" applyBorder="1" applyAlignment="1">
      <alignment horizontal="right" vertical="center" wrapText="1"/>
    </xf>
    <xf numFmtId="165" fontId="9" fillId="4" borderId="10" xfId="0" applyNumberFormat="1" applyFont="1" applyFill="1" applyBorder="1" applyAlignment="1" applyProtection="1">
      <alignment horizontal="right" vertical="center" wrapText="1"/>
      <protection locked="0"/>
    </xf>
    <xf numFmtId="165" fontId="9" fillId="4" borderId="13" xfId="0" applyNumberFormat="1" applyFont="1" applyFill="1" applyBorder="1" applyAlignment="1" applyProtection="1">
      <alignment horizontal="right" vertical="center" wrapText="1"/>
      <protection locked="0"/>
    </xf>
    <xf numFmtId="165" fontId="9" fillId="4" borderId="9" xfId="0" applyNumberFormat="1" applyFont="1" applyFill="1" applyBorder="1" applyAlignment="1" applyProtection="1">
      <alignment horizontal="right" vertical="center" wrapText="1"/>
      <protection locked="0"/>
    </xf>
    <xf numFmtId="165" fontId="9" fillId="4" borderId="18" xfId="0" applyNumberFormat="1" applyFont="1" applyFill="1" applyBorder="1" applyAlignment="1" applyProtection="1">
      <alignment horizontal="right" vertical="center" wrapText="1"/>
      <protection locked="0"/>
    </xf>
    <xf numFmtId="165" fontId="42" fillId="4" borderId="1" xfId="0" applyNumberFormat="1" applyFont="1" applyFill="1" applyBorder="1" applyAlignment="1">
      <alignment vertical="center" wrapText="1"/>
    </xf>
    <xf numFmtId="165" fontId="42" fillId="4" borderId="9" xfId="0" applyNumberFormat="1" applyFont="1" applyFill="1" applyBorder="1" applyAlignment="1">
      <alignment vertical="center" wrapText="1"/>
    </xf>
    <xf numFmtId="165" fontId="42" fillId="4" borderId="8" xfId="0" applyNumberFormat="1" applyFont="1" applyFill="1" applyBorder="1" applyAlignment="1">
      <alignment vertical="center" wrapText="1"/>
    </xf>
    <xf numFmtId="165" fontId="42" fillId="4" borderId="18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1" fillId="10" borderId="5" xfId="0" applyFont="1" applyFill="1" applyBorder="1" applyAlignment="1" applyProtection="1">
      <alignment horizontal="center" vertical="center" wrapText="1"/>
      <protection locked="0"/>
    </xf>
    <xf numFmtId="0" fontId="41" fillId="10" borderId="46" xfId="0" applyFont="1" applyFill="1" applyBorder="1" applyAlignment="1" applyProtection="1">
      <alignment horizontal="center" vertical="center" wrapText="1"/>
      <protection locked="0"/>
    </xf>
    <xf numFmtId="165" fontId="43" fillId="4" borderId="17" xfId="0" applyNumberFormat="1" applyFont="1" applyFill="1" applyBorder="1" applyAlignment="1" applyProtection="1">
      <alignment horizontal="right" vertical="center" wrapText="1"/>
      <protection locked="0"/>
    </xf>
    <xf numFmtId="165" fontId="43" fillId="4" borderId="1" xfId="0" applyNumberFormat="1" applyFont="1" applyFill="1" applyBorder="1" applyAlignment="1" applyProtection="1">
      <alignment horizontal="right" vertical="center" wrapText="1"/>
      <protection locked="0"/>
    </xf>
    <xf numFmtId="165" fontId="43" fillId="4" borderId="1" xfId="0" applyNumberFormat="1" applyFont="1" applyFill="1" applyBorder="1" applyAlignment="1">
      <alignment horizontal="right" vertical="center" wrapText="1"/>
    </xf>
    <xf numFmtId="165" fontId="43" fillId="2" borderId="1" xfId="0" applyNumberFormat="1" applyFont="1" applyFill="1" applyBorder="1" applyAlignment="1">
      <alignment horizontal="right" vertical="center" wrapText="1"/>
    </xf>
    <xf numFmtId="165" fontId="43" fillId="2" borderId="18" xfId="0" applyNumberFormat="1" applyFont="1" applyFill="1" applyBorder="1" applyAlignment="1">
      <alignment horizontal="right" vertical="center" wrapText="1"/>
    </xf>
    <xf numFmtId="0" fontId="38" fillId="0" borderId="55" xfId="0" applyFont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right" vertical="center" wrapText="1"/>
      <protection locked="0"/>
    </xf>
    <xf numFmtId="14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8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wrapText="1"/>
    </xf>
    <xf numFmtId="0" fontId="46" fillId="5" borderId="19" xfId="1" applyFont="1" applyFill="1" applyBorder="1" applyAlignment="1">
      <alignment horizontal="center" vertical="center" wrapText="1"/>
    </xf>
    <xf numFmtId="165" fontId="33" fillId="4" borderId="1" xfId="1" applyNumberFormat="1" applyFont="1" applyFill="1" applyBorder="1" applyAlignment="1" applyProtection="1">
      <alignment horizontal="right" vertical="center" wrapText="1"/>
      <protection locked="0"/>
    </xf>
    <xf numFmtId="165" fontId="9" fillId="4" borderId="18" xfId="0" applyNumberFormat="1" applyFont="1" applyFill="1" applyBorder="1" applyAlignment="1" applyProtection="1">
      <alignment horizontal="right" vertical="center"/>
      <protection locked="0"/>
    </xf>
    <xf numFmtId="0" fontId="46" fillId="5" borderId="55" xfId="1" applyFont="1" applyFill="1" applyBorder="1" applyAlignment="1">
      <alignment horizontal="center" vertical="center" wrapText="1"/>
    </xf>
    <xf numFmtId="44" fontId="45" fillId="6" borderId="35" xfId="1" applyNumberFormat="1" applyFont="1" applyFill="1" applyBorder="1" applyAlignment="1">
      <alignment horizontal="right" vertical="center" wrapText="1"/>
    </xf>
    <xf numFmtId="44" fontId="45" fillId="6" borderId="37" xfId="1" applyNumberFormat="1" applyFont="1" applyFill="1" applyBorder="1" applyAlignment="1">
      <alignment horizontal="right" vertical="center" wrapText="1"/>
    </xf>
    <xf numFmtId="44" fontId="45" fillId="6" borderId="48" xfId="1" applyNumberFormat="1" applyFont="1" applyFill="1" applyBorder="1" applyAlignment="1">
      <alignment horizontal="right" vertical="center" wrapText="1"/>
    </xf>
    <xf numFmtId="0" fontId="49" fillId="0" borderId="0" xfId="0" applyFont="1" applyAlignment="1">
      <alignment wrapText="1"/>
    </xf>
    <xf numFmtId="0" fontId="49" fillId="0" borderId="23" xfId="0" applyFont="1" applyBorder="1" applyAlignment="1">
      <alignment wrapText="1"/>
    </xf>
    <xf numFmtId="44" fontId="45" fillId="6" borderId="37" xfId="2" applyNumberFormat="1" applyFont="1" applyFill="1" applyBorder="1" applyAlignment="1" applyProtection="1">
      <alignment horizontal="right" vertical="center" wrapText="1"/>
    </xf>
    <xf numFmtId="44" fontId="45" fillId="6" borderId="48" xfId="2" applyNumberFormat="1" applyFont="1" applyFill="1" applyBorder="1" applyAlignment="1" applyProtection="1">
      <alignment horizontal="right" vertical="center" wrapText="1"/>
    </xf>
    <xf numFmtId="0" fontId="0" fillId="0" borderId="22" xfId="0" applyFont="1" applyBorder="1"/>
    <xf numFmtId="0" fontId="0" fillId="0" borderId="23" xfId="0" applyFont="1" applyBorder="1"/>
    <xf numFmtId="0" fontId="0" fillId="0" borderId="27" xfId="0" applyFont="1" applyBorder="1"/>
    <xf numFmtId="0" fontId="36" fillId="0" borderId="19" xfId="0" applyFont="1" applyBorder="1" applyAlignment="1" applyProtection="1">
      <alignment horizontal="center" vertical="center"/>
      <protection hidden="1"/>
    </xf>
    <xf numFmtId="0" fontId="37" fillId="0" borderId="1" xfId="0" applyFont="1" applyBorder="1" applyAlignment="1" applyProtection="1">
      <alignment horizontal="center" vertical="center" wrapText="1"/>
      <protection hidden="1"/>
    </xf>
    <xf numFmtId="0" fontId="42" fillId="0" borderId="1" xfId="0" applyFont="1" applyBorder="1" applyAlignment="1">
      <alignment horizontal="center" vertical="center"/>
    </xf>
    <xf numFmtId="0" fontId="0" fillId="0" borderId="19" xfId="0" applyFont="1" applyBorder="1" applyAlignment="1" applyProtection="1">
      <alignment horizontal="center" vertical="center"/>
      <protection hidden="1"/>
    </xf>
    <xf numFmtId="0" fontId="46" fillId="0" borderId="8" xfId="0" applyFont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top" wrapText="1"/>
    </xf>
    <xf numFmtId="0" fontId="52" fillId="11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4" fontId="5" fillId="0" borderId="1" xfId="0" applyNumberFormat="1" applyFont="1" applyBorder="1" applyAlignment="1" applyProtection="1">
      <alignment horizontal="center" vertical="center" wrapText="1"/>
      <protection hidden="1"/>
    </xf>
    <xf numFmtId="0" fontId="36" fillId="0" borderId="32" xfId="0" applyFont="1" applyBorder="1" applyAlignment="1" applyProtection="1">
      <alignment horizontal="center" vertical="center"/>
      <protection hidden="1"/>
    </xf>
    <xf numFmtId="4" fontId="4" fillId="0" borderId="33" xfId="0" applyNumberFormat="1" applyFont="1" applyBorder="1" applyAlignment="1" applyProtection="1">
      <alignment horizontal="center" vertical="center" wrapText="1"/>
      <protection hidden="1"/>
    </xf>
    <xf numFmtId="4" fontId="4" fillId="0" borderId="34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vertical="center"/>
    </xf>
    <xf numFmtId="0" fontId="53" fillId="0" borderId="1" xfId="0" applyFont="1" applyBorder="1"/>
    <xf numFmtId="0" fontId="53" fillId="0" borderId="1" xfId="0" applyFont="1" applyBorder="1" applyAlignment="1">
      <alignment horizontal="center"/>
    </xf>
    <xf numFmtId="165" fontId="33" fillId="4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Alignment="1">
      <alignment horizontal="center"/>
    </xf>
    <xf numFmtId="14" fontId="37" fillId="4" borderId="18" xfId="0" applyNumberFormat="1" applyFont="1" applyFill="1" applyBorder="1" applyAlignment="1" applyProtection="1">
      <alignment horizontal="center" vertical="center" wrapText="1"/>
      <protection locked="0" hidden="1"/>
    </xf>
    <xf numFmtId="49" fontId="5" fillId="0" borderId="1" xfId="0" applyNumberFormat="1" applyFont="1" applyBorder="1" applyAlignment="1" applyProtection="1">
      <alignment horizontal="center" vertical="center" wrapText="1"/>
      <protection locked="0" hidden="1"/>
    </xf>
    <xf numFmtId="14" fontId="5" fillId="0" borderId="1" xfId="0" applyNumberFormat="1" applyFont="1" applyBorder="1" applyAlignment="1" applyProtection="1">
      <alignment horizontal="center" vertical="center" wrapText="1"/>
      <protection locked="0" hidden="1"/>
    </xf>
    <xf numFmtId="0" fontId="5" fillId="0" borderId="1" xfId="0" applyFont="1" applyBorder="1" applyAlignment="1" applyProtection="1">
      <alignment horizontal="center" vertical="center" wrapText="1"/>
      <protection locked="0" hidden="1"/>
    </xf>
    <xf numFmtId="4" fontId="5" fillId="0" borderId="1" xfId="0" applyNumberFormat="1" applyFont="1" applyBorder="1" applyAlignment="1" applyProtection="1">
      <alignment horizontal="center" vertical="center" wrapText="1"/>
      <protection locked="0" hidden="1"/>
    </xf>
    <xf numFmtId="4" fontId="5" fillId="0" borderId="18" xfId="0" applyNumberFormat="1" applyFont="1" applyBorder="1" applyAlignment="1" applyProtection="1">
      <alignment horizontal="center" vertical="center" wrapText="1"/>
      <protection locked="0" hidden="1"/>
    </xf>
    <xf numFmtId="14" fontId="4" fillId="4" borderId="1" xfId="2" applyNumberFormat="1" applyFont="1" applyFill="1" applyBorder="1" applyAlignment="1" applyProtection="1">
      <alignment horizontal="center" vertical="center"/>
      <protection locked="0" hidden="1"/>
    </xf>
    <xf numFmtId="0" fontId="6" fillId="4" borderId="18" xfId="0" applyFont="1" applyFill="1" applyBorder="1" applyAlignment="1" applyProtection="1">
      <alignment horizontal="center" vertical="center"/>
      <protection locked="0" hidden="1"/>
    </xf>
    <xf numFmtId="9" fontId="34" fillId="2" borderId="1" xfId="4" applyFont="1" applyFill="1" applyBorder="1" applyAlignment="1">
      <alignment horizontal="center" vertical="center" wrapText="1"/>
    </xf>
    <xf numFmtId="14" fontId="34" fillId="2" borderId="1" xfId="0" applyNumberFormat="1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14" fontId="37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4" fontId="9" fillId="0" borderId="1" xfId="0" applyNumberFormat="1" applyFont="1" applyFill="1" applyBorder="1" applyAlignment="1">
      <alignment horizontal="right" vertical="center"/>
    </xf>
    <xf numFmtId="4" fontId="5" fillId="15" borderId="20" xfId="0" applyNumberFormat="1" applyFont="1" applyFill="1" applyBorder="1"/>
    <xf numFmtId="4" fontId="9" fillId="14" borderId="20" xfId="0" applyNumberFormat="1" applyFont="1" applyFill="1" applyBorder="1" applyAlignment="1">
      <alignment horizontal="right" vertical="center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4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37" fillId="4" borderId="1" xfId="0" applyFont="1" applyFill="1" applyBorder="1" applyAlignment="1" applyProtection="1">
      <alignment horizontal="center" vertical="center" wrapText="1"/>
      <protection locked="0" hidden="1"/>
    </xf>
    <xf numFmtId="0" fontId="56" fillId="0" borderId="24" xfId="0" applyFont="1" applyBorder="1" applyAlignment="1" applyProtection="1">
      <alignment horizontal="center" vertical="center"/>
      <protection hidden="1"/>
    </xf>
    <xf numFmtId="0" fontId="57" fillId="0" borderId="1" xfId="0" applyFont="1" applyBorder="1" applyAlignment="1" applyProtection="1">
      <alignment vertical="center" wrapText="1"/>
      <protection hidden="1"/>
    </xf>
    <xf numFmtId="0" fontId="57" fillId="0" borderId="1" xfId="0" applyFont="1" applyBorder="1" applyAlignment="1" applyProtection="1">
      <alignment horizontal="center" vertical="center" wrapText="1"/>
      <protection hidden="1"/>
    </xf>
    <xf numFmtId="0" fontId="57" fillId="0" borderId="8" xfId="0" applyFont="1" applyBorder="1" applyAlignment="1" applyProtection="1">
      <alignment vertical="center" wrapText="1"/>
      <protection hidden="1"/>
    </xf>
    <xf numFmtId="0" fontId="57" fillId="0" borderId="0" xfId="0" applyFont="1" applyBorder="1" applyAlignment="1" applyProtection="1">
      <alignment horizontal="center" vertical="center" wrapText="1"/>
      <protection hidden="1"/>
    </xf>
    <xf numFmtId="49" fontId="59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7" fillId="2" borderId="1" xfId="0" applyFont="1" applyFill="1" applyBorder="1" applyAlignment="1" applyProtection="1">
      <alignment vertical="center" wrapText="1"/>
      <protection locked="0" hidden="1"/>
    </xf>
    <xf numFmtId="165" fontId="33" fillId="4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 wrapText="1"/>
    </xf>
    <xf numFmtId="165" fontId="33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1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/>
    </xf>
    <xf numFmtId="0" fontId="1" fillId="2" borderId="17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3" xfId="0" applyBorder="1"/>
    <xf numFmtId="0" fontId="0" fillId="0" borderId="31" xfId="0" applyBorder="1"/>
    <xf numFmtId="0" fontId="28" fillId="0" borderId="0" xfId="0" applyFont="1" applyBorder="1" applyAlignment="1">
      <alignment horizontal="right" wrapText="1"/>
    </xf>
    <xf numFmtId="0" fontId="4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4" borderId="36" xfId="0" applyFont="1" applyFill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0" xfId="0" applyBorder="1" applyAlignment="1" applyProtection="1">
      <alignment horizontal="center"/>
      <protection locked="0"/>
    </xf>
    <xf numFmtId="165" fontId="33" fillId="4" borderId="8" xfId="0" applyNumberFormat="1" applyFont="1" applyFill="1" applyBorder="1" applyAlignment="1" applyProtection="1">
      <alignment horizontal="right" vertical="center" wrapText="1"/>
      <protection locked="0"/>
    </xf>
    <xf numFmtId="165" fontId="33" fillId="4" borderId="9" xfId="0" applyNumberFormat="1" applyFont="1" applyFill="1" applyBorder="1" applyAlignment="1" applyProtection="1">
      <alignment horizontal="right" vertical="center" wrapText="1"/>
      <protection locked="0"/>
    </xf>
    <xf numFmtId="165" fontId="33" fillId="4" borderId="13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1" xfId="0" applyNumberFormat="1" applyFont="1" applyFill="1" applyBorder="1" applyAlignment="1" applyProtection="1">
      <alignment horizontal="right" vertical="center"/>
    </xf>
    <xf numFmtId="4" fontId="9" fillId="0" borderId="18" xfId="0" applyNumberFormat="1" applyFont="1" applyFill="1" applyBorder="1" applyAlignment="1" applyProtection="1">
      <alignment horizontal="right" vertical="center"/>
    </xf>
    <xf numFmtId="0" fontId="8" fillId="0" borderId="5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/>
    </xf>
    <xf numFmtId="0" fontId="0" fillId="0" borderId="0" xfId="0" applyFont="1" applyBorder="1" applyAlignment="1">
      <alignment horizontal="center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1" fillId="2" borderId="12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right"/>
    </xf>
    <xf numFmtId="0" fontId="28" fillId="0" borderId="23" xfId="0" applyFont="1" applyBorder="1" applyAlignment="1">
      <alignment horizontal="right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>
      <alignment horizontal="center" wrapText="1"/>
    </xf>
    <xf numFmtId="0" fontId="0" fillId="0" borderId="23" xfId="0" applyFont="1" applyBorder="1" applyAlignment="1">
      <alignment horizontal="center" wrapText="1"/>
    </xf>
    <xf numFmtId="0" fontId="0" fillId="0" borderId="23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165" fontId="34" fillId="2" borderId="37" xfId="0" applyNumberFormat="1" applyFont="1" applyFill="1" applyBorder="1" applyAlignment="1">
      <alignment horizontal="center" wrapText="1"/>
    </xf>
    <xf numFmtId="165" fontId="34" fillId="2" borderId="38" xfId="0" applyNumberFormat="1" applyFont="1" applyFill="1" applyBorder="1" applyAlignment="1">
      <alignment horizontal="center" wrapText="1"/>
    </xf>
    <xf numFmtId="165" fontId="34" fillId="2" borderId="56" xfId="0" applyNumberFormat="1" applyFont="1" applyFill="1" applyBorder="1" applyAlignment="1">
      <alignment horizontal="center" wrapText="1"/>
    </xf>
    <xf numFmtId="0" fontId="20" fillId="0" borderId="21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26" xfId="0" applyFont="1" applyBorder="1" applyAlignment="1">
      <alignment horizontal="left" vertical="top"/>
    </xf>
    <xf numFmtId="0" fontId="20" fillId="0" borderId="21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26" xfId="0" applyFont="1" applyBorder="1" applyAlignment="1">
      <alignment horizontal="left" vertical="top" wrapText="1"/>
    </xf>
    <xf numFmtId="0" fontId="0" fillId="0" borderId="0" xfId="0" applyFont="1" applyAlignment="1" applyProtection="1">
      <alignment horizontal="center"/>
      <protection locked="0"/>
    </xf>
    <xf numFmtId="0" fontId="0" fillId="0" borderId="26" xfId="0" applyFont="1" applyBorder="1" applyAlignment="1" applyProtection="1">
      <alignment horizontal="center"/>
      <protection locked="0"/>
    </xf>
    <xf numFmtId="0" fontId="0" fillId="0" borderId="21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5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40" fillId="9" borderId="8" xfId="0" applyFont="1" applyFill="1" applyBorder="1" applyAlignment="1">
      <alignment horizontal="center" vertical="center" wrapText="1"/>
    </xf>
    <xf numFmtId="0" fontId="40" fillId="9" borderId="10" xfId="0" applyFont="1" applyFill="1" applyBorder="1" applyAlignment="1">
      <alignment horizontal="center" vertical="center" wrapText="1"/>
    </xf>
    <xf numFmtId="0" fontId="40" fillId="9" borderId="5" xfId="0" applyFont="1" applyFill="1" applyBorder="1" applyAlignment="1">
      <alignment horizontal="center" vertical="center" wrapText="1"/>
    </xf>
    <xf numFmtId="0" fontId="40" fillId="9" borderId="7" xfId="0" applyFont="1" applyFill="1" applyBorder="1" applyAlignment="1">
      <alignment horizontal="center" vertical="center" wrapText="1"/>
    </xf>
    <xf numFmtId="0" fontId="36" fillId="9" borderId="5" xfId="0" applyFont="1" applyFill="1" applyBorder="1" applyAlignment="1">
      <alignment horizontal="center" vertical="center" wrapText="1"/>
    </xf>
    <xf numFmtId="0" fontId="36" fillId="9" borderId="36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4" borderId="8" xfId="0" applyFont="1" applyFill="1" applyBorder="1" applyAlignment="1">
      <alignment horizontal="center" vertical="center" wrapText="1"/>
    </xf>
    <xf numFmtId="0" fontId="37" fillId="4" borderId="9" xfId="0" applyFont="1" applyFill="1" applyBorder="1" applyAlignment="1">
      <alignment horizontal="center" vertical="center" wrapText="1"/>
    </xf>
    <xf numFmtId="0" fontId="37" fillId="4" borderId="13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 applyProtection="1">
      <alignment horizontal="center" vertical="center" wrapText="1"/>
      <protection locked="0"/>
    </xf>
    <xf numFmtId="49" fontId="34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34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34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37" fillId="4" borderId="8" xfId="0" applyNumberFormat="1" applyFont="1" applyFill="1" applyBorder="1" applyAlignment="1">
      <alignment horizontal="center" vertical="center" wrapText="1"/>
    </xf>
    <xf numFmtId="49" fontId="37" fillId="4" borderId="9" xfId="0" applyNumberFormat="1" applyFont="1" applyFill="1" applyBorder="1" applyAlignment="1">
      <alignment horizontal="center" vertical="center" wrapText="1"/>
    </xf>
    <xf numFmtId="49" fontId="37" fillId="4" borderId="13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right"/>
    </xf>
    <xf numFmtId="0" fontId="34" fillId="0" borderId="40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7" fillId="4" borderId="18" xfId="0" applyFont="1" applyFill="1" applyBorder="1" applyAlignment="1">
      <alignment horizontal="center" vertical="center" wrapText="1"/>
    </xf>
    <xf numFmtId="49" fontId="3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34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26" xfId="0" applyFont="1" applyBorder="1" applyAlignment="1">
      <alignment horizontal="center"/>
    </xf>
    <xf numFmtId="0" fontId="40" fillId="5" borderId="8" xfId="1" applyFont="1" applyFill="1" applyBorder="1" applyAlignment="1">
      <alignment vertical="center" wrapText="1"/>
    </xf>
    <xf numFmtId="0" fontId="40" fillId="5" borderId="9" xfId="1" applyFont="1" applyFill="1" applyBorder="1" applyAlignment="1">
      <alignment vertical="center" wrapText="1"/>
    </xf>
    <xf numFmtId="0" fontId="40" fillId="5" borderId="10" xfId="1" applyFont="1" applyFill="1" applyBorder="1" applyAlignment="1">
      <alignment vertical="center" wrapText="1"/>
    </xf>
    <xf numFmtId="0" fontId="40" fillId="6" borderId="51" xfId="1" applyFont="1" applyFill="1" applyBorder="1" applyAlignment="1">
      <alignment horizontal="left" vertical="center" wrapText="1"/>
    </xf>
    <xf numFmtId="0" fontId="40" fillId="6" borderId="23" xfId="1" applyFont="1" applyFill="1" applyBorder="1" applyAlignment="1">
      <alignment horizontal="left" vertical="center" wrapText="1"/>
    </xf>
    <xf numFmtId="0" fontId="40" fillId="6" borderId="52" xfId="1" applyFont="1" applyFill="1" applyBorder="1" applyAlignment="1">
      <alignment horizontal="left" vertical="center" wrapText="1"/>
    </xf>
    <xf numFmtId="0" fontId="48" fillId="0" borderId="22" xfId="0" applyFont="1" applyBorder="1" applyAlignment="1">
      <alignment horizontal="left" vertical="center" wrapText="1"/>
    </xf>
    <xf numFmtId="0" fontId="48" fillId="0" borderId="23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0" fillId="0" borderId="28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0" fontId="0" fillId="0" borderId="30" xfId="0" applyFont="1" applyBorder="1" applyAlignment="1" applyProtection="1">
      <alignment horizontal="center"/>
      <protection locked="0"/>
    </xf>
    <xf numFmtId="0" fontId="46" fillId="5" borderId="5" xfId="1" applyFont="1" applyFill="1" applyBorder="1" applyAlignment="1">
      <alignment vertical="center" wrapText="1"/>
    </xf>
    <xf numFmtId="0" fontId="46" fillId="5" borderId="6" xfId="1" applyFont="1" applyFill="1" applyBorder="1" applyAlignment="1">
      <alignment vertical="center" wrapText="1"/>
    </xf>
    <xf numFmtId="0" fontId="46" fillId="5" borderId="7" xfId="1" applyFont="1" applyFill="1" applyBorder="1" applyAlignment="1">
      <alignment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6" fillId="5" borderId="8" xfId="1" applyFont="1" applyFill="1" applyBorder="1" applyAlignment="1">
      <alignment vertical="center" wrapText="1"/>
    </xf>
    <xf numFmtId="0" fontId="46" fillId="5" borderId="9" xfId="1" applyFont="1" applyFill="1" applyBorder="1" applyAlignment="1">
      <alignment vertical="center" wrapText="1"/>
    </xf>
    <xf numFmtId="0" fontId="46" fillId="5" borderId="10" xfId="1" applyFont="1" applyFill="1" applyBorder="1" applyAlignment="1">
      <alignment vertical="center" wrapText="1"/>
    </xf>
    <xf numFmtId="0" fontId="47" fillId="0" borderId="5" xfId="0" applyFont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47" fillId="0" borderId="7" xfId="0" applyFont="1" applyBorder="1" applyAlignment="1">
      <alignment vertical="center" wrapText="1"/>
    </xf>
    <xf numFmtId="0" fontId="40" fillId="6" borderId="37" xfId="1" applyFont="1" applyFill="1" applyBorder="1" applyAlignment="1">
      <alignment horizontal="left" vertical="center" wrapText="1"/>
    </xf>
    <xf numFmtId="0" fontId="40" fillId="6" borderId="47" xfId="1" applyFont="1" applyFill="1" applyBorder="1" applyAlignment="1">
      <alignment horizontal="left" vertical="center" wrapText="1"/>
    </xf>
    <xf numFmtId="0" fontId="40" fillId="6" borderId="38" xfId="1" applyFont="1" applyFill="1" applyBorder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45" fillId="0" borderId="28" xfId="1" applyFont="1" applyBorder="1" applyAlignment="1">
      <alignment horizontal="center" vertical="center" wrapText="1"/>
    </xf>
    <xf numFmtId="0" fontId="45" fillId="0" borderId="21" xfId="1" applyFont="1" applyBorder="1" applyAlignment="1">
      <alignment horizontal="center" vertical="center" wrapText="1"/>
    </xf>
    <xf numFmtId="0" fontId="45" fillId="0" borderId="24" xfId="1" applyFont="1" applyBorder="1" applyAlignment="1">
      <alignment horizontal="center" vertical="center" wrapText="1"/>
    </xf>
    <xf numFmtId="0" fontId="40" fillId="0" borderId="49" xfId="1" applyFont="1" applyBorder="1" applyAlignment="1">
      <alignment horizontal="center" vertical="center" wrapText="1"/>
    </xf>
    <xf numFmtId="0" fontId="40" fillId="0" borderId="29" xfId="1" applyFont="1" applyBorder="1" applyAlignment="1">
      <alignment horizontal="center" vertical="center" wrapText="1"/>
    </xf>
    <xf numFmtId="0" fontId="40" fillId="0" borderId="50" xfId="1" applyFont="1" applyBorder="1" applyAlignment="1">
      <alignment horizontal="center" vertical="center" wrapText="1"/>
    </xf>
    <xf numFmtId="0" fontId="40" fillId="0" borderId="39" xfId="1" applyFont="1" applyBorder="1" applyAlignment="1">
      <alignment horizontal="center" vertical="center" wrapText="1"/>
    </xf>
    <xf numFmtId="0" fontId="40" fillId="0" borderId="0" xfId="1" applyFont="1" applyBorder="1" applyAlignment="1">
      <alignment horizontal="center" vertical="center" wrapText="1"/>
    </xf>
    <xf numFmtId="0" fontId="40" fillId="0" borderId="44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0" fillId="0" borderId="6" xfId="1" applyFont="1" applyBorder="1" applyAlignment="1">
      <alignment horizontal="center" vertical="center" wrapText="1"/>
    </xf>
    <xf numFmtId="0" fontId="40" fillId="0" borderId="7" xfId="1" applyFont="1" applyBorder="1" applyAlignment="1">
      <alignment horizontal="center" vertical="center" wrapText="1"/>
    </xf>
    <xf numFmtId="0" fontId="40" fillId="0" borderId="41" xfId="1" applyFont="1" applyBorder="1" applyAlignment="1">
      <alignment horizontal="center" vertical="center" wrapText="1"/>
    </xf>
    <xf numFmtId="0" fontId="40" fillId="0" borderId="42" xfId="1" applyFont="1" applyBorder="1" applyAlignment="1">
      <alignment horizontal="center" vertical="center" wrapText="1"/>
    </xf>
    <xf numFmtId="0" fontId="40" fillId="4" borderId="9" xfId="1" applyFont="1" applyFill="1" applyBorder="1" applyAlignment="1" applyProtection="1">
      <alignment horizontal="center" vertical="center" wrapText="1"/>
      <protection locked="0"/>
    </xf>
    <xf numFmtId="0" fontId="40" fillId="4" borderId="10" xfId="1" applyFont="1" applyFill="1" applyBorder="1" applyAlignment="1" applyProtection="1">
      <alignment horizontal="center" vertical="center" wrapText="1"/>
      <protection locked="0"/>
    </xf>
    <xf numFmtId="0" fontId="40" fillId="4" borderId="8" xfId="1" applyFont="1" applyFill="1" applyBorder="1" applyAlignment="1" applyProtection="1">
      <alignment horizontal="center" vertical="center" wrapText="1"/>
      <protection locked="0"/>
    </xf>
    <xf numFmtId="0" fontId="40" fillId="4" borderId="13" xfId="1" applyFont="1" applyFill="1" applyBorder="1" applyAlignment="1" applyProtection="1">
      <alignment horizontal="center" vertical="center" wrapText="1"/>
      <protection locked="0"/>
    </xf>
    <xf numFmtId="0" fontId="40" fillId="5" borderId="8" xfId="1" applyFont="1" applyFill="1" applyBorder="1" applyAlignment="1">
      <alignment horizontal="left" vertical="center" wrapText="1"/>
    </xf>
    <xf numFmtId="0" fontId="40" fillId="5" borderId="9" xfId="1" applyFont="1" applyFill="1" applyBorder="1" applyAlignment="1">
      <alignment horizontal="left" vertical="center" wrapText="1"/>
    </xf>
    <xf numFmtId="0" fontId="40" fillId="5" borderId="10" xfId="1" applyFont="1" applyFill="1" applyBorder="1" applyAlignment="1">
      <alignment horizontal="left" vertical="center" wrapText="1"/>
    </xf>
    <xf numFmtId="0" fontId="46" fillId="5" borderId="8" xfId="1" applyFont="1" applyFill="1" applyBorder="1" applyAlignment="1">
      <alignment horizontal="left" vertical="center" wrapText="1"/>
    </xf>
    <xf numFmtId="0" fontId="46" fillId="5" borderId="9" xfId="1" applyFont="1" applyFill="1" applyBorder="1" applyAlignment="1">
      <alignment horizontal="left" vertical="center" wrapText="1"/>
    </xf>
    <xf numFmtId="0" fontId="46" fillId="5" borderId="10" xfId="1" applyFont="1" applyFill="1" applyBorder="1" applyAlignment="1">
      <alignment horizontal="left" vertical="center" wrapText="1"/>
    </xf>
    <xf numFmtId="0" fontId="47" fillId="0" borderId="8" xfId="0" applyFont="1" applyBorder="1" applyAlignment="1">
      <alignment horizontal="left" vertical="center" wrapText="1"/>
    </xf>
    <xf numFmtId="0" fontId="47" fillId="0" borderId="9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left" vertical="center" wrapText="1"/>
    </xf>
    <xf numFmtId="0" fontId="45" fillId="0" borderId="11" xfId="1" applyFont="1" applyBorder="1" applyAlignment="1">
      <alignment horizontal="center" vertical="center" wrapText="1"/>
    </xf>
    <xf numFmtId="0" fontId="40" fillId="0" borderId="14" xfId="1" applyFont="1" applyBorder="1" applyAlignment="1">
      <alignment horizontal="center" vertical="center" wrapText="1"/>
    </xf>
    <xf numFmtId="0" fontId="40" fillId="0" borderId="16" xfId="1" applyFont="1" applyBorder="1" applyAlignment="1">
      <alignment horizontal="center" vertical="center" wrapText="1"/>
    </xf>
    <xf numFmtId="0" fontId="40" fillId="0" borderId="2" xfId="1" applyFont="1" applyBorder="1" applyAlignment="1">
      <alignment horizontal="left" vertical="center" wrapText="1"/>
    </xf>
    <xf numFmtId="0" fontId="40" fillId="0" borderId="3" xfId="1" applyFont="1" applyBorder="1" applyAlignment="1">
      <alignment horizontal="left" vertical="center" wrapText="1"/>
    </xf>
    <xf numFmtId="0" fontId="40" fillId="0" borderId="4" xfId="1" applyFont="1" applyBorder="1" applyAlignment="1">
      <alignment horizontal="left" vertical="center" wrapText="1"/>
    </xf>
    <xf numFmtId="0" fontId="40" fillId="0" borderId="39" xfId="1" applyFont="1" applyBorder="1" applyAlignment="1">
      <alignment horizontal="left" vertical="center" wrapText="1"/>
    </xf>
    <xf numFmtId="0" fontId="40" fillId="0" borderId="0" xfId="1" applyFont="1" applyBorder="1" applyAlignment="1">
      <alignment horizontal="left" vertical="center" wrapText="1"/>
    </xf>
    <xf numFmtId="0" fontId="40" fillId="0" borderId="44" xfId="1" applyFont="1" applyBorder="1" applyAlignment="1">
      <alignment horizontal="left" vertical="center" wrapText="1"/>
    </xf>
    <xf numFmtId="0" fontId="40" fillId="0" borderId="5" xfId="1" applyFont="1" applyBorder="1" applyAlignment="1">
      <alignment horizontal="left" vertical="center" wrapText="1"/>
    </xf>
    <xf numFmtId="0" fontId="40" fillId="0" borderId="6" xfId="1" applyFont="1" applyBorder="1" applyAlignment="1">
      <alignment horizontal="left" vertical="center" wrapText="1"/>
    </xf>
    <xf numFmtId="0" fontId="40" fillId="0" borderId="7" xfId="1" applyFont="1" applyBorder="1" applyAlignment="1">
      <alignment horizontal="left" vertical="center" wrapText="1"/>
    </xf>
    <xf numFmtId="0" fontId="40" fillId="0" borderId="12" xfId="1" applyFont="1" applyBorder="1" applyAlignment="1">
      <alignment horizontal="center" vertical="center" wrapText="1"/>
    </xf>
    <xf numFmtId="0" fontId="40" fillId="0" borderId="15" xfId="1" applyFont="1" applyBorder="1" applyAlignment="1">
      <alignment horizontal="center" vertical="center" wrapText="1"/>
    </xf>
    <xf numFmtId="0" fontId="40" fillId="0" borderId="17" xfId="1" applyFont="1" applyBorder="1" applyAlignment="1">
      <alignment horizontal="center" vertical="center" wrapText="1"/>
    </xf>
    <xf numFmtId="0" fontId="40" fillId="0" borderId="36" xfId="1" applyFont="1" applyBorder="1" applyAlignment="1">
      <alignment horizontal="center" vertical="center" wrapText="1"/>
    </xf>
    <xf numFmtId="0" fontId="40" fillId="4" borderId="1" xfId="1" applyFont="1" applyFill="1" applyBorder="1" applyAlignment="1" applyProtection="1">
      <alignment horizontal="center" vertical="center" wrapText="1"/>
      <protection locked="0"/>
    </xf>
    <xf numFmtId="0" fontId="40" fillId="0" borderId="8" xfId="1" applyFont="1" applyBorder="1" applyAlignment="1">
      <alignment horizontal="center" vertical="center" wrapText="1"/>
    </xf>
    <xf numFmtId="0" fontId="40" fillId="0" borderId="10" xfId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right"/>
    </xf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14" fontId="37" fillId="4" borderId="8" xfId="0" applyNumberFormat="1" applyFont="1" applyFill="1" applyBorder="1" applyAlignment="1" applyProtection="1">
      <alignment horizontal="center" vertical="center" wrapText="1"/>
      <protection locked="0" hidden="1"/>
    </xf>
    <xf numFmtId="14" fontId="37" fillId="4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57" fillId="0" borderId="0" xfId="0" applyFont="1" applyBorder="1" applyAlignment="1" applyProtection="1">
      <alignment horizontal="center" vertical="center" wrapText="1"/>
      <protection hidden="1"/>
    </xf>
    <xf numFmtId="0" fontId="34" fillId="0" borderId="40" xfId="0" applyFont="1" applyBorder="1" applyAlignment="1" applyProtection="1">
      <alignment horizontal="center" vertical="top" wrapText="1"/>
      <protection hidden="1"/>
    </xf>
    <xf numFmtId="0" fontId="34" fillId="0" borderId="41" xfId="0" applyFont="1" applyBorder="1" applyAlignment="1" applyProtection="1">
      <alignment horizontal="center" vertical="top" wrapText="1"/>
      <protection hidden="1"/>
    </xf>
    <xf numFmtId="0" fontId="34" fillId="0" borderId="42" xfId="0" applyFont="1" applyBorder="1" applyAlignment="1" applyProtection="1">
      <alignment horizontal="center" vertical="top" wrapText="1"/>
      <protection hidden="1"/>
    </xf>
    <xf numFmtId="0" fontId="51" fillId="4" borderId="8" xfId="0" applyFont="1" applyFill="1" applyBorder="1" applyAlignment="1" applyProtection="1">
      <alignment horizontal="center" vertical="center"/>
      <protection hidden="1"/>
    </xf>
    <xf numFmtId="0" fontId="51" fillId="4" borderId="9" xfId="0" applyFont="1" applyFill="1" applyBorder="1" applyAlignment="1" applyProtection="1">
      <alignment horizontal="center" vertical="center"/>
      <protection hidden="1"/>
    </xf>
    <xf numFmtId="0" fontId="51" fillId="4" borderId="13" xfId="0" applyFont="1" applyFill="1" applyBorder="1" applyAlignment="1" applyProtection="1">
      <alignment horizontal="center" vertical="center"/>
      <protection hidden="1"/>
    </xf>
    <xf numFmtId="0" fontId="0" fillId="0" borderId="12" xfId="0" applyFont="1" applyBorder="1" applyAlignment="1" applyProtection="1">
      <alignment horizontal="center" vertical="center" wrapText="1"/>
      <protection hidden="1"/>
    </xf>
    <xf numFmtId="0" fontId="0" fillId="0" borderId="15" xfId="0" applyFont="1" applyBorder="1" applyAlignment="1" applyProtection="1">
      <alignment horizontal="center" vertical="center" wrapText="1"/>
      <protection hidden="1"/>
    </xf>
    <xf numFmtId="0" fontId="0" fillId="0" borderId="17" xfId="0" applyFont="1" applyBorder="1" applyAlignment="1" applyProtection="1">
      <alignment horizontal="center" vertical="center" wrapText="1"/>
      <protection hidden="1"/>
    </xf>
    <xf numFmtId="0" fontId="36" fillId="2" borderId="8" xfId="0" applyFont="1" applyFill="1" applyBorder="1" applyAlignment="1" applyProtection="1">
      <alignment horizontal="center" vertical="center" wrapText="1"/>
      <protection hidden="1"/>
    </xf>
    <xf numFmtId="0" fontId="36" fillId="2" borderId="9" xfId="0" applyFont="1" applyFill="1" applyBorder="1" applyAlignment="1" applyProtection="1">
      <alignment horizontal="center" vertical="center" wrapText="1"/>
      <protection hidden="1"/>
    </xf>
    <xf numFmtId="0" fontId="36" fillId="2" borderId="10" xfId="0" applyFont="1" applyFill="1" applyBorder="1" applyAlignment="1" applyProtection="1">
      <alignment horizontal="center" vertical="center" wrapText="1"/>
      <protection hidden="1"/>
    </xf>
    <xf numFmtId="0" fontId="36" fillId="0" borderId="8" xfId="0" applyFont="1" applyBorder="1" applyAlignment="1" applyProtection="1">
      <alignment horizontal="center" vertical="center" wrapText="1"/>
      <protection hidden="1"/>
    </xf>
    <xf numFmtId="0" fontId="36" fillId="0" borderId="9" xfId="0" applyFont="1" applyBorder="1" applyAlignment="1" applyProtection="1">
      <alignment horizontal="center" vertical="center" wrapText="1"/>
      <protection hidden="1"/>
    </xf>
    <xf numFmtId="0" fontId="36" fillId="0" borderId="10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6" fillId="2" borderId="1" xfId="0" applyFont="1" applyFill="1" applyBorder="1" applyAlignment="1" applyProtection="1">
      <alignment horizontal="center" vertical="center" wrapText="1"/>
      <protection hidden="1"/>
    </xf>
    <xf numFmtId="0" fontId="57" fillId="0" borderId="8" xfId="0" applyFont="1" applyBorder="1" applyAlignment="1" applyProtection="1">
      <alignment horizontal="center" vertical="center" wrapText="1"/>
      <protection hidden="1"/>
    </xf>
    <xf numFmtId="0" fontId="57" fillId="0" borderId="10" xfId="0" applyFont="1" applyBorder="1" applyAlignment="1" applyProtection="1">
      <alignment horizontal="center" vertical="center" wrapText="1"/>
      <protection hidden="1"/>
    </xf>
    <xf numFmtId="0" fontId="57" fillId="0" borderId="8" xfId="0" applyFont="1" applyBorder="1" applyAlignment="1" applyProtection="1">
      <alignment horizontal="center" vertical="top" wrapText="1"/>
      <protection hidden="1"/>
    </xf>
    <xf numFmtId="0" fontId="57" fillId="0" borderId="9" xfId="0" applyFont="1" applyBorder="1" applyAlignment="1" applyProtection="1">
      <alignment horizontal="center" vertical="top" wrapText="1"/>
      <protection hidden="1"/>
    </xf>
    <xf numFmtId="0" fontId="57" fillId="0" borderId="10" xfId="0" applyFont="1" applyBorder="1" applyAlignment="1" applyProtection="1">
      <alignment horizontal="center" vertical="top" wrapText="1"/>
      <protection hidden="1"/>
    </xf>
    <xf numFmtId="0" fontId="37" fillId="4" borderId="8" xfId="0" applyFont="1" applyFill="1" applyBorder="1" applyAlignment="1" applyProtection="1">
      <alignment horizontal="center" vertical="center" wrapText="1"/>
      <protection locked="0" hidden="1"/>
    </xf>
    <xf numFmtId="0" fontId="37" fillId="4" borderId="10" xfId="0" applyFont="1" applyFill="1" applyBorder="1" applyAlignment="1" applyProtection="1">
      <alignment horizontal="center" vertical="center" wrapText="1"/>
      <protection locked="0" hidden="1"/>
    </xf>
    <xf numFmtId="0" fontId="36" fillId="0" borderId="11" xfId="0" applyFont="1" applyBorder="1" applyAlignment="1" applyProtection="1">
      <alignment horizontal="center" vertical="center"/>
      <protection hidden="1"/>
    </xf>
    <xf numFmtId="0" fontId="36" fillId="0" borderId="14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49" fillId="2" borderId="8" xfId="0" applyFont="1" applyFill="1" applyBorder="1" applyAlignment="1" applyProtection="1">
      <alignment horizontal="center" vertical="center" wrapText="1"/>
      <protection hidden="1"/>
    </xf>
    <xf numFmtId="0" fontId="49" fillId="2" borderId="9" xfId="0" applyFont="1" applyFill="1" applyBorder="1" applyAlignment="1" applyProtection="1">
      <alignment horizontal="center" vertical="center" wrapText="1"/>
      <protection hidden="1"/>
    </xf>
    <xf numFmtId="0" fontId="0" fillId="0" borderId="22" xfId="0" applyFont="1" applyBorder="1" applyAlignment="1">
      <alignment horizont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4" borderId="8" xfId="0" applyFont="1" applyFill="1" applyBorder="1" applyAlignment="1" applyProtection="1">
      <alignment horizontal="left" vertical="top" wrapText="1"/>
      <protection locked="0"/>
    </xf>
    <xf numFmtId="0" fontId="5" fillId="4" borderId="9" xfId="0" applyFont="1" applyFill="1" applyBorder="1" applyAlignment="1" applyProtection="1">
      <alignment horizontal="left" vertical="top" wrapText="1"/>
      <protection locked="0"/>
    </xf>
    <xf numFmtId="0" fontId="5" fillId="4" borderId="13" xfId="0" applyFont="1" applyFill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0" fillId="0" borderId="54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31" xfId="0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4" borderId="8" xfId="0" applyFont="1" applyFill="1" applyBorder="1" applyAlignment="1" applyProtection="1">
      <alignment horizontal="left" vertical="center" wrapText="1"/>
      <protection locked="0"/>
    </xf>
    <xf numFmtId="0" fontId="5" fillId="4" borderId="9" xfId="0" applyFont="1" applyFill="1" applyBorder="1" applyAlignment="1" applyProtection="1">
      <alignment horizontal="left" vertical="center" wrapText="1"/>
      <protection locked="0"/>
    </xf>
    <xf numFmtId="0" fontId="5" fillId="4" borderId="13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/>
    </xf>
    <xf numFmtId="0" fontId="46" fillId="0" borderId="1" xfId="0" applyFont="1" applyBorder="1" applyAlignment="1">
      <alignment horizontal="left" vertical="center" wrapText="1"/>
    </xf>
    <xf numFmtId="0" fontId="46" fillId="0" borderId="18" xfId="0" applyFont="1" applyBorder="1" applyAlignment="1">
      <alignment horizontal="left" vertical="center" wrapText="1"/>
    </xf>
    <xf numFmtId="0" fontId="36" fillId="0" borderId="16" xfId="0" applyFont="1" applyBorder="1" applyAlignment="1" applyProtection="1">
      <alignment horizontal="center" vertical="center"/>
      <protection hidden="1"/>
    </xf>
    <xf numFmtId="49" fontId="47" fillId="4" borderId="8" xfId="2" applyNumberFormat="1" applyFont="1" applyFill="1" applyBorder="1" applyAlignment="1" applyProtection="1">
      <alignment horizontal="center" vertical="center" wrapText="1"/>
      <protection locked="0" hidden="1"/>
    </xf>
    <xf numFmtId="49" fontId="47" fillId="4" borderId="9" xfId="2" applyNumberFormat="1" applyFont="1" applyFill="1" applyBorder="1" applyAlignment="1" applyProtection="1">
      <alignment horizontal="center" vertical="center" wrapText="1"/>
      <protection locked="0" hidden="1"/>
    </xf>
    <xf numFmtId="49" fontId="47" fillId="4" borderId="13" xfId="2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46" fillId="0" borderId="8" xfId="0" applyFont="1" applyBorder="1" applyAlignment="1">
      <alignment horizontal="left" vertical="center" wrapText="1"/>
    </xf>
    <xf numFmtId="0" fontId="46" fillId="0" borderId="9" xfId="0" applyFont="1" applyBorder="1" applyAlignment="1">
      <alignment horizontal="left" vertical="center" wrapText="1"/>
    </xf>
    <xf numFmtId="0" fontId="4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0" fontId="36" fillId="0" borderId="58" xfId="0" applyFont="1" applyBorder="1" applyAlignment="1" applyProtection="1">
      <alignment horizontal="center"/>
      <protection hidden="1"/>
    </xf>
    <xf numFmtId="0" fontId="36" fillId="0" borderId="14" xfId="0" applyFont="1" applyBorder="1" applyAlignment="1" applyProtection="1">
      <alignment horizontal="center"/>
      <protection hidden="1"/>
    </xf>
    <xf numFmtId="0" fontId="6" fillId="2" borderId="43" xfId="0" applyFont="1" applyFill="1" applyBorder="1" applyAlignment="1" applyProtection="1">
      <alignment horizontal="center" wrapText="1"/>
      <protection hidden="1"/>
    </xf>
    <xf numFmtId="0" fontId="6" fillId="2" borderId="41" xfId="0" applyFont="1" applyFill="1" applyBorder="1" applyAlignment="1" applyProtection="1">
      <alignment horizontal="center" wrapText="1"/>
      <protection hidden="1"/>
    </xf>
    <xf numFmtId="0" fontId="6" fillId="2" borderId="42" xfId="0" applyFont="1" applyFill="1" applyBorder="1" applyAlignment="1" applyProtection="1">
      <alignment horizontal="center" wrapText="1"/>
      <protection hidden="1"/>
    </xf>
    <xf numFmtId="0" fontId="45" fillId="9" borderId="1" xfId="0" applyFont="1" applyFill="1" applyBorder="1" applyAlignment="1" applyProtection="1">
      <alignment horizontal="center" vertical="center" wrapText="1"/>
      <protection hidden="1"/>
    </xf>
    <xf numFmtId="0" fontId="42" fillId="0" borderId="8" xfId="0" applyFont="1" applyBorder="1" applyAlignment="1" applyProtection="1">
      <alignment horizontal="center" vertical="center"/>
      <protection hidden="1"/>
    </xf>
    <xf numFmtId="0" fontId="42" fillId="0" borderId="9" xfId="0" applyFont="1" applyBorder="1" applyAlignment="1" applyProtection="1">
      <alignment horizontal="center" vertical="center"/>
      <protection hidden="1"/>
    </xf>
    <xf numFmtId="0" fontId="42" fillId="0" borderId="13" xfId="0" applyFont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locked="0" hidden="1"/>
    </xf>
    <xf numFmtId="0" fontId="36" fillId="0" borderId="59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wrapText="1"/>
      <protection locked="0" hidden="1"/>
    </xf>
    <xf numFmtId="0" fontId="5" fillId="0" borderId="3" xfId="0" applyFont="1" applyBorder="1" applyAlignment="1" applyProtection="1">
      <alignment horizontal="center" vertical="center" wrapText="1"/>
      <protection locked="0" hidden="1"/>
    </xf>
    <xf numFmtId="0" fontId="5" fillId="0" borderId="31" xfId="0" applyFont="1" applyBorder="1" applyAlignment="1" applyProtection="1">
      <alignment horizontal="center" vertical="center" wrapText="1"/>
      <protection locked="0" hidden="1"/>
    </xf>
    <xf numFmtId="0" fontId="5" fillId="0" borderId="51" xfId="0" applyFont="1" applyBorder="1" applyAlignment="1" applyProtection="1">
      <alignment horizontal="center" vertical="center" wrapText="1"/>
      <protection locked="0" hidden="1"/>
    </xf>
    <xf numFmtId="0" fontId="5" fillId="0" borderId="23" xfId="0" applyFont="1" applyBorder="1" applyAlignment="1" applyProtection="1">
      <alignment horizontal="center" vertical="center" wrapText="1"/>
      <protection locked="0" hidden="1"/>
    </xf>
    <xf numFmtId="0" fontId="5" fillId="0" borderId="27" xfId="0" applyFont="1" applyBorder="1" applyAlignment="1" applyProtection="1">
      <alignment horizontal="center" vertical="center" wrapText="1"/>
      <protection locked="0" hidden="1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164" fontId="4" fillId="4" borderId="1" xfId="2" applyFont="1" applyFill="1" applyBorder="1" applyAlignment="1" applyProtection="1">
      <alignment horizontal="center" vertical="center"/>
      <protection locked="0" hidden="1"/>
    </xf>
    <xf numFmtId="165" fontId="40" fillId="7" borderId="1" xfId="3" applyNumberFormat="1" applyFont="1" applyBorder="1" applyAlignment="1" applyProtection="1">
      <alignment horizontal="center" vertical="center"/>
      <protection locked="0" hidden="1"/>
    </xf>
    <xf numFmtId="0" fontId="37" fillId="4" borderId="8" xfId="0" applyFont="1" applyFill="1" applyBorder="1" applyAlignment="1" applyProtection="1">
      <alignment horizontal="center" vertical="center" wrapText="1"/>
      <protection hidden="1"/>
    </xf>
    <xf numFmtId="0" fontId="37" fillId="4" borderId="9" xfId="0" applyFont="1" applyFill="1" applyBorder="1" applyAlignment="1" applyProtection="1">
      <alignment horizontal="center" vertical="center" wrapText="1"/>
      <protection hidden="1"/>
    </xf>
    <xf numFmtId="0" fontId="37" fillId="4" borderId="13" xfId="0" applyFont="1" applyFill="1" applyBorder="1" applyAlignment="1" applyProtection="1">
      <alignment horizontal="center" vertical="center" wrapText="1"/>
      <protection hidden="1"/>
    </xf>
    <xf numFmtId="0" fontId="0" fillId="0" borderId="18" xfId="0" applyFont="1" applyBorder="1" applyAlignment="1" applyProtection="1">
      <alignment horizontal="center" vertical="center" wrapText="1"/>
      <protection hidden="1"/>
    </xf>
    <xf numFmtId="0" fontId="4" fillId="4" borderId="37" xfId="0" applyFont="1" applyFill="1" applyBorder="1" applyAlignment="1" applyProtection="1">
      <alignment horizontal="center" vertical="center" wrapText="1"/>
      <protection locked="0" hidden="1"/>
    </xf>
    <xf numFmtId="0" fontId="4" fillId="4" borderId="47" xfId="0" applyFont="1" applyFill="1" applyBorder="1" applyAlignment="1" applyProtection="1">
      <alignment horizontal="center" vertical="center" wrapText="1"/>
      <protection locked="0" hidden="1"/>
    </xf>
    <xf numFmtId="0" fontId="4" fillId="4" borderId="38" xfId="0" applyFont="1" applyFill="1" applyBorder="1" applyAlignment="1" applyProtection="1">
      <alignment horizontal="center" vertical="center" wrapText="1"/>
      <protection locked="0" hidden="1"/>
    </xf>
    <xf numFmtId="165" fontId="4" fillId="4" borderId="37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4" borderId="38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8" xfId="0" applyFont="1" applyBorder="1" applyAlignment="1" applyProtection="1">
      <alignment horizontal="center"/>
      <protection hidden="1"/>
    </xf>
    <xf numFmtId="0" fontId="6" fillId="0" borderId="9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0" fontId="42" fillId="0" borderId="43" xfId="0" applyFont="1" applyBorder="1" applyAlignment="1" applyProtection="1">
      <alignment horizontal="center" vertical="center" wrapText="1"/>
      <protection hidden="1"/>
    </xf>
    <xf numFmtId="0" fontId="42" fillId="0" borderId="41" xfId="0" applyFont="1" applyBorder="1" applyAlignment="1" applyProtection="1">
      <alignment horizontal="center" vertical="center" wrapText="1"/>
      <protection hidden="1"/>
    </xf>
    <xf numFmtId="0" fontId="42" fillId="0" borderId="60" xfId="0" applyFont="1" applyBorder="1" applyAlignment="1" applyProtection="1">
      <alignment horizontal="center" vertical="center" wrapText="1"/>
      <protection hidden="1"/>
    </xf>
    <xf numFmtId="165" fontId="4" fillId="4" borderId="1" xfId="2" applyNumberFormat="1" applyFont="1" applyFill="1" applyBorder="1" applyAlignment="1" applyProtection="1">
      <alignment horizontal="center" vertical="center"/>
      <protection locked="0" hidden="1"/>
    </xf>
    <xf numFmtId="165" fontId="4" fillId="4" borderId="18" xfId="2" applyNumberFormat="1" applyFont="1" applyFill="1" applyBorder="1" applyAlignment="1" applyProtection="1">
      <alignment horizontal="center" vertical="center"/>
      <protection locked="0" hidden="1"/>
    </xf>
    <xf numFmtId="0" fontId="28" fillId="0" borderId="23" xfId="0" applyFont="1" applyBorder="1" applyAlignment="1">
      <alignment horizontal="right" vertical="top"/>
    </xf>
    <xf numFmtId="14" fontId="37" fillId="4" borderId="9" xfId="0" applyNumberFormat="1" applyFont="1" applyFill="1" applyBorder="1" applyAlignment="1" applyProtection="1">
      <alignment horizontal="center" vertical="center" wrapText="1"/>
      <protection locked="0" hidden="1"/>
    </xf>
    <xf numFmtId="0" fontId="37" fillId="4" borderId="8" xfId="0" applyFont="1" applyFill="1" applyBorder="1" applyAlignment="1" applyProtection="1">
      <alignment horizontal="center" wrapText="1"/>
      <protection hidden="1"/>
    </xf>
    <xf numFmtId="0" fontId="37" fillId="4" borderId="9" xfId="0" applyFont="1" applyFill="1" applyBorder="1" applyAlignment="1" applyProtection="1">
      <alignment horizontal="center" wrapText="1"/>
      <protection hidden="1"/>
    </xf>
    <xf numFmtId="0" fontId="37" fillId="4" borderId="13" xfId="0" applyFont="1" applyFill="1" applyBorder="1" applyAlignment="1" applyProtection="1">
      <alignment horizontal="center" wrapText="1"/>
      <protection hidden="1"/>
    </xf>
    <xf numFmtId="0" fontId="49" fillId="2" borderId="12" xfId="0" applyFont="1" applyFill="1" applyBorder="1" applyAlignment="1" applyProtection="1">
      <alignment horizontal="center" vertical="center" wrapText="1"/>
      <protection hidden="1"/>
    </xf>
    <xf numFmtId="0" fontId="49" fillId="2" borderId="17" xfId="0" applyFont="1" applyFill="1" applyBorder="1" applyAlignment="1" applyProtection="1">
      <alignment horizontal="center" vertical="center" wrapText="1"/>
      <protection hidden="1"/>
    </xf>
    <xf numFmtId="0" fontId="37" fillId="2" borderId="1" xfId="0" applyFont="1" applyFill="1" applyBorder="1" applyAlignment="1" applyProtection="1">
      <alignment horizontal="center" wrapText="1"/>
      <protection hidden="1"/>
    </xf>
    <xf numFmtId="0" fontId="37" fillId="2" borderId="18" xfId="0" applyFont="1" applyFill="1" applyBorder="1" applyAlignment="1" applyProtection="1">
      <alignment horizontal="center" wrapText="1"/>
      <protection hidden="1"/>
    </xf>
    <xf numFmtId="0" fontId="37" fillId="12" borderId="8" xfId="0" applyFont="1" applyFill="1" applyBorder="1" applyAlignment="1" applyProtection="1">
      <alignment horizontal="center" wrapText="1"/>
      <protection hidden="1"/>
    </xf>
    <xf numFmtId="0" fontId="37" fillId="12" borderId="9" xfId="0" applyFont="1" applyFill="1" applyBorder="1" applyAlignment="1" applyProtection="1">
      <alignment horizontal="center" wrapText="1"/>
      <protection hidden="1"/>
    </xf>
    <xf numFmtId="0" fontId="37" fillId="12" borderId="13" xfId="0" applyFont="1" applyFill="1" applyBorder="1" applyAlignment="1" applyProtection="1">
      <alignment horizontal="center" wrapText="1"/>
      <protection hidden="1"/>
    </xf>
    <xf numFmtId="0" fontId="1" fillId="0" borderId="8" xfId="0" applyFont="1" applyFill="1" applyBorder="1" applyAlignment="1" applyProtection="1">
      <alignment horizontal="center" vertical="center" wrapText="1"/>
      <protection hidden="1"/>
    </xf>
    <xf numFmtId="0" fontId="1" fillId="0" borderId="9" xfId="0" applyFont="1" applyFill="1" applyBorder="1" applyAlignment="1" applyProtection="1">
      <alignment horizontal="center" vertical="center" wrapText="1"/>
      <protection hidden="1"/>
    </xf>
    <xf numFmtId="0" fontId="1" fillId="0" borderId="10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49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2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10" xfId="0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0" fillId="13" borderId="25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13" borderId="13" xfId="0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5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7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1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top" wrapText="1"/>
    </xf>
    <xf numFmtId="0" fontId="29" fillId="0" borderId="13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0" fillId="13" borderId="13" xfId="0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9" fillId="0" borderId="25" xfId="0" applyFont="1" applyBorder="1" applyAlignment="1">
      <alignment horizontal="left" vertical="top" wrapTex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9" fillId="0" borderId="13" xfId="0" applyFont="1" applyFill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top" wrapText="1"/>
    </xf>
    <xf numFmtId="0" fontId="30" fillId="0" borderId="9" xfId="0" applyFont="1" applyBorder="1" applyAlignment="1">
      <alignment horizontal="left" vertical="top" wrapText="1"/>
    </xf>
    <xf numFmtId="0" fontId="30" fillId="0" borderId="13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</cellXfs>
  <cellStyles count="5">
    <cellStyle name="Dziesiętny 2" xfId="2"/>
    <cellStyle name="Normalny" xfId="0" builtinId="0"/>
    <cellStyle name="Normalny 2" xfId="1"/>
    <cellStyle name="Obliczenia" xfId="3" builtinId="22"/>
    <cellStyle name="Procentowy" xfId="4" builtinId="5"/>
  </cellStyles>
  <dxfs count="104"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theme="0"/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theme="0"/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none">
          <fgColor indexed="64"/>
          <bgColor auto="1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theme="0"/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theme="0"/>
          <bgColor theme="0"/>
        </patternFill>
      </fill>
    </dxf>
    <dxf>
      <fill>
        <patternFill>
          <f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patternFill>
          <f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ont>
        <color theme="0"/>
      </font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theme="0"/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theme="0"/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none">
          <fgColor indexed="64"/>
          <bgColor auto="1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none">
          <fgColor indexed="64"/>
          <bgColor auto="1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AAD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45</xdr:row>
          <xdr:rowOff>285750</xdr:rowOff>
        </xdr:from>
        <xdr:to>
          <xdr:col>2</xdr:col>
          <xdr:colOff>695325</xdr:colOff>
          <xdr:row>47</xdr:row>
          <xdr:rowOff>180975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46</xdr:row>
          <xdr:rowOff>371475</xdr:rowOff>
        </xdr:from>
        <xdr:to>
          <xdr:col>2</xdr:col>
          <xdr:colOff>476250</xdr:colOff>
          <xdr:row>48</xdr:row>
          <xdr:rowOff>123825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47</xdr:row>
          <xdr:rowOff>361950</xdr:rowOff>
        </xdr:from>
        <xdr:to>
          <xdr:col>2</xdr:col>
          <xdr:colOff>476250</xdr:colOff>
          <xdr:row>49</xdr:row>
          <xdr:rowOff>133350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49</xdr:row>
          <xdr:rowOff>38100</xdr:rowOff>
        </xdr:from>
        <xdr:to>
          <xdr:col>2</xdr:col>
          <xdr:colOff>476250</xdr:colOff>
          <xdr:row>49</xdr:row>
          <xdr:rowOff>581025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51</xdr:row>
          <xdr:rowOff>19050</xdr:rowOff>
        </xdr:from>
        <xdr:to>
          <xdr:col>2</xdr:col>
          <xdr:colOff>476250</xdr:colOff>
          <xdr:row>52</xdr:row>
          <xdr:rowOff>76200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51</xdr:row>
          <xdr:rowOff>542925</xdr:rowOff>
        </xdr:from>
        <xdr:to>
          <xdr:col>2</xdr:col>
          <xdr:colOff>476250</xdr:colOff>
          <xdr:row>53</xdr:row>
          <xdr:rowOff>28575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53</xdr:row>
          <xdr:rowOff>19050</xdr:rowOff>
        </xdr:from>
        <xdr:to>
          <xdr:col>2</xdr:col>
          <xdr:colOff>466725</xdr:colOff>
          <xdr:row>54</xdr:row>
          <xdr:rowOff>47625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56</xdr:row>
          <xdr:rowOff>390525</xdr:rowOff>
        </xdr:from>
        <xdr:to>
          <xdr:col>2</xdr:col>
          <xdr:colOff>476250</xdr:colOff>
          <xdr:row>58</xdr:row>
          <xdr:rowOff>171450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65</xdr:row>
          <xdr:rowOff>123825</xdr:rowOff>
        </xdr:from>
        <xdr:to>
          <xdr:col>2</xdr:col>
          <xdr:colOff>485775</xdr:colOff>
          <xdr:row>65</xdr:row>
          <xdr:rowOff>666750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63</xdr:row>
          <xdr:rowOff>0</xdr:rowOff>
        </xdr:from>
        <xdr:to>
          <xdr:col>2</xdr:col>
          <xdr:colOff>504825</xdr:colOff>
          <xdr:row>63</xdr:row>
          <xdr:rowOff>552450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54</xdr:row>
          <xdr:rowOff>66675</xdr:rowOff>
        </xdr:from>
        <xdr:to>
          <xdr:col>2</xdr:col>
          <xdr:colOff>714375</xdr:colOff>
          <xdr:row>55</xdr:row>
          <xdr:rowOff>76200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55</xdr:row>
          <xdr:rowOff>1238250</xdr:rowOff>
        </xdr:from>
        <xdr:to>
          <xdr:col>2</xdr:col>
          <xdr:colOff>476250</xdr:colOff>
          <xdr:row>57</xdr:row>
          <xdr:rowOff>123825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55</xdr:row>
          <xdr:rowOff>171450</xdr:rowOff>
        </xdr:from>
        <xdr:to>
          <xdr:col>2</xdr:col>
          <xdr:colOff>57150</xdr:colOff>
          <xdr:row>55</xdr:row>
          <xdr:rowOff>1152525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58</xdr:row>
          <xdr:rowOff>9525</xdr:rowOff>
        </xdr:from>
        <xdr:to>
          <xdr:col>3</xdr:col>
          <xdr:colOff>819150</xdr:colOff>
          <xdr:row>59</xdr:row>
          <xdr:rowOff>9525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58</xdr:row>
          <xdr:rowOff>466725</xdr:rowOff>
        </xdr:from>
        <xdr:to>
          <xdr:col>2</xdr:col>
          <xdr:colOff>466725</xdr:colOff>
          <xdr:row>60</xdr:row>
          <xdr:rowOff>85725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61</xdr:row>
          <xdr:rowOff>0</xdr:rowOff>
        </xdr:from>
        <xdr:to>
          <xdr:col>3</xdr:col>
          <xdr:colOff>28575</xdr:colOff>
          <xdr:row>61</xdr:row>
          <xdr:rowOff>571500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62</xdr:row>
          <xdr:rowOff>9525</xdr:rowOff>
        </xdr:from>
        <xdr:to>
          <xdr:col>2</xdr:col>
          <xdr:colOff>933450</xdr:colOff>
          <xdr:row>62</xdr:row>
          <xdr:rowOff>552450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63</xdr:row>
          <xdr:rowOff>0</xdr:rowOff>
        </xdr:from>
        <xdr:to>
          <xdr:col>2</xdr:col>
          <xdr:colOff>476250</xdr:colOff>
          <xdr:row>63</xdr:row>
          <xdr:rowOff>552450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49</xdr:row>
          <xdr:rowOff>542925</xdr:rowOff>
        </xdr:from>
        <xdr:to>
          <xdr:col>2</xdr:col>
          <xdr:colOff>476250</xdr:colOff>
          <xdr:row>51</xdr:row>
          <xdr:rowOff>95250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65</xdr:row>
          <xdr:rowOff>733425</xdr:rowOff>
        </xdr:from>
        <xdr:to>
          <xdr:col>2</xdr:col>
          <xdr:colOff>485775</xdr:colOff>
          <xdr:row>67</xdr:row>
          <xdr:rowOff>85725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63</xdr:row>
          <xdr:rowOff>628650</xdr:rowOff>
        </xdr:from>
        <xdr:to>
          <xdr:col>2</xdr:col>
          <xdr:colOff>504825</xdr:colOff>
          <xdr:row>64</xdr:row>
          <xdr:rowOff>552450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64</xdr:row>
          <xdr:rowOff>0</xdr:rowOff>
        </xdr:from>
        <xdr:to>
          <xdr:col>2</xdr:col>
          <xdr:colOff>485775</xdr:colOff>
          <xdr:row>64</xdr:row>
          <xdr:rowOff>552450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64</xdr:row>
          <xdr:rowOff>0</xdr:rowOff>
        </xdr:from>
        <xdr:to>
          <xdr:col>2</xdr:col>
          <xdr:colOff>485775</xdr:colOff>
          <xdr:row>64</xdr:row>
          <xdr:rowOff>552450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64</xdr:row>
          <xdr:rowOff>0</xdr:rowOff>
        </xdr:from>
        <xdr:to>
          <xdr:col>2</xdr:col>
          <xdr:colOff>485775</xdr:colOff>
          <xdr:row>64</xdr:row>
          <xdr:rowOff>552450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4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64</xdr:row>
          <xdr:rowOff>0</xdr:rowOff>
        </xdr:from>
        <xdr:to>
          <xdr:col>2</xdr:col>
          <xdr:colOff>485775</xdr:colOff>
          <xdr:row>64</xdr:row>
          <xdr:rowOff>542925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4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64</xdr:row>
          <xdr:rowOff>0</xdr:rowOff>
        </xdr:from>
        <xdr:to>
          <xdr:col>2</xdr:col>
          <xdr:colOff>485775</xdr:colOff>
          <xdr:row>64</xdr:row>
          <xdr:rowOff>542925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4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64</xdr:row>
          <xdr:rowOff>0</xdr:rowOff>
        </xdr:from>
        <xdr:to>
          <xdr:col>2</xdr:col>
          <xdr:colOff>485775</xdr:colOff>
          <xdr:row>64</xdr:row>
          <xdr:rowOff>542925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4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64</xdr:row>
          <xdr:rowOff>0</xdr:rowOff>
        </xdr:from>
        <xdr:to>
          <xdr:col>2</xdr:col>
          <xdr:colOff>485775</xdr:colOff>
          <xdr:row>64</xdr:row>
          <xdr:rowOff>542925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4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64</xdr:row>
          <xdr:rowOff>0</xdr:rowOff>
        </xdr:from>
        <xdr:to>
          <xdr:col>2</xdr:col>
          <xdr:colOff>485775</xdr:colOff>
          <xdr:row>64</xdr:row>
          <xdr:rowOff>542925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4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59</xdr:row>
          <xdr:rowOff>466725</xdr:rowOff>
        </xdr:from>
        <xdr:to>
          <xdr:col>2</xdr:col>
          <xdr:colOff>466725</xdr:colOff>
          <xdr:row>61</xdr:row>
          <xdr:rowOff>66675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4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</xdr:row>
          <xdr:rowOff>180975</xdr:rowOff>
        </xdr:from>
        <xdr:to>
          <xdr:col>15</xdr:col>
          <xdr:colOff>1323975</xdr:colOff>
          <xdr:row>2</xdr:row>
          <xdr:rowOff>609600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4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600075</xdr:colOff>
          <xdr:row>2</xdr:row>
          <xdr:rowOff>180975</xdr:rowOff>
        </xdr:from>
        <xdr:to>
          <xdr:col>12</xdr:col>
          <xdr:colOff>123825</xdr:colOff>
          <xdr:row>2</xdr:row>
          <xdr:rowOff>685800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4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409575</xdr:colOff>
          <xdr:row>2</xdr:row>
          <xdr:rowOff>180975</xdr:rowOff>
        </xdr:from>
        <xdr:to>
          <xdr:col>10</xdr:col>
          <xdr:colOff>85725</xdr:colOff>
          <xdr:row>2</xdr:row>
          <xdr:rowOff>600075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4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62</xdr:row>
          <xdr:rowOff>628650</xdr:rowOff>
        </xdr:from>
        <xdr:to>
          <xdr:col>2</xdr:col>
          <xdr:colOff>504825</xdr:colOff>
          <xdr:row>63</xdr:row>
          <xdr:rowOff>561975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4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63</xdr:row>
          <xdr:rowOff>0</xdr:rowOff>
        </xdr:from>
        <xdr:to>
          <xdr:col>2</xdr:col>
          <xdr:colOff>485775</xdr:colOff>
          <xdr:row>63</xdr:row>
          <xdr:rowOff>552450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4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adowska\Desktop\Za&#322;&#261;cznikiTWORZENI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LUCH+\MALUCH%202022-2029\KOMUNIKATY\5.%20za&#322;aczniki%20do%20zawierania%20um&#243;w-jst\za&#322;.%20nr%206.%20Harmonogram%20wydatk&#243;w%20planowanych%20do%20poniesienia%20przez%20OOW-j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Za&#322;&#261;czniki%20nr%201%203%204%20%206%207%20do%20umowy%20tworzeniowej%20JST.%20FERS%2020.11_B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ALUCH+/MALUCH%202022-2029/KOMUNIKATY/5.%20za&#322;aczniki%20do%20zawierania%20um&#243;w-jst/za&#322;.%20nr%206.%20Harmonogram%20wydatk&#243;w%20planowanych%20do%20poniesienia%20przez%20OOW-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Kosztorys"/>
      <sheetName val="2. Harmon."/>
      <sheetName val="3. Wniosek o transzę "/>
      <sheetName val="4. Spraw. meryt."/>
      <sheetName val="5. Rozlicz. transzy"/>
      <sheetName val="8. Trwałość"/>
      <sheetName val="Arkusz3"/>
      <sheetName val="ZałącznikiTWORZEN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 nr 6 do umowy KPO"/>
      <sheetName val="Zał. nr 6 do umowy FERS"/>
      <sheetName val="Arkusz2"/>
      <sheetName val="Arkusz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tabSelected="1" view="pageBreakPreview" topLeftCell="A9" zoomScale="70" zoomScaleNormal="70" zoomScaleSheetLayoutView="70" zoomScalePageLayoutView="32" workbookViewId="0">
      <selection activeCell="F33" sqref="F33"/>
    </sheetView>
  </sheetViews>
  <sheetFormatPr defaultRowHeight="15" x14ac:dyDescent="0.25"/>
  <cols>
    <col min="1" max="1" width="7.5703125" customWidth="1"/>
    <col min="2" max="2" width="52.140625" customWidth="1"/>
    <col min="3" max="3" width="22.5703125" customWidth="1"/>
    <col min="4" max="6" width="21.28515625" customWidth="1"/>
    <col min="7" max="7" width="18.85546875" customWidth="1"/>
    <col min="8" max="8" width="17.85546875" customWidth="1"/>
    <col min="9" max="9" width="18.42578125" customWidth="1"/>
    <col min="10" max="10" width="18.7109375" customWidth="1"/>
    <col min="11" max="11" width="17.85546875" customWidth="1"/>
    <col min="12" max="12" width="18.42578125" customWidth="1"/>
    <col min="13" max="13" width="9.5703125" customWidth="1"/>
    <col min="14" max="14" width="8.7109375" customWidth="1"/>
    <col min="15" max="15" width="10.5703125" customWidth="1"/>
    <col min="20" max="20" width="15.140625" hidden="1" customWidth="1"/>
    <col min="22" max="22" width="17.85546875" hidden="1" customWidth="1"/>
    <col min="24" max="24" width="18.5703125" hidden="1" customWidth="1"/>
  </cols>
  <sheetData>
    <row r="1" spans="1:24" ht="34.5" customHeight="1" thickBot="1" x14ac:dyDescent="0.3">
      <c r="L1" s="193" t="s">
        <v>43</v>
      </c>
      <c r="M1" s="193"/>
      <c r="N1" s="193"/>
      <c r="O1" s="193"/>
    </row>
    <row r="2" spans="1:24" ht="46.5" customHeight="1" x14ac:dyDescent="0.25">
      <c r="A2" s="205" t="s">
        <v>304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7"/>
    </row>
    <row r="3" spans="1:24" ht="33.75" customHeight="1" x14ac:dyDescent="0.25">
      <c r="A3" s="194" t="s">
        <v>37</v>
      </c>
      <c r="B3" s="195"/>
      <c r="C3" s="195"/>
      <c r="D3" s="238"/>
      <c r="E3" s="239"/>
      <c r="F3" s="239"/>
      <c r="G3" s="239"/>
      <c r="H3" s="239"/>
      <c r="I3" s="239"/>
      <c r="J3" s="240"/>
      <c r="K3" s="195" t="s">
        <v>35</v>
      </c>
      <c r="L3" s="183" t="s">
        <v>0</v>
      </c>
      <c r="M3" s="183" t="s">
        <v>1</v>
      </c>
      <c r="N3" s="183" t="s">
        <v>2</v>
      </c>
      <c r="O3" s="189" t="s">
        <v>34</v>
      </c>
    </row>
    <row r="4" spans="1:24" ht="27.75" customHeight="1" x14ac:dyDescent="0.25">
      <c r="A4" s="194"/>
      <c r="B4" s="195"/>
      <c r="C4" s="195"/>
      <c r="D4" s="241"/>
      <c r="E4" s="200"/>
      <c r="F4" s="200"/>
      <c r="G4" s="200"/>
      <c r="H4" s="200"/>
      <c r="I4" s="200"/>
      <c r="J4" s="242"/>
      <c r="K4" s="195"/>
      <c r="L4" s="183">
        <v>14</v>
      </c>
      <c r="M4" s="167"/>
      <c r="N4" s="167"/>
      <c r="O4" s="168"/>
      <c r="V4" s="11">
        <v>1</v>
      </c>
      <c r="X4">
        <v>1</v>
      </c>
    </row>
    <row r="5" spans="1:24" ht="52.5" customHeight="1" x14ac:dyDescent="0.25">
      <c r="A5" s="194" t="s">
        <v>30</v>
      </c>
      <c r="B5" s="195"/>
      <c r="C5" s="195"/>
      <c r="D5" s="257"/>
      <c r="E5" s="258"/>
      <c r="F5" s="195" t="s">
        <v>350</v>
      </c>
      <c r="G5" s="195"/>
      <c r="H5" s="255" t="s">
        <v>351</v>
      </c>
      <c r="I5" s="255"/>
      <c r="J5" s="255"/>
      <c r="K5" s="255"/>
      <c r="L5" s="255"/>
      <c r="M5" s="255"/>
      <c r="N5" s="221"/>
      <c r="O5" s="222"/>
      <c r="V5" s="11">
        <v>2</v>
      </c>
      <c r="X5">
        <v>3</v>
      </c>
    </row>
    <row r="6" spans="1:24" ht="34.5" customHeight="1" x14ac:dyDescent="0.25">
      <c r="A6" s="223" t="s">
        <v>29</v>
      </c>
      <c r="B6" s="224"/>
      <c r="C6" s="225"/>
      <c r="D6" s="257"/>
      <c r="E6" s="258"/>
      <c r="F6" s="195"/>
      <c r="G6" s="195"/>
      <c r="H6" s="256" t="s">
        <v>349</v>
      </c>
      <c r="I6" s="256"/>
      <c r="J6" s="256"/>
      <c r="K6" s="256"/>
      <c r="L6" s="256"/>
      <c r="M6" s="256"/>
      <c r="N6" s="221"/>
      <c r="O6" s="222"/>
      <c r="V6" s="11">
        <v>3</v>
      </c>
      <c r="X6" t="s">
        <v>25</v>
      </c>
    </row>
    <row r="7" spans="1:24" ht="42.75" customHeight="1" x14ac:dyDescent="0.25">
      <c r="A7" s="194" t="s">
        <v>4</v>
      </c>
      <c r="B7" s="195"/>
      <c r="C7" s="195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1"/>
      <c r="T7" s="7" t="s">
        <v>25</v>
      </c>
      <c r="X7" t="s">
        <v>26</v>
      </c>
    </row>
    <row r="8" spans="1:24" ht="40.5" customHeight="1" x14ac:dyDescent="0.25">
      <c r="A8" s="194" t="s">
        <v>255</v>
      </c>
      <c r="B8" s="195"/>
      <c r="C8" s="195"/>
      <c r="D8" s="195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7"/>
      <c r="T8" s="7" t="s">
        <v>26</v>
      </c>
      <c r="V8" t="s">
        <v>25</v>
      </c>
      <c r="X8" t="s">
        <v>24</v>
      </c>
    </row>
    <row r="9" spans="1:24" ht="29.25" customHeight="1" x14ac:dyDescent="0.25">
      <c r="A9" s="202" t="s">
        <v>41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4"/>
      <c r="T9" s="7" t="s">
        <v>24</v>
      </c>
      <c r="V9" t="s">
        <v>26</v>
      </c>
    </row>
    <row r="10" spans="1:24" ht="30" customHeight="1" x14ac:dyDescent="0.25">
      <c r="A10" s="226" t="s">
        <v>5</v>
      </c>
      <c r="B10" s="248" t="s">
        <v>283</v>
      </c>
      <c r="C10" s="251" t="s">
        <v>258</v>
      </c>
      <c r="D10" s="252" t="s">
        <v>6</v>
      </c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4"/>
      <c r="T10">
        <v>1</v>
      </c>
      <c r="V10" t="s">
        <v>24</v>
      </c>
    </row>
    <row r="11" spans="1:24" ht="28.5" customHeight="1" x14ac:dyDescent="0.25">
      <c r="A11" s="227"/>
      <c r="B11" s="249"/>
      <c r="C11" s="249"/>
      <c r="D11" s="217" t="s">
        <v>42</v>
      </c>
      <c r="E11" s="217"/>
      <c r="F11" s="217"/>
      <c r="G11" s="217"/>
      <c r="H11" s="217"/>
      <c r="I11" s="217"/>
      <c r="J11" s="217"/>
      <c r="K11" s="217"/>
      <c r="L11" s="217"/>
      <c r="M11" s="208" t="s">
        <v>352</v>
      </c>
      <c r="N11" s="209"/>
      <c r="O11" s="210"/>
      <c r="T11">
        <v>2</v>
      </c>
    </row>
    <row r="12" spans="1:24" ht="28.5" customHeight="1" x14ac:dyDescent="0.25">
      <c r="A12" s="227"/>
      <c r="B12" s="249"/>
      <c r="C12" s="249"/>
      <c r="D12" s="246" t="s">
        <v>259</v>
      </c>
      <c r="E12" s="198" t="s">
        <v>32</v>
      </c>
      <c r="F12" s="199"/>
      <c r="G12" s="217" t="s">
        <v>27</v>
      </c>
      <c r="H12" s="217"/>
      <c r="I12" s="217"/>
      <c r="J12" s="218" t="s">
        <v>28</v>
      </c>
      <c r="K12" s="219"/>
      <c r="L12" s="220"/>
      <c r="M12" s="211"/>
      <c r="N12" s="212"/>
      <c r="O12" s="213"/>
    </row>
    <row r="13" spans="1:24" ht="50.25" customHeight="1" x14ac:dyDescent="0.25">
      <c r="A13" s="228"/>
      <c r="B13" s="250"/>
      <c r="C13" s="250"/>
      <c r="D13" s="247"/>
      <c r="E13" s="10" t="s">
        <v>361</v>
      </c>
      <c r="F13" s="10" t="s">
        <v>291</v>
      </c>
      <c r="G13" s="187" t="s">
        <v>33</v>
      </c>
      <c r="H13" s="10" t="s">
        <v>362</v>
      </c>
      <c r="I13" s="10" t="s">
        <v>290</v>
      </c>
      <c r="J13" s="187" t="s">
        <v>33</v>
      </c>
      <c r="K13" s="10" t="s">
        <v>362</v>
      </c>
      <c r="L13" s="10" t="s">
        <v>290</v>
      </c>
      <c r="M13" s="214"/>
      <c r="N13" s="215"/>
      <c r="O13" s="216"/>
      <c r="T13">
        <v>3</v>
      </c>
    </row>
    <row r="14" spans="1:24" x14ac:dyDescent="0.25">
      <c r="A14" s="8" t="s">
        <v>7</v>
      </c>
      <c r="B14" s="9" t="s">
        <v>8</v>
      </c>
      <c r="C14" s="9" t="s">
        <v>9</v>
      </c>
      <c r="D14" s="9" t="s">
        <v>11</v>
      </c>
      <c r="E14" s="9" t="s">
        <v>12</v>
      </c>
      <c r="F14" s="9" t="s">
        <v>13</v>
      </c>
      <c r="G14" s="9" t="s">
        <v>14</v>
      </c>
      <c r="H14" s="9" t="s">
        <v>15</v>
      </c>
      <c r="I14" s="9" t="s">
        <v>16</v>
      </c>
      <c r="J14" s="9" t="s">
        <v>21</v>
      </c>
      <c r="K14" s="9" t="s">
        <v>22</v>
      </c>
      <c r="L14" s="9" t="s">
        <v>23</v>
      </c>
      <c r="M14" s="243" t="s">
        <v>93</v>
      </c>
      <c r="N14" s="244"/>
      <c r="O14" s="245"/>
    </row>
    <row r="15" spans="1:24" ht="54" customHeight="1" x14ac:dyDescent="0.25">
      <c r="A15" s="188" t="s">
        <v>7</v>
      </c>
      <c r="B15" s="190" t="s">
        <v>284</v>
      </c>
      <c r="C15" s="164">
        <f>D15+M15</f>
        <v>0</v>
      </c>
      <c r="D15" s="164">
        <f>SUM(G15+J15)</f>
        <v>0</v>
      </c>
      <c r="E15" s="164">
        <f>H15+K15</f>
        <v>0</v>
      </c>
      <c r="F15" s="164">
        <f>I15+L15</f>
        <v>0</v>
      </c>
      <c r="G15" s="184"/>
      <c r="H15" s="164">
        <f>G15*82.52%</f>
        <v>0</v>
      </c>
      <c r="I15" s="164">
        <f>G15*17.48%</f>
        <v>0</v>
      </c>
      <c r="J15" s="184"/>
      <c r="K15" s="164">
        <f>J15*82.52%</f>
        <v>0</v>
      </c>
      <c r="L15" s="164">
        <f>J15*17.48%</f>
        <v>0</v>
      </c>
      <c r="M15" s="230"/>
      <c r="N15" s="231"/>
      <c r="O15" s="232"/>
    </row>
    <row r="16" spans="1:24" ht="42.75" customHeight="1" x14ac:dyDescent="0.25">
      <c r="A16" s="188" t="s">
        <v>8</v>
      </c>
      <c r="B16" s="190" t="s">
        <v>281</v>
      </c>
      <c r="C16" s="164">
        <f t="shared" ref="C16:C21" si="0">D16+M16</f>
        <v>0</v>
      </c>
      <c r="D16" s="164">
        <f>SUM(G16+J16)</f>
        <v>0</v>
      </c>
      <c r="E16" s="164">
        <f t="shared" ref="E16:E21" si="1">H16+K16</f>
        <v>0</v>
      </c>
      <c r="F16" s="164">
        <f t="shared" ref="F16:F21" si="2">I16+L16</f>
        <v>0</v>
      </c>
      <c r="G16" s="184"/>
      <c r="H16" s="164">
        <f>G16*82.52%</f>
        <v>0</v>
      </c>
      <c r="I16" s="164">
        <f>G16*17.48%</f>
        <v>0</v>
      </c>
      <c r="J16" s="184"/>
      <c r="K16" s="164">
        <f>J16*82.52%</f>
        <v>0</v>
      </c>
      <c r="L16" s="164">
        <f>J16*17.48%</f>
        <v>0</v>
      </c>
      <c r="M16" s="230"/>
      <c r="N16" s="231"/>
      <c r="O16" s="232"/>
    </row>
    <row r="17" spans="1:15" ht="42.75" customHeight="1" x14ac:dyDescent="0.25">
      <c r="A17" s="188" t="s">
        <v>10</v>
      </c>
      <c r="B17" s="190" t="s">
        <v>277</v>
      </c>
      <c r="C17" s="164">
        <f t="shared" si="0"/>
        <v>0</v>
      </c>
      <c r="D17" s="164">
        <f t="shared" ref="D17:D20" si="3">SUM(G17+J17)</f>
        <v>0</v>
      </c>
      <c r="E17" s="164">
        <f t="shared" si="1"/>
        <v>0</v>
      </c>
      <c r="F17" s="164">
        <f t="shared" si="2"/>
        <v>0</v>
      </c>
      <c r="G17" s="184"/>
      <c r="H17" s="164">
        <f t="shared" ref="H17:H20" si="4">G17*82.52%</f>
        <v>0</v>
      </c>
      <c r="I17" s="164">
        <f t="shared" ref="I17:I20" si="5">G17*17.48%</f>
        <v>0</v>
      </c>
      <c r="J17" s="184"/>
      <c r="K17" s="164">
        <f t="shared" ref="K17:K21" si="6">J17*82.52%</f>
        <v>0</v>
      </c>
      <c r="L17" s="164">
        <f t="shared" ref="L17:L21" si="7">J17*17.48%</f>
        <v>0</v>
      </c>
      <c r="M17" s="230"/>
      <c r="N17" s="231"/>
      <c r="O17" s="232"/>
    </row>
    <row r="18" spans="1:15" ht="42.75" customHeight="1" x14ac:dyDescent="0.25">
      <c r="A18" s="188" t="s">
        <v>11</v>
      </c>
      <c r="B18" s="68" t="s">
        <v>278</v>
      </c>
      <c r="C18" s="164">
        <f t="shared" si="0"/>
        <v>0</v>
      </c>
      <c r="D18" s="164">
        <f t="shared" si="3"/>
        <v>0</v>
      </c>
      <c r="E18" s="164">
        <f t="shared" si="1"/>
        <v>0</v>
      </c>
      <c r="F18" s="164">
        <f t="shared" si="2"/>
        <v>0</v>
      </c>
      <c r="G18" s="184"/>
      <c r="H18" s="164">
        <f t="shared" si="4"/>
        <v>0</v>
      </c>
      <c r="I18" s="164">
        <f t="shared" si="5"/>
        <v>0</v>
      </c>
      <c r="J18" s="184"/>
      <c r="K18" s="164">
        <f t="shared" si="6"/>
        <v>0</v>
      </c>
      <c r="L18" s="164">
        <f t="shared" si="7"/>
        <v>0</v>
      </c>
      <c r="M18" s="230"/>
      <c r="N18" s="231"/>
      <c r="O18" s="232"/>
    </row>
    <row r="19" spans="1:15" ht="42.75" customHeight="1" x14ac:dyDescent="0.25">
      <c r="A19" s="188" t="s">
        <v>12</v>
      </c>
      <c r="B19" s="68" t="s">
        <v>279</v>
      </c>
      <c r="C19" s="164">
        <f t="shared" si="0"/>
        <v>0</v>
      </c>
      <c r="D19" s="164">
        <f t="shared" si="3"/>
        <v>0</v>
      </c>
      <c r="E19" s="164">
        <f t="shared" si="1"/>
        <v>0</v>
      </c>
      <c r="F19" s="164">
        <f t="shared" si="2"/>
        <v>0</v>
      </c>
      <c r="G19" s="184"/>
      <c r="H19" s="164">
        <f t="shared" si="4"/>
        <v>0</v>
      </c>
      <c r="I19" s="164">
        <f t="shared" si="5"/>
        <v>0</v>
      </c>
      <c r="J19" s="184"/>
      <c r="K19" s="164">
        <f t="shared" si="6"/>
        <v>0</v>
      </c>
      <c r="L19" s="164">
        <f t="shared" si="7"/>
        <v>0</v>
      </c>
      <c r="M19" s="230"/>
      <c r="N19" s="231"/>
      <c r="O19" s="232"/>
    </row>
    <row r="20" spans="1:15" ht="42.75" customHeight="1" x14ac:dyDescent="0.25">
      <c r="A20" s="188" t="s">
        <v>13</v>
      </c>
      <c r="B20" s="68" t="s">
        <v>280</v>
      </c>
      <c r="C20" s="164">
        <f t="shared" si="0"/>
        <v>0</v>
      </c>
      <c r="D20" s="164">
        <f t="shared" si="3"/>
        <v>0</v>
      </c>
      <c r="E20" s="164">
        <f t="shared" si="1"/>
        <v>0</v>
      </c>
      <c r="F20" s="164">
        <f t="shared" si="2"/>
        <v>0</v>
      </c>
      <c r="G20" s="184"/>
      <c r="H20" s="164">
        <f t="shared" si="4"/>
        <v>0</v>
      </c>
      <c r="I20" s="164">
        <f t="shared" si="5"/>
        <v>0</v>
      </c>
      <c r="J20" s="184"/>
      <c r="K20" s="164">
        <f t="shared" si="6"/>
        <v>0</v>
      </c>
      <c r="L20" s="164">
        <f t="shared" si="7"/>
        <v>0</v>
      </c>
      <c r="M20" s="230"/>
      <c r="N20" s="231"/>
      <c r="O20" s="232"/>
    </row>
    <row r="21" spans="1:15" ht="42.75" customHeight="1" x14ac:dyDescent="0.25">
      <c r="A21" s="188" t="s">
        <v>14</v>
      </c>
      <c r="B21" s="68" t="s">
        <v>282</v>
      </c>
      <c r="C21" s="164">
        <f t="shared" si="0"/>
        <v>0</v>
      </c>
      <c r="D21" s="164">
        <f>SUM(G21+J21)</f>
        <v>0</v>
      </c>
      <c r="E21" s="164">
        <f t="shared" si="1"/>
        <v>0</v>
      </c>
      <c r="F21" s="164">
        <f t="shared" si="2"/>
        <v>0</v>
      </c>
      <c r="G21" s="166"/>
      <c r="H21" s="166"/>
      <c r="I21" s="166"/>
      <c r="J21" s="184"/>
      <c r="K21" s="164">
        <f t="shared" si="6"/>
        <v>0</v>
      </c>
      <c r="L21" s="164">
        <f t="shared" si="7"/>
        <v>0</v>
      </c>
      <c r="M21" s="230"/>
      <c r="N21" s="231"/>
      <c r="O21" s="232"/>
    </row>
    <row r="22" spans="1:15" ht="42.75" customHeight="1" x14ac:dyDescent="0.25">
      <c r="A22" s="17"/>
      <c r="B22" s="16" t="s">
        <v>17</v>
      </c>
      <c r="C22" s="185">
        <f>SUM(C15:C21)</f>
        <v>0</v>
      </c>
      <c r="D22" s="185">
        <f>SUM(D15:D21)</f>
        <v>0</v>
      </c>
      <c r="E22" s="185">
        <f t="shared" ref="E22:F22" si="8">SUM(E15:E21)</f>
        <v>0</v>
      </c>
      <c r="F22" s="185">
        <f t="shared" si="8"/>
        <v>0</v>
      </c>
      <c r="G22" s="185">
        <f>SUM(G15:G20)</f>
        <v>0</v>
      </c>
      <c r="H22" s="185">
        <f t="shared" ref="H22:M22" si="9">SUM(H15:H21)</f>
        <v>0</v>
      </c>
      <c r="I22" s="185">
        <f t="shared" si="9"/>
        <v>0</v>
      </c>
      <c r="J22" s="185">
        <f t="shared" si="9"/>
        <v>0</v>
      </c>
      <c r="K22" s="185">
        <f t="shared" si="9"/>
        <v>0</v>
      </c>
      <c r="L22" s="185">
        <f>SUM(L15:L21)</f>
        <v>0</v>
      </c>
      <c r="M22" s="233">
        <f t="shared" si="9"/>
        <v>0</v>
      </c>
      <c r="N22" s="233"/>
      <c r="O22" s="234"/>
    </row>
    <row r="23" spans="1:15" ht="61.5" customHeight="1" x14ac:dyDescent="0.25">
      <c r="A23" s="235" t="s">
        <v>305</v>
      </c>
      <c r="B23" s="236"/>
      <c r="C23" s="236"/>
      <c r="D23" s="236"/>
      <c r="E23" s="236"/>
      <c r="F23" s="236"/>
      <c r="G23" s="191"/>
      <c r="H23" s="191"/>
      <c r="I23" s="191"/>
      <c r="J23" s="191"/>
      <c r="K23" s="191"/>
      <c r="L23" s="191"/>
      <c r="M23" s="191"/>
      <c r="N23" s="191"/>
      <c r="O23" s="192"/>
    </row>
    <row r="24" spans="1:15" ht="38.25" customHeight="1" x14ac:dyDescent="0.25">
      <c r="A24" s="12"/>
      <c r="B24" s="229" t="s">
        <v>18</v>
      </c>
      <c r="C24" s="180"/>
      <c r="D24" s="229" t="s">
        <v>36</v>
      </c>
      <c r="E24" s="229"/>
      <c r="F24" s="229"/>
      <c r="G24" s="229"/>
      <c r="H24" s="229"/>
      <c r="I24" s="229"/>
      <c r="J24" s="181"/>
      <c r="K24" s="229" t="s">
        <v>36</v>
      </c>
      <c r="L24" s="229"/>
      <c r="M24" s="229"/>
      <c r="N24" s="229"/>
      <c r="O24" s="14"/>
    </row>
    <row r="25" spans="1:15" ht="38.25" customHeight="1" x14ac:dyDescent="0.25">
      <c r="A25" s="12"/>
      <c r="B25" s="229"/>
      <c r="C25" s="180"/>
      <c r="D25" s="229"/>
      <c r="E25" s="229"/>
      <c r="F25" s="229"/>
      <c r="G25" s="229"/>
      <c r="H25" s="229"/>
      <c r="I25" s="229"/>
      <c r="J25" s="181"/>
      <c r="K25" s="229"/>
      <c r="L25" s="229"/>
      <c r="M25" s="229"/>
      <c r="N25" s="229"/>
      <c r="O25" s="14"/>
    </row>
    <row r="26" spans="1:15" ht="24.75" customHeight="1" x14ac:dyDescent="0.25">
      <c r="A26" s="12"/>
      <c r="B26" s="186" t="s">
        <v>31</v>
      </c>
      <c r="C26" s="2"/>
      <c r="D26" s="237" t="s">
        <v>38</v>
      </c>
      <c r="E26" s="237"/>
      <c r="F26" s="237"/>
      <c r="G26" s="237"/>
      <c r="H26" s="237"/>
      <c r="I26" s="237"/>
      <c r="J26" s="13"/>
      <c r="K26" s="237" t="s">
        <v>39</v>
      </c>
      <c r="L26" s="237"/>
      <c r="M26" s="237"/>
      <c r="N26" s="237"/>
      <c r="O26" s="15"/>
    </row>
    <row r="27" spans="1:15" ht="27.75" customHeight="1" thickBot="1" x14ac:dyDescent="0.3">
      <c r="A27" s="3" t="s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5"/>
    </row>
  </sheetData>
  <sheetProtection algorithmName="SHA-512" hashValue="Zl/dwRztKEP8ZgzLxi5Zqeg3vgDA03zyFXKInjHsmg80JgIjHKHr6N0CCzAmEghAzHWt9X7LX4swcUn/6R7ZqA==" saltValue="VZNgjEODijKEyPVyzfRDEg==" spinCount="100000" sheet="1" objects="1" scenarios="1"/>
  <mergeCells count="44">
    <mergeCell ref="B10:B13"/>
    <mergeCell ref="C10:C13"/>
    <mergeCell ref="D10:O10"/>
    <mergeCell ref="F5:G6"/>
    <mergeCell ref="H5:M5"/>
    <mergeCell ref="H6:M6"/>
    <mergeCell ref="D6:E6"/>
    <mergeCell ref="D5:E5"/>
    <mergeCell ref="D26:I26"/>
    <mergeCell ref="K24:N25"/>
    <mergeCell ref="K26:N26"/>
    <mergeCell ref="K3:K4"/>
    <mergeCell ref="D3:J4"/>
    <mergeCell ref="M15:O15"/>
    <mergeCell ref="M17:O17"/>
    <mergeCell ref="M14:O14"/>
    <mergeCell ref="D12:D13"/>
    <mergeCell ref="D11:L11"/>
    <mergeCell ref="M16:O16"/>
    <mergeCell ref="M18:O18"/>
    <mergeCell ref="M19:O19"/>
    <mergeCell ref="N6:O6"/>
    <mergeCell ref="B24:B25"/>
    <mergeCell ref="D24:I25"/>
    <mergeCell ref="M20:O20"/>
    <mergeCell ref="M21:O21"/>
    <mergeCell ref="M22:O22"/>
    <mergeCell ref="A23:F23"/>
    <mergeCell ref="L1:O1"/>
    <mergeCell ref="A8:D8"/>
    <mergeCell ref="E8:O8"/>
    <mergeCell ref="E12:F12"/>
    <mergeCell ref="A7:C7"/>
    <mergeCell ref="D7:O7"/>
    <mergeCell ref="A9:O9"/>
    <mergeCell ref="A2:O2"/>
    <mergeCell ref="A3:C4"/>
    <mergeCell ref="M11:O13"/>
    <mergeCell ref="G12:I12"/>
    <mergeCell ref="J12:L12"/>
    <mergeCell ref="A5:C5"/>
    <mergeCell ref="N5:O5"/>
    <mergeCell ref="A6:C6"/>
    <mergeCell ref="A10:A13"/>
  </mergeCells>
  <conditionalFormatting sqref="G15:G20">
    <cfRule type="notContainsBlanks" dxfId="103" priority="4">
      <formula>LEN(TRIM(G15))&gt;0</formula>
    </cfRule>
  </conditionalFormatting>
  <conditionalFormatting sqref="J15:J21">
    <cfRule type="notContainsBlanks" dxfId="102" priority="3">
      <formula>LEN(TRIM(J15))&gt;0</formula>
    </cfRule>
  </conditionalFormatting>
  <conditionalFormatting sqref="M15:M21">
    <cfRule type="notContainsBlanks" dxfId="101" priority="2">
      <formula>LEN(TRIM(M15))&gt;0</formula>
    </cfRule>
  </conditionalFormatting>
  <conditionalFormatting sqref="D3:J4 D7:O7 E8:O8 M4:O4 N5:O6 D5:D6">
    <cfRule type="notContainsBlanks" dxfId="100" priority="1">
      <formula>LEN(TRIM(D3))&gt;0</formula>
    </cfRule>
  </conditionalFormatting>
  <dataValidations count="3">
    <dataValidation type="list" allowBlank="1" showInputMessage="1" showErrorMessage="1" sqref="D6">
      <formula1>$X$6:$X$8</formula1>
    </dataValidation>
    <dataValidation type="list" allowBlank="1" showInputMessage="1" showErrorMessage="1" prompt="1 - gmina miejska_x000a_2 - gmina wiejska_x000a_3 - gmina miejsko-wiejska" sqref="O4">
      <formula1>$V$4:$V$6</formula1>
    </dataValidation>
    <dataValidation type="decimal" allowBlank="1" showInputMessage="1" showErrorMessage="1" sqref="G15:G20 J15:J21 M15:M21">
      <formula1>0</formula1>
      <formula2>100000000</formula2>
    </dataValidation>
  </dataValidations>
  <printOptions horizontalCentered="1"/>
  <pageMargins left="0.23622047244094491" right="0.23622047244094491" top="0.59055118110236227" bottom="0.35433070866141736" header="0.19685039370078741" footer="0.11811023622047245"/>
  <pageSetup paperSize="9" scale="50" orientation="landscape" horizontalDpi="4294967294" verticalDpi="4294967294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view="pageBreakPreview" topLeftCell="A28" zoomScale="70" zoomScaleNormal="80" zoomScaleSheetLayoutView="70" workbookViewId="0">
      <selection activeCell="K61" sqref="K61"/>
    </sheetView>
  </sheetViews>
  <sheetFormatPr defaultRowHeight="15" x14ac:dyDescent="0.25"/>
  <cols>
    <col min="1" max="1" width="4.85546875" customWidth="1"/>
    <col min="2" max="2" width="8.5703125" customWidth="1"/>
    <col min="3" max="3" width="9.85546875" customWidth="1"/>
    <col min="4" max="4" width="12.140625" customWidth="1"/>
    <col min="5" max="6" width="16.28515625" customWidth="1"/>
    <col min="7" max="7" width="18.42578125" customWidth="1"/>
    <col min="8" max="8" width="13" customWidth="1"/>
    <col min="9" max="9" width="13.5703125" customWidth="1"/>
    <col min="10" max="10" width="18.5703125" customWidth="1"/>
    <col min="11" max="11" width="12.5703125" customWidth="1"/>
    <col min="12" max="12" width="14.42578125" customWidth="1"/>
    <col min="13" max="13" width="13.5703125" customWidth="1"/>
    <col min="14" max="14" width="14.7109375" customWidth="1"/>
    <col min="15" max="15" width="15.85546875" customWidth="1"/>
    <col min="16" max="16" width="17.85546875" customWidth="1"/>
    <col min="17" max="17" width="14.85546875" customWidth="1"/>
    <col min="18" max="18" width="14.28515625" customWidth="1"/>
    <col min="19" max="19" width="18.140625" customWidth="1"/>
    <col min="20" max="20" width="13.28515625" customWidth="1"/>
    <col min="21" max="21" width="18.140625" customWidth="1"/>
    <col min="23" max="23" width="2.140625" hidden="1" customWidth="1"/>
    <col min="24" max="24" width="23.28515625" hidden="1" customWidth="1"/>
  </cols>
  <sheetData>
    <row r="1" spans="1:24" x14ac:dyDescent="0.25">
      <c r="A1" s="296" t="s">
        <v>363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</row>
    <row r="2" spans="1:24" ht="15.75" thickBot="1" x14ac:dyDescent="0.3">
      <c r="A2" s="297"/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</row>
    <row r="3" spans="1:24" ht="45.75" customHeight="1" x14ac:dyDescent="0.25">
      <c r="A3" s="298" t="s">
        <v>306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300"/>
    </row>
    <row r="4" spans="1:24" ht="21" customHeight="1" x14ac:dyDescent="0.25">
      <c r="A4" s="194" t="s">
        <v>254</v>
      </c>
      <c r="B4" s="195"/>
      <c r="C4" s="195"/>
      <c r="D4" s="195"/>
      <c r="E4" s="195"/>
      <c r="F4" s="195"/>
      <c r="G4" s="195"/>
      <c r="H4" s="195"/>
      <c r="I4" s="301">
        <f>'Zał. 1 Kalkulacja '!D3</f>
        <v>0</v>
      </c>
      <c r="J4" s="302"/>
      <c r="K4" s="302"/>
      <c r="L4" s="302"/>
      <c r="M4" s="302"/>
      <c r="N4" s="303"/>
      <c r="O4" s="307" t="s">
        <v>35</v>
      </c>
      <c r="P4" s="308"/>
      <c r="Q4" s="1" t="s">
        <v>0</v>
      </c>
      <c r="R4" s="1" t="s">
        <v>1</v>
      </c>
      <c r="S4" s="1" t="s">
        <v>2</v>
      </c>
      <c r="T4" s="311" t="s">
        <v>3</v>
      </c>
      <c r="U4" s="312"/>
    </row>
    <row r="5" spans="1:24" ht="30" customHeight="1" x14ac:dyDescent="0.25">
      <c r="A5" s="194"/>
      <c r="B5" s="195"/>
      <c r="C5" s="195"/>
      <c r="D5" s="195"/>
      <c r="E5" s="195"/>
      <c r="F5" s="195"/>
      <c r="G5" s="195"/>
      <c r="H5" s="195"/>
      <c r="I5" s="304"/>
      <c r="J5" s="305"/>
      <c r="K5" s="305"/>
      <c r="L5" s="305"/>
      <c r="M5" s="305"/>
      <c r="N5" s="306"/>
      <c r="O5" s="309"/>
      <c r="P5" s="310"/>
      <c r="Q5" s="19">
        <v>14</v>
      </c>
      <c r="R5" s="169"/>
      <c r="S5" s="169"/>
      <c r="T5" s="313"/>
      <c r="U5" s="314"/>
    </row>
    <row r="6" spans="1:24" ht="34.5" customHeight="1" x14ac:dyDescent="0.25">
      <c r="A6" s="194" t="s">
        <v>4</v>
      </c>
      <c r="B6" s="195"/>
      <c r="C6" s="195"/>
      <c r="D6" s="195"/>
      <c r="E6" s="195"/>
      <c r="F6" s="195"/>
      <c r="G6" s="195"/>
      <c r="H6" s="195"/>
      <c r="I6" s="195">
        <f>'Zał. 1 Kalkulacja '!D7</f>
        <v>0</v>
      </c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290"/>
    </row>
    <row r="7" spans="1:24" ht="36.75" customHeight="1" x14ac:dyDescent="0.25">
      <c r="A7" s="223" t="s">
        <v>256</v>
      </c>
      <c r="B7" s="224"/>
      <c r="C7" s="224"/>
      <c r="D7" s="224"/>
      <c r="E7" s="224"/>
      <c r="F7" s="224"/>
      <c r="G7" s="224"/>
      <c r="H7" s="225"/>
      <c r="I7" s="195">
        <f>'Zał. 1 Kalkulacja '!E8</f>
        <v>0</v>
      </c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290"/>
      <c r="X7" t="s">
        <v>25</v>
      </c>
    </row>
    <row r="8" spans="1:24" ht="35.25" customHeight="1" x14ac:dyDescent="0.25">
      <c r="A8" s="223" t="s">
        <v>44</v>
      </c>
      <c r="B8" s="224"/>
      <c r="C8" s="224"/>
      <c r="D8" s="224"/>
      <c r="E8" s="224"/>
      <c r="F8" s="224"/>
      <c r="G8" s="224"/>
      <c r="H8" s="225"/>
      <c r="I8" s="291">
        <f>'Zał. 1 Kalkulacja '!D5</f>
        <v>0</v>
      </c>
      <c r="J8" s="292"/>
      <c r="K8" s="292"/>
      <c r="L8" s="292"/>
      <c r="M8" s="293"/>
      <c r="N8" s="195" t="s">
        <v>29</v>
      </c>
      <c r="O8" s="195"/>
      <c r="P8" s="195"/>
      <c r="Q8" s="195"/>
      <c r="R8" s="294" t="s">
        <v>24</v>
      </c>
      <c r="S8" s="294"/>
      <c r="T8" s="294"/>
      <c r="U8" s="295"/>
      <c r="X8" t="s">
        <v>26</v>
      </c>
    </row>
    <row r="9" spans="1:24" ht="21.75" customHeight="1" x14ac:dyDescent="0.25">
      <c r="A9" s="284" t="s">
        <v>45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6"/>
      <c r="X9" t="s">
        <v>24</v>
      </c>
    </row>
    <row r="10" spans="1:24" ht="23.25" customHeight="1" x14ac:dyDescent="0.25">
      <c r="A10" s="278" t="s">
        <v>5</v>
      </c>
      <c r="B10" s="281" t="s">
        <v>46</v>
      </c>
      <c r="C10" s="281" t="s">
        <v>47</v>
      </c>
      <c r="D10" s="287" t="s">
        <v>48</v>
      </c>
      <c r="E10" s="288"/>
      <c r="F10" s="288"/>
      <c r="G10" s="288"/>
      <c r="H10" s="288"/>
      <c r="I10" s="288"/>
      <c r="J10" s="288"/>
      <c r="K10" s="288"/>
      <c r="L10" s="289"/>
      <c r="M10" s="266" t="s">
        <v>49</v>
      </c>
      <c r="N10" s="267"/>
      <c r="O10" s="267"/>
      <c r="P10" s="267"/>
      <c r="Q10" s="267"/>
      <c r="R10" s="267"/>
      <c r="S10" s="267"/>
      <c r="T10" s="267"/>
      <c r="U10" s="269"/>
    </row>
    <row r="11" spans="1:24" ht="18" customHeight="1" x14ac:dyDescent="0.25">
      <c r="A11" s="279"/>
      <c r="B11" s="282"/>
      <c r="C11" s="282"/>
      <c r="D11" s="270" t="s">
        <v>20</v>
      </c>
      <c r="E11" s="270" t="s">
        <v>359</v>
      </c>
      <c r="F11" s="270" t="s">
        <v>292</v>
      </c>
      <c r="G11" s="273" t="s">
        <v>50</v>
      </c>
      <c r="H11" s="271"/>
      <c r="I11" s="272"/>
      <c r="J11" s="273" t="s">
        <v>51</v>
      </c>
      <c r="K11" s="271"/>
      <c r="L11" s="272"/>
      <c r="M11" s="270" t="s">
        <v>20</v>
      </c>
      <c r="N11" s="270" t="s">
        <v>359</v>
      </c>
      <c r="O11" s="270" t="s">
        <v>292</v>
      </c>
      <c r="P11" s="270" t="s">
        <v>50</v>
      </c>
      <c r="Q11" s="270"/>
      <c r="R11" s="270"/>
      <c r="S11" s="273" t="s">
        <v>51</v>
      </c>
      <c r="T11" s="271"/>
      <c r="U11" s="277"/>
      <c r="X11" t="s">
        <v>52</v>
      </c>
    </row>
    <row r="12" spans="1:24" ht="56.25" customHeight="1" x14ac:dyDescent="0.25">
      <c r="A12" s="280"/>
      <c r="B12" s="283"/>
      <c r="C12" s="283"/>
      <c r="D12" s="270"/>
      <c r="E12" s="270"/>
      <c r="F12" s="270"/>
      <c r="G12" s="20" t="s">
        <v>33</v>
      </c>
      <c r="H12" s="20" t="s">
        <v>360</v>
      </c>
      <c r="I12" s="21" t="s">
        <v>289</v>
      </c>
      <c r="J12" s="22" t="s">
        <v>33</v>
      </c>
      <c r="K12" s="20" t="s">
        <v>360</v>
      </c>
      <c r="L12" s="21" t="s">
        <v>289</v>
      </c>
      <c r="M12" s="270"/>
      <c r="N12" s="270"/>
      <c r="O12" s="270"/>
      <c r="P12" s="23" t="s">
        <v>33</v>
      </c>
      <c r="Q12" s="23" t="s">
        <v>360</v>
      </c>
      <c r="R12" s="21" t="s">
        <v>289</v>
      </c>
      <c r="S12" s="22" t="s">
        <v>33</v>
      </c>
      <c r="T12" s="20" t="s">
        <v>360</v>
      </c>
      <c r="U12" s="21" t="s">
        <v>289</v>
      </c>
      <c r="X12" t="s">
        <v>53</v>
      </c>
    </row>
    <row r="13" spans="1:24" ht="27" customHeight="1" x14ac:dyDescent="0.25">
      <c r="A13" s="24">
        <v>1</v>
      </c>
      <c r="B13" s="263" t="s">
        <v>54</v>
      </c>
      <c r="C13" s="25" t="s">
        <v>55</v>
      </c>
      <c r="D13" s="165"/>
      <c r="E13" s="165"/>
      <c r="F13" s="165"/>
      <c r="G13" s="165"/>
      <c r="H13" s="165"/>
      <c r="I13" s="165"/>
      <c r="J13" s="165"/>
      <c r="K13" s="165"/>
      <c r="L13" s="165"/>
      <c r="M13" s="58">
        <f>SUM(N13:O13)</f>
        <v>0</v>
      </c>
      <c r="N13" s="58">
        <f>Q13+T13</f>
        <v>0</v>
      </c>
      <c r="O13" s="58">
        <f>R13+U13</f>
        <v>0</v>
      </c>
      <c r="P13" s="71"/>
      <c r="Q13" s="60">
        <f>P13*82.52%</f>
        <v>0</v>
      </c>
      <c r="R13" s="60">
        <f>P13*17.48%</f>
        <v>0</v>
      </c>
      <c r="S13" s="71"/>
      <c r="T13" s="60">
        <f>S13*82.52%</f>
        <v>0</v>
      </c>
      <c r="U13" s="61">
        <f>S13*17.48%</f>
        <v>0</v>
      </c>
      <c r="X13" s="7" t="s">
        <v>56</v>
      </c>
    </row>
    <row r="14" spans="1:24" ht="27" customHeight="1" x14ac:dyDescent="0.25">
      <c r="A14" s="24">
        <v>2</v>
      </c>
      <c r="B14" s="264"/>
      <c r="C14" s="26" t="s">
        <v>57</v>
      </c>
      <c r="D14" s="165"/>
      <c r="E14" s="165"/>
      <c r="F14" s="165"/>
      <c r="G14" s="165"/>
      <c r="H14" s="165"/>
      <c r="I14" s="165"/>
      <c r="J14" s="165"/>
      <c r="K14" s="165"/>
      <c r="L14" s="165"/>
      <c r="M14" s="58">
        <f t="shared" ref="M14:M24" si="0">SUM(N14:O14)</f>
        <v>0</v>
      </c>
      <c r="N14" s="58">
        <f t="shared" ref="N14:O24" si="1">Q14+T14</f>
        <v>0</v>
      </c>
      <c r="O14" s="58">
        <f t="shared" si="1"/>
        <v>0</v>
      </c>
      <c r="P14" s="71"/>
      <c r="Q14" s="60">
        <f t="shared" ref="Q14:Q24" si="2">P14*82.52%</f>
        <v>0</v>
      </c>
      <c r="R14" s="60">
        <f t="shared" ref="R14:R24" si="3">P14*17.48%</f>
        <v>0</v>
      </c>
      <c r="S14" s="71"/>
      <c r="T14" s="60">
        <f t="shared" ref="T14:T24" si="4">S14*82.52%</f>
        <v>0</v>
      </c>
      <c r="U14" s="61">
        <f t="shared" ref="U14:U24" si="5">S14*17.48%</f>
        <v>0</v>
      </c>
    </row>
    <row r="15" spans="1:24" ht="27" customHeight="1" x14ac:dyDescent="0.25">
      <c r="A15" s="24">
        <v>3</v>
      </c>
      <c r="B15" s="265"/>
      <c r="C15" s="26" t="s">
        <v>58</v>
      </c>
      <c r="D15" s="165"/>
      <c r="E15" s="165"/>
      <c r="F15" s="165"/>
      <c r="G15" s="165"/>
      <c r="H15" s="165"/>
      <c r="I15" s="165"/>
      <c r="J15" s="165"/>
      <c r="K15" s="165"/>
      <c r="L15" s="165"/>
      <c r="M15" s="58">
        <f t="shared" si="0"/>
        <v>0</v>
      </c>
      <c r="N15" s="58">
        <f t="shared" si="1"/>
        <v>0</v>
      </c>
      <c r="O15" s="58">
        <f t="shared" si="1"/>
        <v>0</v>
      </c>
      <c r="P15" s="71"/>
      <c r="Q15" s="60">
        <f t="shared" si="2"/>
        <v>0</v>
      </c>
      <c r="R15" s="60">
        <f t="shared" si="3"/>
        <v>0</v>
      </c>
      <c r="S15" s="71"/>
      <c r="T15" s="60">
        <f t="shared" si="4"/>
        <v>0</v>
      </c>
      <c r="U15" s="61">
        <f t="shared" si="5"/>
        <v>0</v>
      </c>
    </row>
    <row r="16" spans="1:24" ht="27" customHeight="1" x14ac:dyDescent="0.25">
      <c r="A16" s="24">
        <v>4</v>
      </c>
      <c r="B16" s="263" t="s">
        <v>59</v>
      </c>
      <c r="C16" s="26" t="s">
        <v>60</v>
      </c>
      <c r="D16" s="165"/>
      <c r="E16" s="165"/>
      <c r="F16" s="165"/>
      <c r="G16" s="165"/>
      <c r="H16" s="165"/>
      <c r="I16" s="165"/>
      <c r="J16" s="165"/>
      <c r="K16" s="165"/>
      <c r="L16" s="165"/>
      <c r="M16" s="58">
        <f t="shared" si="0"/>
        <v>0</v>
      </c>
      <c r="N16" s="58">
        <f t="shared" si="1"/>
        <v>0</v>
      </c>
      <c r="O16" s="58">
        <f t="shared" si="1"/>
        <v>0</v>
      </c>
      <c r="P16" s="71"/>
      <c r="Q16" s="60">
        <f t="shared" si="2"/>
        <v>0</v>
      </c>
      <c r="R16" s="60">
        <f t="shared" si="3"/>
        <v>0</v>
      </c>
      <c r="S16" s="71"/>
      <c r="T16" s="60">
        <f t="shared" si="4"/>
        <v>0</v>
      </c>
      <c r="U16" s="61">
        <f t="shared" si="5"/>
        <v>0</v>
      </c>
    </row>
    <row r="17" spans="1:21" ht="27" customHeight="1" x14ac:dyDescent="0.25">
      <c r="A17" s="24">
        <v>5</v>
      </c>
      <c r="B17" s="264"/>
      <c r="C17" s="26" t="s">
        <v>61</v>
      </c>
      <c r="D17" s="165"/>
      <c r="E17" s="165"/>
      <c r="F17" s="165"/>
      <c r="G17" s="165"/>
      <c r="H17" s="165"/>
      <c r="I17" s="165"/>
      <c r="J17" s="165"/>
      <c r="K17" s="165"/>
      <c r="L17" s="165"/>
      <c r="M17" s="58">
        <f t="shared" si="0"/>
        <v>0</v>
      </c>
      <c r="N17" s="58">
        <f t="shared" si="1"/>
        <v>0</v>
      </c>
      <c r="O17" s="58">
        <f t="shared" si="1"/>
        <v>0</v>
      </c>
      <c r="P17" s="71"/>
      <c r="Q17" s="60">
        <f t="shared" si="2"/>
        <v>0</v>
      </c>
      <c r="R17" s="60">
        <f t="shared" si="3"/>
        <v>0</v>
      </c>
      <c r="S17" s="71"/>
      <c r="T17" s="60">
        <f t="shared" si="4"/>
        <v>0</v>
      </c>
      <c r="U17" s="61">
        <f t="shared" si="5"/>
        <v>0</v>
      </c>
    </row>
    <row r="18" spans="1:21" ht="27" customHeight="1" x14ac:dyDescent="0.25">
      <c r="A18" s="24">
        <v>6</v>
      </c>
      <c r="B18" s="265"/>
      <c r="C18" s="26" t="s">
        <v>62</v>
      </c>
      <c r="D18" s="165"/>
      <c r="E18" s="165"/>
      <c r="F18" s="165"/>
      <c r="G18" s="165"/>
      <c r="H18" s="165"/>
      <c r="I18" s="165"/>
      <c r="J18" s="165"/>
      <c r="K18" s="165"/>
      <c r="L18" s="165"/>
      <c r="M18" s="58">
        <f t="shared" si="0"/>
        <v>0</v>
      </c>
      <c r="N18" s="58">
        <f t="shared" si="1"/>
        <v>0</v>
      </c>
      <c r="O18" s="58">
        <f t="shared" si="1"/>
        <v>0</v>
      </c>
      <c r="P18" s="71"/>
      <c r="Q18" s="60">
        <f t="shared" si="2"/>
        <v>0</v>
      </c>
      <c r="R18" s="60">
        <f t="shared" si="3"/>
        <v>0</v>
      </c>
      <c r="S18" s="71"/>
      <c r="T18" s="60">
        <f t="shared" si="4"/>
        <v>0</v>
      </c>
      <c r="U18" s="61">
        <f t="shared" si="5"/>
        <v>0</v>
      </c>
    </row>
    <row r="19" spans="1:21" ht="27" customHeight="1" x14ac:dyDescent="0.25">
      <c r="A19" s="24">
        <v>7</v>
      </c>
      <c r="B19" s="263" t="s">
        <v>63</v>
      </c>
      <c r="C19" s="26" t="s">
        <v>64</v>
      </c>
      <c r="D19" s="165"/>
      <c r="E19" s="165"/>
      <c r="F19" s="165"/>
      <c r="G19" s="165"/>
      <c r="H19" s="165"/>
      <c r="I19" s="165"/>
      <c r="J19" s="165"/>
      <c r="K19" s="165"/>
      <c r="L19" s="165"/>
      <c r="M19" s="58">
        <f t="shared" si="0"/>
        <v>0</v>
      </c>
      <c r="N19" s="58">
        <f t="shared" si="1"/>
        <v>0</v>
      </c>
      <c r="O19" s="58">
        <f t="shared" si="1"/>
        <v>0</v>
      </c>
      <c r="P19" s="71"/>
      <c r="Q19" s="60">
        <f t="shared" si="2"/>
        <v>0</v>
      </c>
      <c r="R19" s="60">
        <f t="shared" si="3"/>
        <v>0</v>
      </c>
      <c r="S19" s="71"/>
      <c r="T19" s="60">
        <f t="shared" si="4"/>
        <v>0</v>
      </c>
      <c r="U19" s="61">
        <f t="shared" si="5"/>
        <v>0</v>
      </c>
    </row>
    <row r="20" spans="1:21" ht="27" customHeight="1" x14ac:dyDescent="0.25">
      <c r="A20" s="24">
        <v>8</v>
      </c>
      <c r="B20" s="264"/>
      <c r="C20" s="26" t="s">
        <v>65</v>
      </c>
      <c r="D20" s="165"/>
      <c r="E20" s="165"/>
      <c r="F20" s="165"/>
      <c r="G20" s="165"/>
      <c r="H20" s="165"/>
      <c r="I20" s="165"/>
      <c r="J20" s="165"/>
      <c r="K20" s="165"/>
      <c r="L20" s="165"/>
      <c r="M20" s="58">
        <f t="shared" si="0"/>
        <v>0</v>
      </c>
      <c r="N20" s="58">
        <f t="shared" si="1"/>
        <v>0</v>
      </c>
      <c r="O20" s="58">
        <f t="shared" si="1"/>
        <v>0</v>
      </c>
      <c r="P20" s="71"/>
      <c r="Q20" s="60">
        <f t="shared" si="2"/>
        <v>0</v>
      </c>
      <c r="R20" s="60">
        <f t="shared" si="3"/>
        <v>0</v>
      </c>
      <c r="S20" s="71"/>
      <c r="T20" s="60">
        <f t="shared" si="4"/>
        <v>0</v>
      </c>
      <c r="U20" s="61">
        <f t="shared" si="5"/>
        <v>0</v>
      </c>
    </row>
    <row r="21" spans="1:21" ht="27" customHeight="1" x14ac:dyDescent="0.25">
      <c r="A21" s="24">
        <v>9</v>
      </c>
      <c r="B21" s="265"/>
      <c r="C21" s="26" t="s">
        <v>66</v>
      </c>
      <c r="D21" s="165"/>
      <c r="E21" s="165"/>
      <c r="F21" s="165"/>
      <c r="G21" s="165"/>
      <c r="H21" s="165"/>
      <c r="I21" s="165"/>
      <c r="J21" s="165"/>
      <c r="K21" s="165"/>
      <c r="L21" s="165"/>
      <c r="M21" s="58">
        <f t="shared" si="0"/>
        <v>0</v>
      </c>
      <c r="N21" s="58">
        <f t="shared" si="1"/>
        <v>0</v>
      </c>
      <c r="O21" s="58">
        <f t="shared" si="1"/>
        <v>0</v>
      </c>
      <c r="P21" s="71"/>
      <c r="Q21" s="60">
        <f t="shared" si="2"/>
        <v>0</v>
      </c>
      <c r="R21" s="60">
        <f t="shared" si="3"/>
        <v>0</v>
      </c>
      <c r="S21" s="71"/>
      <c r="T21" s="60">
        <f t="shared" si="4"/>
        <v>0</v>
      </c>
      <c r="U21" s="61">
        <f t="shared" si="5"/>
        <v>0</v>
      </c>
    </row>
    <row r="22" spans="1:21" ht="27" customHeight="1" x14ac:dyDescent="0.25">
      <c r="A22" s="24">
        <v>10</v>
      </c>
      <c r="B22" s="263" t="s">
        <v>67</v>
      </c>
      <c r="C22" s="26" t="s">
        <v>68</v>
      </c>
      <c r="D22" s="165"/>
      <c r="E22" s="165"/>
      <c r="F22" s="165"/>
      <c r="G22" s="165"/>
      <c r="H22" s="165"/>
      <c r="I22" s="165"/>
      <c r="J22" s="165"/>
      <c r="K22" s="165"/>
      <c r="L22" s="165"/>
      <c r="M22" s="58">
        <f t="shared" si="0"/>
        <v>0</v>
      </c>
      <c r="N22" s="58">
        <f t="shared" si="1"/>
        <v>0</v>
      </c>
      <c r="O22" s="58">
        <f t="shared" si="1"/>
        <v>0</v>
      </c>
      <c r="P22" s="71"/>
      <c r="Q22" s="60">
        <f t="shared" si="2"/>
        <v>0</v>
      </c>
      <c r="R22" s="60">
        <f t="shared" si="3"/>
        <v>0</v>
      </c>
      <c r="S22" s="71"/>
      <c r="T22" s="60">
        <f t="shared" si="4"/>
        <v>0</v>
      </c>
      <c r="U22" s="61">
        <f t="shared" si="5"/>
        <v>0</v>
      </c>
    </row>
    <row r="23" spans="1:21" ht="27" customHeight="1" x14ac:dyDescent="0.25">
      <c r="A23" s="24">
        <v>11</v>
      </c>
      <c r="B23" s="264"/>
      <c r="C23" s="26" t="s">
        <v>69</v>
      </c>
      <c r="D23" s="165"/>
      <c r="E23" s="165"/>
      <c r="F23" s="165"/>
      <c r="G23" s="165"/>
      <c r="H23" s="165"/>
      <c r="I23" s="165"/>
      <c r="J23" s="165"/>
      <c r="K23" s="165"/>
      <c r="L23" s="165"/>
      <c r="M23" s="58">
        <f t="shared" si="0"/>
        <v>0</v>
      </c>
      <c r="N23" s="58">
        <f t="shared" si="1"/>
        <v>0</v>
      </c>
      <c r="O23" s="58">
        <f t="shared" si="1"/>
        <v>0</v>
      </c>
      <c r="P23" s="71"/>
      <c r="Q23" s="60">
        <f t="shared" si="2"/>
        <v>0</v>
      </c>
      <c r="R23" s="60">
        <f t="shared" si="3"/>
        <v>0</v>
      </c>
      <c r="S23" s="71"/>
      <c r="T23" s="60">
        <f t="shared" si="4"/>
        <v>0</v>
      </c>
      <c r="U23" s="61">
        <f t="shared" si="5"/>
        <v>0</v>
      </c>
    </row>
    <row r="24" spans="1:21" ht="27" customHeight="1" x14ac:dyDescent="0.25">
      <c r="A24" s="24">
        <v>12</v>
      </c>
      <c r="B24" s="265"/>
      <c r="C24" s="26" t="s">
        <v>70</v>
      </c>
      <c r="D24" s="165"/>
      <c r="E24" s="165"/>
      <c r="F24" s="165"/>
      <c r="G24" s="165"/>
      <c r="H24" s="165"/>
      <c r="I24" s="165"/>
      <c r="J24" s="165"/>
      <c r="K24" s="165"/>
      <c r="L24" s="165"/>
      <c r="M24" s="58">
        <f t="shared" si="0"/>
        <v>0</v>
      </c>
      <c r="N24" s="58">
        <f t="shared" si="1"/>
        <v>0</v>
      </c>
      <c r="O24" s="58">
        <f t="shared" si="1"/>
        <v>0</v>
      </c>
      <c r="P24" s="71"/>
      <c r="Q24" s="60">
        <f t="shared" si="2"/>
        <v>0</v>
      </c>
      <c r="R24" s="60">
        <f t="shared" si="3"/>
        <v>0</v>
      </c>
      <c r="S24" s="71"/>
      <c r="T24" s="60">
        <f t="shared" si="4"/>
        <v>0</v>
      </c>
      <c r="U24" s="61">
        <f t="shared" si="5"/>
        <v>0</v>
      </c>
    </row>
    <row r="25" spans="1:21" ht="24" customHeight="1" x14ac:dyDescent="0.25">
      <c r="A25" s="259" t="s">
        <v>71</v>
      </c>
      <c r="B25" s="260"/>
      <c r="C25" s="261"/>
      <c r="D25" s="59">
        <f>SUM(D14:D24)</f>
        <v>0</v>
      </c>
      <c r="E25" s="59">
        <f t="shared" ref="E25:L25" si="6">SUM(E14:E24)</f>
        <v>0</v>
      </c>
      <c r="F25" s="59">
        <f t="shared" si="6"/>
        <v>0</v>
      </c>
      <c r="G25" s="59">
        <f>SUM(G19:G24)</f>
        <v>0</v>
      </c>
      <c r="H25" s="59">
        <f t="shared" si="6"/>
        <v>0</v>
      </c>
      <c r="I25" s="59">
        <f t="shared" si="6"/>
        <v>0</v>
      </c>
      <c r="J25" s="59">
        <f>SUM(J19:J24)</f>
        <v>0</v>
      </c>
      <c r="K25" s="59">
        <f t="shared" si="6"/>
        <v>0</v>
      </c>
      <c r="L25" s="59">
        <f t="shared" si="6"/>
        <v>0</v>
      </c>
      <c r="M25" s="59">
        <f>SUM(M13:M24)</f>
        <v>0</v>
      </c>
      <c r="N25" s="59">
        <f t="shared" ref="N25:U25" si="7">SUM(N13:N24)</f>
        <v>0</v>
      </c>
      <c r="O25" s="59">
        <f t="shared" si="7"/>
        <v>0</v>
      </c>
      <c r="P25" s="59">
        <f>SUM(P13:P24)</f>
        <v>0</v>
      </c>
      <c r="Q25" s="59">
        <f t="shared" si="7"/>
        <v>0</v>
      </c>
      <c r="R25" s="59">
        <f t="shared" si="7"/>
        <v>0</v>
      </c>
      <c r="S25" s="59">
        <f>SUM(S13:S24)</f>
        <v>0</v>
      </c>
      <c r="T25" s="59">
        <f t="shared" si="7"/>
        <v>0</v>
      </c>
      <c r="U25" s="62">
        <f t="shared" si="7"/>
        <v>0</v>
      </c>
    </row>
    <row r="26" spans="1:21" s="27" customFormat="1" ht="23.25" customHeight="1" x14ac:dyDescent="0.25">
      <c r="A26" s="278" t="s">
        <v>5</v>
      </c>
      <c r="B26" s="281" t="s">
        <v>46</v>
      </c>
      <c r="C26" s="281" t="s">
        <v>47</v>
      </c>
      <c r="D26" s="266" t="s">
        <v>72</v>
      </c>
      <c r="E26" s="267"/>
      <c r="F26" s="267"/>
      <c r="G26" s="267"/>
      <c r="H26" s="267"/>
      <c r="I26" s="267"/>
      <c r="J26" s="267"/>
      <c r="K26" s="267"/>
      <c r="L26" s="268"/>
      <c r="M26" s="266" t="s">
        <v>73</v>
      </c>
      <c r="N26" s="267"/>
      <c r="O26" s="267"/>
      <c r="P26" s="267"/>
      <c r="Q26" s="267"/>
      <c r="R26" s="267"/>
      <c r="S26" s="267"/>
      <c r="T26" s="267"/>
      <c r="U26" s="269"/>
    </row>
    <row r="27" spans="1:21" ht="18.75" customHeight="1" x14ac:dyDescent="0.25">
      <c r="A27" s="279"/>
      <c r="B27" s="282"/>
      <c r="C27" s="282"/>
      <c r="D27" s="270" t="s">
        <v>20</v>
      </c>
      <c r="E27" s="270" t="s">
        <v>359</v>
      </c>
      <c r="F27" s="270" t="s">
        <v>292</v>
      </c>
      <c r="G27" s="271" t="s">
        <v>50</v>
      </c>
      <c r="H27" s="271"/>
      <c r="I27" s="272"/>
      <c r="J27" s="273" t="s">
        <v>51</v>
      </c>
      <c r="K27" s="271"/>
      <c r="L27" s="272"/>
      <c r="M27" s="270" t="s">
        <v>20</v>
      </c>
      <c r="N27" s="270" t="s">
        <v>359</v>
      </c>
      <c r="O27" s="270" t="s">
        <v>292</v>
      </c>
      <c r="P27" s="274" t="s">
        <v>50</v>
      </c>
      <c r="Q27" s="275"/>
      <c r="R27" s="276"/>
      <c r="S27" s="273" t="s">
        <v>51</v>
      </c>
      <c r="T27" s="271"/>
      <c r="U27" s="277"/>
    </row>
    <row r="28" spans="1:21" ht="54" customHeight="1" x14ac:dyDescent="0.25">
      <c r="A28" s="280"/>
      <c r="B28" s="283"/>
      <c r="C28" s="283"/>
      <c r="D28" s="270"/>
      <c r="E28" s="270"/>
      <c r="F28" s="270"/>
      <c r="G28" s="20" t="s">
        <v>33</v>
      </c>
      <c r="H28" s="20" t="s">
        <v>360</v>
      </c>
      <c r="I28" s="21" t="s">
        <v>289</v>
      </c>
      <c r="J28" s="22" t="s">
        <v>33</v>
      </c>
      <c r="K28" s="20" t="s">
        <v>360</v>
      </c>
      <c r="L28" s="21" t="s">
        <v>289</v>
      </c>
      <c r="M28" s="270"/>
      <c r="N28" s="270"/>
      <c r="O28" s="270"/>
      <c r="P28" s="28" t="s">
        <v>33</v>
      </c>
      <c r="Q28" s="20" t="s">
        <v>360</v>
      </c>
      <c r="R28" s="21" t="s">
        <v>289</v>
      </c>
      <c r="S28" s="22" t="s">
        <v>33</v>
      </c>
      <c r="T28" s="20" t="s">
        <v>360</v>
      </c>
      <c r="U28" s="21" t="s">
        <v>289</v>
      </c>
    </row>
    <row r="29" spans="1:21" ht="25.5" customHeight="1" x14ac:dyDescent="0.25">
      <c r="A29" s="24">
        <v>1</v>
      </c>
      <c r="B29" s="263" t="s">
        <v>54</v>
      </c>
      <c r="C29" s="25" t="s">
        <v>55</v>
      </c>
      <c r="D29" s="58">
        <f>SUM(E29:F29)</f>
        <v>0</v>
      </c>
      <c r="E29" s="58">
        <f>H29+K29</f>
        <v>0</v>
      </c>
      <c r="F29" s="63">
        <f>I29+L29</f>
        <v>0</v>
      </c>
      <c r="G29" s="72"/>
      <c r="H29" s="60">
        <f>G29*82.52%</f>
        <v>0</v>
      </c>
      <c r="I29" s="60">
        <f>G29*17.48%</f>
        <v>0</v>
      </c>
      <c r="J29" s="71"/>
      <c r="K29" s="60">
        <f>J29*82.52%</f>
        <v>0</v>
      </c>
      <c r="L29" s="60">
        <f>J29*17.48%</f>
        <v>0</v>
      </c>
      <c r="M29" s="58">
        <f>SUM(N29:O29)</f>
        <v>0</v>
      </c>
      <c r="N29" s="58">
        <f>Q29+T29</f>
        <v>0</v>
      </c>
      <c r="O29" s="58">
        <f>R29+U29</f>
        <v>0</v>
      </c>
      <c r="P29" s="71"/>
      <c r="Q29" s="60">
        <f>P29*82.52%</f>
        <v>0</v>
      </c>
      <c r="R29" s="60">
        <f>P29*17.48%</f>
        <v>0</v>
      </c>
      <c r="S29" s="71"/>
      <c r="T29" s="60">
        <f>S29*82.52</f>
        <v>0</v>
      </c>
      <c r="U29" s="61">
        <f>S29*17.48</f>
        <v>0</v>
      </c>
    </row>
    <row r="30" spans="1:21" ht="25.5" customHeight="1" x14ac:dyDescent="0.25">
      <c r="A30" s="24">
        <v>2</v>
      </c>
      <c r="B30" s="264"/>
      <c r="C30" s="26" t="s">
        <v>57</v>
      </c>
      <c r="D30" s="58">
        <f t="shared" ref="D30:D40" si="8">SUM(E30:F30)</f>
        <v>0</v>
      </c>
      <c r="E30" s="58">
        <f t="shared" ref="E30:F40" si="9">H30+K30</f>
        <v>0</v>
      </c>
      <c r="F30" s="63">
        <f t="shared" si="9"/>
        <v>0</v>
      </c>
      <c r="G30" s="72"/>
      <c r="H30" s="60">
        <f>G30*82.52%</f>
        <v>0</v>
      </c>
      <c r="I30" s="60">
        <f t="shared" ref="I30:I40" si="10">G30*17.48%</f>
        <v>0</v>
      </c>
      <c r="J30" s="71"/>
      <c r="K30" s="60">
        <f t="shared" ref="K30:K40" si="11">J30*82.52%</f>
        <v>0</v>
      </c>
      <c r="L30" s="60">
        <f t="shared" ref="L30:L40" si="12">J30*17.48%</f>
        <v>0</v>
      </c>
      <c r="M30" s="58">
        <f t="shared" ref="M30:M40" si="13">SUM(N30:O30)</f>
        <v>0</v>
      </c>
      <c r="N30" s="58">
        <f t="shared" ref="N30:O40" si="14">Q30+T30</f>
        <v>0</v>
      </c>
      <c r="O30" s="58">
        <f t="shared" si="14"/>
        <v>0</v>
      </c>
      <c r="P30" s="71"/>
      <c r="Q30" s="60">
        <f t="shared" ref="Q30:Q40" si="15">P30*82.52%</f>
        <v>0</v>
      </c>
      <c r="R30" s="60">
        <f t="shared" ref="R30:R40" si="16">P30*17.48%</f>
        <v>0</v>
      </c>
      <c r="S30" s="71"/>
      <c r="T30" s="60">
        <f t="shared" ref="T30:T40" si="17">S30*82.52</f>
        <v>0</v>
      </c>
      <c r="U30" s="61">
        <f t="shared" ref="U30:U40" si="18">S30*17.48</f>
        <v>0</v>
      </c>
    </row>
    <row r="31" spans="1:21" ht="25.5" customHeight="1" x14ac:dyDescent="0.25">
      <c r="A31" s="24">
        <v>3</v>
      </c>
      <c r="B31" s="265"/>
      <c r="C31" s="26" t="s">
        <v>58</v>
      </c>
      <c r="D31" s="58">
        <f t="shared" si="8"/>
        <v>0</v>
      </c>
      <c r="E31" s="58">
        <f t="shared" si="9"/>
        <v>0</v>
      </c>
      <c r="F31" s="63">
        <f t="shared" si="9"/>
        <v>0</v>
      </c>
      <c r="G31" s="72"/>
      <c r="H31" s="60">
        <f t="shared" ref="H31:H40" si="19">G31*82.52%</f>
        <v>0</v>
      </c>
      <c r="I31" s="60">
        <f t="shared" si="10"/>
        <v>0</v>
      </c>
      <c r="J31" s="71"/>
      <c r="K31" s="60">
        <f t="shared" si="11"/>
        <v>0</v>
      </c>
      <c r="L31" s="60">
        <f t="shared" si="12"/>
        <v>0</v>
      </c>
      <c r="M31" s="58">
        <f t="shared" si="13"/>
        <v>0</v>
      </c>
      <c r="N31" s="58">
        <f t="shared" si="14"/>
        <v>0</v>
      </c>
      <c r="O31" s="58">
        <f t="shared" si="14"/>
        <v>0</v>
      </c>
      <c r="P31" s="71"/>
      <c r="Q31" s="60">
        <f t="shared" si="15"/>
        <v>0</v>
      </c>
      <c r="R31" s="60">
        <f t="shared" si="16"/>
        <v>0</v>
      </c>
      <c r="S31" s="71"/>
      <c r="T31" s="60">
        <f t="shared" si="17"/>
        <v>0</v>
      </c>
      <c r="U31" s="61">
        <f t="shared" si="18"/>
        <v>0</v>
      </c>
    </row>
    <row r="32" spans="1:21" ht="25.5" customHeight="1" x14ac:dyDescent="0.25">
      <c r="A32" s="24">
        <v>4</v>
      </c>
      <c r="B32" s="263" t="s">
        <v>59</v>
      </c>
      <c r="C32" s="26" t="s">
        <v>60</v>
      </c>
      <c r="D32" s="58">
        <f t="shared" si="8"/>
        <v>0</v>
      </c>
      <c r="E32" s="58">
        <f t="shared" si="9"/>
        <v>0</v>
      </c>
      <c r="F32" s="63">
        <f t="shared" si="9"/>
        <v>0</v>
      </c>
      <c r="G32" s="72"/>
      <c r="H32" s="60">
        <f t="shared" si="19"/>
        <v>0</v>
      </c>
      <c r="I32" s="60">
        <f t="shared" si="10"/>
        <v>0</v>
      </c>
      <c r="J32" s="71"/>
      <c r="K32" s="60">
        <f t="shared" si="11"/>
        <v>0</v>
      </c>
      <c r="L32" s="60">
        <f t="shared" si="12"/>
        <v>0</v>
      </c>
      <c r="M32" s="58">
        <f t="shared" si="13"/>
        <v>0</v>
      </c>
      <c r="N32" s="58">
        <f t="shared" si="14"/>
        <v>0</v>
      </c>
      <c r="O32" s="58">
        <f t="shared" si="14"/>
        <v>0</v>
      </c>
      <c r="P32" s="71"/>
      <c r="Q32" s="60">
        <f t="shared" si="15"/>
        <v>0</v>
      </c>
      <c r="R32" s="60">
        <f t="shared" si="16"/>
        <v>0</v>
      </c>
      <c r="S32" s="71"/>
      <c r="T32" s="60">
        <f t="shared" si="17"/>
        <v>0</v>
      </c>
      <c r="U32" s="61">
        <f t="shared" si="18"/>
        <v>0</v>
      </c>
    </row>
    <row r="33" spans="1:21" ht="25.5" customHeight="1" x14ac:dyDescent="0.25">
      <c r="A33" s="24">
        <v>5</v>
      </c>
      <c r="B33" s="264"/>
      <c r="C33" s="26" t="s">
        <v>61</v>
      </c>
      <c r="D33" s="58">
        <f t="shared" si="8"/>
        <v>0</v>
      </c>
      <c r="E33" s="58">
        <f t="shared" si="9"/>
        <v>0</v>
      </c>
      <c r="F33" s="63">
        <f t="shared" si="9"/>
        <v>0</v>
      </c>
      <c r="G33" s="72"/>
      <c r="H33" s="60">
        <f t="shared" si="19"/>
        <v>0</v>
      </c>
      <c r="I33" s="60">
        <f t="shared" si="10"/>
        <v>0</v>
      </c>
      <c r="J33" s="71"/>
      <c r="K33" s="60">
        <f t="shared" si="11"/>
        <v>0</v>
      </c>
      <c r="L33" s="60">
        <f t="shared" si="12"/>
        <v>0</v>
      </c>
      <c r="M33" s="58">
        <f t="shared" si="13"/>
        <v>0</v>
      </c>
      <c r="N33" s="58">
        <f t="shared" si="14"/>
        <v>0</v>
      </c>
      <c r="O33" s="58">
        <f t="shared" si="14"/>
        <v>0</v>
      </c>
      <c r="P33" s="71"/>
      <c r="Q33" s="60">
        <f t="shared" si="15"/>
        <v>0</v>
      </c>
      <c r="R33" s="60">
        <f t="shared" si="16"/>
        <v>0</v>
      </c>
      <c r="S33" s="71"/>
      <c r="T33" s="60">
        <f t="shared" si="17"/>
        <v>0</v>
      </c>
      <c r="U33" s="61">
        <f t="shared" si="18"/>
        <v>0</v>
      </c>
    </row>
    <row r="34" spans="1:21" ht="25.5" customHeight="1" x14ac:dyDescent="0.25">
      <c r="A34" s="24">
        <v>6</v>
      </c>
      <c r="B34" s="265"/>
      <c r="C34" s="26" t="s">
        <v>62</v>
      </c>
      <c r="D34" s="58">
        <f t="shared" si="8"/>
        <v>0</v>
      </c>
      <c r="E34" s="58">
        <f t="shared" si="9"/>
        <v>0</v>
      </c>
      <c r="F34" s="63">
        <f t="shared" si="9"/>
        <v>0</v>
      </c>
      <c r="G34" s="72"/>
      <c r="H34" s="60">
        <f t="shared" si="19"/>
        <v>0</v>
      </c>
      <c r="I34" s="60">
        <f t="shared" si="10"/>
        <v>0</v>
      </c>
      <c r="J34" s="71"/>
      <c r="K34" s="60">
        <f t="shared" si="11"/>
        <v>0</v>
      </c>
      <c r="L34" s="60">
        <f t="shared" si="12"/>
        <v>0</v>
      </c>
      <c r="M34" s="58">
        <f t="shared" si="13"/>
        <v>0</v>
      </c>
      <c r="N34" s="58">
        <f t="shared" si="14"/>
        <v>0</v>
      </c>
      <c r="O34" s="58">
        <f t="shared" si="14"/>
        <v>0</v>
      </c>
      <c r="P34" s="71"/>
      <c r="Q34" s="60">
        <f t="shared" si="15"/>
        <v>0</v>
      </c>
      <c r="R34" s="60">
        <f t="shared" si="16"/>
        <v>0</v>
      </c>
      <c r="S34" s="71"/>
      <c r="T34" s="60">
        <f t="shared" si="17"/>
        <v>0</v>
      </c>
      <c r="U34" s="61">
        <f t="shared" si="18"/>
        <v>0</v>
      </c>
    </row>
    <row r="35" spans="1:21" ht="25.5" customHeight="1" x14ac:dyDescent="0.25">
      <c r="A35" s="24">
        <v>7</v>
      </c>
      <c r="B35" s="263" t="s">
        <v>63</v>
      </c>
      <c r="C35" s="26" t="s">
        <v>64</v>
      </c>
      <c r="D35" s="58">
        <f t="shared" si="8"/>
        <v>0</v>
      </c>
      <c r="E35" s="58">
        <f t="shared" si="9"/>
        <v>0</v>
      </c>
      <c r="F35" s="63">
        <f t="shared" si="9"/>
        <v>0</v>
      </c>
      <c r="G35" s="72"/>
      <c r="H35" s="60">
        <f t="shared" si="19"/>
        <v>0</v>
      </c>
      <c r="I35" s="60">
        <f t="shared" si="10"/>
        <v>0</v>
      </c>
      <c r="J35" s="71"/>
      <c r="K35" s="60">
        <f t="shared" si="11"/>
        <v>0</v>
      </c>
      <c r="L35" s="60">
        <f t="shared" si="12"/>
        <v>0</v>
      </c>
      <c r="M35" s="58">
        <f t="shared" si="13"/>
        <v>0</v>
      </c>
      <c r="N35" s="58">
        <f t="shared" si="14"/>
        <v>0</v>
      </c>
      <c r="O35" s="58">
        <f t="shared" si="14"/>
        <v>0</v>
      </c>
      <c r="P35" s="71"/>
      <c r="Q35" s="60">
        <f t="shared" si="15"/>
        <v>0</v>
      </c>
      <c r="R35" s="60">
        <f t="shared" si="16"/>
        <v>0</v>
      </c>
      <c r="S35" s="71"/>
      <c r="T35" s="60">
        <f t="shared" si="17"/>
        <v>0</v>
      </c>
      <c r="U35" s="61">
        <f t="shared" si="18"/>
        <v>0</v>
      </c>
    </row>
    <row r="36" spans="1:21" ht="25.5" customHeight="1" x14ac:dyDescent="0.25">
      <c r="A36" s="24">
        <v>8</v>
      </c>
      <c r="B36" s="264"/>
      <c r="C36" s="26" t="s">
        <v>65</v>
      </c>
      <c r="D36" s="58">
        <f t="shared" si="8"/>
        <v>0</v>
      </c>
      <c r="E36" s="58">
        <f t="shared" si="9"/>
        <v>0</v>
      </c>
      <c r="F36" s="63">
        <f t="shared" si="9"/>
        <v>0</v>
      </c>
      <c r="G36" s="72"/>
      <c r="H36" s="60">
        <f t="shared" si="19"/>
        <v>0</v>
      </c>
      <c r="I36" s="60">
        <f t="shared" si="10"/>
        <v>0</v>
      </c>
      <c r="J36" s="71"/>
      <c r="K36" s="60">
        <f t="shared" si="11"/>
        <v>0</v>
      </c>
      <c r="L36" s="60">
        <f t="shared" si="12"/>
        <v>0</v>
      </c>
      <c r="M36" s="58">
        <f t="shared" si="13"/>
        <v>0</v>
      </c>
      <c r="N36" s="58">
        <f t="shared" si="14"/>
        <v>0</v>
      </c>
      <c r="O36" s="58">
        <f t="shared" si="14"/>
        <v>0</v>
      </c>
      <c r="P36" s="71"/>
      <c r="Q36" s="60">
        <f t="shared" si="15"/>
        <v>0</v>
      </c>
      <c r="R36" s="60">
        <f t="shared" si="16"/>
        <v>0</v>
      </c>
      <c r="S36" s="71"/>
      <c r="T36" s="60">
        <f t="shared" si="17"/>
        <v>0</v>
      </c>
      <c r="U36" s="61">
        <f t="shared" si="18"/>
        <v>0</v>
      </c>
    </row>
    <row r="37" spans="1:21" ht="25.5" customHeight="1" x14ac:dyDescent="0.25">
      <c r="A37" s="24">
        <v>9</v>
      </c>
      <c r="B37" s="265"/>
      <c r="C37" s="26" t="s">
        <v>66</v>
      </c>
      <c r="D37" s="58">
        <f t="shared" si="8"/>
        <v>0</v>
      </c>
      <c r="E37" s="58">
        <f t="shared" si="9"/>
        <v>0</v>
      </c>
      <c r="F37" s="63">
        <f t="shared" si="9"/>
        <v>0</v>
      </c>
      <c r="G37" s="72"/>
      <c r="H37" s="60">
        <f t="shared" si="19"/>
        <v>0</v>
      </c>
      <c r="I37" s="60">
        <f t="shared" si="10"/>
        <v>0</v>
      </c>
      <c r="J37" s="71"/>
      <c r="K37" s="60">
        <f t="shared" si="11"/>
        <v>0</v>
      </c>
      <c r="L37" s="60">
        <f t="shared" si="12"/>
        <v>0</v>
      </c>
      <c r="M37" s="58">
        <f t="shared" si="13"/>
        <v>0</v>
      </c>
      <c r="N37" s="58">
        <f t="shared" si="14"/>
        <v>0</v>
      </c>
      <c r="O37" s="58">
        <f t="shared" si="14"/>
        <v>0</v>
      </c>
      <c r="P37" s="71"/>
      <c r="Q37" s="60">
        <f t="shared" si="15"/>
        <v>0</v>
      </c>
      <c r="R37" s="60">
        <f t="shared" si="16"/>
        <v>0</v>
      </c>
      <c r="S37" s="71"/>
      <c r="T37" s="60">
        <f t="shared" si="17"/>
        <v>0</v>
      </c>
      <c r="U37" s="61">
        <f t="shared" si="18"/>
        <v>0</v>
      </c>
    </row>
    <row r="38" spans="1:21" ht="25.5" customHeight="1" x14ac:dyDescent="0.25">
      <c r="A38" s="24">
        <v>10</v>
      </c>
      <c r="B38" s="263" t="s">
        <v>67</v>
      </c>
      <c r="C38" s="26" t="s">
        <v>68</v>
      </c>
      <c r="D38" s="58">
        <f t="shared" si="8"/>
        <v>0</v>
      </c>
      <c r="E38" s="58">
        <f t="shared" si="9"/>
        <v>0</v>
      </c>
      <c r="F38" s="63">
        <f t="shared" si="9"/>
        <v>0</v>
      </c>
      <c r="G38" s="72"/>
      <c r="H38" s="60">
        <f t="shared" si="19"/>
        <v>0</v>
      </c>
      <c r="I38" s="60">
        <f t="shared" si="10"/>
        <v>0</v>
      </c>
      <c r="J38" s="71"/>
      <c r="K38" s="60">
        <f t="shared" si="11"/>
        <v>0</v>
      </c>
      <c r="L38" s="60">
        <f t="shared" si="12"/>
        <v>0</v>
      </c>
      <c r="M38" s="58">
        <f t="shared" si="13"/>
        <v>0</v>
      </c>
      <c r="N38" s="58">
        <f t="shared" si="14"/>
        <v>0</v>
      </c>
      <c r="O38" s="58">
        <f t="shared" si="14"/>
        <v>0</v>
      </c>
      <c r="P38" s="71"/>
      <c r="Q38" s="60">
        <f t="shared" si="15"/>
        <v>0</v>
      </c>
      <c r="R38" s="60">
        <f t="shared" si="16"/>
        <v>0</v>
      </c>
      <c r="S38" s="71"/>
      <c r="T38" s="60">
        <f t="shared" si="17"/>
        <v>0</v>
      </c>
      <c r="U38" s="61">
        <f t="shared" si="18"/>
        <v>0</v>
      </c>
    </row>
    <row r="39" spans="1:21" ht="25.5" customHeight="1" x14ac:dyDescent="0.25">
      <c r="A39" s="24">
        <v>11</v>
      </c>
      <c r="B39" s="264"/>
      <c r="C39" s="26" t="s">
        <v>69</v>
      </c>
      <c r="D39" s="58">
        <f t="shared" si="8"/>
        <v>0</v>
      </c>
      <c r="E39" s="58">
        <f t="shared" si="9"/>
        <v>0</v>
      </c>
      <c r="F39" s="63">
        <f t="shared" si="9"/>
        <v>0</v>
      </c>
      <c r="G39" s="72"/>
      <c r="H39" s="60">
        <f t="shared" si="19"/>
        <v>0</v>
      </c>
      <c r="I39" s="60">
        <f t="shared" si="10"/>
        <v>0</v>
      </c>
      <c r="J39" s="71"/>
      <c r="K39" s="60">
        <f t="shared" si="11"/>
        <v>0</v>
      </c>
      <c r="L39" s="60">
        <f t="shared" si="12"/>
        <v>0</v>
      </c>
      <c r="M39" s="58">
        <f t="shared" si="13"/>
        <v>0</v>
      </c>
      <c r="N39" s="58">
        <f t="shared" si="14"/>
        <v>0</v>
      </c>
      <c r="O39" s="58">
        <f t="shared" si="14"/>
        <v>0</v>
      </c>
      <c r="P39" s="71"/>
      <c r="Q39" s="60">
        <f t="shared" si="15"/>
        <v>0</v>
      </c>
      <c r="R39" s="60">
        <f t="shared" si="16"/>
        <v>0</v>
      </c>
      <c r="S39" s="71"/>
      <c r="T39" s="60">
        <f t="shared" si="17"/>
        <v>0</v>
      </c>
      <c r="U39" s="61">
        <f t="shared" si="18"/>
        <v>0</v>
      </c>
    </row>
    <row r="40" spans="1:21" ht="25.5" customHeight="1" x14ac:dyDescent="0.25">
      <c r="A40" s="24">
        <v>12</v>
      </c>
      <c r="B40" s="265"/>
      <c r="C40" s="26" t="s">
        <v>70</v>
      </c>
      <c r="D40" s="58">
        <f t="shared" si="8"/>
        <v>0</v>
      </c>
      <c r="E40" s="58">
        <f t="shared" si="9"/>
        <v>0</v>
      </c>
      <c r="F40" s="63">
        <f t="shared" si="9"/>
        <v>0</v>
      </c>
      <c r="G40" s="72"/>
      <c r="H40" s="60">
        <f t="shared" si="19"/>
        <v>0</v>
      </c>
      <c r="I40" s="60">
        <f t="shared" si="10"/>
        <v>0</v>
      </c>
      <c r="J40" s="71"/>
      <c r="K40" s="60">
        <f t="shared" si="11"/>
        <v>0</v>
      </c>
      <c r="L40" s="60">
        <f t="shared" si="12"/>
        <v>0</v>
      </c>
      <c r="M40" s="64">
        <f t="shared" si="13"/>
        <v>0</v>
      </c>
      <c r="N40" s="64">
        <f t="shared" si="14"/>
        <v>0</v>
      </c>
      <c r="O40" s="64">
        <f t="shared" si="14"/>
        <v>0</v>
      </c>
      <c r="P40" s="71"/>
      <c r="Q40" s="60">
        <f t="shared" si="15"/>
        <v>0</v>
      </c>
      <c r="R40" s="60">
        <f t="shared" si="16"/>
        <v>0</v>
      </c>
      <c r="S40" s="71"/>
      <c r="T40" s="60">
        <f t="shared" si="17"/>
        <v>0</v>
      </c>
      <c r="U40" s="61">
        <f t="shared" si="18"/>
        <v>0</v>
      </c>
    </row>
    <row r="41" spans="1:21" s="67" customFormat="1" ht="25.5" customHeight="1" x14ac:dyDescent="0.25">
      <c r="A41" s="259" t="s">
        <v>71</v>
      </c>
      <c r="B41" s="260"/>
      <c r="C41" s="261"/>
      <c r="D41" s="65">
        <f>SUM(D29:D40)</f>
        <v>0</v>
      </c>
      <c r="E41" s="65">
        <f t="shared" ref="E41:L41" si="20">SUM(E29:E40)</f>
        <v>0</v>
      </c>
      <c r="F41" s="65">
        <f t="shared" si="20"/>
        <v>0</v>
      </c>
      <c r="G41" s="65">
        <f>SUM(G29:G40)</f>
        <v>0</v>
      </c>
      <c r="H41" s="65">
        <f t="shared" si="20"/>
        <v>0</v>
      </c>
      <c r="I41" s="65">
        <f t="shared" si="20"/>
        <v>0</v>
      </c>
      <c r="J41" s="65">
        <f>SUM(J29:J40)</f>
        <v>0</v>
      </c>
      <c r="K41" s="65">
        <f t="shared" si="20"/>
        <v>0</v>
      </c>
      <c r="L41" s="65">
        <f t="shared" si="20"/>
        <v>0</v>
      </c>
      <c r="M41" s="65">
        <f>SUM(M29:M40)</f>
        <v>0</v>
      </c>
      <c r="N41" s="65">
        <f t="shared" ref="N41:U41" si="21">SUM(N29:N40)</f>
        <v>0</v>
      </c>
      <c r="O41" s="65">
        <f t="shared" si="21"/>
        <v>0</v>
      </c>
      <c r="P41" s="65">
        <f>SUM(P29:P40)</f>
        <v>0</v>
      </c>
      <c r="Q41" s="65">
        <f t="shared" si="21"/>
        <v>0</v>
      </c>
      <c r="R41" s="65">
        <f t="shared" si="21"/>
        <v>0</v>
      </c>
      <c r="S41" s="65">
        <f>SUM(S29:S40)</f>
        <v>0</v>
      </c>
      <c r="T41" s="65">
        <f t="shared" si="21"/>
        <v>0</v>
      </c>
      <c r="U41" s="66">
        <f t="shared" si="21"/>
        <v>0</v>
      </c>
    </row>
    <row r="42" spans="1:21" ht="36.75" customHeight="1" x14ac:dyDescent="0.25">
      <c r="A42" s="29"/>
      <c r="B42" s="6"/>
      <c r="C42" s="6"/>
      <c r="D42" s="229" t="s">
        <v>74</v>
      </c>
      <c r="E42" s="229"/>
      <c r="F42" s="181"/>
      <c r="G42" s="181"/>
      <c r="H42" s="229" t="s">
        <v>75</v>
      </c>
      <c r="I42" s="229"/>
      <c r="J42" s="229"/>
      <c r="K42" s="229"/>
      <c r="L42" s="229"/>
      <c r="M42" s="182"/>
      <c r="N42" s="181"/>
      <c r="O42" s="181"/>
      <c r="P42" s="229" t="s">
        <v>75</v>
      </c>
      <c r="Q42" s="229"/>
      <c r="R42" s="229"/>
      <c r="S42" s="229"/>
      <c r="T42" s="229"/>
      <c r="U42" s="14"/>
    </row>
    <row r="43" spans="1:21" ht="36.75" customHeight="1" x14ac:dyDescent="0.25">
      <c r="A43" s="29"/>
      <c r="B43" s="6"/>
      <c r="C43" s="6"/>
      <c r="D43" s="229"/>
      <c r="E43" s="229"/>
      <c r="F43" s="181"/>
      <c r="G43" s="181"/>
      <c r="H43" s="229"/>
      <c r="I43" s="229"/>
      <c r="J43" s="229"/>
      <c r="K43" s="229"/>
      <c r="L43" s="229"/>
      <c r="M43" s="182"/>
      <c r="N43" s="181"/>
      <c r="O43" s="181"/>
      <c r="P43" s="229"/>
      <c r="Q43" s="229"/>
      <c r="R43" s="229"/>
      <c r="S43" s="229"/>
      <c r="T43" s="229"/>
      <c r="U43" s="14"/>
    </row>
    <row r="44" spans="1:21" ht="17.25" customHeight="1" x14ac:dyDescent="0.25">
      <c r="A44" s="29"/>
      <c r="B44" s="6"/>
      <c r="C44" s="6"/>
      <c r="D44" s="262" t="s">
        <v>31</v>
      </c>
      <c r="E44" s="262"/>
      <c r="F44" s="6"/>
      <c r="G44" s="6"/>
      <c r="H44" s="262" t="s">
        <v>76</v>
      </c>
      <c r="I44" s="262"/>
      <c r="J44" s="262"/>
      <c r="K44" s="262"/>
      <c r="L44" s="262"/>
      <c r="M44" s="18"/>
      <c r="N44" s="6"/>
      <c r="O44" s="6"/>
      <c r="P44" s="262" t="s">
        <v>77</v>
      </c>
      <c r="Q44" s="262"/>
      <c r="R44" s="262"/>
      <c r="S44" s="262"/>
      <c r="T44" s="262"/>
      <c r="U44" s="14"/>
    </row>
    <row r="45" spans="1:21" ht="15.75" thickBot="1" x14ac:dyDescent="0.3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</row>
  </sheetData>
  <sheetProtection algorithmName="SHA-512" hashValue="nse4bCOYWKrRwzrmI4Q44P6sWtVIW/Te/QB6iqf9Ec1eCTu1YR1ZSjM8iiLoES6IhdzN1ndMVNYjqncAiHA7kA==" saltValue="udL8QkKCo3XdYihUTJxcew==" spinCount="100000" sheet="1" objects="1" scenarios="1"/>
  <mergeCells count="62">
    <mergeCell ref="A1:U2"/>
    <mergeCell ref="A3:U3"/>
    <mergeCell ref="A4:H5"/>
    <mergeCell ref="I4:N5"/>
    <mergeCell ref="O4:P5"/>
    <mergeCell ref="T4:U4"/>
    <mergeCell ref="T5:U5"/>
    <mergeCell ref="A6:H6"/>
    <mergeCell ref="I6:U6"/>
    <mergeCell ref="A7:H7"/>
    <mergeCell ref="I7:U7"/>
    <mergeCell ref="A8:H8"/>
    <mergeCell ref="I8:M8"/>
    <mergeCell ref="N8:Q8"/>
    <mergeCell ref="R8:U8"/>
    <mergeCell ref="N11:N12"/>
    <mergeCell ref="O11:O12"/>
    <mergeCell ref="P11:R11"/>
    <mergeCell ref="S11:U11"/>
    <mergeCell ref="A9:U9"/>
    <mergeCell ref="A10:A12"/>
    <mergeCell ref="B10:B12"/>
    <mergeCell ref="C10:C12"/>
    <mergeCell ref="D10:L10"/>
    <mergeCell ref="M10:U10"/>
    <mergeCell ref="D11:D12"/>
    <mergeCell ref="E11:E12"/>
    <mergeCell ref="F11:F12"/>
    <mergeCell ref="G11:I11"/>
    <mergeCell ref="A26:A28"/>
    <mergeCell ref="B26:B28"/>
    <mergeCell ref="C26:C28"/>
    <mergeCell ref="J11:L11"/>
    <mergeCell ref="M11:M12"/>
    <mergeCell ref="B13:B15"/>
    <mergeCell ref="B16:B18"/>
    <mergeCell ref="B19:B21"/>
    <mergeCell ref="B22:B24"/>
    <mergeCell ref="A25:C25"/>
    <mergeCell ref="B38:B40"/>
    <mergeCell ref="D26:L26"/>
    <mergeCell ref="M26:U26"/>
    <mergeCell ref="D27:D28"/>
    <mergeCell ref="E27:E28"/>
    <mergeCell ref="F27:F28"/>
    <mergeCell ref="G27:I27"/>
    <mergeCell ref="J27:L27"/>
    <mergeCell ref="M27:M28"/>
    <mergeCell ref="N27:N28"/>
    <mergeCell ref="O27:O28"/>
    <mergeCell ref="P27:R27"/>
    <mergeCell ref="S27:U27"/>
    <mergeCell ref="B29:B31"/>
    <mergeCell ref="B32:B34"/>
    <mergeCell ref="B35:B37"/>
    <mergeCell ref="A41:C41"/>
    <mergeCell ref="D42:E43"/>
    <mergeCell ref="H42:L43"/>
    <mergeCell ref="P42:T43"/>
    <mergeCell ref="D44:E44"/>
    <mergeCell ref="H44:L44"/>
    <mergeCell ref="P44:T44"/>
  </mergeCells>
  <conditionalFormatting sqref="P13:P24">
    <cfRule type="notContainsBlanks" dxfId="99" priority="8">
      <formula>LEN(TRIM(P13))&gt;0</formula>
    </cfRule>
  </conditionalFormatting>
  <conditionalFormatting sqref="S13:S24">
    <cfRule type="notContainsBlanks" dxfId="98" priority="7">
      <formula>LEN(TRIM(S13))&gt;0</formula>
    </cfRule>
  </conditionalFormatting>
  <conditionalFormatting sqref="P29:P40">
    <cfRule type="notContainsBlanks" dxfId="97" priority="6">
      <formula>LEN(TRIM(P29))&gt;0</formula>
    </cfRule>
  </conditionalFormatting>
  <conditionalFormatting sqref="S29:S40">
    <cfRule type="notContainsBlanks" dxfId="96" priority="5">
      <formula>LEN(TRIM(S29))&gt;0</formula>
    </cfRule>
  </conditionalFormatting>
  <conditionalFormatting sqref="J29:J40">
    <cfRule type="notContainsBlanks" dxfId="95" priority="4">
      <formula>LEN(TRIM(J29))&gt;0</formula>
    </cfRule>
  </conditionalFormatting>
  <conditionalFormatting sqref="G29:G40">
    <cfRule type="notContainsBlanks" dxfId="94" priority="3">
      <formula>LEN(TRIM(G29))&gt;0</formula>
    </cfRule>
  </conditionalFormatting>
  <conditionalFormatting sqref="R5:U5">
    <cfRule type="notContainsBlanks" dxfId="93" priority="2">
      <formula>LEN(TRIM(R5))&gt;0</formula>
    </cfRule>
  </conditionalFormatting>
  <conditionalFormatting sqref="R8:U8">
    <cfRule type="notContainsBlanks" dxfId="92" priority="1">
      <formula>LEN(TRIM(R8))&gt;0</formula>
    </cfRule>
  </conditionalFormatting>
  <dataValidations count="3">
    <dataValidation type="list" allowBlank="1" showInputMessage="1" showErrorMessage="1" sqref="T5:U5">
      <formula1>$X$11:$X$13</formula1>
    </dataValidation>
    <dataValidation type="list" allowBlank="1" showInputMessage="1" showErrorMessage="1" sqref="R8:U8">
      <formula1>$X$7:$X$9</formula1>
    </dataValidation>
    <dataValidation type="decimal" allowBlank="1" showInputMessage="1" showErrorMessage="1" sqref="P13:P24 S13:S24 P29:P40 S29:S40 J29:J40 G29:G40">
      <formula1>0</formula1>
      <formula2>100000000</formula2>
    </dataValidation>
  </dataValidations>
  <printOptions horizontalCentered="1"/>
  <pageMargins left="0.23622047244094491" right="0.23622047244094491" top="0.78740157480314965" bottom="0.35433070866141736" header="0.19685039370078741" footer="0.31496062992125984"/>
  <pageSetup paperSize="9" scale="43" orientation="landscape" horizontalDpi="1200" verticalDpi="1200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view="pageBreakPreview" zoomScaleNormal="80" zoomScaleSheetLayoutView="100" zoomScalePageLayoutView="60" workbookViewId="0">
      <selection activeCell="E23" sqref="E23"/>
    </sheetView>
  </sheetViews>
  <sheetFormatPr defaultColWidth="9" defaultRowHeight="15" x14ac:dyDescent="0.25"/>
  <cols>
    <col min="1" max="1" width="3.85546875" customWidth="1"/>
    <col min="2" max="2" width="4.5703125" style="30" customWidth="1"/>
    <col min="3" max="3" width="21.28515625" style="30" customWidth="1"/>
    <col min="4" max="4" width="19.7109375" style="30" customWidth="1"/>
    <col min="5" max="5" width="21.28515625" style="30" customWidth="1"/>
    <col min="6" max="6" width="21" style="30" customWidth="1"/>
    <col min="7" max="7" width="22.85546875" style="30" customWidth="1"/>
    <col min="8" max="8" width="19.85546875" style="30" customWidth="1"/>
    <col min="9" max="21" width="9" style="30"/>
    <col min="22" max="22" width="25" style="30" hidden="1" customWidth="1"/>
    <col min="23" max="16384" width="9" style="30"/>
  </cols>
  <sheetData>
    <row r="1" spans="1:22" ht="19.5" thickBot="1" x14ac:dyDescent="0.35">
      <c r="B1" s="378" t="s">
        <v>260</v>
      </c>
      <c r="C1" s="378"/>
      <c r="D1" s="378"/>
      <c r="E1" s="378"/>
      <c r="F1" s="378"/>
      <c r="G1" s="378"/>
      <c r="H1" s="378"/>
    </row>
    <row r="2" spans="1:22" ht="53.25" customHeight="1" x14ac:dyDescent="0.25">
      <c r="A2" s="36"/>
      <c r="B2" s="379" t="s">
        <v>307</v>
      </c>
      <c r="C2" s="380"/>
      <c r="D2" s="380"/>
      <c r="E2" s="380"/>
      <c r="F2" s="380"/>
      <c r="G2" s="380"/>
      <c r="H2" s="381"/>
      <c r="I2" s="37"/>
      <c r="V2" s="38" t="s">
        <v>137</v>
      </c>
    </row>
    <row r="3" spans="1:22" ht="27" customHeight="1" x14ac:dyDescent="0.25">
      <c r="A3" s="36"/>
      <c r="B3" s="73" t="s">
        <v>138</v>
      </c>
      <c r="C3" s="74" t="s">
        <v>84</v>
      </c>
      <c r="D3" s="382">
        <f>'Zał. 1 Kalkulacja '!D3</f>
        <v>0</v>
      </c>
      <c r="E3" s="382"/>
      <c r="F3" s="382"/>
      <c r="G3" s="382"/>
      <c r="H3" s="383"/>
      <c r="I3" s="39"/>
      <c r="V3" s="38" t="s">
        <v>139</v>
      </c>
    </row>
    <row r="4" spans="1:22" ht="27" customHeight="1" x14ac:dyDescent="0.25">
      <c r="A4" s="36"/>
      <c r="B4" s="75" t="s">
        <v>7</v>
      </c>
      <c r="C4" s="74" t="s">
        <v>140</v>
      </c>
      <c r="D4" s="384"/>
      <c r="E4" s="384"/>
      <c r="F4" s="76" t="s">
        <v>141</v>
      </c>
      <c r="G4" s="384"/>
      <c r="H4" s="385"/>
      <c r="I4" s="39"/>
      <c r="V4" s="38" t="s">
        <v>274</v>
      </c>
    </row>
    <row r="5" spans="1:22" ht="23.25" customHeight="1" x14ac:dyDescent="0.25">
      <c r="A5" s="36"/>
      <c r="B5" s="75" t="s">
        <v>8</v>
      </c>
      <c r="C5" s="367" t="s">
        <v>142</v>
      </c>
      <c r="D5" s="367"/>
      <c r="E5" s="375">
        <f>'Zał. 1 Kalkulacja '!D8:O8</f>
        <v>0</v>
      </c>
      <c r="F5" s="376"/>
      <c r="G5" s="376"/>
      <c r="H5" s="377"/>
      <c r="I5" s="39"/>
    </row>
    <row r="6" spans="1:22" ht="25.5" customHeight="1" x14ac:dyDescent="0.25">
      <c r="A6" s="36"/>
      <c r="B6" s="75" t="s">
        <v>10</v>
      </c>
      <c r="C6" s="367" t="s">
        <v>143</v>
      </c>
      <c r="D6" s="367"/>
      <c r="E6" s="368">
        <f>'Zał. 1 Kalkulacja '!D7</f>
        <v>0</v>
      </c>
      <c r="F6" s="369"/>
      <c r="G6" s="369"/>
      <c r="H6" s="370"/>
      <c r="I6" s="39"/>
    </row>
    <row r="7" spans="1:22" ht="34.5" customHeight="1" x14ac:dyDescent="0.25">
      <c r="A7" s="40"/>
      <c r="B7" s="75" t="s">
        <v>11</v>
      </c>
      <c r="C7" s="195" t="s">
        <v>314</v>
      </c>
      <c r="D7" s="195"/>
      <c r="E7" s="371" t="s">
        <v>266</v>
      </c>
      <c r="F7" s="371"/>
      <c r="G7" s="77" t="s">
        <v>144</v>
      </c>
      <c r="H7" s="78"/>
      <c r="I7" s="41"/>
    </row>
    <row r="8" spans="1:22" ht="53.25" customHeight="1" x14ac:dyDescent="0.25">
      <c r="A8" s="40"/>
      <c r="B8" s="75" t="s">
        <v>12</v>
      </c>
      <c r="C8" s="195" t="s">
        <v>145</v>
      </c>
      <c r="D8" s="195"/>
      <c r="E8" s="372"/>
      <c r="F8" s="373"/>
      <c r="G8" s="373"/>
      <c r="H8" s="374"/>
      <c r="I8" s="41"/>
    </row>
    <row r="9" spans="1:22" ht="25.5" customHeight="1" x14ac:dyDescent="0.25">
      <c r="A9" s="42"/>
      <c r="B9" s="75" t="s">
        <v>13</v>
      </c>
      <c r="C9" s="195" t="s">
        <v>146</v>
      </c>
      <c r="D9" s="195"/>
      <c r="E9" s="356"/>
      <c r="F9" s="357"/>
      <c r="G9" s="79" t="s">
        <v>147</v>
      </c>
      <c r="H9" s="80"/>
      <c r="I9" s="43"/>
    </row>
    <row r="10" spans="1:22" ht="28.5" customHeight="1" x14ac:dyDescent="0.25">
      <c r="A10" s="42"/>
      <c r="B10" s="75" t="s">
        <v>14</v>
      </c>
      <c r="C10" s="344" t="s">
        <v>148</v>
      </c>
      <c r="D10" s="225"/>
      <c r="E10" s="81" t="s">
        <v>149</v>
      </c>
      <c r="F10" s="82"/>
      <c r="G10" s="83" t="s">
        <v>81</v>
      </c>
      <c r="H10" s="84"/>
      <c r="I10" s="43"/>
    </row>
    <row r="11" spans="1:22" ht="29.25" customHeight="1" x14ac:dyDescent="0.3">
      <c r="A11" s="42"/>
      <c r="B11" s="358" t="s">
        <v>150</v>
      </c>
      <c r="C11" s="359"/>
      <c r="D11" s="359"/>
      <c r="E11" s="359"/>
      <c r="F11" s="359"/>
      <c r="G11" s="359"/>
      <c r="H11" s="360"/>
      <c r="I11" s="44"/>
    </row>
    <row r="12" spans="1:22" ht="22.5" customHeight="1" x14ac:dyDescent="0.25">
      <c r="A12" s="42"/>
      <c r="B12" s="335" t="s">
        <v>15</v>
      </c>
      <c r="C12" s="361" t="s">
        <v>151</v>
      </c>
      <c r="D12" s="362"/>
      <c r="E12" s="363" t="s">
        <v>152</v>
      </c>
      <c r="F12" s="364"/>
      <c r="G12" s="365" t="s">
        <v>153</v>
      </c>
      <c r="H12" s="366"/>
      <c r="I12" s="44"/>
    </row>
    <row r="13" spans="1:22" ht="15.75" customHeight="1" x14ac:dyDescent="0.25">
      <c r="A13" s="42"/>
      <c r="B13" s="336"/>
      <c r="C13" s="85" t="s">
        <v>7</v>
      </c>
      <c r="D13" s="85" t="s">
        <v>8</v>
      </c>
      <c r="E13" s="85" t="s">
        <v>10</v>
      </c>
      <c r="F13" s="85" t="s">
        <v>11</v>
      </c>
      <c r="G13" s="85" t="s">
        <v>12</v>
      </c>
      <c r="H13" s="86" t="s">
        <v>13</v>
      </c>
      <c r="I13" s="44"/>
    </row>
    <row r="14" spans="1:22" ht="48.75" customHeight="1" x14ac:dyDescent="0.25">
      <c r="A14" s="42"/>
      <c r="B14" s="335" t="s">
        <v>16</v>
      </c>
      <c r="C14" s="87" t="s">
        <v>353</v>
      </c>
      <c r="D14" s="88" t="s">
        <v>287</v>
      </c>
      <c r="E14" s="87" t="s">
        <v>353</v>
      </c>
      <c r="F14" s="88" t="s">
        <v>287</v>
      </c>
      <c r="G14" s="87" t="s">
        <v>353</v>
      </c>
      <c r="H14" s="89" t="s">
        <v>287</v>
      </c>
      <c r="I14" s="44"/>
    </row>
    <row r="15" spans="1:22" ht="27.75" customHeight="1" x14ac:dyDescent="0.25">
      <c r="A15" s="42"/>
      <c r="B15" s="336"/>
      <c r="C15" s="90"/>
      <c r="D15" s="90"/>
      <c r="E15" s="90"/>
      <c r="F15" s="90"/>
      <c r="G15" s="91">
        <f>C15+E15</f>
        <v>0</v>
      </c>
      <c r="H15" s="92">
        <f>D15+F15</f>
        <v>0</v>
      </c>
      <c r="I15" s="44"/>
      <c r="N15" s="45"/>
    </row>
    <row r="16" spans="1:22" ht="25.5" customHeight="1" x14ac:dyDescent="0.3">
      <c r="A16" s="42"/>
      <c r="B16" s="337" t="s">
        <v>154</v>
      </c>
      <c r="C16" s="338"/>
      <c r="D16" s="338"/>
      <c r="E16" s="338"/>
      <c r="F16" s="338"/>
      <c r="G16" s="338"/>
      <c r="H16" s="339"/>
      <c r="I16" s="44"/>
      <c r="N16" s="45"/>
    </row>
    <row r="17" spans="1:17" ht="24.75" customHeight="1" x14ac:dyDescent="0.25">
      <c r="A17" s="42"/>
      <c r="B17" s="340" t="s">
        <v>21</v>
      </c>
      <c r="C17" s="251" t="s">
        <v>155</v>
      </c>
      <c r="D17" s="251" t="s">
        <v>156</v>
      </c>
      <c r="E17" s="344" t="s">
        <v>151</v>
      </c>
      <c r="F17" s="225"/>
      <c r="G17" s="345" t="s">
        <v>157</v>
      </c>
      <c r="H17" s="346"/>
      <c r="I17" s="44"/>
      <c r="N17" s="45"/>
    </row>
    <row r="18" spans="1:17" ht="43.5" customHeight="1" x14ac:dyDescent="0.25">
      <c r="A18" s="42"/>
      <c r="B18" s="341"/>
      <c r="C18" s="343"/>
      <c r="D18" s="343"/>
      <c r="E18" s="87" t="s">
        <v>353</v>
      </c>
      <c r="F18" s="88" t="s">
        <v>287</v>
      </c>
      <c r="G18" s="87" t="s">
        <v>353</v>
      </c>
      <c r="H18" s="89" t="s">
        <v>287</v>
      </c>
      <c r="I18" s="44"/>
      <c r="N18" s="45"/>
    </row>
    <row r="19" spans="1:17" ht="18" customHeight="1" x14ac:dyDescent="0.25">
      <c r="A19" s="42"/>
      <c r="B19" s="342"/>
      <c r="C19" s="110"/>
      <c r="D19" s="111"/>
      <c r="E19" s="90"/>
      <c r="F19" s="93"/>
      <c r="G19" s="93"/>
      <c r="H19" s="94"/>
      <c r="I19" s="44"/>
      <c r="N19" s="45"/>
    </row>
    <row r="20" spans="1:17" ht="18" customHeight="1" x14ac:dyDescent="0.25">
      <c r="A20" s="42"/>
      <c r="B20" s="70" t="s">
        <v>22</v>
      </c>
      <c r="C20" s="110"/>
      <c r="D20" s="111"/>
      <c r="E20" s="90"/>
      <c r="F20" s="93"/>
      <c r="G20" s="90"/>
      <c r="H20" s="94"/>
      <c r="I20" s="44"/>
      <c r="N20" s="45"/>
    </row>
    <row r="21" spans="1:17" ht="18" customHeight="1" x14ac:dyDescent="0.25">
      <c r="A21" s="42"/>
      <c r="B21" s="70" t="s">
        <v>23</v>
      </c>
      <c r="C21" s="110"/>
      <c r="D21" s="111"/>
      <c r="E21" s="90"/>
      <c r="F21" s="93"/>
      <c r="G21" s="90"/>
      <c r="H21" s="94"/>
      <c r="I21" s="44"/>
      <c r="N21" s="45"/>
    </row>
    <row r="22" spans="1:17" ht="18" customHeight="1" x14ac:dyDescent="0.25">
      <c r="A22" s="42"/>
      <c r="B22" s="70" t="s">
        <v>93</v>
      </c>
      <c r="C22" s="110"/>
      <c r="D22" s="111"/>
      <c r="E22" s="90"/>
      <c r="F22" s="95"/>
      <c r="G22" s="90"/>
      <c r="H22" s="94"/>
      <c r="I22" s="44"/>
      <c r="N22" s="45"/>
    </row>
    <row r="23" spans="1:17" ht="18" customHeight="1" x14ac:dyDescent="0.25">
      <c r="A23" s="42"/>
      <c r="B23" s="70" t="s">
        <v>158</v>
      </c>
      <c r="C23" s="110"/>
      <c r="D23" s="111"/>
      <c r="E23" s="90"/>
      <c r="F23" s="95"/>
      <c r="G23" s="90"/>
      <c r="H23" s="94"/>
      <c r="I23" s="44"/>
      <c r="N23" s="45"/>
    </row>
    <row r="24" spans="1:17" ht="18" customHeight="1" x14ac:dyDescent="0.25">
      <c r="A24" s="42"/>
      <c r="B24" s="70" t="s">
        <v>159</v>
      </c>
      <c r="C24" s="110"/>
      <c r="D24" s="111"/>
      <c r="E24" s="90"/>
      <c r="F24" s="95"/>
      <c r="G24" s="90"/>
      <c r="H24" s="94"/>
      <c r="I24" s="44"/>
      <c r="N24" s="45"/>
    </row>
    <row r="25" spans="1:17" ht="18" customHeight="1" x14ac:dyDescent="0.25">
      <c r="A25" s="42"/>
      <c r="B25" s="70" t="s">
        <v>160</v>
      </c>
      <c r="C25" s="110"/>
      <c r="D25" s="111"/>
      <c r="E25" s="90"/>
      <c r="F25" s="95"/>
      <c r="G25" s="90"/>
      <c r="H25" s="94"/>
      <c r="I25" s="44"/>
      <c r="N25" s="45"/>
    </row>
    <row r="26" spans="1:17" ht="18" customHeight="1" x14ac:dyDescent="0.25">
      <c r="A26" s="42"/>
      <c r="B26" s="70" t="s">
        <v>161</v>
      </c>
      <c r="C26" s="110"/>
      <c r="D26" s="111"/>
      <c r="E26" s="90"/>
      <c r="F26" s="95"/>
      <c r="G26" s="90"/>
      <c r="H26" s="94"/>
      <c r="I26" s="44"/>
      <c r="N26" s="45"/>
    </row>
    <row r="27" spans="1:17" ht="18" customHeight="1" x14ac:dyDescent="0.25">
      <c r="A27" s="42"/>
      <c r="B27" s="70" t="s">
        <v>98</v>
      </c>
      <c r="C27" s="110"/>
      <c r="D27" s="111"/>
      <c r="E27" s="90"/>
      <c r="F27" s="95"/>
      <c r="G27" s="90"/>
      <c r="H27" s="96"/>
      <c r="I27" s="44"/>
      <c r="N27" s="45"/>
    </row>
    <row r="28" spans="1:17" ht="26.25" customHeight="1" x14ac:dyDescent="0.25">
      <c r="A28" s="42"/>
      <c r="B28" s="70" t="s">
        <v>99</v>
      </c>
      <c r="C28" s="195" t="s">
        <v>162</v>
      </c>
      <c r="D28" s="195"/>
      <c r="E28" s="97">
        <f>SUM(E19:E27)</f>
        <v>0</v>
      </c>
      <c r="F28" s="98">
        <f>SUM(F19:F27)</f>
        <v>0</v>
      </c>
      <c r="G28" s="99">
        <f>SUM(G19:G27)</f>
        <v>0</v>
      </c>
      <c r="H28" s="100">
        <f>SUM(H19:H27)</f>
        <v>0</v>
      </c>
      <c r="I28" s="44"/>
      <c r="N28" s="45"/>
    </row>
    <row r="29" spans="1:17" ht="25.5" customHeight="1" x14ac:dyDescent="0.25">
      <c r="A29" s="40"/>
      <c r="B29" s="347" t="s">
        <v>163</v>
      </c>
      <c r="C29" s="348"/>
      <c r="D29" s="348"/>
      <c r="E29" s="348"/>
      <c r="F29" s="348"/>
      <c r="G29" s="348"/>
      <c r="H29" s="349"/>
      <c r="I29" s="46"/>
      <c r="Q29" s="47"/>
    </row>
    <row r="30" spans="1:17" ht="31.5" customHeight="1" x14ac:dyDescent="0.25">
      <c r="A30" s="40"/>
      <c r="B30" s="350" t="s">
        <v>164</v>
      </c>
      <c r="C30" s="351"/>
      <c r="D30" s="352"/>
      <c r="E30" s="353" t="s">
        <v>165</v>
      </c>
      <c r="F30" s="354"/>
      <c r="G30" s="353" t="s">
        <v>166</v>
      </c>
      <c r="H30" s="355"/>
      <c r="I30" s="46"/>
    </row>
    <row r="31" spans="1:17" ht="48" customHeight="1" x14ac:dyDescent="0.25">
      <c r="A31" s="40"/>
      <c r="B31" s="332" t="s">
        <v>100</v>
      </c>
      <c r="C31" s="87" t="s">
        <v>353</v>
      </c>
      <c r="D31" s="101" t="s">
        <v>287</v>
      </c>
      <c r="E31" s="87" t="s">
        <v>353</v>
      </c>
      <c r="F31" s="88" t="s">
        <v>289</v>
      </c>
      <c r="G31" s="87" t="s">
        <v>353</v>
      </c>
      <c r="H31" s="89" t="s">
        <v>289</v>
      </c>
      <c r="I31" s="46"/>
    </row>
    <row r="32" spans="1:17" ht="14.25" customHeight="1" x14ac:dyDescent="0.25">
      <c r="A32" s="40"/>
      <c r="B32" s="333"/>
      <c r="C32" s="102" t="s">
        <v>7</v>
      </c>
      <c r="D32" s="102" t="s">
        <v>8</v>
      </c>
      <c r="E32" s="102" t="s">
        <v>10</v>
      </c>
      <c r="F32" s="102" t="s">
        <v>11</v>
      </c>
      <c r="G32" s="102" t="s">
        <v>12</v>
      </c>
      <c r="H32" s="103" t="s">
        <v>13</v>
      </c>
      <c r="I32" s="46"/>
    </row>
    <row r="33" spans="1:10" ht="26.25" customHeight="1" x14ac:dyDescent="0.25">
      <c r="A33" s="36"/>
      <c r="B33" s="334"/>
      <c r="C33" s="104"/>
      <c r="D33" s="105"/>
      <c r="E33" s="106">
        <f>E28+G28</f>
        <v>0</v>
      </c>
      <c r="F33" s="106">
        <f>F28+H28</f>
        <v>0</v>
      </c>
      <c r="G33" s="107">
        <f>C33-E33-G15</f>
        <v>0</v>
      </c>
      <c r="H33" s="108">
        <f>D33-F33-H15</f>
        <v>0</v>
      </c>
      <c r="I33" s="39"/>
    </row>
    <row r="34" spans="1:10" ht="24" customHeight="1" thickBot="1" x14ac:dyDescent="0.35">
      <c r="A34" s="36"/>
      <c r="B34" s="109" t="s">
        <v>101</v>
      </c>
      <c r="C34" s="319">
        <f>C33+D33</f>
        <v>0</v>
      </c>
      <c r="D34" s="320"/>
      <c r="E34" s="319">
        <f>E33+F33</f>
        <v>0</v>
      </c>
      <c r="F34" s="320"/>
      <c r="G34" s="319">
        <f>G33+H33</f>
        <v>0</v>
      </c>
      <c r="H34" s="321"/>
      <c r="I34" s="39"/>
    </row>
    <row r="35" spans="1:10" ht="15.75" customHeight="1" x14ac:dyDescent="0.25">
      <c r="B35" s="322" t="s">
        <v>167</v>
      </c>
      <c r="C35" s="323"/>
      <c r="D35" s="323"/>
      <c r="E35" s="323"/>
      <c r="F35" s="323"/>
      <c r="G35" s="323"/>
      <c r="H35" s="324"/>
    </row>
    <row r="36" spans="1:10" ht="30.75" customHeight="1" x14ac:dyDescent="0.25">
      <c r="B36" s="325" t="s">
        <v>318</v>
      </c>
      <c r="C36" s="326"/>
      <c r="D36" s="326"/>
      <c r="E36" s="326"/>
      <c r="F36" s="326"/>
      <c r="G36" s="326"/>
      <c r="H36" s="327"/>
      <c r="I36" s="48"/>
    </row>
    <row r="37" spans="1:10" ht="50.25" customHeight="1" x14ac:dyDescent="0.25">
      <c r="B37" s="330" t="s">
        <v>168</v>
      </c>
      <c r="C37" s="331"/>
      <c r="D37" s="328" t="s">
        <v>169</v>
      </c>
      <c r="E37" s="328"/>
      <c r="F37" s="328"/>
      <c r="G37" s="328" t="s">
        <v>170</v>
      </c>
      <c r="H37" s="329"/>
      <c r="I37" s="49"/>
    </row>
    <row r="38" spans="1:10" ht="33.75" customHeight="1" thickBot="1" x14ac:dyDescent="0.3">
      <c r="B38" s="315" t="s">
        <v>171</v>
      </c>
      <c r="C38" s="316"/>
      <c r="D38" s="317" t="s">
        <v>172</v>
      </c>
      <c r="E38" s="317"/>
      <c r="F38" s="317"/>
      <c r="G38" s="317" t="s">
        <v>77</v>
      </c>
      <c r="H38" s="318"/>
      <c r="I38" s="38"/>
      <c r="J38" s="38"/>
    </row>
  </sheetData>
  <sheetProtection password="EF3B" sheet="1" insertRows="0"/>
  <mergeCells count="45">
    <mergeCell ref="C5:D5"/>
    <mergeCell ref="E5:H5"/>
    <mergeCell ref="B1:H1"/>
    <mergeCell ref="B2:H2"/>
    <mergeCell ref="D3:H3"/>
    <mergeCell ref="D4:E4"/>
    <mergeCell ref="G4:H4"/>
    <mergeCell ref="C6:D6"/>
    <mergeCell ref="E6:H6"/>
    <mergeCell ref="C7:D7"/>
    <mergeCell ref="E7:F7"/>
    <mergeCell ref="C8:D8"/>
    <mergeCell ref="E8:H8"/>
    <mergeCell ref="C9:D9"/>
    <mergeCell ref="E9:F9"/>
    <mergeCell ref="C10:D10"/>
    <mergeCell ref="B11:H11"/>
    <mergeCell ref="B12:B13"/>
    <mergeCell ref="C12:D12"/>
    <mergeCell ref="E12:F12"/>
    <mergeCell ref="G12:H12"/>
    <mergeCell ref="B31:B33"/>
    <mergeCell ref="B14:B15"/>
    <mergeCell ref="B16:H16"/>
    <mergeCell ref="B17:B19"/>
    <mergeCell ref="C17:C18"/>
    <mergeCell ref="D17:D18"/>
    <mergeCell ref="E17:F17"/>
    <mergeCell ref="G17:H17"/>
    <mergeCell ref="C28:D28"/>
    <mergeCell ref="B29:H29"/>
    <mergeCell ref="B30:D30"/>
    <mergeCell ref="E30:F30"/>
    <mergeCell ref="G30:H30"/>
    <mergeCell ref="B38:C38"/>
    <mergeCell ref="D38:F38"/>
    <mergeCell ref="G38:H38"/>
    <mergeCell ref="C34:D34"/>
    <mergeCell ref="E34:F34"/>
    <mergeCell ref="G34:H34"/>
    <mergeCell ref="B35:H35"/>
    <mergeCell ref="B36:H36"/>
    <mergeCell ref="D37:F37"/>
    <mergeCell ref="G37:H37"/>
    <mergeCell ref="B37:C37"/>
  </mergeCells>
  <conditionalFormatting sqref="C33:F33">
    <cfRule type="notContainsBlanks" dxfId="91" priority="22">
      <formula>LEN(TRIM(C33))&gt;0</formula>
    </cfRule>
  </conditionalFormatting>
  <conditionalFormatting sqref="C19:H27">
    <cfRule type="notContainsBlanks" dxfId="90" priority="11">
      <formula>LEN(TRIM(C19))&gt;0</formula>
    </cfRule>
  </conditionalFormatting>
  <conditionalFormatting sqref="D4:E4">
    <cfRule type="notContainsBlanks" dxfId="89" priority="14">
      <formula>LEN(TRIM(D4))&gt;0</formula>
    </cfRule>
  </conditionalFormatting>
  <conditionalFormatting sqref="D3:H3">
    <cfRule type="notContainsBlanks" dxfId="88" priority="13">
      <formula>LEN(TRIM(D3))&gt;0</formula>
    </cfRule>
  </conditionalFormatting>
  <conditionalFormatting sqref="E7:F7">
    <cfRule type="notContainsBlanks" dxfId="87" priority="20">
      <formula>LEN(TRIM(E7))&gt;0</formula>
    </cfRule>
  </conditionalFormatting>
  <conditionalFormatting sqref="E9:F9">
    <cfRule type="notContainsBlanks" dxfId="86" priority="18">
      <formula>LEN(TRIM(E9))&gt;0</formula>
    </cfRule>
  </conditionalFormatting>
  <conditionalFormatting sqref="E5:H5 E6">
    <cfRule type="notContainsBlanks" dxfId="85" priority="21">
      <formula>LEN(TRIM(E5))&gt;0</formula>
    </cfRule>
  </conditionalFormatting>
  <conditionalFormatting sqref="E8:H8">
    <cfRule type="notContainsBlanks" dxfId="84" priority="12">
      <formula>LEN(TRIM(E8))&gt;0</formula>
    </cfRule>
  </conditionalFormatting>
  <conditionalFormatting sqref="E28:H28">
    <cfRule type="notContainsBlanks" dxfId="83" priority="10">
      <formula>LEN(TRIM(E28))&gt;0</formula>
    </cfRule>
  </conditionalFormatting>
  <conditionalFormatting sqref="F10">
    <cfRule type="notContainsBlanks" dxfId="82" priority="17">
      <formula>LEN(TRIM(F10))&gt;0</formula>
    </cfRule>
  </conditionalFormatting>
  <conditionalFormatting sqref="G4:H4">
    <cfRule type="notContainsBlanks" dxfId="81" priority="15">
      <formula>LEN(TRIM(G4))&gt;0</formula>
    </cfRule>
  </conditionalFormatting>
  <conditionalFormatting sqref="H7">
    <cfRule type="notContainsBlanks" dxfId="80" priority="19">
      <formula>LEN(TRIM(H7))&gt;0</formula>
    </cfRule>
  </conditionalFormatting>
  <conditionalFormatting sqref="H9:H10">
    <cfRule type="notContainsBlanks" dxfId="79" priority="16">
      <formula>LEN(TRIM(H9))&gt;0</formula>
    </cfRule>
  </conditionalFormatting>
  <conditionalFormatting sqref="C15:F15">
    <cfRule type="notContainsBlanks" dxfId="78" priority="9">
      <formula>LEN(TRIM(C15))&gt;0</formula>
    </cfRule>
  </conditionalFormatting>
  <dataValidations count="4">
    <dataValidation type="date" allowBlank="1" showInputMessage="1" showErrorMessage="1" sqref="H10">
      <formula1>43862</formula1>
      <formula2>46203</formula2>
    </dataValidation>
    <dataValidation type="date" operator="greaterThanOrEqual" allowBlank="1" showInputMessage="1" showErrorMessage="1" sqref="F10">
      <formula1>43862</formula1>
    </dataValidation>
    <dataValidation type="list" allowBlank="1" showInputMessage="1" showErrorMessage="1" prompt="Proszę wybrać właściwy dla umowy rodzaj wypłaty środków" sqref="E9:F9">
      <formula1>$V$2:$V$4</formula1>
    </dataValidation>
    <dataValidation showInputMessage="1" showErrorMessage="1" sqref="D4:E4"/>
  </dataValidations>
  <printOptions horizontalCentered="1" verticalCentered="1"/>
  <pageMargins left="0.43307086614173229" right="0.23622047244094491" top="0.55118110236220474" bottom="0.35433070866141736" header="0.51181102362204722" footer="0.31496062992125984"/>
  <pageSetup paperSize="9" scale="62" fitToHeight="0" orientation="portrait" horizontalDpi="4294967294" verticalDpi="4294967294" r:id="rId1"/>
  <headerFooter alignWithMargins="0"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Listy!$L$3:$L$22</xm:f>
          </x14:formula1>
          <xm:sqref>H9</xm:sqref>
        </x14:dataValidation>
        <x14:dataValidation type="list" allowBlank="1" showInputMessage="1" showErrorMessage="1">
          <x14:formula1>
            <xm:f>Listy!$L$3:$L$22</xm:f>
          </x14:formula1>
          <xm:sqref>C19:C27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showGridLines="0" showZeros="0" view="pageBreakPreview" topLeftCell="A25" zoomScale="70" zoomScaleNormal="70" zoomScaleSheetLayoutView="70" zoomScalePageLayoutView="70" workbookViewId="0">
      <selection activeCell="H45" sqref="H45"/>
    </sheetView>
  </sheetViews>
  <sheetFormatPr defaultColWidth="9" defaultRowHeight="15" x14ac:dyDescent="0.25"/>
  <cols>
    <col min="1" max="1" width="6.85546875" style="30" customWidth="1"/>
    <col min="2" max="2" width="20.5703125" style="30" customWidth="1"/>
    <col min="3" max="3" width="17.7109375" style="30" customWidth="1"/>
    <col min="4" max="4" width="17.28515625" style="30" customWidth="1"/>
    <col min="5" max="5" width="25.140625" style="30" customWidth="1"/>
    <col min="6" max="6" width="24.42578125" style="30" customWidth="1"/>
    <col min="7" max="7" width="24.140625" style="30" customWidth="1"/>
    <col min="8" max="8" width="20.42578125" style="30" customWidth="1"/>
    <col min="9" max="9" width="23.140625" style="30" customWidth="1"/>
    <col min="10" max="10" width="21" style="30" customWidth="1"/>
    <col min="11" max="11" width="23.5703125" style="30" customWidth="1"/>
    <col min="12" max="12" width="21.5703125" style="30" customWidth="1"/>
    <col min="13" max="13" width="22.85546875" style="30" customWidth="1"/>
    <col min="14" max="14" width="23.28515625" style="30" customWidth="1"/>
    <col min="15" max="15" width="13.42578125" style="30" customWidth="1"/>
    <col min="16" max="17" width="9" style="30"/>
    <col min="18" max="26" width="9.140625" style="30" customWidth="1"/>
    <col min="27" max="16384" width="9" style="30"/>
  </cols>
  <sheetData>
    <row r="1" spans="1:14" ht="33.75" customHeight="1" thickBot="1" x14ac:dyDescent="0.35">
      <c r="A1"/>
      <c r="B1"/>
      <c r="C1"/>
      <c r="D1"/>
      <c r="E1"/>
      <c r="F1"/>
      <c r="G1"/>
      <c r="H1"/>
      <c r="I1"/>
      <c r="J1"/>
      <c r="K1"/>
      <c r="L1"/>
      <c r="M1" s="472" t="s">
        <v>257</v>
      </c>
      <c r="N1" s="472"/>
    </row>
    <row r="2" spans="1:14" ht="36" customHeight="1" x14ac:dyDescent="0.25">
      <c r="A2" s="473" t="s">
        <v>308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5"/>
      <c r="N2" s="476"/>
    </row>
    <row r="3" spans="1:14" ht="45.95" customHeight="1" x14ac:dyDescent="0.25">
      <c r="A3" s="112" t="s">
        <v>78</v>
      </c>
      <c r="B3" s="477" t="s">
        <v>79</v>
      </c>
      <c r="C3" s="478"/>
      <c r="D3" s="478"/>
      <c r="E3" s="478"/>
      <c r="F3" s="478"/>
      <c r="G3" s="160" t="s">
        <v>80</v>
      </c>
      <c r="H3" s="479" t="s">
        <v>82</v>
      </c>
      <c r="I3" s="480"/>
      <c r="J3" s="163" t="s">
        <v>83</v>
      </c>
      <c r="K3" s="161" t="s">
        <v>81</v>
      </c>
      <c r="L3" s="479" t="s">
        <v>82</v>
      </c>
      <c r="M3" s="480"/>
      <c r="N3" s="163" t="s">
        <v>83</v>
      </c>
    </row>
    <row r="4" spans="1:14" ht="42" customHeight="1" x14ac:dyDescent="0.25">
      <c r="A4" s="113" t="s">
        <v>7</v>
      </c>
      <c r="B4" s="465" t="s">
        <v>84</v>
      </c>
      <c r="C4" s="465"/>
      <c r="D4" s="465"/>
      <c r="E4" s="466">
        <f>'Zał. 1 Kalkulacja '!D3</f>
        <v>0</v>
      </c>
      <c r="F4" s="467"/>
      <c r="G4" s="467"/>
      <c r="H4" s="467"/>
      <c r="I4" s="467"/>
      <c r="J4" s="467"/>
      <c r="K4" s="467"/>
      <c r="L4" s="467"/>
      <c r="M4" s="467"/>
      <c r="N4" s="468"/>
    </row>
    <row r="5" spans="1:14" ht="42" customHeight="1" x14ac:dyDescent="0.25">
      <c r="A5" s="113" t="s">
        <v>8</v>
      </c>
      <c r="B5" s="465" t="s">
        <v>85</v>
      </c>
      <c r="C5" s="465"/>
      <c r="D5" s="465"/>
      <c r="E5" s="466">
        <f>'Zał. 1 Kalkulacja '!E8:O8</f>
        <v>0</v>
      </c>
      <c r="F5" s="467"/>
      <c r="G5" s="467"/>
      <c r="H5" s="467"/>
      <c r="I5" s="467"/>
      <c r="J5" s="467"/>
      <c r="K5" s="467"/>
      <c r="L5" s="467"/>
      <c r="M5" s="467"/>
      <c r="N5" s="468"/>
    </row>
    <row r="6" spans="1:14" ht="36.75" customHeight="1" x14ac:dyDescent="0.25">
      <c r="A6" s="113" t="s">
        <v>10</v>
      </c>
      <c r="B6" s="465" t="s">
        <v>86</v>
      </c>
      <c r="C6" s="465"/>
      <c r="D6" s="465"/>
      <c r="E6" s="466">
        <f>'Zał. 1 Kalkulacja '!D7</f>
        <v>0</v>
      </c>
      <c r="F6" s="467"/>
      <c r="G6" s="467"/>
      <c r="H6" s="467"/>
      <c r="I6" s="467"/>
      <c r="J6" s="467"/>
      <c r="K6" s="467"/>
      <c r="L6" s="467"/>
      <c r="M6" s="467"/>
      <c r="N6" s="468"/>
    </row>
    <row r="7" spans="1:14" ht="39.75" customHeight="1" x14ac:dyDescent="0.25">
      <c r="A7" s="113" t="s">
        <v>11</v>
      </c>
      <c r="B7" s="465" t="s">
        <v>87</v>
      </c>
      <c r="C7" s="465"/>
      <c r="D7" s="465"/>
      <c r="E7" s="469" t="str">
        <f>'Zał. 4 Wniosek o transzę'!E7:F7</f>
        <v>JST/I/FERS/T/</v>
      </c>
      <c r="F7" s="470"/>
      <c r="G7" s="470"/>
      <c r="H7" s="470"/>
      <c r="I7" s="470"/>
      <c r="J7" s="470"/>
      <c r="K7" s="470"/>
      <c r="L7" s="470"/>
      <c r="M7" s="470"/>
      <c r="N7" s="471"/>
    </row>
    <row r="8" spans="1:14" ht="25.5" customHeight="1" x14ac:dyDescent="0.25">
      <c r="A8" s="446" t="s">
        <v>5</v>
      </c>
      <c r="B8" s="449" t="s">
        <v>88</v>
      </c>
      <c r="C8" s="450"/>
      <c r="D8" s="451"/>
      <c r="E8" s="458" t="s">
        <v>89</v>
      </c>
      <c r="F8" s="428" t="s">
        <v>90</v>
      </c>
      <c r="G8" s="429"/>
      <c r="H8" s="429"/>
      <c r="I8" s="429"/>
      <c r="J8" s="429"/>
      <c r="K8" s="429"/>
      <c r="L8" s="429"/>
      <c r="M8" s="429"/>
      <c r="N8" s="461"/>
    </row>
    <row r="9" spans="1:14" ht="35.450000000000003" customHeight="1" x14ac:dyDescent="0.25">
      <c r="A9" s="447"/>
      <c r="B9" s="452"/>
      <c r="C9" s="453"/>
      <c r="D9" s="454"/>
      <c r="E9" s="459"/>
      <c r="F9" s="462" t="s">
        <v>91</v>
      </c>
      <c r="G9" s="462"/>
      <c r="H9" s="462"/>
      <c r="I9" s="435" t="s">
        <v>91</v>
      </c>
      <c r="J9" s="433"/>
      <c r="K9" s="434"/>
      <c r="L9" s="435" t="s">
        <v>91</v>
      </c>
      <c r="M9" s="433"/>
      <c r="N9" s="436"/>
    </row>
    <row r="10" spans="1:14" ht="24" customHeight="1" x14ac:dyDescent="0.25">
      <c r="A10" s="447"/>
      <c r="B10" s="452"/>
      <c r="C10" s="453"/>
      <c r="D10" s="454"/>
      <c r="E10" s="459"/>
      <c r="F10" s="463" t="s">
        <v>92</v>
      </c>
      <c r="G10" s="464"/>
      <c r="H10" s="406" t="s">
        <v>358</v>
      </c>
      <c r="I10" s="404" t="s">
        <v>92</v>
      </c>
      <c r="J10" s="405"/>
      <c r="K10" s="406" t="s">
        <v>358</v>
      </c>
      <c r="L10" s="404" t="s">
        <v>92</v>
      </c>
      <c r="M10" s="405"/>
      <c r="N10" s="406" t="s">
        <v>358</v>
      </c>
    </row>
    <row r="11" spans="1:14" ht="45" customHeight="1" x14ac:dyDescent="0.25">
      <c r="A11" s="448"/>
      <c r="B11" s="455"/>
      <c r="C11" s="456"/>
      <c r="D11" s="457"/>
      <c r="E11" s="460"/>
      <c r="F11" s="114" t="s">
        <v>353</v>
      </c>
      <c r="G11" s="69" t="s">
        <v>293</v>
      </c>
      <c r="H11" s="407"/>
      <c r="I11" s="114" t="s">
        <v>353</v>
      </c>
      <c r="J11" s="69" t="s">
        <v>293</v>
      </c>
      <c r="K11" s="407"/>
      <c r="L11" s="114" t="s">
        <v>353</v>
      </c>
      <c r="M11" s="69" t="s">
        <v>293</v>
      </c>
      <c r="N11" s="407"/>
    </row>
    <row r="12" spans="1:14" ht="51" customHeight="1" x14ac:dyDescent="0.25">
      <c r="A12" s="115" t="s">
        <v>12</v>
      </c>
      <c r="B12" s="440" t="s">
        <v>294</v>
      </c>
      <c r="C12" s="441"/>
      <c r="D12" s="442"/>
      <c r="E12" s="116"/>
      <c r="F12" s="150"/>
      <c r="G12" s="116"/>
      <c r="H12" s="72"/>
      <c r="I12" s="150"/>
      <c r="J12" s="116"/>
      <c r="K12" s="72"/>
      <c r="L12" s="150"/>
      <c r="M12" s="116"/>
      <c r="N12" s="117"/>
    </row>
    <row r="13" spans="1:14" ht="51" customHeight="1" x14ac:dyDescent="0.25">
      <c r="A13" s="115" t="s">
        <v>13</v>
      </c>
      <c r="B13" s="440" t="s">
        <v>295</v>
      </c>
      <c r="C13" s="441"/>
      <c r="D13" s="442"/>
      <c r="E13" s="116"/>
      <c r="F13" s="150"/>
      <c r="G13" s="116"/>
      <c r="H13" s="72"/>
      <c r="I13" s="150"/>
      <c r="J13" s="116"/>
      <c r="K13" s="72"/>
      <c r="L13" s="150"/>
      <c r="M13" s="116"/>
      <c r="N13" s="117"/>
    </row>
    <row r="14" spans="1:14" ht="51" customHeight="1" x14ac:dyDescent="0.25">
      <c r="A14" s="115" t="s">
        <v>14</v>
      </c>
      <c r="B14" s="443" t="s">
        <v>296</v>
      </c>
      <c r="C14" s="444"/>
      <c r="D14" s="445"/>
      <c r="E14" s="116"/>
      <c r="F14" s="150"/>
      <c r="G14" s="116"/>
      <c r="H14" s="72"/>
      <c r="I14" s="150"/>
      <c r="J14" s="116"/>
      <c r="K14" s="72"/>
      <c r="L14" s="150"/>
      <c r="M14" s="116"/>
      <c r="N14" s="117"/>
    </row>
    <row r="15" spans="1:14" ht="72" customHeight="1" x14ac:dyDescent="0.25">
      <c r="A15" s="115" t="s">
        <v>15</v>
      </c>
      <c r="B15" s="440" t="s">
        <v>297</v>
      </c>
      <c r="C15" s="441"/>
      <c r="D15" s="442"/>
      <c r="E15" s="116"/>
      <c r="F15" s="150"/>
      <c r="G15" s="116"/>
      <c r="H15" s="72"/>
      <c r="I15" s="150"/>
      <c r="J15" s="116"/>
      <c r="K15" s="72"/>
      <c r="L15" s="150"/>
      <c r="M15" s="116"/>
      <c r="N15" s="117"/>
    </row>
    <row r="16" spans="1:14" ht="48.75" customHeight="1" x14ac:dyDescent="0.25">
      <c r="A16" s="115" t="s">
        <v>16</v>
      </c>
      <c r="B16" s="440" t="s">
        <v>298</v>
      </c>
      <c r="C16" s="441"/>
      <c r="D16" s="442"/>
      <c r="E16" s="116"/>
      <c r="F16" s="150"/>
      <c r="G16" s="116"/>
      <c r="H16" s="72"/>
      <c r="I16" s="150"/>
      <c r="J16" s="116"/>
      <c r="K16" s="72"/>
      <c r="L16" s="150"/>
      <c r="M16" s="116"/>
      <c r="N16" s="117"/>
    </row>
    <row r="17" spans="1:14" ht="42" customHeight="1" x14ac:dyDescent="0.25">
      <c r="A17" s="115" t="s">
        <v>21</v>
      </c>
      <c r="B17" s="440" t="s">
        <v>299</v>
      </c>
      <c r="C17" s="441"/>
      <c r="D17" s="442"/>
      <c r="E17" s="116"/>
      <c r="F17" s="150"/>
      <c r="G17" s="116"/>
      <c r="H17" s="72"/>
      <c r="I17" s="150"/>
      <c r="J17" s="116"/>
      <c r="K17" s="72"/>
      <c r="L17" s="150"/>
      <c r="M17" s="116"/>
      <c r="N17" s="117"/>
    </row>
    <row r="18" spans="1:14" ht="41.25" customHeight="1" x14ac:dyDescent="0.25">
      <c r="A18" s="115" t="s">
        <v>22</v>
      </c>
      <c r="B18" s="437" t="s">
        <v>94</v>
      </c>
      <c r="C18" s="438"/>
      <c r="D18" s="439"/>
      <c r="E18" s="116"/>
      <c r="F18" s="150"/>
      <c r="G18" s="116"/>
      <c r="H18" s="72"/>
      <c r="I18" s="150"/>
      <c r="J18" s="116"/>
      <c r="K18" s="72"/>
      <c r="L18" s="150"/>
      <c r="M18" s="116"/>
      <c r="N18" s="117"/>
    </row>
    <row r="19" spans="1:14" ht="42" customHeight="1" thickBot="1" x14ac:dyDescent="0.3">
      <c r="A19" s="118" t="s">
        <v>23</v>
      </c>
      <c r="B19" s="415" t="s">
        <v>95</v>
      </c>
      <c r="C19" s="416"/>
      <c r="D19" s="417"/>
      <c r="E19" s="119">
        <f t="shared" ref="E19:N19" si="0">SUM(E12:E18)</f>
        <v>0</v>
      </c>
      <c r="F19" s="120">
        <f t="shared" si="0"/>
        <v>0</v>
      </c>
      <c r="G19" s="120">
        <f t="shared" si="0"/>
        <v>0</v>
      </c>
      <c r="H19" s="119">
        <f t="shared" si="0"/>
        <v>0</v>
      </c>
      <c r="I19" s="120">
        <f t="shared" si="0"/>
        <v>0</v>
      </c>
      <c r="J19" s="119">
        <f t="shared" si="0"/>
        <v>0</v>
      </c>
      <c r="K19" s="119">
        <f t="shared" si="0"/>
        <v>0</v>
      </c>
      <c r="L19" s="120">
        <f t="shared" si="0"/>
        <v>0</v>
      </c>
      <c r="M19" s="120">
        <f t="shared" si="0"/>
        <v>0</v>
      </c>
      <c r="N19" s="121">
        <f t="shared" si="0"/>
        <v>0</v>
      </c>
    </row>
    <row r="20" spans="1:14" ht="23.25" customHeight="1" x14ac:dyDescent="0.25">
      <c r="A20" s="418" t="s">
        <v>96</v>
      </c>
      <c r="B20" s="418"/>
      <c r="C20" s="418"/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</row>
    <row r="21" spans="1:14" ht="15.75" customHeight="1" thickBot="1" x14ac:dyDescent="0.3">
      <c r="A21" s="122"/>
      <c r="B21" s="123"/>
      <c r="C21" s="123"/>
      <c r="D21" s="123"/>
      <c r="E21" s="123"/>
      <c r="F21" s="123"/>
      <c r="G21" s="122"/>
      <c r="H21" s="122"/>
      <c r="I21" s="122"/>
      <c r="J21" s="122"/>
      <c r="K21" s="122"/>
      <c r="L21" s="122"/>
      <c r="M21" s="122"/>
      <c r="N21" s="122"/>
    </row>
    <row r="22" spans="1:14" ht="31.5" customHeight="1" x14ac:dyDescent="0.25">
      <c r="A22" s="419" t="s">
        <v>5</v>
      </c>
      <c r="B22" s="422" t="s">
        <v>88</v>
      </c>
      <c r="C22" s="423"/>
      <c r="D22" s="423"/>
      <c r="E22" s="424"/>
      <c r="F22" s="431" t="s">
        <v>97</v>
      </c>
      <c r="G22" s="431"/>
      <c r="H22" s="431"/>
      <c r="I22" s="431"/>
      <c r="J22" s="431"/>
      <c r="K22" s="431"/>
      <c r="L22" s="431"/>
      <c r="M22" s="431"/>
      <c r="N22" s="432"/>
    </row>
    <row r="23" spans="1:14" ht="30.75" customHeight="1" x14ac:dyDescent="0.25">
      <c r="A23" s="420"/>
      <c r="B23" s="425"/>
      <c r="C23" s="426"/>
      <c r="D23" s="426"/>
      <c r="E23" s="427"/>
      <c r="F23" s="433" t="s">
        <v>91</v>
      </c>
      <c r="G23" s="433"/>
      <c r="H23" s="434"/>
      <c r="I23" s="435" t="s">
        <v>91</v>
      </c>
      <c r="J23" s="433"/>
      <c r="K23" s="434"/>
      <c r="L23" s="435" t="s">
        <v>91</v>
      </c>
      <c r="M23" s="433"/>
      <c r="N23" s="436"/>
    </row>
    <row r="24" spans="1:14" ht="29.25" customHeight="1" x14ac:dyDescent="0.25">
      <c r="A24" s="420"/>
      <c r="B24" s="425"/>
      <c r="C24" s="426"/>
      <c r="D24" s="426"/>
      <c r="E24" s="427"/>
      <c r="F24" s="408" t="s">
        <v>92</v>
      </c>
      <c r="G24" s="408"/>
      <c r="H24" s="406" t="s">
        <v>358</v>
      </c>
      <c r="I24" s="404" t="s">
        <v>92</v>
      </c>
      <c r="J24" s="405"/>
      <c r="K24" s="406" t="s">
        <v>358</v>
      </c>
      <c r="L24" s="408" t="s">
        <v>92</v>
      </c>
      <c r="M24" s="408"/>
      <c r="N24" s="406" t="s">
        <v>358</v>
      </c>
    </row>
    <row r="25" spans="1:14" ht="52.5" customHeight="1" x14ac:dyDescent="0.25">
      <c r="A25" s="421"/>
      <c r="B25" s="428"/>
      <c r="C25" s="429"/>
      <c r="D25" s="429"/>
      <c r="E25" s="430"/>
      <c r="F25" s="162" t="s">
        <v>353</v>
      </c>
      <c r="G25" s="69" t="s">
        <v>293</v>
      </c>
      <c r="H25" s="407"/>
      <c r="I25" s="114" t="s">
        <v>353</v>
      </c>
      <c r="J25" s="69" t="s">
        <v>293</v>
      </c>
      <c r="K25" s="407"/>
      <c r="L25" s="162" t="s">
        <v>353</v>
      </c>
      <c r="M25" s="69" t="s">
        <v>293</v>
      </c>
      <c r="N25" s="407"/>
    </row>
    <row r="26" spans="1:14" ht="45" customHeight="1" x14ac:dyDescent="0.25">
      <c r="A26" s="115" t="s">
        <v>93</v>
      </c>
      <c r="B26" s="409" t="s">
        <v>300</v>
      </c>
      <c r="C26" s="410"/>
      <c r="D26" s="410"/>
      <c r="E26" s="411"/>
      <c r="F26" s="179"/>
      <c r="G26" s="116"/>
      <c r="H26" s="72"/>
      <c r="I26" s="179"/>
      <c r="J26" s="116"/>
      <c r="K26" s="72"/>
      <c r="L26" s="179"/>
      <c r="M26" s="116"/>
      <c r="N26" s="117"/>
    </row>
    <row r="27" spans="1:14" ht="45" customHeight="1" x14ac:dyDescent="0.25">
      <c r="A27" s="115" t="s">
        <v>98</v>
      </c>
      <c r="B27" s="409" t="s">
        <v>295</v>
      </c>
      <c r="C27" s="410"/>
      <c r="D27" s="410"/>
      <c r="E27" s="411"/>
      <c r="F27" s="179"/>
      <c r="G27" s="116"/>
      <c r="H27" s="72"/>
      <c r="I27" s="179"/>
      <c r="J27" s="116"/>
      <c r="K27" s="72"/>
      <c r="L27" s="179"/>
      <c r="M27" s="116"/>
      <c r="N27" s="117"/>
    </row>
    <row r="28" spans="1:14" ht="53.25" customHeight="1" x14ac:dyDescent="0.25">
      <c r="A28" s="115" t="s">
        <v>99</v>
      </c>
      <c r="B28" s="412" t="s">
        <v>296</v>
      </c>
      <c r="C28" s="413"/>
      <c r="D28" s="413"/>
      <c r="E28" s="414"/>
      <c r="F28" s="179"/>
      <c r="G28" s="116"/>
      <c r="H28" s="72"/>
      <c r="I28" s="179"/>
      <c r="J28" s="116"/>
      <c r="K28" s="72"/>
      <c r="L28" s="179"/>
      <c r="M28" s="116"/>
      <c r="N28" s="117"/>
    </row>
    <row r="29" spans="1:14" ht="53.25" customHeight="1" x14ac:dyDescent="0.25">
      <c r="A29" s="115" t="s">
        <v>100</v>
      </c>
      <c r="B29" s="409" t="s">
        <v>301</v>
      </c>
      <c r="C29" s="410"/>
      <c r="D29" s="410"/>
      <c r="E29" s="411"/>
      <c r="F29" s="179"/>
      <c r="G29" s="116"/>
      <c r="H29" s="72"/>
      <c r="I29" s="179"/>
      <c r="J29" s="116"/>
      <c r="K29" s="72"/>
      <c r="L29" s="179"/>
      <c r="M29" s="116"/>
      <c r="N29" s="117"/>
    </row>
    <row r="30" spans="1:14" ht="39.75" customHeight="1" x14ac:dyDescent="0.25">
      <c r="A30" s="115" t="s">
        <v>101</v>
      </c>
      <c r="B30" s="409" t="s">
        <v>302</v>
      </c>
      <c r="C30" s="410"/>
      <c r="D30" s="410"/>
      <c r="E30" s="411"/>
      <c r="F30" s="179"/>
      <c r="G30" s="116"/>
      <c r="H30" s="72"/>
      <c r="I30" s="179"/>
      <c r="J30" s="116"/>
      <c r="K30" s="72"/>
      <c r="L30" s="179"/>
      <c r="M30" s="116"/>
      <c r="N30" s="117"/>
    </row>
    <row r="31" spans="1:14" ht="41.25" customHeight="1" x14ac:dyDescent="0.25">
      <c r="A31" s="115" t="s">
        <v>102</v>
      </c>
      <c r="B31" s="401" t="s">
        <v>299</v>
      </c>
      <c r="C31" s="402"/>
      <c r="D31" s="402"/>
      <c r="E31" s="403"/>
      <c r="F31" s="179"/>
      <c r="G31" s="116"/>
      <c r="H31" s="72"/>
      <c r="I31" s="179"/>
      <c r="J31" s="116"/>
      <c r="K31" s="72"/>
      <c r="L31" s="179"/>
      <c r="M31" s="116"/>
      <c r="N31" s="117"/>
    </row>
    <row r="32" spans="1:14" ht="42.75" customHeight="1" x14ac:dyDescent="0.25">
      <c r="A32" s="115" t="s">
        <v>103</v>
      </c>
      <c r="B32" s="389" t="s">
        <v>94</v>
      </c>
      <c r="C32" s="390"/>
      <c r="D32" s="390"/>
      <c r="E32" s="391"/>
      <c r="F32" s="179"/>
      <c r="G32" s="116"/>
      <c r="H32" s="72"/>
      <c r="I32" s="179"/>
      <c r="J32" s="116"/>
      <c r="K32" s="72"/>
      <c r="L32" s="179"/>
      <c r="M32" s="116"/>
      <c r="N32" s="117"/>
    </row>
    <row r="33" spans="1:14" ht="47.25" customHeight="1" thickBot="1" x14ac:dyDescent="0.3">
      <c r="A33" s="118" t="s">
        <v>104</v>
      </c>
      <c r="B33" s="392" t="s">
        <v>95</v>
      </c>
      <c r="C33" s="393"/>
      <c r="D33" s="393"/>
      <c r="E33" s="394"/>
      <c r="F33" s="124">
        <f t="shared" ref="F33:N33" si="1">SUM(F26:F32)</f>
        <v>0</v>
      </c>
      <c r="G33" s="124">
        <f t="shared" si="1"/>
        <v>0</v>
      </c>
      <c r="H33" s="124">
        <f t="shared" si="1"/>
        <v>0</v>
      </c>
      <c r="I33" s="124">
        <f t="shared" si="1"/>
        <v>0</v>
      </c>
      <c r="J33" s="124">
        <f t="shared" si="1"/>
        <v>0</v>
      </c>
      <c r="K33" s="124">
        <f t="shared" si="1"/>
        <v>0</v>
      </c>
      <c r="L33" s="124">
        <f t="shared" si="1"/>
        <v>0</v>
      </c>
      <c r="M33" s="124">
        <f t="shared" si="1"/>
        <v>0</v>
      </c>
      <c r="N33" s="125">
        <f t="shared" si="1"/>
        <v>0</v>
      </c>
    </row>
    <row r="34" spans="1:14" ht="21" customHeight="1" thickBot="1" x14ac:dyDescent="0.3">
      <c r="A34" s="395" t="s">
        <v>105</v>
      </c>
      <c r="B34" s="396"/>
      <c r="C34" s="396"/>
      <c r="D34" s="396"/>
      <c r="E34" s="396"/>
      <c r="F34" s="396"/>
      <c r="G34" s="396"/>
      <c r="H34" s="396"/>
      <c r="I34" s="396"/>
      <c r="J34" s="396"/>
      <c r="K34" s="396"/>
      <c r="L34" s="396"/>
      <c r="M34" s="396"/>
      <c r="N34" s="397"/>
    </row>
    <row r="35" spans="1:14" ht="15.75" customHeight="1" x14ac:dyDescent="0.25">
      <c r="A35" s="398" t="s">
        <v>18</v>
      </c>
      <c r="B35" s="399"/>
      <c r="C35" s="399"/>
      <c r="D35" s="399"/>
      <c r="E35" s="399" t="s">
        <v>106</v>
      </c>
      <c r="F35" s="399"/>
      <c r="G35" s="399"/>
      <c r="H35" s="399"/>
      <c r="I35" s="399"/>
      <c r="J35" s="399"/>
      <c r="K35" s="399" t="s">
        <v>106</v>
      </c>
      <c r="L35" s="399"/>
      <c r="M35" s="399"/>
      <c r="N35" s="400"/>
    </row>
    <row r="36" spans="1:14" ht="46.5" customHeight="1" x14ac:dyDescent="0.25">
      <c r="A36" s="330"/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9"/>
    </row>
    <row r="37" spans="1:14" ht="46.5" customHeight="1" x14ac:dyDescent="0.25">
      <c r="A37" s="330"/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9"/>
    </row>
    <row r="38" spans="1:14" ht="28.5" customHeight="1" x14ac:dyDescent="0.25">
      <c r="A38" s="386" t="s">
        <v>31</v>
      </c>
      <c r="B38" s="387"/>
      <c r="C38" s="387"/>
      <c r="D38" s="387"/>
      <c r="E38" s="387" t="s">
        <v>38</v>
      </c>
      <c r="F38" s="387"/>
      <c r="G38" s="387"/>
      <c r="H38" s="387"/>
      <c r="I38" s="387"/>
      <c r="J38" s="387"/>
      <c r="K38" s="387" t="s">
        <v>40</v>
      </c>
      <c r="L38" s="387"/>
      <c r="M38" s="387"/>
      <c r="N38" s="388"/>
    </row>
    <row r="39" spans="1:14" ht="15.75" thickBot="1" x14ac:dyDescent="0.3">
      <c r="A39" s="126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8"/>
    </row>
    <row r="45" spans="1:14" ht="15" customHeight="1" x14ac:dyDescent="0.25"/>
    <row r="46" spans="1:14" ht="15" customHeight="1" x14ac:dyDescent="0.25"/>
    <row r="47" spans="1:14" ht="15" customHeight="1" x14ac:dyDescent="0.25"/>
    <row r="48" spans="1:14" ht="15" customHeight="1" x14ac:dyDescent="0.25"/>
  </sheetData>
  <sheetProtection algorithmName="SHA-512" hashValue="GvkpSzAGjyXmuOzdV4/fWf6Iw+oq42kf3ipWMKWQG6pKKqlGQYsQk/k1OnMpytMvDqu65Cq1RWkVL51PcWnJqA==" saltValue="yaoqRcgeqY1RkvcndkJ5xw==" spinCount="100000" sheet="1" objects="1" scenarios="1"/>
  <mergeCells count="62">
    <mergeCell ref="B4:D4"/>
    <mergeCell ref="E4:N4"/>
    <mergeCell ref="M1:N1"/>
    <mergeCell ref="A2:N2"/>
    <mergeCell ref="B3:F3"/>
    <mergeCell ref="H3:I3"/>
    <mergeCell ref="L3:M3"/>
    <mergeCell ref="B5:D5"/>
    <mergeCell ref="E5:N5"/>
    <mergeCell ref="B6:D6"/>
    <mergeCell ref="E6:N6"/>
    <mergeCell ref="B7:D7"/>
    <mergeCell ref="E7:N7"/>
    <mergeCell ref="A8:A11"/>
    <mergeCell ref="B8:D11"/>
    <mergeCell ref="E8:E11"/>
    <mergeCell ref="F8:N8"/>
    <mergeCell ref="F9:H9"/>
    <mergeCell ref="I9:K9"/>
    <mergeCell ref="L9:N9"/>
    <mergeCell ref="F10:G10"/>
    <mergeCell ref="H10:H11"/>
    <mergeCell ref="I10:J10"/>
    <mergeCell ref="B18:D18"/>
    <mergeCell ref="K10:K11"/>
    <mergeCell ref="L10:M10"/>
    <mergeCell ref="N10:N11"/>
    <mergeCell ref="B12:D12"/>
    <mergeCell ref="B13:D13"/>
    <mergeCell ref="B14:D14"/>
    <mergeCell ref="B15:D15"/>
    <mergeCell ref="B16:D16"/>
    <mergeCell ref="B17:D17"/>
    <mergeCell ref="B19:D19"/>
    <mergeCell ref="A20:N20"/>
    <mergeCell ref="A22:A25"/>
    <mergeCell ref="B22:E25"/>
    <mergeCell ref="F22:N22"/>
    <mergeCell ref="F23:H23"/>
    <mergeCell ref="I23:K23"/>
    <mergeCell ref="L23:N23"/>
    <mergeCell ref="F24:G24"/>
    <mergeCell ref="H24:H25"/>
    <mergeCell ref="B31:E31"/>
    <mergeCell ref="I24:J24"/>
    <mergeCell ref="K24:K25"/>
    <mergeCell ref="L24:M24"/>
    <mergeCell ref="N24:N25"/>
    <mergeCell ref="B26:E26"/>
    <mergeCell ref="B27:E27"/>
    <mergeCell ref="B28:E28"/>
    <mergeCell ref="B29:E29"/>
    <mergeCell ref="B30:E30"/>
    <mergeCell ref="A38:D38"/>
    <mergeCell ref="E38:J38"/>
    <mergeCell ref="K38:N38"/>
    <mergeCell ref="B32:E32"/>
    <mergeCell ref="B33:E33"/>
    <mergeCell ref="A34:N34"/>
    <mergeCell ref="A35:D37"/>
    <mergeCell ref="E35:J37"/>
    <mergeCell ref="K35:N37"/>
  </mergeCells>
  <conditionalFormatting sqref="E4:E6 I12:J18 I26:J32">
    <cfRule type="expression" dxfId="77" priority="51">
      <formula>ISERROR(E4)</formula>
    </cfRule>
  </conditionalFormatting>
  <conditionalFormatting sqref="E4:N4 E5:E6 E7:N7">
    <cfRule type="notContainsBlanks" dxfId="76" priority="47">
      <formula>LEN(TRIM(E4))&gt;0</formula>
    </cfRule>
  </conditionalFormatting>
  <conditionalFormatting sqref="E12:N18 F26:N32">
    <cfRule type="notContainsBlanks" dxfId="75" priority="40">
      <formula>LEN(TRIM(E12))&gt;0</formula>
    </cfRule>
  </conditionalFormatting>
  <conditionalFormatting sqref="F24">
    <cfRule type="expression" dxfId="74" priority="43">
      <formula>ISERROR(F24)</formula>
    </cfRule>
  </conditionalFormatting>
  <conditionalFormatting sqref="I10">
    <cfRule type="expression" dxfId="73" priority="50">
      <formula>ISERROR(I10)</formula>
    </cfRule>
  </conditionalFormatting>
  <conditionalFormatting sqref="I24">
    <cfRule type="expression" dxfId="72" priority="42">
      <formula>ISERROR(I24)</formula>
    </cfRule>
  </conditionalFormatting>
  <conditionalFormatting sqref="L10">
    <cfRule type="expression" dxfId="71" priority="49">
      <formula>ISERROR(L10)</formula>
    </cfRule>
  </conditionalFormatting>
  <conditionalFormatting sqref="L24">
    <cfRule type="expression" dxfId="70" priority="41">
      <formula>ISERROR(L24)</formula>
    </cfRule>
  </conditionalFormatting>
  <conditionalFormatting sqref="H3:I3">
    <cfRule type="cellIs" dxfId="69" priority="2" operator="equal">
      <formula>"czerwiec"</formula>
    </cfRule>
  </conditionalFormatting>
  <conditionalFormatting sqref="L3:M3">
    <cfRule type="cellIs" dxfId="68" priority="1" operator="equal">
      <formula>"czerwiec"</formula>
    </cfRule>
  </conditionalFormatting>
  <dataValidations count="1">
    <dataValidation type="decimal" allowBlank="1" showInputMessage="1" showErrorMessage="1" sqref="E12:N18 F26:N32">
      <formula1>0</formula1>
      <formula2>100000000</formula2>
    </dataValidation>
  </dataValidations>
  <printOptions horizontalCentered="1"/>
  <pageMargins left="0.59055118110236227" right="0.39370078740157483" top="1.1811023622047245" bottom="0.59055118110236227" header="0.51181102362204722" footer="0.31496062992125984"/>
  <pageSetup paperSize="9" scale="46" fitToHeight="0" orientation="landscape" horizontalDpi="4294967294" verticalDpi="4294967294" r:id="rId1"/>
  <headerFooter>
    <oddHeader>&amp;C&amp;G</oddHeader>
    <oddFooter>Strona &amp;P z &amp;N</oddFooter>
  </headerFooter>
  <rowBreaks count="1" manualBreakCount="1">
    <brk id="20" max="16" man="1"/>
  </rowBreak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2" operator="between" id="{58AB7545-CDF0-43DA-ACE2-D82D50DBF0F9}">
            <xm:f>'C:\MALUCH+\MALUCH 2022-2029\KOMUNIKATY\5. załaczniki do zawierania umów-jst\[zał. nr 6. Harmonogram wydatków planowanych do poniesienia przez OOW-jst.xlsx]Arkusz1'!#REF!</xm:f>
            <xm:f>'C:\MALUCH+\MALUCH 2022-2029\KOMUNIKATY\5. załaczniki do zawierania umów-jst\[zał. nr 6. Harmonogram wydatków planowanych do poniesienia przez OOW-jst.xlsx]Arkusz1'!#REF!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F23:H23</xm:sqref>
        </x14:conditionalFormatting>
        <x14:conditionalFormatting xmlns:xm="http://schemas.microsoft.com/office/excel/2006/main">
          <x14:cfRule type="cellIs" priority="45" operator="between" id="{B7CC6DFA-1AA8-47AF-8B54-EAD11487D237}">
            <xm:f>'C:\MALUCH+\MALUCH 2022-2029\KOMUNIKATY\5. załaczniki do zawierania umów-jst\[zał. nr 6. Harmonogram wydatków planowanych do poniesienia przez OOW-jst.xlsx]Arkusz1'!#REF!</xm:f>
            <xm:f>'C:\MALUCH+\MALUCH 2022-2029\KOMUNIKATY\5. załaczniki do zawierania umów-jst\[zał. nr 6. Harmonogram wydatków planowanych do poniesienia przez OOW-jst.xlsx]Arkusz1'!#REF!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F9:N9 I23:N23</xm:sqref>
        </x14:conditionalFormatting>
        <x14:conditionalFormatting xmlns:xm="http://schemas.microsoft.com/office/excel/2006/main">
          <x14:cfRule type="cellIs" priority="3" operator="equal" id="{B9E1F562-F3D1-4D41-9051-5212AE5BF111}">
            <xm:f>Listy!$P$10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ellIs" priority="6" operator="equal" id="{7EDA17ED-0C7B-4517-AF8B-55A56F99F687}">
            <xm:f>Listy!$P$7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ellIs" priority="8" operator="between" id="{FC6C556F-2AE7-44A6-AF13-513397C42A52}">
            <xm:f>Listy!$P$2</xm:f>
            <xm:f>Listy!$P$13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ontainsText" priority="31" operator="containsText" id="{FDCBFD46-F96A-4393-A8B3-6DB1CE31491B}">
            <xm:f>NOT(ISERROR(SEARCH('C:\MALUCH+\MALUCH 2022-2029\KOMUNIKATY\5. załaczniki do zawierania umów-jst\[zał. nr 6. Harmonogram wydatków planowanych do poniesienia przez OOW-jst.xlsx]Arkusz1'!#REF!,F9)))</xm:f>
            <xm:f>'C:\MALUCH+\MALUCH 2022-2029\KOMUNIKATY\5. załaczniki do zawierania umów-jst\[zał. nr 6. Harmonogram wydatków planowanych do poniesienia przez OOW-jst.xlsx]Arkusz1'!#REF!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14:cfRule type="cellIs" priority="34" operator="between" id="{AB471A2D-34A9-4DA9-90BE-1AEAFD4611CC}">
            <xm:f>'C:\MALUCH+\MALUCH 2022-2029\KOMUNIKATY\5. załaczniki do zawierania umów-jst\[zał. nr 6. Harmonogram wydatków planowanych do poniesienia przez OOW-jst.xlsx]Arkusz1'!#REF!</xm:f>
            <xm:f>'C:\MALUCH+\MALUCH 2022-2029\KOMUNIKATY\5. załaczniki do zawierania umów-jst\[zał. nr 6. Harmonogram wydatków planowanych do poniesienia przez OOW-jst.xlsx]Arkusz1'!#REF!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F9:N9</xm:sqref>
        </x14:conditionalFormatting>
        <x14:conditionalFormatting xmlns:xm="http://schemas.microsoft.com/office/excel/2006/main">
          <x14:cfRule type="cellIs" priority="4" operator="equal" id="{C948D676-D8EE-4941-9561-B32FF7118EF2}">
            <xm:f>Listy!$P$10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ellIs" priority="5" operator="equal" id="{682FFBFF-BDF6-42E8-8E11-35469556E58B}">
            <xm:f>Listy!$P$7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ellIs" priority="7" operator="between" id="{CC6E6716-F8C5-4EB1-8540-517185C274B0}">
            <xm:f>Listy!$P$2</xm:f>
            <xm:f>Listy!$P$13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ellIs" priority="30" operator="equal" id="{0BDE7E88-44DE-4BDF-82BC-755AE3EFA02B}">
            <xm:f>'C:\MALUCH+\MALUCH 2022-2029\KOMUNIKATY\5. załaczniki do zawierania umów-jst\[zał. nr 6. Harmonogram wydatków planowanych do poniesienia przez OOW-jst.xlsx]Arkusz1'!#REF!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14:cfRule type="cellIs" priority="33" operator="between" id="{739F5D26-85BB-4F0B-B022-19B67C1A8E50}">
            <xm:f>'C:\MALUCH+\MALUCH 2022-2029\KOMUNIKATY\5. załaczniki do zawierania umów-jst\[zał. nr 6. Harmonogram wydatków planowanych do poniesienia przez OOW-jst.xlsx]Arkusz1'!#REF!</xm:f>
            <xm:f>'C:\MALUCH+\MALUCH 2022-2029\KOMUNIKATY\5. załaczniki do zawierania umów-jst\[zał. nr 6. Harmonogram wydatków planowanych do poniesienia przez OOW-jst.xlsx]Arkusz1'!#REF!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F23:N23</xm:sqref>
        </x14:conditionalFormatting>
        <x14:conditionalFormatting xmlns:xm="http://schemas.microsoft.com/office/excel/2006/main">
          <x14:cfRule type="containsText" priority="18" operator="containsText" id="{27A71421-6499-4207-A5E9-3AEE9748D9F0}">
            <xm:f>NOT(ISERROR(SEARCH('[Załączniki nr 1 3 4  6 7 do umowy tworzeniowej JST. FERS 20.11_B (1).xlsx]Arkusz1'!#REF!,L3)))</xm:f>
            <xm:f>'[Załączniki nr 1 3 4  6 7 do umowy tworzeniowej JST. FERS 20.11_B (1).xlsx]Arkusz1'!#REF!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ontainsText" priority="19" operator="containsText" id="{FC526B29-017A-429E-AC37-E702DBAE4BD2}">
            <xm:f>NOT(ISERROR(SEARCH('[Załączniki nr 1 3 4  6 7 do umowy tworzeniowej JST. FERS 20.11_B (1).xlsx]Arkusz1'!#REF!,L3)))</xm:f>
            <xm:f>'[Załączniki nr 1 3 4  6 7 do umowy tworzeniowej JST. FERS 20.11_B (1).xlsx]Arkusz1'!#REF!</xm:f>
            <x14:dxf>
              <fill>
                <patternFill patternType="none">
                  <fgColor indexed="64"/>
                  <bgColor auto="1"/>
                </patternFill>
              </fill>
            </x14:dxf>
          </x14:cfRule>
          <x14:cfRule type="cellIs" priority="20" operator="between" id="{071E89A0-97FE-434F-A74B-31436029680C}">
            <xm:f>'[Załączniki nr 1 3 4  6 7 do umowy tworzeniowej JST. FERS 20.11_B (1).xlsx]Arkusz1'!#REF!</xm:f>
            <xm:f>'[Załączniki nr 1 3 4  6 7 do umowy tworzeniowej JST. FERS 20.11_B (1).xlsx]Arkusz1'!#REF!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L3</xm:sqref>
        </x14:conditionalFormatting>
        <x14:conditionalFormatting xmlns:xm="http://schemas.microsoft.com/office/excel/2006/main">
          <x14:cfRule type="containsText" priority="15" operator="containsText" id="{4E49BE95-926A-4F9F-B26D-EDB59173F11F}">
            <xm:f>NOT(ISERROR(SEARCH('[Załączniki nr 1 3 4  6 7 do umowy tworzeniowej JST. FERS 20.11_B (1).xlsx]Arkusz1'!#REF!,H3)))</xm:f>
            <xm:f>'[Załączniki nr 1 3 4  6 7 do umowy tworzeniowej JST. FERS 20.11_B (1).xlsx]Arkusz1'!#REF!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ontainsText" priority="16" operator="containsText" id="{4F7EEDCB-3A93-4582-80DF-379D47A5C196}">
            <xm:f>NOT(ISERROR(SEARCH('[Załączniki nr 1 3 4  6 7 do umowy tworzeniowej JST. FERS 20.11_B (1).xlsx]Arkusz1'!#REF!,H3)))</xm:f>
            <xm:f>'[Załączniki nr 1 3 4  6 7 do umowy tworzeniowej JST. FERS 20.11_B (1).xlsx]Arkusz1'!#REF!</xm:f>
            <x14:dxf>
              <fill>
                <patternFill patternType="none">
                  <fgColor indexed="64"/>
                  <bgColor auto="1"/>
                </patternFill>
              </fill>
            </x14:dxf>
          </x14:cfRule>
          <x14:cfRule type="cellIs" priority="17" operator="between" id="{44060AAF-6A6B-461B-AB63-97DCB2A9A5E2}">
            <xm:f>'[Załączniki nr 1 3 4  6 7 do umowy tworzeniowej JST. FERS 20.11_B (1).xlsx]Arkusz1'!#REF!</xm:f>
            <xm:f>'[Załączniki nr 1 3 4  6 7 do umowy tworzeniowej JST. FERS 20.11_B (1).xlsx]Arkusz1'!#REF!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H3</xm:sqref>
        </x14:conditionalFormatting>
        <x14:conditionalFormatting xmlns:xm="http://schemas.microsoft.com/office/excel/2006/main">
          <x14:cfRule type="cellIs" priority="11" operator="between" id="{ED585C7F-DFF9-40FC-B94E-2030FD3802FE}">
            <xm:f>Listy!$I$2</xm:f>
            <xm:f>Listy!$I$8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ellIs" priority="14" operator="between" id="{4D627EBA-F3ED-46A9-83C9-D89395FF4E0E}">
            <xm:f>'[Załączniki nr 1 3 4  6 7 do umowy tworzeniowej JST. FERS 20.11_B (1).xlsx]Arkusz1'!#REF!</xm:f>
            <xm:f>'[Załączniki nr 1 3 4  6 7 do umowy tworzeniowej JST. FERS 20.11_B (1).xlsx]Arkusz1'!#REF!</xm:f>
            <x14:dxf>
              <fill>
                <patternFill>
                  <fgColor theme="0"/>
                  <bgColor theme="0"/>
                </patternFill>
              </fill>
            </x14:dxf>
          </x14:cfRule>
          <xm:sqref>J3</xm:sqref>
        </x14:conditionalFormatting>
        <x14:conditionalFormatting xmlns:xm="http://schemas.microsoft.com/office/excel/2006/main">
          <x14:cfRule type="cellIs" priority="9" operator="between" id="{26C8F028-7E87-4C36-A85D-F32B3B3A02E3}">
            <xm:f>Listy!$I$2</xm:f>
            <xm:f>Listy!$I$8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ellIs" priority="13" operator="between" id="{EB3917B9-CF5D-4A85-B78C-046AC1FF1FFB}">
            <xm:f>'[Załączniki nr 1 3 4  6 7 do umowy tworzeniowej JST. FERS 20.11_B (1).xlsx]Arkusz1'!#REF!</xm:f>
            <xm:f>'[Załączniki nr 1 3 4  6 7 do umowy tworzeniowej JST. FERS 20.11_B (1).xlsx]Arkusz1'!#REF!</xm:f>
            <x14:dxf>
              <fill>
                <patternFill>
                  <fgColor theme="0"/>
                  <bgColor theme="0"/>
                </patternFill>
              </fill>
            </x14:dxf>
          </x14:cfRule>
          <xm:sqref>N3</xm:sqref>
        </x14:conditionalFormatting>
        <x14:conditionalFormatting xmlns:xm="http://schemas.microsoft.com/office/excel/2006/main">
          <x14:cfRule type="cellIs" priority="12" operator="between" id="{ED13BE96-3111-4E3D-96C2-87DD3797C83F}">
            <xm:f>Listy!$G$2</xm:f>
            <xm:f>Listy!$G$13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H3:I3</xm:sqref>
        </x14:conditionalFormatting>
        <x14:conditionalFormatting xmlns:xm="http://schemas.microsoft.com/office/excel/2006/main">
          <x14:cfRule type="cellIs" priority="10" operator="between" id="{7C8E8DFF-D8D7-42A4-B8E2-7D62965A7FDE}">
            <xm:f>Listy!$G$2</xm:f>
            <xm:f>Listy!$G$13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L3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'K:\MALUCH+\MALUCH 2022-2029\KOMUNIKATY\5. załaczniki do zawierania umów-jst\[zał. nr 6. Harmonogram wydatków planowanych do poniesienia przez OOW-jst.xlsx]Arkusz1'!#REF!</xm:f>
          </x14:formula1>
          <xm:sqref>F8:N8</xm:sqref>
        </x14:dataValidation>
        <x14:dataValidation type="list" allowBlank="1" showInputMessage="1" showErrorMessage="1">
          <x14:formula1>
            <xm:f>Listy!$G$1:$G$13</xm:f>
          </x14:formula1>
          <xm:sqref>H3:I3 L3</xm:sqref>
        </x14:dataValidation>
        <x14:dataValidation type="list" allowBlank="1" showInputMessage="1" showErrorMessage="1">
          <x14:formula1>
            <xm:f>Listy!$P$1:$P$13</xm:f>
          </x14:formula1>
          <xm:sqref>F9:N9 F23:N23</xm:sqref>
        </x14:dataValidation>
        <x14:dataValidation type="list" allowBlank="1" showInputMessage="1" showErrorMessage="1">
          <x14:formula1>
            <xm:f>Listy!$I$1:$I$8</xm:f>
          </x14:formula1>
          <xm:sqref>J3 N3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81"/>
  <sheetViews>
    <sheetView view="pageBreakPreview" zoomScale="80" zoomScaleNormal="80" zoomScaleSheetLayoutView="80" zoomScalePageLayoutView="50" workbookViewId="0">
      <selection activeCell="N9" sqref="N9:O9"/>
    </sheetView>
  </sheetViews>
  <sheetFormatPr defaultRowHeight="15" x14ac:dyDescent="0.25"/>
  <cols>
    <col min="1" max="1" width="6" customWidth="1"/>
    <col min="2" max="2" width="8.42578125" customWidth="1"/>
    <col min="3" max="3" width="14.5703125" customWidth="1"/>
    <col min="4" max="4" width="14.140625" customWidth="1"/>
    <col min="5" max="5" width="24.28515625" customWidth="1"/>
    <col min="6" max="6" width="18.140625" customWidth="1"/>
    <col min="7" max="7" width="32.140625" customWidth="1"/>
    <col min="8" max="8" width="19" customWidth="1"/>
    <col min="9" max="9" width="21.42578125" customWidth="1"/>
    <col min="10" max="10" width="14.42578125" customWidth="1"/>
    <col min="11" max="11" width="19.5703125" customWidth="1"/>
    <col min="12" max="12" width="21" customWidth="1"/>
    <col min="13" max="13" width="19.42578125" customWidth="1"/>
    <col min="14" max="14" width="21.140625" customWidth="1"/>
    <col min="15" max="15" width="22" customWidth="1"/>
    <col min="16" max="16" width="20.140625" customWidth="1"/>
    <col min="22" max="22" width="9.140625" customWidth="1"/>
    <col min="23" max="23" width="4.7109375" customWidth="1"/>
    <col min="24" max="25" width="9.140625" customWidth="1"/>
    <col min="26" max="26" width="36.7109375" hidden="1" customWidth="1"/>
    <col min="27" max="27" width="9.140625" customWidth="1"/>
    <col min="28" max="28" width="2.7109375" customWidth="1"/>
    <col min="29" max="29" width="5.28515625" customWidth="1"/>
    <col min="30" max="33" width="9.140625" customWidth="1"/>
  </cols>
  <sheetData>
    <row r="1" spans="1:30" ht="19.5" customHeight="1" thickBo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98" t="s">
        <v>261</v>
      </c>
      <c r="O1" s="598"/>
      <c r="P1" s="598"/>
    </row>
    <row r="2" spans="1:30" ht="57.75" customHeight="1" x14ac:dyDescent="0.25">
      <c r="A2" s="482" t="s">
        <v>309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4"/>
    </row>
    <row r="3" spans="1:30" ht="63.75" customHeight="1" x14ac:dyDescent="0.25">
      <c r="A3" s="172" t="s">
        <v>78</v>
      </c>
      <c r="B3" s="503" t="s">
        <v>343</v>
      </c>
      <c r="C3" s="504"/>
      <c r="D3" s="504"/>
      <c r="E3" s="504"/>
      <c r="F3" s="504"/>
      <c r="G3" s="505"/>
      <c r="H3" s="501" t="s">
        <v>310</v>
      </c>
      <c r="I3" s="502"/>
      <c r="J3" s="173"/>
      <c r="K3" s="174" t="s">
        <v>311</v>
      </c>
      <c r="L3" s="175"/>
      <c r="M3" s="174" t="s">
        <v>334</v>
      </c>
      <c r="N3" s="177"/>
      <c r="O3" s="174" t="s">
        <v>312</v>
      </c>
      <c r="P3" s="174"/>
      <c r="Q3" s="481"/>
      <c r="R3" s="481"/>
      <c r="S3" s="176"/>
    </row>
    <row r="4" spans="1:30" ht="32.25" customHeight="1" x14ac:dyDescent="0.25">
      <c r="A4" s="129" t="s">
        <v>7</v>
      </c>
      <c r="B4" s="497" t="s">
        <v>173</v>
      </c>
      <c r="C4" s="498"/>
      <c r="D4" s="498"/>
      <c r="E4" s="498"/>
      <c r="F4" s="498"/>
      <c r="G4" s="499"/>
      <c r="H4" s="130" t="s">
        <v>149</v>
      </c>
      <c r="I4" s="479"/>
      <c r="J4" s="599"/>
      <c r="K4" s="480"/>
      <c r="L4" s="163"/>
      <c r="M4" s="131" t="s">
        <v>81</v>
      </c>
      <c r="N4" s="479"/>
      <c r="O4" s="480"/>
      <c r="P4" s="163"/>
      <c r="Z4" s="11" t="s">
        <v>125</v>
      </c>
    </row>
    <row r="5" spans="1:30" ht="31.5" customHeight="1" x14ac:dyDescent="0.3">
      <c r="A5" s="129" t="s">
        <v>8</v>
      </c>
      <c r="B5" s="491" t="s">
        <v>84</v>
      </c>
      <c r="C5" s="492"/>
      <c r="D5" s="492"/>
      <c r="E5" s="492"/>
      <c r="F5" s="492"/>
      <c r="G5" s="493"/>
      <c r="H5" s="600">
        <f>'Zał. 1 Kalkulacja '!D3</f>
        <v>0</v>
      </c>
      <c r="I5" s="601"/>
      <c r="J5" s="601"/>
      <c r="K5" s="601"/>
      <c r="L5" s="601"/>
      <c r="M5" s="601"/>
      <c r="N5" s="601"/>
      <c r="O5" s="601"/>
      <c r="P5" s="602"/>
      <c r="Z5" s="11" t="s">
        <v>121</v>
      </c>
    </row>
    <row r="6" spans="1:30" ht="32.25" customHeight="1" x14ac:dyDescent="0.3">
      <c r="A6" s="129" t="s">
        <v>10</v>
      </c>
      <c r="B6" s="494" t="s">
        <v>142</v>
      </c>
      <c r="C6" s="495"/>
      <c r="D6" s="495"/>
      <c r="E6" s="495"/>
      <c r="F6" s="495"/>
      <c r="G6" s="496"/>
      <c r="H6" s="607">
        <f>'Zał. 1 Kalkulacja '!E8</f>
        <v>0</v>
      </c>
      <c r="I6" s="608"/>
      <c r="J6" s="608"/>
      <c r="K6" s="608"/>
      <c r="L6" s="608"/>
      <c r="M6" s="608"/>
      <c r="N6" s="608"/>
      <c r="O6" s="608"/>
      <c r="P6" s="609"/>
      <c r="V6" s="51"/>
      <c r="W6" s="51"/>
      <c r="X6" s="51"/>
      <c r="Y6" s="51"/>
      <c r="Z6" s="51"/>
      <c r="AA6" s="51"/>
      <c r="AB6" s="51"/>
      <c r="AC6" s="51"/>
    </row>
    <row r="7" spans="1:30" ht="32.25" customHeight="1" x14ac:dyDescent="0.25">
      <c r="A7" s="129" t="s">
        <v>11</v>
      </c>
      <c r="B7" s="494" t="s">
        <v>143</v>
      </c>
      <c r="C7" s="495"/>
      <c r="D7" s="495"/>
      <c r="E7" s="495"/>
      <c r="F7" s="495"/>
      <c r="G7" s="496"/>
      <c r="H7" s="578">
        <f>'Zał. 1 Kalkulacja '!D7</f>
        <v>0</v>
      </c>
      <c r="I7" s="579"/>
      <c r="J7" s="579"/>
      <c r="K7" s="579"/>
      <c r="L7" s="579"/>
      <c r="M7" s="579"/>
      <c r="N7" s="579"/>
      <c r="O7" s="579"/>
      <c r="P7" s="580"/>
      <c r="V7" s="51"/>
      <c r="W7" s="51"/>
      <c r="X7" s="51"/>
      <c r="Y7" s="51"/>
      <c r="Z7" s="51"/>
      <c r="AA7" s="51"/>
      <c r="AB7" s="51"/>
      <c r="AC7" s="51"/>
    </row>
    <row r="8" spans="1:30" ht="30.75" customHeight="1" x14ac:dyDescent="0.25">
      <c r="A8" s="129" t="s">
        <v>12</v>
      </c>
      <c r="B8" s="491" t="s">
        <v>314</v>
      </c>
      <c r="C8" s="492"/>
      <c r="D8" s="492"/>
      <c r="E8" s="492"/>
      <c r="F8" s="492"/>
      <c r="G8" s="493"/>
      <c r="H8" s="485" t="str">
        <f>'Zał. 4 Wniosek o transzę'!E7</f>
        <v>JST/I/FERS/T/</v>
      </c>
      <c r="I8" s="486"/>
      <c r="J8" s="486"/>
      <c r="K8" s="486"/>
      <c r="L8" s="486"/>
      <c r="M8" s="486"/>
      <c r="N8" s="486"/>
      <c r="O8" s="486"/>
      <c r="P8" s="487"/>
      <c r="V8" s="51"/>
      <c r="W8" s="51"/>
      <c r="X8" s="51"/>
      <c r="Y8" s="51"/>
      <c r="Z8" s="51"/>
      <c r="AA8" s="51"/>
      <c r="AB8" s="51"/>
      <c r="AC8" s="51"/>
    </row>
    <row r="9" spans="1:30" ht="33" customHeight="1" x14ac:dyDescent="0.25">
      <c r="A9" s="129" t="s">
        <v>13</v>
      </c>
      <c r="B9" s="491" t="s">
        <v>174</v>
      </c>
      <c r="C9" s="492"/>
      <c r="D9" s="493"/>
      <c r="E9" s="506"/>
      <c r="F9" s="507"/>
      <c r="G9" s="491" t="s">
        <v>315</v>
      </c>
      <c r="H9" s="492"/>
      <c r="I9" s="178"/>
      <c r="J9" s="500" t="s">
        <v>316</v>
      </c>
      <c r="K9" s="500"/>
      <c r="L9" s="500"/>
      <c r="M9" s="171"/>
      <c r="N9" s="500" t="s">
        <v>317</v>
      </c>
      <c r="O9" s="500"/>
      <c r="P9" s="152"/>
      <c r="V9" s="51"/>
      <c r="W9" s="51"/>
      <c r="X9" s="51"/>
      <c r="Y9" s="51"/>
      <c r="Z9" s="51"/>
      <c r="AA9" s="51"/>
      <c r="AB9" s="51"/>
      <c r="AC9" s="51"/>
    </row>
    <row r="10" spans="1:30" ht="21" customHeight="1" x14ac:dyDescent="0.3">
      <c r="A10" s="132"/>
      <c r="B10" s="605" t="s">
        <v>175</v>
      </c>
      <c r="C10" s="605"/>
      <c r="D10" s="605"/>
      <c r="E10" s="605"/>
      <c r="F10" s="605"/>
      <c r="G10" s="605"/>
      <c r="H10" s="605"/>
      <c r="I10" s="605"/>
      <c r="J10" s="605"/>
      <c r="K10" s="605"/>
      <c r="L10" s="605"/>
      <c r="M10" s="605"/>
      <c r="N10" s="605"/>
      <c r="O10" s="605"/>
      <c r="P10" s="606"/>
      <c r="V10" s="51"/>
      <c r="W10" s="51"/>
      <c r="X10" s="51"/>
      <c r="Y10" s="51"/>
      <c r="Z10" s="51"/>
      <c r="AA10" s="51"/>
      <c r="AB10" s="51"/>
      <c r="AC10" s="51"/>
    </row>
    <row r="11" spans="1:30" ht="18.75" customHeight="1" x14ac:dyDescent="0.25">
      <c r="A11" s="508" t="s">
        <v>14</v>
      </c>
      <c r="B11" s="510" t="s">
        <v>5</v>
      </c>
      <c r="C11" s="511" t="s">
        <v>176</v>
      </c>
      <c r="D11" s="511" t="s">
        <v>177</v>
      </c>
      <c r="E11" s="511" t="s">
        <v>178</v>
      </c>
      <c r="F11" s="511" t="s">
        <v>179</v>
      </c>
      <c r="G11" s="488" t="s">
        <v>313</v>
      </c>
      <c r="H11" s="511" t="s">
        <v>180</v>
      </c>
      <c r="I11" s="511" t="s">
        <v>181</v>
      </c>
      <c r="J11" s="511" t="s">
        <v>182</v>
      </c>
      <c r="K11" s="511" t="s">
        <v>183</v>
      </c>
      <c r="L11" s="512" t="s">
        <v>184</v>
      </c>
      <c r="M11" s="513"/>
      <c r="N11" s="513"/>
      <c r="O11" s="513"/>
      <c r="P11" s="581" t="s">
        <v>364</v>
      </c>
      <c r="Q11" s="52"/>
      <c r="W11" s="51"/>
      <c r="X11" s="51"/>
      <c r="Y11" s="51"/>
      <c r="Z11" s="51"/>
      <c r="AA11" s="51"/>
      <c r="AB11" s="51"/>
      <c r="AC11" s="51"/>
      <c r="AD11" s="51"/>
    </row>
    <row r="12" spans="1:30" ht="24" customHeight="1" x14ac:dyDescent="0.25">
      <c r="A12" s="509"/>
      <c r="B12" s="510"/>
      <c r="C12" s="511"/>
      <c r="D12" s="511"/>
      <c r="E12" s="511"/>
      <c r="F12" s="511"/>
      <c r="G12" s="489"/>
      <c r="H12" s="511"/>
      <c r="I12" s="511"/>
      <c r="J12" s="511"/>
      <c r="K12" s="511"/>
      <c r="L12" s="488" t="s">
        <v>185</v>
      </c>
      <c r="M12" s="615" t="s">
        <v>186</v>
      </c>
      <c r="N12" s="615"/>
      <c r="O12" s="603" t="s">
        <v>354</v>
      </c>
      <c r="P12" s="581"/>
      <c r="Q12" s="52"/>
      <c r="W12" s="51"/>
      <c r="X12" s="51"/>
      <c r="Y12" s="51"/>
      <c r="Z12" s="51"/>
      <c r="AA12" s="51"/>
      <c r="AB12" s="51"/>
      <c r="AC12" s="51"/>
      <c r="AD12" s="51"/>
    </row>
    <row r="13" spans="1:30" ht="49.5" customHeight="1" x14ac:dyDescent="0.25">
      <c r="A13" s="509"/>
      <c r="B13" s="510"/>
      <c r="C13" s="511"/>
      <c r="D13" s="511"/>
      <c r="E13" s="511"/>
      <c r="F13" s="511"/>
      <c r="G13" s="490"/>
      <c r="H13" s="511"/>
      <c r="I13" s="511"/>
      <c r="J13" s="511"/>
      <c r="K13" s="511"/>
      <c r="L13" s="490"/>
      <c r="M13" s="133" t="s">
        <v>353</v>
      </c>
      <c r="N13" s="134" t="s">
        <v>287</v>
      </c>
      <c r="O13" s="604"/>
      <c r="P13" s="581"/>
      <c r="Q13" s="52"/>
      <c r="W13" s="51"/>
      <c r="X13" s="51"/>
      <c r="Y13" s="51"/>
      <c r="Z13" s="51"/>
      <c r="AA13" s="51"/>
      <c r="AB13" s="51"/>
      <c r="AC13" s="51"/>
      <c r="AD13" s="51"/>
    </row>
    <row r="14" spans="1:30" ht="18.75" customHeight="1" x14ac:dyDescent="0.25">
      <c r="A14" s="509"/>
      <c r="B14" s="135" t="s">
        <v>7</v>
      </c>
      <c r="C14" s="135" t="s">
        <v>8</v>
      </c>
      <c r="D14" s="135" t="s">
        <v>10</v>
      </c>
      <c r="E14" s="135" t="s">
        <v>11</v>
      </c>
      <c r="F14" s="135" t="s">
        <v>12</v>
      </c>
      <c r="G14" s="135" t="s">
        <v>13</v>
      </c>
      <c r="H14" s="135" t="s">
        <v>14</v>
      </c>
      <c r="I14" s="135" t="s">
        <v>15</v>
      </c>
      <c r="J14" s="135" t="s">
        <v>16</v>
      </c>
      <c r="K14" s="135" t="s">
        <v>21</v>
      </c>
      <c r="L14" s="135" t="s">
        <v>22</v>
      </c>
      <c r="M14" s="135" t="s">
        <v>23</v>
      </c>
      <c r="N14" s="135" t="s">
        <v>93</v>
      </c>
      <c r="O14" s="135" t="s">
        <v>158</v>
      </c>
      <c r="P14" s="135" t="s">
        <v>159</v>
      </c>
      <c r="W14" s="51"/>
      <c r="X14" s="51"/>
      <c r="Y14" s="51"/>
      <c r="Z14" s="51"/>
      <c r="AA14" s="51"/>
      <c r="AB14" s="51"/>
      <c r="AC14" s="51"/>
      <c r="AD14" s="51"/>
    </row>
    <row r="15" spans="1:30" ht="25.5" customHeight="1" x14ac:dyDescent="0.25">
      <c r="A15" s="509"/>
      <c r="B15" s="136" t="s">
        <v>7</v>
      </c>
      <c r="C15" s="153"/>
      <c r="D15" s="154"/>
      <c r="E15" s="153"/>
      <c r="F15" s="153"/>
      <c r="G15" s="153"/>
      <c r="H15" s="154"/>
      <c r="I15" s="155"/>
      <c r="J15" s="155"/>
      <c r="K15" s="156"/>
      <c r="L15" s="137">
        <f t="shared" ref="L15:L28" si="0">SUM(M15:P15)</f>
        <v>0</v>
      </c>
      <c r="M15" s="156"/>
      <c r="N15" s="156"/>
      <c r="O15" s="156"/>
      <c r="P15" s="157"/>
      <c r="W15" s="51"/>
      <c r="X15" s="51"/>
      <c r="Y15" s="51"/>
      <c r="Z15" s="51"/>
      <c r="AA15" s="51"/>
      <c r="AB15" s="51"/>
      <c r="AC15" s="51"/>
      <c r="AD15" s="51"/>
    </row>
    <row r="16" spans="1:30" ht="25.5" customHeight="1" x14ac:dyDescent="0.25">
      <c r="A16" s="509"/>
      <c r="B16" s="136" t="s">
        <v>8</v>
      </c>
      <c r="C16" s="153"/>
      <c r="D16" s="154"/>
      <c r="E16" s="153"/>
      <c r="F16" s="153"/>
      <c r="G16" s="153"/>
      <c r="H16" s="154"/>
      <c r="I16" s="155"/>
      <c r="J16" s="155"/>
      <c r="K16" s="156"/>
      <c r="L16" s="137">
        <f t="shared" si="0"/>
        <v>0</v>
      </c>
      <c r="M16" s="156"/>
      <c r="N16" s="156"/>
      <c r="O16" s="156"/>
      <c r="P16" s="157"/>
      <c r="W16" s="51"/>
      <c r="X16" s="51"/>
      <c r="Y16" s="51"/>
      <c r="Z16" s="51"/>
      <c r="AA16" s="51"/>
      <c r="AB16" s="51"/>
      <c r="AC16" s="51"/>
      <c r="AD16" s="51"/>
    </row>
    <row r="17" spans="1:31" ht="25.5" customHeight="1" x14ac:dyDescent="0.25">
      <c r="A17" s="509"/>
      <c r="B17" s="136" t="s">
        <v>10</v>
      </c>
      <c r="C17" s="153"/>
      <c r="D17" s="154"/>
      <c r="E17" s="153"/>
      <c r="F17" s="153"/>
      <c r="G17" s="153"/>
      <c r="H17" s="154"/>
      <c r="I17" s="155"/>
      <c r="J17" s="155"/>
      <c r="K17" s="156"/>
      <c r="L17" s="137">
        <f t="shared" si="0"/>
        <v>0</v>
      </c>
      <c r="M17" s="156"/>
      <c r="N17" s="156"/>
      <c r="O17" s="156"/>
      <c r="P17" s="157"/>
      <c r="W17" s="51"/>
      <c r="X17" s="51"/>
      <c r="Y17" s="51"/>
      <c r="Z17" s="51"/>
      <c r="AA17" s="51"/>
      <c r="AB17" s="51"/>
      <c r="AC17" s="51"/>
      <c r="AD17" s="51"/>
    </row>
    <row r="18" spans="1:31" ht="25.5" customHeight="1" x14ac:dyDescent="0.25">
      <c r="A18" s="509"/>
      <c r="B18" s="136" t="s">
        <v>11</v>
      </c>
      <c r="C18" s="153"/>
      <c r="D18" s="154"/>
      <c r="E18" s="153"/>
      <c r="F18" s="153"/>
      <c r="G18" s="153"/>
      <c r="H18" s="154"/>
      <c r="I18" s="155"/>
      <c r="J18" s="155"/>
      <c r="K18" s="156"/>
      <c r="L18" s="137">
        <f t="shared" si="0"/>
        <v>0</v>
      </c>
      <c r="M18" s="156"/>
      <c r="N18" s="156"/>
      <c r="O18" s="156"/>
      <c r="P18" s="157"/>
      <c r="W18" s="51"/>
      <c r="X18" s="51"/>
      <c r="Y18" s="51"/>
      <c r="Z18" s="51"/>
      <c r="AA18" s="51"/>
      <c r="AB18" s="51"/>
      <c r="AC18" s="51"/>
      <c r="AD18" s="51"/>
    </row>
    <row r="19" spans="1:31" ht="25.5" customHeight="1" x14ac:dyDescent="0.25">
      <c r="A19" s="509"/>
      <c r="B19" s="136" t="s">
        <v>12</v>
      </c>
      <c r="C19" s="153"/>
      <c r="D19" s="154"/>
      <c r="E19" s="153"/>
      <c r="F19" s="153"/>
      <c r="G19" s="153"/>
      <c r="H19" s="154"/>
      <c r="I19" s="155"/>
      <c r="J19" s="155"/>
      <c r="K19" s="156"/>
      <c r="L19" s="137">
        <f t="shared" si="0"/>
        <v>0</v>
      </c>
      <c r="M19" s="156"/>
      <c r="N19" s="156"/>
      <c r="O19" s="156"/>
      <c r="P19" s="157"/>
      <c r="W19" s="51"/>
      <c r="X19" s="51"/>
      <c r="Y19" s="51"/>
      <c r="Z19" s="51"/>
      <c r="AA19" s="51"/>
      <c r="AB19" s="51"/>
      <c r="AC19" s="51"/>
      <c r="AD19" s="51"/>
    </row>
    <row r="20" spans="1:31" ht="25.5" customHeight="1" x14ac:dyDescent="0.25">
      <c r="A20" s="509"/>
      <c r="B20" s="136" t="s">
        <v>13</v>
      </c>
      <c r="C20" s="153"/>
      <c r="D20" s="154"/>
      <c r="E20" s="153"/>
      <c r="F20" s="153"/>
      <c r="G20" s="153"/>
      <c r="H20" s="154"/>
      <c r="I20" s="155"/>
      <c r="J20" s="155"/>
      <c r="K20" s="156"/>
      <c r="L20" s="137">
        <f t="shared" si="0"/>
        <v>0</v>
      </c>
      <c r="M20" s="156"/>
      <c r="N20" s="156"/>
      <c r="O20" s="156"/>
      <c r="P20" s="157"/>
      <c r="W20" s="51"/>
      <c r="X20" s="51"/>
      <c r="Y20" s="51"/>
      <c r="Z20" s="51"/>
      <c r="AA20" s="51"/>
      <c r="AB20" s="51"/>
      <c r="AC20" s="51"/>
      <c r="AD20" s="51"/>
    </row>
    <row r="21" spans="1:31" ht="25.5" customHeight="1" x14ac:dyDescent="0.25">
      <c r="A21" s="509"/>
      <c r="B21" s="136" t="s">
        <v>14</v>
      </c>
      <c r="C21" s="153"/>
      <c r="D21" s="154"/>
      <c r="E21" s="153"/>
      <c r="F21" s="153"/>
      <c r="G21" s="153"/>
      <c r="H21" s="154"/>
      <c r="I21" s="155"/>
      <c r="J21" s="155"/>
      <c r="K21" s="156"/>
      <c r="L21" s="137">
        <f t="shared" si="0"/>
        <v>0</v>
      </c>
      <c r="M21" s="156"/>
      <c r="N21" s="156"/>
      <c r="O21" s="156"/>
      <c r="P21" s="157"/>
      <c r="W21" s="51"/>
      <c r="X21" s="51"/>
      <c r="Y21" s="51"/>
      <c r="Z21" s="51"/>
      <c r="AA21" s="51"/>
      <c r="AB21" s="51"/>
      <c r="AC21" s="51"/>
      <c r="AD21" s="51"/>
    </row>
    <row r="22" spans="1:31" ht="25.5" customHeight="1" x14ac:dyDescent="0.25">
      <c r="A22" s="509"/>
      <c r="B22" s="170" t="s">
        <v>15</v>
      </c>
      <c r="C22" s="153"/>
      <c r="D22" s="154"/>
      <c r="E22" s="153"/>
      <c r="F22" s="153"/>
      <c r="G22" s="153"/>
      <c r="H22" s="154"/>
      <c r="I22" s="155"/>
      <c r="J22" s="155"/>
      <c r="K22" s="156"/>
      <c r="L22" s="137">
        <f t="shared" si="0"/>
        <v>0</v>
      </c>
      <c r="M22" s="156"/>
      <c r="N22" s="156"/>
      <c r="O22" s="156"/>
      <c r="P22" s="157"/>
      <c r="W22" s="51"/>
      <c r="X22" s="51"/>
      <c r="Y22" s="51"/>
      <c r="Z22" s="51"/>
      <c r="AA22" s="51"/>
      <c r="AB22" s="51"/>
      <c r="AC22" s="51"/>
      <c r="AD22" s="51"/>
    </row>
    <row r="23" spans="1:31" ht="25.5" customHeight="1" x14ac:dyDescent="0.25">
      <c r="A23" s="509"/>
      <c r="B23" s="170" t="s">
        <v>16</v>
      </c>
      <c r="C23" s="153"/>
      <c r="D23" s="154"/>
      <c r="E23" s="153"/>
      <c r="F23" s="153"/>
      <c r="G23" s="153"/>
      <c r="H23" s="154"/>
      <c r="I23" s="155"/>
      <c r="J23" s="155"/>
      <c r="K23" s="156"/>
      <c r="L23" s="137">
        <f t="shared" si="0"/>
        <v>0</v>
      </c>
      <c r="M23" s="156"/>
      <c r="N23" s="156"/>
      <c r="O23" s="156"/>
      <c r="P23" s="157"/>
      <c r="W23" s="51"/>
      <c r="X23" s="51"/>
      <c r="Y23" s="51"/>
      <c r="Z23" s="51"/>
      <c r="AA23" s="51"/>
      <c r="AB23" s="51"/>
      <c r="AC23" s="51"/>
      <c r="AD23" s="51"/>
    </row>
    <row r="24" spans="1:31" ht="25.5" customHeight="1" x14ac:dyDescent="0.25">
      <c r="A24" s="509"/>
      <c r="B24" s="170" t="s">
        <v>21</v>
      </c>
      <c r="C24" s="153"/>
      <c r="D24" s="154"/>
      <c r="E24" s="153"/>
      <c r="F24" s="153"/>
      <c r="G24" s="153"/>
      <c r="H24" s="154"/>
      <c r="I24" s="155"/>
      <c r="J24" s="155"/>
      <c r="K24" s="156"/>
      <c r="L24" s="137">
        <f t="shared" si="0"/>
        <v>0</v>
      </c>
      <c r="M24" s="156"/>
      <c r="N24" s="156"/>
      <c r="O24" s="156"/>
      <c r="P24" s="157"/>
      <c r="W24" s="51"/>
      <c r="X24" s="51"/>
      <c r="Y24" s="51"/>
      <c r="Z24" s="51"/>
      <c r="AA24" s="51"/>
      <c r="AB24" s="51"/>
      <c r="AC24" s="51"/>
      <c r="AD24" s="51"/>
    </row>
    <row r="25" spans="1:31" ht="25.5" customHeight="1" x14ac:dyDescent="0.25">
      <c r="A25" s="509"/>
      <c r="B25" s="170" t="s">
        <v>22</v>
      </c>
      <c r="C25" s="153"/>
      <c r="D25" s="154"/>
      <c r="E25" s="153"/>
      <c r="F25" s="153"/>
      <c r="G25" s="153"/>
      <c r="H25" s="154"/>
      <c r="I25" s="155"/>
      <c r="J25" s="155"/>
      <c r="K25" s="156"/>
      <c r="L25" s="137">
        <f t="shared" si="0"/>
        <v>0</v>
      </c>
      <c r="M25" s="156"/>
      <c r="N25" s="156"/>
      <c r="O25" s="156"/>
      <c r="P25" s="157"/>
      <c r="W25" s="51"/>
      <c r="X25" s="51"/>
      <c r="Y25" s="51"/>
      <c r="Z25" s="51"/>
      <c r="AA25" s="51"/>
      <c r="AB25" s="51"/>
      <c r="AC25" s="51"/>
      <c r="AD25" s="51"/>
    </row>
    <row r="26" spans="1:31" ht="25.5" customHeight="1" x14ac:dyDescent="0.25">
      <c r="A26" s="509"/>
      <c r="B26" s="170" t="s">
        <v>23</v>
      </c>
      <c r="C26" s="153"/>
      <c r="D26" s="154"/>
      <c r="E26" s="153"/>
      <c r="F26" s="153"/>
      <c r="G26" s="153"/>
      <c r="H26" s="154"/>
      <c r="I26" s="155"/>
      <c r="J26" s="155"/>
      <c r="K26" s="156"/>
      <c r="L26" s="137">
        <f t="shared" si="0"/>
        <v>0</v>
      </c>
      <c r="M26" s="156"/>
      <c r="N26" s="156"/>
      <c r="O26" s="156"/>
      <c r="P26" s="157"/>
      <c r="W26" s="51"/>
      <c r="X26" s="51"/>
      <c r="Y26" s="51"/>
      <c r="Z26" s="51"/>
      <c r="AA26" s="51"/>
      <c r="AB26" s="51"/>
      <c r="AC26" s="51"/>
      <c r="AD26" s="51"/>
    </row>
    <row r="27" spans="1:31" ht="25.5" customHeight="1" x14ac:dyDescent="0.25">
      <c r="A27" s="509"/>
      <c r="B27" s="170" t="s">
        <v>93</v>
      </c>
      <c r="C27" s="153"/>
      <c r="D27" s="154"/>
      <c r="E27" s="153"/>
      <c r="F27" s="153"/>
      <c r="G27" s="153"/>
      <c r="H27" s="154"/>
      <c r="I27" s="155"/>
      <c r="J27" s="155"/>
      <c r="K27" s="156"/>
      <c r="L27" s="137">
        <f t="shared" si="0"/>
        <v>0</v>
      </c>
      <c r="M27" s="156"/>
      <c r="N27" s="156"/>
      <c r="O27" s="156"/>
      <c r="P27" s="157"/>
      <c r="W27" s="51"/>
      <c r="X27" s="51"/>
      <c r="Y27" s="51"/>
      <c r="Z27" s="51"/>
      <c r="AA27" s="51"/>
      <c r="AB27" s="51"/>
      <c r="AC27" s="51"/>
      <c r="AD27" s="51"/>
    </row>
    <row r="28" spans="1:31" ht="25.5" customHeight="1" thickBot="1" x14ac:dyDescent="0.3">
      <c r="A28" s="509"/>
      <c r="B28" s="170" t="s">
        <v>158</v>
      </c>
      <c r="C28" s="153"/>
      <c r="D28" s="154"/>
      <c r="E28" s="153"/>
      <c r="F28" s="153"/>
      <c r="G28" s="153"/>
      <c r="H28" s="154"/>
      <c r="I28" s="155"/>
      <c r="J28" s="155"/>
      <c r="K28" s="156"/>
      <c r="L28" s="137">
        <f t="shared" si="0"/>
        <v>0</v>
      </c>
      <c r="M28" s="156"/>
      <c r="N28" s="156"/>
      <c r="O28" s="156"/>
      <c r="P28" s="157"/>
      <c r="W28" s="51"/>
      <c r="X28" s="51"/>
      <c r="Y28" s="51"/>
      <c r="Z28" s="51"/>
      <c r="AA28" s="51"/>
      <c r="AB28" s="51"/>
      <c r="AC28" s="51"/>
      <c r="AD28" s="51"/>
    </row>
    <row r="29" spans="1:31" ht="27" customHeight="1" x14ac:dyDescent="0.25">
      <c r="A29" s="138" t="s">
        <v>15</v>
      </c>
      <c r="B29" s="593" t="s">
        <v>20</v>
      </c>
      <c r="C29" s="594"/>
      <c r="D29" s="594"/>
      <c r="E29" s="594"/>
      <c r="F29" s="594"/>
      <c r="G29" s="594"/>
      <c r="H29" s="594"/>
      <c r="I29" s="594"/>
      <c r="J29" s="595"/>
      <c r="K29" s="139">
        <f t="shared" ref="K29:P29" si="1">SUM(K15:K28)</f>
        <v>0</v>
      </c>
      <c r="L29" s="139">
        <f t="shared" si="1"/>
        <v>0</v>
      </c>
      <c r="M29" s="139">
        <f t="shared" si="1"/>
        <v>0</v>
      </c>
      <c r="N29" s="139">
        <f t="shared" si="1"/>
        <v>0</v>
      </c>
      <c r="O29" s="139">
        <f t="shared" si="1"/>
        <v>0</v>
      </c>
      <c r="P29" s="140">
        <f t="shared" si="1"/>
        <v>0</v>
      </c>
      <c r="Q29" s="53"/>
      <c r="X29" s="51"/>
      <c r="Y29" s="51"/>
      <c r="Z29" s="51"/>
      <c r="AA29" s="51"/>
      <c r="AB29" s="51"/>
      <c r="AC29" s="51"/>
      <c r="AD29" s="51"/>
      <c r="AE29" s="51"/>
    </row>
    <row r="30" spans="1:31" ht="24" customHeight="1" x14ac:dyDescent="0.3">
      <c r="A30" s="508" t="s">
        <v>16</v>
      </c>
      <c r="B30" s="587" t="s">
        <v>187</v>
      </c>
      <c r="C30" s="588"/>
      <c r="D30" s="588"/>
      <c r="E30" s="588"/>
      <c r="F30" s="588"/>
      <c r="G30" s="588"/>
      <c r="H30" s="588"/>
      <c r="I30" s="588"/>
      <c r="J30" s="588"/>
      <c r="K30" s="588"/>
      <c r="L30" s="588"/>
      <c r="M30" s="588"/>
      <c r="N30" s="588"/>
      <c r="O30" s="588"/>
      <c r="P30" s="589"/>
      <c r="U30" s="51"/>
      <c r="V30" s="51"/>
      <c r="W30" s="51"/>
      <c r="X30" s="51"/>
      <c r="Y30" s="51"/>
      <c r="Z30" s="51"/>
      <c r="AA30" s="51"/>
      <c r="AB30" s="51"/>
      <c r="AC30" s="54"/>
    </row>
    <row r="31" spans="1:31" ht="81" customHeight="1" x14ac:dyDescent="0.25">
      <c r="A31" s="509"/>
      <c r="B31" s="610" t="s">
        <v>319</v>
      </c>
      <c r="C31" s="611"/>
      <c r="D31" s="611"/>
      <c r="E31" s="611"/>
      <c r="F31" s="612"/>
      <c r="G31" s="613" t="s">
        <v>303</v>
      </c>
      <c r="H31" s="614"/>
      <c r="I31" s="590" t="s">
        <v>320</v>
      </c>
      <c r="J31" s="590"/>
      <c r="K31" s="590"/>
      <c r="L31" s="591" t="s">
        <v>188</v>
      </c>
      <c r="M31" s="591"/>
      <c r="N31" s="141" t="s">
        <v>189</v>
      </c>
      <c r="O31" s="591" t="s">
        <v>190</v>
      </c>
      <c r="P31" s="592"/>
      <c r="U31" s="51"/>
      <c r="V31" s="51"/>
      <c r="W31" s="51"/>
      <c r="X31" s="51"/>
      <c r="Y31" s="51"/>
      <c r="Z31" s="51"/>
      <c r="AA31" s="51"/>
      <c r="AB31" s="51"/>
    </row>
    <row r="32" spans="1:31" ht="33.75" customHeight="1" thickBot="1" x14ac:dyDescent="0.3">
      <c r="A32" s="537"/>
      <c r="B32" s="582"/>
      <c r="C32" s="583"/>
      <c r="D32" s="583"/>
      <c r="E32" s="583"/>
      <c r="F32" s="584"/>
      <c r="G32" s="585"/>
      <c r="H32" s="586"/>
      <c r="I32" s="576"/>
      <c r="J32" s="576"/>
      <c r="K32" s="576"/>
      <c r="L32" s="577"/>
      <c r="M32" s="577"/>
      <c r="N32" s="158"/>
      <c r="O32" s="596"/>
      <c r="P32" s="597"/>
      <c r="U32" s="51"/>
      <c r="V32" s="51"/>
      <c r="W32" s="51"/>
      <c r="X32" s="51"/>
      <c r="Y32" s="51"/>
      <c r="Z32" s="51"/>
      <c r="AA32" s="51"/>
      <c r="AB32" s="51"/>
    </row>
    <row r="33" spans="1:29" ht="33.75" customHeight="1" x14ac:dyDescent="0.3">
      <c r="A33" s="556" t="s">
        <v>21</v>
      </c>
      <c r="B33" s="558" t="s">
        <v>191</v>
      </c>
      <c r="C33" s="559"/>
      <c r="D33" s="559"/>
      <c r="E33" s="559"/>
      <c r="F33" s="559"/>
      <c r="G33" s="559"/>
      <c r="H33" s="559"/>
      <c r="I33" s="559"/>
      <c r="J33" s="559"/>
      <c r="K33" s="559"/>
      <c r="L33" s="559"/>
      <c r="M33" s="559"/>
      <c r="N33" s="559"/>
      <c r="O33" s="559"/>
      <c r="P33" s="560"/>
      <c r="U33" s="51"/>
      <c r="V33" s="51"/>
      <c r="W33" s="51"/>
      <c r="X33" s="51"/>
      <c r="Y33" s="51"/>
      <c r="Z33" s="51"/>
      <c r="AA33" s="51"/>
      <c r="AB33" s="51"/>
    </row>
    <row r="34" spans="1:29" ht="39" customHeight="1" x14ac:dyDescent="0.25">
      <c r="A34" s="557"/>
      <c r="B34" s="561" t="s">
        <v>192</v>
      </c>
      <c r="C34" s="561"/>
      <c r="D34" s="561"/>
      <c r="E34" s="561"/>
      <c r="F34" s="561"/>
      <c r="G34" s="561"/>
      <c r="H34" s="561"/>
      <c r="I34" s="562" t="s">
        <v>193</v>
      </c>
      <c r="J34" s="563"/>
      <c r="K34" s="563"/>
      <c r="L34" s="563"/>
      <c r="M34" s="563"/>
      <c r="N34" s="563"/>
      <c r="O34" s="563"/>
      <c r="P34" s="564"/>
      <c r="U34" s="51"/>
      <c r="V34" s="51"/>
      <c r="W34" s="51"/>
      <c r="X34" s="51"/>
      <c r="Y34" s="51"/>
      <c r="Z34" s="51"/>
      <c r="AA34" s="51"/>
      <c r="AB34" s="51"/>
    </row>
    <row r="35" spans="1:29" ht="47.25" customHeight="1" x14ac:dyDescent="0.25">
      <c r="A35" s="129" t="s">
        <v>22</v>
      </c>
      <c r="B35" s="555" t="s">
        <v>321</v>
      </c>
      <c r="C35" s="555"/>
      <c r="D35" s="555"/>
      <c r="E35" s="555"/>
      <c r="F35" s="555"/>
      <c r="G35" s="555"/>
      <c r="H35" s="555"/>
      <c r="I35" s="538"/>
      <c r="J35" s="539"/>
      <c r="K35" s="539"/>
      <c r="L35" s="539"/>
      <c r="M35" s="539"/>
      <c r="N35" s="539"/>
      <c r="O35" s="539"/>
      <c r="P35" s="540"/>
      <c r="U35" s="51"/>
      <c r="V35" s="51"/>
      <c r="W35" s="51"/>
      <c r="X35" s="51"/>
      <c r="Y35" s="51"/>
      <c r="Z35" s="51"/>
      <c r="AA35" s="51"/>
      <c r="AB35" s="51"/>
    </row>
    <row r="36" spans="1:29" ht="47.25" customHeight="1" x14ac:dyDescent="0.25">
      <c r="A36" s="129" t="s">
        <v>23</v>
      </c>
      <c r="B36" s="555" t="s">
        <v>194</v>
      </c>
      <c r="C36" s="555"/>
      <c r="D36" s="555"/>
      <c r="E36" s="555"/>
      <c r="F36" s="555"/>
      <c r="G36" s="555"/>
      <c r="H36" s="555"/>
      <c r="I36" s="538"/>
      <c r="J36" s="539"/>
      <c r="K36" s="539"/>
      <c r="L36" s="539"/>
      <c r="M36" s="539"/>
      <c r="N36" s="539"/>
      <c r="O36" s="539"/>
      <c r="P36" s="540"/>
      <c r="V36" s="51"/>
      <c r="W36" s="51"/>
      <c r="X36" s="51"/>
      <c r="Y36" s="51"/>
      <c r="Z36" s="51"/>
      <c r="AA36" s="51"/>
      <c r="AB36" s="51"/>
      <c r="AC36" s="51"/>
    </row>
    <row r="37" spans="1:29" ht="47.25" customHeight="1" x14ac:dyDescent="0.25">
      <c r="A37" s="129" t="s">
        <v>93</v>
      </c>
      <c r="B37" s="555" t="s">
        <v>275</v>
      </c>
      <c r="C37" s="555"/>
      <c r="D37" s="555"/>
      <c r="E37" s="555"/>
      <c r="F37" s="555"/>
      <c r="G37" s="555"/>
      <c r="H37" s="555"/>
      <c r="I37" s="538"/>
      <c r="J37" s="539"/>
      <c r="K37" s="539"/>
      <c r="L37" s="539"/>
      <c r="M37" s="539"/>
      <c r="N37" s="539"/>
      <c r="O37" s="539"/>
      <c r="P37" s="540"/>
      <c r="V37" s="51"/>
      <c r="W37" s="51"/>
      <c r="X37" s="51"/>
      <c r="Y37" s="51"/>
      <c r="Z37" s="51"/>
      <c r="AA37" s="51"/>
      <c r="AB37" s="51"/>
      <c r="AC37" s="51"/>
    </row>
    <row r="38" spans="1:29" ht="47.25" customHeight="1" x14ac:dyDescent="0.25">
      <c r="A38" s="129" t="s">
        <v>158</v>
      </c>
      <c r="B38" s="555" t="s">
        <v>195</v>
      </c>
      <c r="C38" s="555"/>
      <c r="D38" s="555"/>
      <c r="E38" s="555"/>
      <c r="F38" s="555"/>
      <c r="G38" s="555"/>
      <c r="H38" s="555"/>
      <c r="I38" s="538"/>
      <c r="J38" s="539"/>
      <c r="K38" s="539"/>
      <c r="L38" s="539"/>
      <c r="M38" s="539"/>
      <c r="N38" s="539"/>
      <c r="O38" s="539"/>
      <c r="P38" s="540"/>
      <c r="V38" s="51"/>
      <c r="W38" s="51"/>
      <c r="X38" s="51"/>
      <c r="Y38" s="51"/>
      <c r="Z38" s="51"/>
      <c r="AA38" s="51"/>
      <c r="AB38" s="51"/>
      <c r="AC38" s="51"/>
    </row>
    <row r="39" spans="1:29" ht="47.25" customHeight="1" x14ac:dyDescent="0.25">
      <c r="A39" s="129" t="s">
        <v>159</v>
      </c>
      <c r="B39" s="555" t="s">
        <v>196</v>
      </c>
      <c r="C39" s="555"/>
      <c r="D39" s="555"/>
      <c r="E39" s="555"/>
      <c r="F39" s="555"/>
      <c r="G39" s="555"/>
      <c r="H39" s="555"/>
      <c r="I39" s="538"/>
      <c r="J39" s="539"/>
      <c r="K39" s="539"/>
      <c r="L39" s="539"/>
      <c r="M39" s="539"/>
      <c r="N39" s="539"/>
      <c r="O39" s="539"/>
      <c r="P39" s="540"/>
      <c r="V39" s="51"/>
      <c r="W39" s="51"/>
      <c r="X39" s="51"/>
      <c r="Y39" s="51"/>
      <c r="Z39" s="51"/>
      <c r="AA39" s="51"/>
      <c r="AB39" s="51"/>
      <c r="AC39" s="51"/>
    </row>
    <row r="40" spans="1:29" ht="47.25" customHeight="1" x14ac:dyDescent="0.25">
      <c r="A40" s="129" t="s">
        <v>160</v>
      </c>
      <c r="B40" s="555" t="s">
        <v>197</v>
      </c>
      <c r="C40" s="555"/>
      <c r="D40" s="555"/>
      <c r="E40" s="555"/>
      <c r="F40" s="555"/>
      <c r="G40" s="555"/>
      <c r="H40" s="555"/>
      <c r="I40" s="538"/>
      <c r="J40" s="539"/>
      <c r="K40" s="539"/>
      <c r="L40" s="539"/>
      <c r="M40" s="539"/>
      <c r="N40" s="539"/>
      <c r="O40" s="539"/>
      <c r="P40" s="540"/>
      <c r="V40" s="51"/>
      <c r="W40" s="51"/>
      <c r="X40" s="51"/>
      <c r="Y40" s="51"/>
      <c r="Z40" s="51"/>
      <c r="AA40" s="51"/>
      <c r="AB40" s="51"/>
      <c r="AC40" s="51"/>
    </row>
    <row r="41" spans="1:29" ht="47.25" customHeight="1" x14ac:dyDescent="0.25">
      <c r="A41" s="129" t="s">
        <v>161</v>
      </c>
      <c r="B41" s="555" t="s">
        <v>198</v>
      </c>
      <c r="C41" s="555"/>
      <c r="D41" s="555"/>
      <c r="E41" s="555"/>
      <c r="F41" s="555"/>
      <c r="G41" s="555"/>
      <c r="H41" s="555"/>
      <c r="I41" s="538"/>
      <c r="J41" s="539"/>
      <c r="K41" s="539"/>
      <c r="L41" s="539"/>
      <c r="M41" s="539"/>
      <c r="N41" s="539"/>
      <c r="O41" s="539"/>
      <c r="P41" s="540"/>
      <c r="V41" s="51"/>
      <c r="W41" s="51"/>
      <c r="X41" s="51"/>
      <c r="Y41" s="51"/>
      <c r="Z41" s="51"/>
      <c r="AA41" s="51"/>
      <c r="AB41" s="51"/>
      <c r="AC41" s="51"/>
    </row>
    <row r="42" spans="1:29" ht="45.75" customHeight="1" x14ac:dyDescent="0.25">
      <c r="A42" s="129" t="s">
        <v>98</v>
      </c>
      <c r="B42" s="550" t="s">
        <v>199</v>
      </c>
      <c r="C42" s="551"/>
      <c r="D42" s="551"/>
      <c r="E42" s="551"/>
      <c r="F42" s="551"/>
      <c r="G42" s="551"/>
      <c r="H42" s="552"/>
      <c r="I42" s="553" t="s">
        <v>149</v>
      </c>
      <c r="J42" s="554"/>
      <c r="K42" s="565"/>
      <c r="L42" s="565"/>
      <c r="M42" s="142" t="s">
        <v>81</v>
      </c>
      <c r="N42" s="565"/>
      <c r="O42" s="565"/>
      <c r="P42" s="159"/>
      <c r="V42" s="51"/>
      <c r="W42" s="51"/>
      <c r="X42" s="51"/>
      <c r="Y42" s="51"/>
      <c r="Z42" s="51"/>
      <c r="AA42" s="51"/>
      <c r="AB42" s="51"/>
      <c r="AC42" s="51"/>
    </row>
    <row r="43" spans="1:29" ht="47.25" customHeight="1" x14ac:dyDescent="0.25">
      <c r="A43" s="508" t="s">
        <v>99</v>
      </c>
      <c r="B43" s="567"/>
      <c r="C43" s="568"/>
      <c r="D43" s="568"/>
      <c r="E43" s="568"/>
      <c r="F43" s="568"/>
      <c r="G43" s="568"/>
      <c r="H43" s="568"/>
      <c r="I43" s="568"/>
      <c r="J43" s="568"/>
      <c r="K43" s="568"/>
      <c r="L43" s="568"/>
      <c r="M43" s="568"/>
      <c r="N43" s="568"/>
      <c r="O43" s="568"/>
      <c r="P43" s="569"/>
      <c r="V43" s="51"/>
      <c r="W43" s="51"/>
      <c r="X43" s="51"/>
      <c r="Y43" s="51"/>
      <c r="Z43" s="51"/>
      <c r="AA43" s="51"/>
      <c r="AB43" s="51"/>
      <c r="AC43" s="51"/>
    </row>
    <row r="44" spans="1:29" ht="47.25" customHeight="1" thickBot="1" x14ac:dyDescent="0.3">
      <c r="A44" s="566"/>
      <c r="B44" s="570"/>
      <c r="C44" s="571"/>
      <c r="D44" s="571"/>
      <c r="E44" s="571"/>
      <c r="F44" s="571"/>
      <c r="G44" s="571"/>
      <c r="H44" s="571"/>
      <c r="I44" s="571"/>
      <c r="J44" s="571"/>
      <c r="K44" s="571"/>
      <c r="L44" s="571"/>
      <c r="M44" s="571"/>
      <c r="N44" s="571"/>
      <c r="O44" s="571"/>
      <c r="P44" s="572"/>
      <c r="V44" s="51"/>
      <c r="W44" s="51"/>
      <c r="X44" s="51"/>
      <c r="Y44" s="51"/>
      <c r="Z44" s="51"/>
      <c r="AA44" s="51"/>
      <c r="AB44" s="51"/>
      <c r="AC44" s="51"/>
    </row>
    <row r="45" spans="1:29" ht="30" customHeight="1" x14ac:dyDescent="0.25">
      <c r="A45" s="573" t="s">
        <v>200</v>
      </c>
      <c r="B45" s="574"/>
      <c r="C45" s="574"/>
      <c r="D45" s="574"/>
      <c r="E45" s="574"/>
      <c r="F45" s="574"/>
      <c r="G45" s="574"/>
      <c r="H45" s="574"/>
      <c r="I45" s="574"/>
      <c r="J45" s="574"/>
      <c r="K45" s="574"/>
      <c r="L45" s="574"/>
      <c r="M45" s="574"/>
      <c r="N45" s="574"/>
      <c r="O45" s="574"/>
      <c r="P45" s="575"/>
      <c r="V45" s="51"/>
      <c r="W45" s="51"/>
      <c r="X45" s="51"/>
      <c r="Y45" s="51"/>
      <c r="Z45" s="51"/>
      <c r="AA45" s="51"/>
      <c r="AB45" s="51"/>
      <c r="AC45" s="51"/>
    </row>
    <row r="46" spans="1:29" ht="30.75" customHeight="1" x14ac:dyDescent="0.25">
      <c r="A46" s="55"/>
      <c r="B46" s="547" t="s">
        <v>201</v>
      </c>
      <c r="C46" s="548"/>
      <c r="D46" s="548"/>
      <c r="E46" s="548"/>
      <c r="F46" s="548"/>
      <c r="G46" s="548"/>
      <c r="H46" s="548"/>
      <c r="I46" s="548"/>
      <c r="J46" s="548"/>
      <c r="K46" s="548"/>
      <c r="L46" s="548"/>
      <c r="M46" s="548"/>
      <c r="N46" s="548"/>
      <c r="O46" s="548"/>
      <c r="P46" s="549"/>
      <c r="V46" s="51"/>
      <c r="W46" s="51"/>
      <c r="X46" s="51"/>
      <c r="Y46" s="51"/>
      <c r="Z46" s="51"/>
      <c r="AA46" s="51"/>
      <c r="AB46" s="51"/>
      <c r="AC46" s="51"/>
    </row>
    <row r="47" spans="1:29" ht="35.25" customHeight="1" x14ac:dyDescent="0.3">
      <c r="A47" s="143" t="s">
        <v>100</v>
      </c>
      <c r="B47" s="144"/>
      <c r="C47" s="527" t="s">
        <v>202</v>
      </c>
      <c r="D47" s="528"/>
      <c r="E47" s="528"/>
      <c r="F47" s="528"/>
      <c r="G47" s="528"/>
      <c r="H47" s="528"/>
      <c r="I47" s="528"/>
      <c r="J47" s="528"/>
      <c r="K47" s="528"/>
      <c r="L47" s="528"/>
      <c r="M47" s="528"/>
      <c r="N47" s="528"/>
      <c r="O47" s="528"/>
      <c r="P47" s="529"/>
      <c r="V47" s="51"/>
      <c r="W47" s="51"/>
      <c r="X47" s="51"/>
      <c r="Y47" s="51"/>
      <c r="Z47" s="51"/>
      <c r="AA47" s="51"/>
      <c r="AB47" s="51"/>
      <c r="AC47" s="51"/>
    </row>
    <row r="48" spans="1:29" ht="35.25" customHeight="1" x14ac:dyDescent="0.3">
      <c r="A48" s="143" t="s">
        <v>101</v>
      </c>
      <c r="B48" s="144"/>
      <c r="C48" s="527" t="s">
        <v>203</v>
      </c>
      <c r="D48" s="528"/>
      <c r="E48" s="528"/>
      <c r="F48" s="528"/>
      <c r="G48" s="528"/>
      <c r="H48" s="528"/>
      <c r="I48" s="528"/>
      <c r="J48" s="528"/>
      <c r="K48" s="528"/>
      <c r="L48" s="528"/>
      <c r="M48" s="528"/>
      <c r="N48" s="528"/>
      <c r="O48" s="528"/>
      <c r="P48" s="529"/>
    </row>
    <row r="49" spans="1:16" ht="35.25" customHeight="1" x14ac:dyDescent="0.3">
      <c r="A49" s="143" t="s">
        <v>102</v>
      </c>
      <c r="B49" s="144"/>
      <c r="C49" s="527" t="s">
        <v>204</v>
      </c>
      <c r="D49" s="528"/>
      <c r="E49" s="528"/>
      <c r="F49" s="528"/>
      <c r="G49" s="528"/>
      <c r="H49" s="528"/>
      <c r="I49" s="528"/>
      <c r="J49" s="528"/>
      <c r="K49" s="528"/>
      <c r="L49" s="528"/>
      <c r="M49" s="528"/>
      <c r="N49" s="528"/>
      <c r="O49" s="528"/>
      <c r="P49" s="529"/>
    </row>
    <row r="50" spans="1:16" ht="47.25" customHeight="1" x14ac:dyDescent="0.3">
      <c r="A50" s="143" t="s">
        <v>103</v>
      </c>
      <c r="B50" s="144"/>
      <c r="C50" s="544" t="s">
        <v>263</v>
      </c>
      <c r="D50" s="545"/>
      <c r="E50" s="545"/>
      <c r="F50" s="545"/>
      <c r="G50" s="545"/>
      <c r="H50" s="545"/>
      <c r="I50" s="545"/>
      <c r="J50" s="545"/>
      <c r="K50" s="545"/>
      <c r="L50" s="545"/>
      <c r="M50" s="545"/>
      <c r="N50" s="545"/>
      <c r="O50" s="545"/>
      <c r="P50" s="546"/>
    </row>
    <row r="51" spans="1:16" ht="38.25" customHeight="1" x14ac:dyDescent="0.3">
      <c r="A51" s="143" t="s">
        <v>104</v>
      </c>
      <c r="B51" s="144"/>
      <c r="C51" s="527" t="s">
        <v>206</v>
      </c>
      <c r="D51" s="528"/>
      <c r="E51" s="528"/>
      <c r="F51" s="528"/>
      <c r="G51" s="528"/>
      <c r="H51" s="528"/>
      <c r="I51" s="528"/>
      <c r="J51" s="528"/>
      <c r="K51" s="528"/>
      <c r="L51" s="528"/>
      <c r="M51" s="528"/>
      <c r="N51" s="528"/>
      <c r="O51" s="528"/>
      <c r="P51" s="529"/>
    </row>
    <row r="52" spans="1:16" ht="39.75" customHeight="1" x14ac:dyDescent="0.3">
      <c r="A52" s="143" t="s">
        <v>205</v>
      </c>
      <c r="B52" s="145"/>
      <c r="C52" s="527" t="s">
        <v>322</v>
      </c>
      <c r="D52" s="528"/>
      <c r="E52" s="528"/>
      <c r="F52" s="528"/>
      <c r="G52" s="528"/>
      <c r="H52" s="528"/>
      <c r="I52" s="528"/>
      <c r="J52" s="528"/>
      <c r="K52" s="528"/>
      <c r="L52" s="528"/>
      <c r="M52" s="528"/>
      <c r="N52" s="528"/>
      <c r="O52" s="528"/>
      <c r="P52" s="529"/>
    </row>
    <row r="53" spans="1:16" ht="40.5" customHeight="1" x14ac:dyDescent="0.3">
      <c r="A53" s="143" t="s">
        <v>207</v>
      </c>
      <c r="B53" s="145"/>
      <c r="C53" s="531" t="s">
        <v>323</v>
      </c>
      <c r="D53" s="532"/>
      <c r="E53" s="532"/>
      <c r="F53" s="532"/>
      <c r="G53" s="532"/>
      <c r="H53" s="532"/>
      <c r="I53" s="532"/>
      <c r="J53" s="532"/>
      <c r="K53" s="532"/>
      <c r="L53" s="532"/>
      <c r="M53" s="532"/>
      <c r="N53" s="532"/>
      <c r="O53" s="532"/>
      <c r="P53" s="533"/>
    </row>
    <row r="54" spans="1:16" ht="44.25" customHeight="1" x14ac:dyDescent="0.25">
      <c r="A54" s="143" t="s">
        <v>208</v>
      </c>
      <c r="B54" s="146"/>
      <c r="C54" s="541" t="s">
        <v>210</v>
      </c>
      <c r="D54" s="542"/>
      <c r="E54" s="542"/>
      <c r="F54" s="542"/>
      <c r="G54" s="542"/>
      <c r="H54" s="542"/>
      <c r="I54" s="542"/>
      <c r="J54" s="542"/>
      <c r="K54" s="542"/>
      <c r="L54" s="542"/>
      <c r="M54" s="542"/>
      <c r="N54" s="542"/>
      <c r="O54" s="542"/>
      <c r="P54" s="543"/>
    </row>
    <row r="55" spans="1:16" ht="42" customHeight="1" x14ac:dyDescent="0.25">
      <c r="A55" s="143" t="s">
        <v>209</v>
      </c>
      <c r="B55" s="146"/>
      <c r="C55" s="527" t="s">
        <v>324</v>
      </c>
      <c r="D55" s="528"/>
      <c r="E55" s="528"/>
      <c r="F55" s="528"/>
      <c r="G55" s="528"/>
      <c r="H55" s="528"/>
      <c r="I55" s="528"/>
      <c r="J55" s="528"/>
      <c r="K55" s="528"/>
      <c r="L55" s="528"/>
      <c r="M55" s="528"/>
      <c r="N55" s="528"/>
      <c r="O55" s="528"/>
      <c r="P55" s="529"/>
    </row>
    <row r="56" spans="1:16" ht="104.25" customHeight="1" x14ac:dyDescent="0.25">
      <c r="A56" s="143" t="s">
        <v>211</v>
      </c>
      <c r="B56" s="146"/>
      <c r="C56" s="544" t="s">
        <v>325</v>
      </c>
      <c r="D56" s="545"/>
      <c r="E56" s="545"/>
      <c r="F56" s="545"/>
      <c r="G56" s="545"/>
      <c r="H56" s="545"/>
      <c r="I56" s="545"/>
      <c r="J56" s="545"/>
      <c r="K56" s="545"/>
      <c r="L56" s="545"/>
      <c r="M56" s="545"/>
      <c r="N56" s="545"/>
      <c r="O56" s="545"/>
      <c r="P56" s="546"/>
    </row>
    <row r="57" spans="1:16" ht="39" customHeight="1" x14ac:dyDescent="0.25">
      <c r="A57" s="143" t="s">
        <v>212</v>
      </c>
      <c r="B57" s="147"/>
      <c r="C57" s="527" t="s">
        <v>326</v>
      </c>
      <c r="D57" s="528"/>
      <c r="E57" s="528"/>
      <c r="F57" s="528"/>
      <c r="G57" s="528"/>
      <c r="H57" s="528"/>
      <c r="I57" s="528"/>
      <c r="J57" s="528"/>
      <c r="K57" s="528"/>
      <c r="L57" s="528"/>
      <c r="M57" s="528"/>
      <c r="N57" s="528"/>
      <c r="O57" s="528"/>
      <c r="P57" s="529"/>
    </row>
    <row r="58" spans="1:16" ht="47.25" customHeight="1" x14ac:dyDescent="0.3">
      <c r="A58" s="143" t="s">
        <v>213</v>
      </c>
      <c r="B58" s="148"/>
      <c r="C58" s="535" t="s">
        <v>327</v>
      </c>
      <c r="D58" s="535"/>
      <c r="E58" s="535"/>
      <c r="F58" s="535"/>
      <c r="G58" s="535"/>
      <c r="H58" s="535"/>
      <c r="I58" s="535"/>
      <c r="J58" s="535"/>
      <c r="K58" s="535"/>
      <c r="L58" s="535"/>
      <c r="M58" s="535"/>
      <c r="N58" s="535"/>
      <c r="O58" s="535"/>
      <c r="P58" s="536"/>
    </row>
    <row r="59" spans="1:16" ht="42.75" customHeight="1" x14ac:dyDescent="0.25">
      <c r="A59" s="143" t="s">
        <v>214</v>
      </c>
      <c r="B59" s="530"/>
      <c r="C59" s="530"/>
      <c r="D59" s="527" t="s">
        <v>217</v>
      </c>
      <c r="E59" s="528"/>
      <c r="F59" s="528"/>
      <c r="G59" s="528"/>
      <c r="H59" s="528"/>
      <c r="I59" s="528"/>
      <c r="J59" s="528"/>
      <c r="K59" s="528"/>
      <c r="L59" s="528"/>
      <c r="M59" s="528"/>
      <c r="N59" s="528"/>
      <c r="O59" s="528"/>
      <c r="P59" s="529"/>
    </row>
    <row r="60" spans="1:16" ht="42" customHeight="1" x14ac:dyDescent="0.25">
      <c r="A60" s="143" t="s">
        <v>215</v>
      </c>
      <c r="B60" s="530"/>
      <c r="C60" s="530"/>
      <c r="D60" s="531" t="s">
        <v>219</v>
      </c>
      <c r="E60" s="532"/>
      <c r="F60" s="532"/>
      <c r="G60" s="532"/>
      <c r="H60" s="532"/>
      <c r="I60" s="532"/>
      <c r="J60" s="532"/>
      <c r="K60" s="532"/>
      <c r="L60" s="532"/>
      <c r="M60" s="532"/>
      <c r="N60" s="532"/>
      <c r="O60" s="532"/>
      <c r="P60" s="533"/>
    </row>
    <row r="61" spans="1:16" ht="45" customHeight="1" x14ac:dyDescent="0.25">
      <c r="A61" s="143" t="s">
        <v>216</v>
      </c>
      <c r="B61" s="530"/>
      <c r="C61" s="530"/>
      <c r="D61" s="531" t="s">
        <v>221</v>
      </c>
      <c r="E61" s="532"/>
      <c r="F61" s="532"/>
      <c r="G61" s="532"/>
      <c r="H61" s="532"/>
      <c r="I61" s="532"/>
      <c r="J61" s="532"/>
      <c r="K61" s="532"/>
      <c r="L61" s="532"/>
      <c r="M61" s="532"/>
      <c r="N61" s="532"/>
      <c r="O61" s="532"/>
      <c r="P61" s="533"/>
    </row>
    <row r="62" spans="1:16" ht="45.75" customHeight="1" x14ac:dyDescent="0.25">
      <c r="A62" s="143" t="s">
        <v>218</v>
      </c>
      <c r="B62" s="530"/>
      <c r="C62" s="530"/>
      <c r="D62" s="531" t="s">
        <v>328</v>
      </c>
      <c r="E62" s="532"/>
      <c r="F62" s="532"/>
      <c r="G62" s="532"/>
      <c r="H62" s="532"/>
      <c r="I62" s="532"/>
      <c r="J62" s="532"/>
      <c r="K62" s="532"/>
      <c r="L62" s="532"/>
      <c r="M62" s="532"/>
      <c r="N62" s="532"/>
      <c r="O62" s="532"/>
      <c r="P62" s="533"/>
    </row>
    <row r="63" spans="1:16" ht="45" customHeight="1" x14ac:dyDescent="0.25">
      <c r="A63" s="143" t="s">
        <v>220</v>
      </c>
      <c r="B63" s="534"/>
      <c r="C63" s="534"/>
      <c r="D63" s="527" t="s">
        <v>224</v>
      </c>
      <c r="E63" s="528"/>
      <c r="F63" s="528"/>
      <c r="G63" s="528"/>
      <c r="H63" s="528"/>
      <c r="I63" s="528"/>
      <c r="J63" s="528"/>
      <c r="K63" s="528"/>
      <c r="L63" s="528"/>
      <c r="M63" s="528"/>
      <c r="N63" s="528"/>
      <c r="O63" s="528"/>
      <c r="P63" s="529"/>
    </row>
    <row r="64" spans="1:16" ht="46.5" customHeight="1" x14ac:dyDescent="0.3">
      <c r="A64" s="143" t="s">
        <v>222</v>
      </c>
      <c r="B64" s="149"/>
      <c r="C64" s="515" t="s">
        <v>329</v>
      </c>
      <c r="D64" s="516"/>
      <c r="E64" s="516"/>
      <c r="F64" s="516"/>
      <c r="G64" s="516"/>
      <c r="H64" s="516"/>
      <c r="I64" s="516"/>
      <c r="J64" s="516"/>
      <c r="K64" s="516"/>
      <c r="L64" s="516"/>
      <c r="M64" s="516"/>
      <c r="N64" s="516"/>
      <c r="O64" s="516"/>
      <c r="P64" s="517"/>
    </row>
    <row r="65" spans="1:16" ht="46.5" customHeight="1" x14ac:dyDescent="0.3">
      <c r="A65" s="143" t="s">
        <v>223</v>
      </c>
      <c r="B65" s="149"/>
      <c r="C65" s="527" t="s">
        <v>330</v>
      </c>
      <c r="D65" s="528"/>
      <c r="E65" s="528"/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9"/>
    </row>
    <row r="66" spans="1:16" ht="65.25" customHeight="1" x14ac:dyDescent="0.3">
      <c r="A66" s="143" t="s">
        <v>225</v>
      </c>
      <c r="B66" s="149"/>
      <c r="C66" s="518" t="s">
        <v>276</v>
      </c>
      <c r="D66" s="519"/>
      <c r="E66" s="519"/>
      <c r="F66" s="519"/>
      <c r="G66" s="519"/>
      <c r="H66" s="519"/>
      <c r="I66" s="519"/>
      <c r="J66" s="519"/>
      <c r="K66" s="519"/>
      <c r="L66" s="519"/>
      <c r="M66" s="519"/>
      <c r="N66" s="519"/>
      <c r="O66" s="519"/>
      <c r="P66" s="520"/>
    </row>
    <row r="67" spans="1:16" ht="37.5" customHeight="1" x14ac:dyDescent="0.3">
      <c r="A67" s="143" t="s">
        <v>226</v>
      </c>
      <c r="B67" s="149"/>
      <c r="C67" s="521" t="s">
        <v>227</v>
      </c>
      <c r="D67" s="522"/>
      <c r="E67" s="522"/>
      <c r="F67" s="522"/>
      <c r="G67" s="522"/>
      <c r="H67" s="522"/>
      <c r="I67" s="522"/>
      <c r="J67" s="522"/>
      <c r="K67" s="522"/>
      <c r="L67" s="522"/>
      <c r="M67" s="522"/>
      <c r="N67" s="522"/>
      <c r="O67" s="522"/>
      <c r="P67" s="523"/>
    </row>
    <row r="68" spans="1:16" ht="93" customHeight="1" x14ac:dyDescent="0.25">
      <c r="A68" s="524" t="s">
        <v>228</v>
      </c>
      <c r="B68" s="525"/>
      <c r="C68" s="331"/>
      <c r="D68" s="331"/>
      <c r="E68" s="331"/>
      <c r="F68" s="331" t="s">
        <v>228</v>
      </c>
      <c r="G68" s="331"/>
      <c r="H68" s="331"/>
      <c r="I68" s="331"/>
      <c r="J68" s="331"/>
      <c r="K68" s="331"/>
      <c r="L68" s="331"/>
      <c r="M68" s="525" t="s">
        <v>18</v>
      </c>
      <c r="N68" s="525"/>
      <c r="O68" s="525"/>
      <c r="P68" s="526"/>
    </row>
    <row r="69" spans="1:16" ht="30" customHeight="1" thickBot="1" x14ac:dyDescent="0.3">
      <c r="A69" s="514" t="s">
        <v>229</v>
      </c>
      <c r="B69" s="317"/>
      <c r="C69" s="317"/>
      <c r="D69" s="317"/>
      <c r="E69" s="317"/>
      <c r="F69" s="317" t="s">
        <v>172</v>
      </c>
      <c r="G69" s="317"/>
      <c r="H69" s="317"/>
      <c r="I69" s="317"/>
      <c r="J69" s="317"/>
      <c r="K69" s="317"/>
      <c r="L69" s="317"/>
      <c r="M69" s="317" t="s">
        <v>77</v>
      </c>
      <c r="N69" s="317"/>
      <c r="O69" s="317"/>
      <c r="P69" s="318"/>
    </row>
    <row r="70" spans="1:16" ht="45" customHeight="1" x14ac:dyDescent="0.25">
      <c r="A70" s="56"/>
    </row>
    <row r="71" spans="1:16" ht="45" customHeight="1" x14ac:dyDescent="0.25">
      <c r="A71" s="56"/>
    </row>
    <row r="72" spans="1:16" ht="45" customHeight="1" x14ac:dyDescent="0.25">
      <c r="A72" s="56"/>
    </row>
    <row r="73" spans="1:16" ht="45" customHeight="1" x14ac:dyDescent="0.25">
      <c r="A73" s="56"/>
    </row>
    <row r="74" spans="1:16" ht="45" customHeight="1" x14ac:dyDescent="0.25">
      <c r="A74" s="56"/>
    </row>
    <row r="75" spans="1:16" ht="49.5" customHeight="1" x14ac:dyDescent="0.25">
      <c r="A75" s="56"/>
    </row>
    <row r="76" spans="1:16" ht="45" customHeight="1" x14ac:dyDescent="0.25">
      <c r="A76" s="56"/>
    </row>
    <row r="77" spans="1:16" ht="45" customHeight="1" x14ac:dyDescent="0.25">
      <c r="A77" s="56"/>
    </row>
    <row r="78" spans="1:16" ht="39" customHeight="1" x14ac:dyDescent="0.25">
      <c r="A78" s="56"/>
    </row>
    <row r="79" spans="1:16" ht="45.75" customHeight="1" x14ac:dyDescent="0.25">
      <c r="A79" s="57"/>
    </row>
    <row r="80" spans="1:16" ht="45.75" customHeight="1" x14ac:dyDescent="0.25">
      <c r="A80" s="57"/>
    </row>
    <row r="81" spans="1:1" ht="45.75" customHeight="1" x14ac:dyDescent="0.25">
      <c r="A81" s="57"/>
    </row>
  </sheetData>
  <sheetProtection algorithmName="SHA-512" hashValue="WP5ItNr6ZvP2l3P71Qyi8PYiQ3aH9Iq6lacOrv924hgZBZaTreLn2j3eNVm97VXuPBwpd2LwX6YFC98q9OQPUg==" saltValue="/w5U+kBlsCRlBTpmjKVyCg==" spinCount="100000" sheet="1" insertRows="0" deleteRows="0"/>
  <protectedRanges>
    <protectedRange sqref="A30:A43" name="Tabela1_rozlicz"/>
  </protectedRanges>
  <dataConsolidate/>
  <mergeCells count="109">
    <mergeCell ref="N1:P1"/>
    <mergeCell ref="I4:K4"/>
    <mergeCell ref="N4:O4"/>
    <mergeCell ref="H5:P5"/>
    <mergeCell ref="O12:O13"/>
    <mergeCell ref="N9:O9"/>
    <mergeCell ref="B10:P10"/>
    <mergeCell ref="H6:P6"/>
    <mergeCell ref="B31:F31"/>
    <mergeCell ref="G31:H31"/>
    <mergeCell ref="L12:L13"/>
    <mergeCell ref="M12:N12"/>
    <mergeCell ref="I32:K32"/>
    <mergeCell ref="L32:M32"/>
    <mergeCell ref="H7:P7"/>
    <mergeCell ref="P11:P13"/>
    <mergeCell ref="H11:H13"/>
    <mergeCell ref="I11:I13"/>
    <mergeCell ref="B32:F32"/>
    <mergeCell ref="G32:H32"/>
    <mergeCell ref="B30:P30"/>
    <mergeCell ref="I31:K31"/>
    <mergeCell ref="L31:M31"/>
    <mergeCell ref="O31:P31"/>
    <mergeCell ref="B29:J29"/>
    <mergeCell ref="O32:P32"/>
    <mergeCell ref="B34:H34"/>
    <mergeCell ref="I34:P34"/>
    <mergeCell ref="B35:H35"/>
    <mergeCell ref="K42:L42"/>
    <mergeCell ref="N42:O42"/>
    <mergeCell ref="A43:A44"/>
    <mergeCell ref="B43:P44"/>
    <mergeCell ref="A45:P45"/>
    <mergeCell ref="B39:H39"/>
    <mergeCell ref="I39:P39"/>
    <mergeCell ref="B40:H40"/>
    <mergeCell ref="I40:P40"/>
    <mergeCell ref="B41:H41"/>
    <mergeCell ref="I41:P41"/>
    <mergeCell ref="A30:A32"/>
    <mergeCell ref="I35:P35"/>
    <mergeCell ref="C52:P52"/>
    <mergeCell ref="C53:P53"/>
    <mergeCell ref="C54:P54"/>
    <mergeCell ref="C55:P55"/>
    <mergeCell ref="C56:P56"/>
    <mergeCell ref="C57:P57"/>
    <mergeCell ref="B46:P46"/>
    <mergeCell ref="C47:P47"/>
    <mergeCell ref="C48:P48"/>
    <mergeCell ref="C49:P49"/>
    <mergeCell ref="C50:P50"/>
    <mergeCell ref="C51:P51"/>
    <mergeCell ref="B42:H42"/>
    <mergeCell ref="I42:J42"/>
    <mergeCell ref="B36:H36"/>
    <mergeCell ref="I36:P36"/>
    <mergeCell ref="B37:H37"/>
    <mergeCell ref="I37:P37"/>
    <mergeCell ref="B38:H38"/>
    <mergeCell ref="I38:P38"/>
    <mergeCell ref="A33:A34"/>
    <mergeCell ref="B33:P33"/>
    <mergeCell ref="B61:C61"/>
    <mergeCell ref="D61:P61"/>
    <mergeCell ref="B62:C62"/>
    <mergeCell ref="D62:P62"/>
    <mergeCell ref="B63:C63"/>
    <mergeCell ref="D63:P63"/>
    <mergeCell ref="C58:P58"/>
    <mergeCell ref="B59:C59"/>
    <mergeCell ref="D59:P59"/>
    <mergeCell ref="B60:C60"/>
    <mergeCell ref="D60:P60"/>
    <mergeCell ref="A69:E69"/>
    <mergeCell ref="F69:L69"/>
    <mergeCell ref="M69:P69"/>
    <mergeCell ref="C64:P64"/>
    <mergeCell ref="C66:P66"/>
    <mergeCell ref="C67:P67"/>
    <mergeCell ref="A68:E68"/>
    <mergeCell ref="F68:L68"/>
    <mergeCell ref="M68:P68"/>
    <mergeCell ref="C65:P65"/>
    <mergeCell ref="Q3:R3"/>
    <mergeCell ref="A2:P2"/>
    <mergeCell ref="H8:P8"/>
    <mergeCell ref="G11:G13"/>
    <mergeCell ref="G9:H9"/>
    <mergeCell ref="B8:G8"/>
    <mergeCell ref="B7:G7"/>
    <mergeCell ref="B6:G6"/>
    <mergeCell ref="B5:G5"/>
    <mergeCell ref="B4:G4"/>
    <mergeCell ref="J9:L9"/>
    <mergeCell ref="H3:I3"/>
    <mergeCell ref="B3:G3"/>
    <mergeCell ref="B9:D9"/>
    <mergeCell ref="E9:F9"/>
    <mergeCell ref="A11:A28"/>
    <mergeCell ref="B11:B13"/>
    <mergeCell ref="C11:C13"/>
    <mergeCell ref="D11:D13"/>
    <mergeCell ref="E11:E13"/>
    <mergeCell ref="F11:F13"/>
    <mergeCell ref="J11:J13"/>
    <mergeCell ref="K11:K13"/>
    <mergeCell ref="L11:O11"/>
  </mergeCells>
  <conditionalFormatting sqref="B32 G32">
    <cfRule type="notContainsBlanks" dxfId="43" priority="28">
      <formula>LEN(TRIM(B32))&gt;0</formula>
    </cfRule>
  </conditionalFormatting>
  <conditionalFormatting sqref="B43 H5:H7">
    <cfRule type="containsBlanks" dxfId="42" priority="53">
      <formula>LEN(TRIM(B5))=0</formula>
    </cfRule>
  </conditionalFormatting>
  <conditionalFormatting sqref="C15:P28">
    <cfRule type="notContainsBlanks" dxfId="41" priority="47">
      <formula>LEN(TRIM(C15))&gt;0</formula>
    </cfRule>
    <cfRule type="containsBlanks" dxfId="40" priority="48">
      <formula>LEN(TRIM(C15))=0</formula>
    </cfRule>
  </conditionalFormatting>
  <conditionalFormatting sqref="E9 I35:I41 H5:H8">
    <cfRule type="notContainsBlanks" dxfId="39" priority="44">
      <formula>LEN(TRIM(E5))&gt;0</formula>
    </cfRule>
  </conditionalFormatting>
  <conditionalFormatting sqref="H8">
    <cfRule type="cellIs" dxfId="38" priority="57" operator="equal">
      <formula>0</formula>
    </cfRule>
  </conditionalFormatting>
  <conditionalFormatting sqref="I9">
    <cfRule type="containsBlanks" dxfId="37" priority="10">
      <formula>LEN(TRIM(I9))=0</formula>
    </cfRule>
    <cfRule type="notContainsBlanks" dxfId="36" priority="11">
      <formula>LEN(TRIM(I9))&gt;0</formula>
    </cfRule>
    <cfRule type="notContainsBlanks" dxfId="35" priority="50">
      <formula>LEN(TRIM(I9))&gt;0</formula>
    </cfRule>
  </conditionalFormatting>
  <conditionalFormatting sqref="I32">
    <cfRule type="notContainsBlanks" dxfId="34" priority="27">
      <formula>LEN(TRIM(I32))&gt;0</formula>
    </cfRule>
  </conditionalFormatting>
  <conditionalFormatting sqref="K42:L42">
    <cfRule type="containsText" dxfId="33" priority="32" operator="containsText" text="wrzesień">
      <formula>NOT(ISERROR(SEARCH("wrzesień",K42)))</formula>
    </cfRule>
    <cfRule type="containsText" dxfId="32" priority="33" operator="containsText" text="czerwiec">
      <formula>NOT(ISERROR(SEARCH("czerwiec",K42)))</formula>
    </cfRule>
  </conditionalFormatting>
  <conditionalFormatting sqref="M9">
    <cfRule type="notContainsBlanks" dxfId="31" priority="49">
      <formula>LEN(TRIM(M9))&gt;0</formula>
    </cfRule>
  </conditionalFormatting>
  <conditionalFormatting sqref="L32">
    <cfRule type="notContainsBlanks" dxfId="30" priority="29">
      <formula>LEN(TRIM(L32))&gt;0</formula>
    </cfRule>
    <cfRule type="containsBlanks" dxfId="29" priority="30">
      <formula>LEN(TRIM(L32))=0</formula>
    </cfRule>
  </conditionalFormatting>
  <conditionalFormatting sqref="N32:O32">
    <cfRule type="notContainsBlanks" dxfId="28" priority="26">
      <formula>LEN(TRIM(N32))&gt;0</formula>
    </cfRule>
  </conditionalFormatting>
  <conditionalFormatting sqref="P9">
    <cfRule type="notContainsBlanks" dxfId="27" priority="43">
      <formula>LEN(TRIM(P9))&gt;0</formula>
    </cfRule>
  </conditionalFormatting>
  <conditionalFormatting sqref="N42:O42">
    <cfRule type="containsText" dxfId="26" priority="13" operator="containsText" text="wrzesień">
      <formula>NOT(ISERROR(SEARCH("wrzesień",N42)))</formula>
    </cfRule>
    <cfRule type="containsText" dxfId="25" priority="14" operator="containsText" text="czerwiec">
      <formula>NOT(ISERROR(SEARCH("czerwiec",N42)))</formula>
    </cfRule>
  </conditionalFormatting>
  <conditionalFormatting sqref="N3">
    <cfRule type="notContainsBlanks" dxfId="24" priority="1">
      <formula>LEN(TRIM(N3))&gt;0</formula>
    </cfRule>
  </conditionalFormatting>
  <dataValidations count="5">
    <dataValidation allowBlank="1" showInputMessage="1" showErrorMessage="1" prompt="W przypadku braku realizacji przez OOW działań w wybranej kategorii, należy umieścić dopisek o treści &quot;W okresie sprawozdawczym nie podejmowano działań związanych z realizacją zadania&quot;" sqref="I35:I41"/>
    <dataValidation allowBlank="1" showInputMessage="1" showErrorMessage="1" promptTitle="Przykład uzupełnienia:" prompt="- Podpisanie umowy na realizację zadania nr 7 _x000a_(wyrównanie gruntu, położenie bezpiecznej dla dzieci nawierzchni)  _x000a_- Złożenie zamówienia na wykonanie zadania nr 9 _x000a_(utworzenie tablicy informacyjnej, druk plakatów i ulotek promocyjnych)" sqref="B43"/>
    <dataValidation allowBlank="1" showInputMessage="1" showErrorMessage="1" prompt="Odpowiedź należy wybrać z listy rozwijanej" sqref="I31"/>
    <dataValidation allowBlank="1" showInputMessage="1" showErrorMessage="1" prompt="Odpowiedź należy wybrać z listy rozwijanej " sqref="B31"/>
    <dataValidation type="list" showInputMessage="1" showErrorMessage="1" sqref="B32">
      <formula1>$Z$4:$Z$5</formula1>
    </dataValidation>
  </dataValidations>
  <printOptions horizontalCentered="1"/>
  <pageMargins left="0.70866141732283472" right="0.70866141732283472" top="0.94488188976377963" bottom="0.74803149606299213" header="0.35433070866141736" footer="0.31496062992125984"/>
  <pageSetup paperSize="9" scale="44" fitToHeight="0" orientation="landscape" r:id="rId1"/>
  <headerFooter>
    <oddHeader>&amp;C&amp;G</oddHeader>
    <oddFooter>Strona &amp;P z &amp;N</oddFooter>
  </headerFooter>
  <rowBreaks count="2" manualBreakCount="2">
    <brk id="32" max="15" man="1"/>
    <brk id="54" max="14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171450</xdr:colOff>
                    <xdr:row>45</xdr:row>
                    <xdr:rowOff>285750</xdr:rowOff>
                  </from>
                  <to>
                    <xdr:col>2</xdr:col>
                    <xdr:colOff>695325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152400</xdr:colOff>
                    <xdr:row>46</xdr:row>
                    <xdr:rowOff>371475</xdr:rowOff>
                  </from>
                  <to>
                    <xdr:col>2</xdr:col>
                    <xdr:colOff>476250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1</xdr:col>
                    <xdr:colOff>142875</xdr:colOff>
                    <xdr:row>47</xdr:row>
                    <xdr:rowOff>361950</xdr:rowOff>
                  </from>
                  <to>
                    <xdr:col>2</xdr:col>
                    <xdr:colOff>476250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1</xdr:col>
                    <xdr:colOff>152400</xdr:colOff>
                    <xdr:row>49</xdr:row>
                    <xdr:rowOff>38100</xdr:rowOff>
                  </from>
                  <to>
                    <xdr:col>2</xdr:col>
                    <xdr:colOff>476250</xdr:colOff>
                    <xdr:row>49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</xdr:col>
                    <xdr:colOff>152400</xdr:colOff>
                    <xdr:row>51</xdr:row>
                    <xdr:rowOff>19050</xdr:rowOff>
                  </from>
                  <to>
                    <xdr:col>2</xdr:col>
                    <xdr:colOff>476250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1</xdr:col>
                    <xdr:colOff>152400</xdr:colOff>
                    <xdr:row>51</xdr:row>
                    <xdr:rowOff>542925</xdr:rowOff>
                  </from>
                  <to>
                    <xdr:col>2</xdr:col>
                    <xdr:colOff>476250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1</xdr:col>
                    <xdr:colOff>142875</xdr:colOff>
                    <xdr:row>53</xdr:row>
                    <xdr:rowOff>19050</xdr:rowOff>
                  </from>
                  <to>
                    <xdr:col>2</xdr:col>
                    <xdr:colOff>466725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1</xdr:col>
                    <xdr:colOff>152400</xdr:colOff>
                    <xdr:row>56</xdr:row>
                    <xdr:rowOff>390525</xdr:rowOff>
                  </from>
                  <to>
                    <xdr:col>2</xdr:col>
                    <xdr:colOff>476250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1</xdr:col>
                    <xdr:colOff>161925</xdr:colOff>
                    <xdr:row>65</xdr:row>
                    <xdr:rowOff>123825</xdr:rowOff>
                  </from>
                  <to>
                    <xdr:col>2</xdr:col>
                    <xdr:colOff>485775</xdr:colOff>
                    <xdr:row>65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1</xdr:col>
                    <xdr:colOff>161925</xdr:colOff>
                    <xdr:row>63</xdr:row>
                    <xdr:rowOff>0</xdr:rowOff>
                  </from>
                  <to>
                    <xdr:col>2</xdr:col>
                    <xdr:colOff>504825</xdr:colOff>
                    <xdr:row>63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5" name="Check Box 26">
              <controlPr defaultSize="0" autoFill="0" autoLine="0" autoPict="0">
                <anchor moveWithCells="1">
                  <from>
                    <xdr:col>1</xdr:col>
                    <xdr:colOff>171450</xdr:colOff>
                    <xdr:row>54</xdr:row>
                    <xdr:rowOff>66675</xdr:rowOff>
                  </from>
                  <to>
                    <xdr:col>2</xdr:col>
                    <xdr:colOff>714375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6" name="Check Box 27">
              <controlPr defaultSize="0" autoFill="0" autoLine="0" autoPict="0">
                <anchor moveWithCells="1">
                  <from>
                    <xdr:col>1</xdr:col>
                    <xdr:colOff>142875</xdr:colOff>
                    <xdr:row>55</xdr:row>
                    <xdr:rowOff>1238250</xdr:rowOff>
                  </from>
                  <to>
                    <xdr:col>2</xdr:col>
                    <xdr:colOff>476250</xdr:colOff>
                    <xdr:row>57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17" name="Check Box 28">
              <controlPr defaultSize="0" autoFill="0" autoLine="0" autoPict="0">
                <anchor moveWithCells="1">
                  <from>
                    <xdr:col>1</xdr:col>
                    <xdr:colOff>152400</xdr:colOff>
                    <xdr:row>55</xdr:row>
                    <xdr:rowOff>171450</xdr:rowOff>
                  </from>
                  <to>
                    <xdr:col>2</xdr:col>
                    <xdr:colOff>57150</xdr:colOff>
                    <xdr:row>55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18" name="Check Box 29">
              <controlPr defaultSize="0" autoFill="0" autoLine="0" autoPict="0">
                <anchor moveWithCells="1">
                  <from>
                    <xdr:col>2</xdr:col>
                    <xdr:colOff>38100</xdr:colOff>
                    <xdr:row>58</xdr:row>
                    <xdr:rowOff>9525</xdr:rowOff>
                  </from>
                  <to>
                    <xdr:col>3</xdr:col>
                    <xdr:colOff>819150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19" name="Check Box 30">
              <controlPr defaultSize="0" autoFill="0" autoLine="0" autoPict="0">
                <anchor moveWithCells="1">
                  <from>
                    <xdr:col>2</xdr:col>
                    <xdr:colOff>38100</xdr:colOff>
                    <xdr:row>58</xdr:row>
                    <xdr:rowOff>466725</xdr:rowOff>
                  </from>
                  <to>
                    <xdr:col>2</xdr:col>
                    <xdr:colOff>466725</xdr:colOff>
                    <xdr:row>60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20" name="Check Box 32">
              <controlPr defaultSize="0" autoFill="0" autoLine="0" autoPict="0">
                <anchor moveWithCells="1">
                  <from>
                    <xdr:col>2</xdr:col>
                    <xdr:colOff>57150</xdr:colOff>
                    <xdr:row>61</xdr:row>
                    <xdr:rowOff>0</xdr:rowOff>
                  </from>
                  <to>
                    <xdr:col>3</xdr:col>
                    <xdr:colOff>28575</xdr:colOff>
                    <xdr:row>61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1" name="Check Box 33">
              <controlPr defaultSize="0" autoFill="0" autoLine="0" autoPict="0">
                <anchor moveWithCells="1">
                  <from>
                    <xdr:col>2</xdr:col>
                    <xdr:colOff>28575</xdr:colOff>
                    <xdr:row>62</xdr:row>
                    <xdr:rowOff>9525</xdr:rowOff>
                  </from>
                  <to>
                    <xdr:col>2</xdr:col>
                    <xdr:colOff>933450</xdr:colOff>
                    <xdr:row>62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22" name="Check Box 37">
              <controlPr defaultSize="0" autoFill="0" autoLine="0" autoPict="0">
                <anchor moveWithCells="1">
                  <from>
                    <xdr:col>1</xdr:col>
                    <xdr:colOff>142875</xdr:colOff>
                    <xdr:row>63</xdr:row>
                    <xdr:rowOff>0</xdr:rowOff>
                  </from>
                  <to>
                    <xdr:col>2</xdr:col>
                    <xdr:colOff>476250</xdr:colOff>
                    <xdr:row>63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3" name="Check Box 38">
              <controlPr defaultSize="0" autoFill="0" autoLine="0" autoPict="0">
                <anchor moveWithCells="1">
                  <from>
                    <xdr:col>1</xdr:col>
                    <xdr:colOff>152400</xdr:colOff>
                    <xdr:row>49</xdr:row>
                    <xdr:rowOff>542925</xdr:rowOff>
                  </from>
                  <to>
                    <xdr:col>2</xdr:col>
                    <xdr:colOff>476250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24" name="Check Box 39">
              <controlPr defaultSize="0" autoFill="0" autoLine="0" autoPict="0">
                <anchor moveWithCells="1">
                  <from>
                    <xdr:col>1</xdr:col>
                    <xdr:colOff>161925</xdr:colOff>
                    <xdr:row>65</xdr:row>
                    <xdr:rowOff>733425</xdr:rowOff>
                  </from>
                  <to>
                    <xdr:col>2</xdr:col>
                    <xdr:colOff>485775</xdr:colOff>
                    <xdr:row>67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161925</xdr:colOff>
                    <xdr:row>63</xdr:row>
                    <xdr:rowOff>628650</xdr:rowOff>
                  </from>
                  <to>
                    <xdr:col>2</xdr:col>
                    <xdr:colOff>504825</xdr:colOff>
                    <xdr:row>64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26" name="Check Box 46">
              <controlPr defaultSize="0" autoFill="0" autoLine="0" autoPict="0">
                <anchor moveWithCells="1">
                  <from>
                    <xdr:col>1</xdr:col>
                    <xdr:colOff>161925</xdr:colOff>
                    <xdr:row>64</xdr:row>
                    <xdr:rowOff>0</xdr:rowOff>
                  </from>
                  <to>
                    <xdr:col>2</xdr:col>
                    <xdr:colOff>485775</xdr:colOff>
                    <xdr:row>64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7" name="Check Box 47">
              <controlPr defaultSize="0" autoFill="0" autoLine="0" autoPict="0">
                <anchor moveWithCells="1">
                  <from>
                    <xdr:col>1</xdr:col>
                    <xdr:colOff>161925</xdr:colOff>
                    <xdr:row>64</xdr:row>
                    <xdr:rowOff>0</xdr:rowOff>
                  </from>
                  <to>
                    <xdr:col>2</xdr:col>
                    <xdr:colOff>485775</xdr:colOff>
                    <xdr:row>64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8" name="Check Box 48">
              <controlPr defaultSize="0" autoFill="0" autoLine="0" autoPict="0">
                <anchor moveWithCells="1">
                  <from>
                    <xdr:col>1</xdr:col>
                    <xdr:colOff>161925</xdr:colOff>
                    <xdr:row>64</xdr:row>
                    <xdr:rowOff>0</xdr:rowOff>
                  </from>
                  <to>
                    <xdr:col>2</xdr:col>
                    <xdr:colOff>485775</xdr:colOff>
                    <xdr:row>64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29" name="Check Box 49">
              <controlPr defaultSize="0" autoFill="0" autoLine="0" autoPict="0">
                <anchor moveWithCells="1">
                  <from>
                    <xdr:col>1</xdr:col>
                    <xdr:colOff>161925</xdr:colOff>
                    <xdr:row>64</xdr:row>
                    <xdr:rowOff>0</xdr:rowOff>
                  </from>
                  <to>
                    <xdr:col>2</xdr:col>
                    <xdr:colOff>485775</xdr:colOff>
                    <xdr:row>64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161925</xdr:colOff>
                    <xdr:row>64</xdr:row>
                    <xdr:rowOff>0</xdr:rowOff>
                  </from>
                  <to>
                    <xdr:col>2</xdr:col>
                    <xdr:colOff>485775</xdr:colOff>
                    <xdr:row>64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31" name="Check Box 51">
              <controlPr defaultSize="0" autoFill="0" autoLine="0" autoPict="0">
                <anchor moveWithCells="1">
                  <from>
                    <xdr:col>1</xdr:col>
                    <xdr:colOff>161925</xdr:colOff>
                    <xdr:row>64</xdr:row>
                    <xdr:rowOff>0</xdr:rowOff>
                  </from>
                  <to>
                    <xdr:col>2</xdr:col>
                    <xdr:colOff>485775</xdr:colOff>
                    <xdr:row>64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32" name="Check Box 52">
              <controlPr defaultSize="0" autoFill="0" autoLine="0" autoPict="0">
                <anchor moveWithCells="1">
                  <from>
                    <xdr:col>1</xdr:col>
                    <xdr:colOff>161925</xdr:colOff>
                    <xdr:row>64</xdr:row>
                    <xdr:rowOff>0</xdr:rowOff>
                  </from>
                  <to>
                    <xdr:col>2</xdr:col>
                    <xdr:colOff>485775</xdr:colOff>
                    <xdr:row>64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33" name="Check Box 53">
              <controlPr defaultSize="0" autoFill="0" autoLine="0" autoPict="0">
                <anchor moveWithCells="1">
                  <from>
                    <xdr:col>1</xdr:col>
                    <xdr:colOff>161925</xdr:colOff>
                    <xdr:row>64</xdr:row>
                    <xdr:rowOff>0</xdr:rowOff>
                  </from>
                  <to>
                    <xdr:col>2</xdr:col>
                    <xdr:colOff>485775</xdr:colOff>
                    <xdr:row>64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34" name="Check Box 61">
              <controlPr defaultSize="0" autoFill="0" autoLine="0" autoPict="0">
                <anchor moveWithCells="1">
                  <from>
                    <xdr:col>2</xdr:col>
                    <xdr:colOff>38100</xdr:colOff>
                    <xdr:row>59</xdr:row>
                    <xdr:rowOff>466725</xdr:rowOff>
                  </from>
                  <to>
                    <xdr:col>2</xdr:col>
                    <xdr:colOff>466725</xdr:colOff>
                    <xdr:row>61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35" name="Check Box 73">
              <controlPr defaultSize="0" autoFill="0" autoLine="0" autoPict="0">
                <anchor moveWithCells="1">
                  <from>
                    <xdr:col>15</xdr:col>
                    <xdr:colOff>581025</xdr:colOff>
                    <xdr:row>2</xdr:row>
                    <xdr:rowOff>180975</xdr:rowOff>
                  </from>
                  <to>
                    <xdr:col>15</xdr:col>
                    <xdr:colOff>1323975</xdr:colOff>
                    <xdr:row>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36" name="Check Box 74">
              <controlPr defaultSize="0" autoFill="0" autoLine="0" autoPict="0">
                <anchor moveWithCells="1">
                  <from>
                    <xdr:col>11</xdr:col>
                    <xdr:colOff>600075</xdr:colOff>
                    <xdr:row>2</xdr:row>
                    <xdr:rowOff>180975</xdr:rowOff>
                  </from>
                  <to>
                    <xdr:col>12</xdr:col>
                    <xdr:colOff>123825</xdr:colOff>
                    <xdr:row>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37" name="Check Box 75">
              <controlPr defaultSize="0" autoFill="0" autoLine="0" autoPict="0">
                <anchor moveWithCells="1">
                  <from>
                    <xdr:col>9</xdr:col>
                    <xdr:colOff>409575</xdr:colOff>
                    <xdr:row>2</xdr:row>
                    <xdr:rowOff>180975</xdr:rowOff>
                  </from>
                  <to>
                    <xdr:col>10</xdr:col>
                    <xdr:colOff>85725</xdr:colOff>
                    <xdr:row>2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38" name="Check Box 78">
              <controlPr defaultSize="0" autoFill="0" autoLine="0" autoPict="0">
                <anchor moveWithCells="1">
                  <from>
                    <xdr:col>1</xdr:col>
                    <xdr:colOff>161925</xdr:colOff>
                    <xdr:row>62</xdr:row>
                    <xdr:rowOff>628650</xdr:rowOff>
                  </from>
                  <to>
                    <xdr:col>2</xdr:col>
                    <xdr:colOff>504825</xdr:colOff>
                    <xdr:row>63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39" name="Check Box 79">
              <controlPr defaultSize="0" autoFill="0" autoLine="0" autoPict="0">
                <anchor moveWithCells="1">
                  <from>
                    <xdr:col>1</xdr:col>
                    <xdr:colOff>161925</xdr:colOff>
                    <xdr:row>63</xdr:row>
                    <xdr:rowOff>0</xdr:rowOff>
                  </from>
                  <to>
                    <xdr:col>2</xdr:col>
                    <xdr:colOff>485775</xdr:colOff>
                    <xdr:row>63</xdr:row>
                    <xdr:rowOff>552450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6" operator="containsText" id="{514C2537-D244-4AF5-B3AF-6594CBB11133}">
            <xm:f>NOT(ISERROR(SEARCH('[Załączniki nr 1 3 4  6 7 do umowy tworzeniowej JST. FERS 20.11_B (1).xlsx]Arkusz1'!#REF!,I4)))</xm:f>
            <xm:f>'[Załączniki nr 1 3 4  6 7 do umowy tworzeniowej JST. FERS 20.11_B (1).xlsx]Arkusz1'!#REF!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ontainsText" priority="37" operator="containsText" id="{9B276CAE-C8A0-4DC2-85E7-693591F77E15}">
            <xm:f>NOT(ISERROR(SEARCH('[Załączniki nr 1 3 4  6 7 do umowy tworzeniowej JST. FERS 20.11_B (1).xlsx]Arkusz1'!#REF!,I4)))</xm:f>
            <xm:f>'[Załączniki nr 1 3 4  6 7 do umowy tworzeniowej JST. FERS 20.11_B (1).xlsx]Arkusz1'!#REF!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ontainsText" priority="38" operator="containsText" id="{B6C50ABA-AA6C-45D0-A917-C549D712B46B}">
            <xm:f>NOT(ISERROR(SEARCH('[Załączniki nr 1 3 4  6 7 do umowy tworzeniowej JST. FERS 20.11_B (1).xlsx]Arkusz1'!#REF!,I4)))</xm:f>
            <xm:f>'[Załączniki nr 1 3 4  6 7 do umowy tworzeniowej JST. FERS 20.11_B (1).xlsx]Arkusz1'!#REF!</xm:f>
            <x14:dxf>
              <fill>
                <patternFill>
                  <fgColor theme="0"/>
                </patternFill>
              </fill>
            </x14:dxf>
          </x14:cfRule>
          <x14:cfRule type="cellIs" priority="42" operator="between" id="{76F13FBA-E796-4707-ADCC-E0FFAB6C024C}">
            <xm:f>'[Załączniki nr 1 3 4  6 7 do umowy tworzeniowej JST. FERS 20.11_B (1).xlsx]Arkusz1'!#REF!</xm:f>
            <xm:f>'[Załączniki nr 1 3 4  6 7 do umowy tworzeniowej JST. FERS 20.11_B (1).xlsx]Arkusz1'!#REF!</xm:f>
            <x14:dxf>
              <fill>
                <patternFill>
                  <fgColor theme="0"/>
                  <bgColor theme="0"/>
                </patternFill>
              </fill>
            </x14:dxf>
          </x14:cfRule>
          <xm:sqref>I4</xm:sqref>
        </x14:conditionalFormatting>
        <x14:conditionalFormatting xmlns:xm="http://schemas.microsoft.com/office/excel/2006/main">
          <x14:cfRule type="cellIs" priority="54" operator="between" id="{9679F0B6-96AA-4121-ADF6-F77A31ABC389}">
            <xm:f>'[Załączniki nr 1 3 4  6 7 do umowy tworzeniowej JST. FERS 20.11_B (1).xlsx]Arkusz1'!#REF!</xm:f>
            <xm:f>'[Załączniki nr 1 3 4  6 7 do umowy tworzeniowej JST. FERS 20.11_B (1).xlsx]Arkusz1'!#REF!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ontainsText" priority="55" operator="containsText" id="{C5B90DC3-D763-4109-8B37-47080162D21C}">
            <xm:f>NOT(ISERROR(SEARCH('[Załączniki nr 1 3 4  6 7 do umowy tworzeniowej JST. FERS 20.11_B (1).xlsx]Arkusz1'!#REF!,K42)))</xm:f>
            <xm:f>'[Załączniki nr 1 3 4  6 7 do umowy tworzeniowej JST. FERS 20.11_B (1).xlsx]Arkusz1'!#REF!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14:cfRule type="cellIs" priority="56" operator="between" id="{181F813B-61C6-4F46-A953-20E951F99676}">
            <xm:f>'[Załączniki nr 1 3 4  6 7 do umowy tworzeniowej JST. FERS 20.11_B (1).xlsx]Arkusz1'!#REF!</xm:f>
            <xm:f>'[Załączniki nr 1 3 4  6 7 do umowy tworzeniowej JST. FERS 20.11_B (1).xlsx]Arkusz1'!#REF!</xm:f>
            <x14:dxf>
              <fill>
                <patternFill>
                  <bgColor theme="0"/>
                </patternFill>
              </fill>
            </x14:dxf>
          </x14:cfRule>
          <xm:sqref>K42:L42</xm:sqref>
        </x14:conditionalFormatting>
        <x14:conditionalFormatting xmlns:xm="http://schemas.microsoft.com/office/excel/2006/main">
          <x14:cfRule type="cellIs" priority="7" operator="between" id="{86D91589-1007-46CF-A7AA-69D1A423A8BE}">
            <xm:f>Listy!$I$2</xm:f>
            <xm:f>Listy!$I$8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ellIs" priority="41" operator="between" id="{BB3A09EC-6507-4B26-9F6C-EA959482F94E}">
            <xm:f>'[Załączniki nr 1 3 4  6 7 do umowy tworzeniowej JST. FERS 20.11_B (1).xlsx]Arkusz1'!#REF!</xm:f>
            <xm:f>'[Załączniki nr 1 3 4  6 7 do umowy tworzeniowej JST. FERS 20.11_B (1).xlsx]Arkusz1'!#REF!</xm:f>
            <x14:dxf>
              <fill>
                <patternFill>
                  <fgColor theme="0"/>
                  <bgColor theme="0"/>
                </patternFill>
              </fill>
            </x14:dxf>
          </x14:cfRule>
          <xm:sqref>L4</xm:sqref>
        </x14:conditionalFormatting>
        <x14:conditionalFormatting xmlns:xm="http://schemas.microsoft.com/office/excel/2006/main">
          <x14:cfRule type="containsText" priority="34" operator="containsText" id="{248A3E7D-0EFE-46BE-B5CB-A81BB0351D6E}">
            <xm:f>NOT(ISERROR(SEARCH('[Załączniki nr 1 3 4  6 7 do umowy tworzeniowej JST. FERS 20.11_B (1).xlsx]Arkusz1'!#REF!,N4)))</xm:f>
            <xm:f>'[Załączniki nr 1 3 4  6 7 do umowy tworzeniowej JST. FERS 20.11_B (1).xlsx]Arkusz1'!#REF!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ontainsText" priority="35" operator="containsText" id="{F7564836-E816-42BC-9C1E-FF4A8060593A}">
            <xm:f>NOT(ISERROR(SEARCH('[Załączniki nr 1 3 4  6 7 do umowy tworzeniowej JST. FERS 20.11_B (1).xlsx]Arkusz1'!#REF!,N4)))</xm:f>
            <xm:f>'[Załączniki nr 1 3 4  6 7 do umowy tworzeniowej JST. FERS 20.11_B (1).xlsx]Arkusz1'!#REF!</xm:f>
            <x14:dxf>
              <fill>
                <patternFill patternType="none">
                  <fgColor indexed="64"/>
                  <bgColor auto="1"/>
                </patternFill>
              </fill>
            </x14:dxf>
          </x14:cfRule>
          <x14:cfRule type="cellIs" priority="40" operator="between" id="{9FBD1A69-36B4-4ED2-847E-6C6A85D65408}">
            <xm:f>'[Załączniki nr 1 3 4  6 7 do umowy tworzeniowej JST. FERS 20.11_B (1).xlsx]Arkusz1'!#REF!</xm:f>
            <xm:f>'[Załączniki nr 1 3 4  6 7 do umowy tworzeniowej JST. FERS 20.11_B (1).xlsx]Arkusz1'!#REF!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N4</xm:sqref>
        </x14:conditionalFormatting>
        <x14:conditionalFormatting xmlns:xm="http://schemas.microsoft.com/office/excel/2006/main">
          <x14:cfRule type="cellIs" priority="3" operator="between" id="{9381A892-1342-441A-941C-69F267078AA5}">
            <xm:f>Listy!$R$2</xm:f>
            <xm:f>Listy!$R$6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ellIs" priority="31" operator="between" id="{96901D6F-E078-4544-A46C-F22030B374FE}">
            <xm:f>'[Załączniki nr 1 3 4  6 7 do umowy tworzeniowej JST. FERS 20.11_B (1).xlsx]Arkusz1'!#REF!</xm:f>
            <xm:f>'[Załączniki nr 1 3 4  6 7 do umowy tworzeniowej JST. FERS 20.11_B (1).xlsx]Arkusz1'!#REF!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ellIs" priority="58" operator="between" id="{71826A5A-439E-4DA8-A476-C2216E21666A}">
            <xm:f>'[Załączniki nr 1 3 4  6 7 do umowy tworzeniowej JST. FERS 20.11_B (1).xlsx]Arkusz1'!#REF!</xm:f>
            <xm:f>'[Załączniki nr 1 3 4  6 7 do umowy tworzeniowej JST. FERS 20.11_B (1).xlsx]Arkusz1'!#REF!</xm:f>
            <x14:dxf>
              <fill>
                <patternFill>
                  <fgColor theme="0"/>
                  <bgColor theme="0"/>
                </patternFill>
              </fill>
            </x14:dxf>
          </x14:cfRule>
          <xm:sqref>P42</xm:sqref>
        </x14:conditionalFormatting>
        <x14:conditionalFormatting xmlns:xm="http://schemas.microsoft.com/office/excel/2006/main">
          <x14:cfRule type="cellIs" priority="15" operator="between" id="{6DD9BF16-C087-49A9-8401-66B0164EAECF}">
            <xm:f>'[Załączniki nr 1 3 4  6 7 do umowy tworzeniowej JST. FERS 20.11_B (1).xlsx]Arkusz1'!#REF!</xm:f>
            <xm:f>'[Załączniki nr 1 3 4  6 7 do umowy tworzeniowej JST. FERS 20.11_B (1).xlsx]Arkusz1'!#REF!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ontainsText" priority="16" operator="containsText" id="{E88C356B-75CF-43E3-A316-10AD407C65D3}">
            <xm:f>NOT(ISERROR(SEARCH('[Załączniki nr 1 3 4  6 7 do umowy tworzeniowej JST. FERS 20.11_B (1).xlsx]Arkusz1'!#REF!,N42)))</xm:f>
            <xm:f>'[Załączniki nr 1 3 4  6 7 do umowy tworzeniowej JST. FERS 20.11_B (1).xlsx]Arkusz1'!#REF!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14:cfRule type="cellIs" priority="17" operator="between" id="{357E0CC9-A70D-4723-BF8B-814498F9347D}">
            <xm:f>'[Załączniki nr 1 3 4  6 7 do umowy tworzeniowej JST. FERS 20.11_B (1).xlsx]Arkusz1'!#REF!</xm:f>
            <xm:f>'[Załączniki nr 1 3 4  6 7 do umowy tworzeniowej JST. FERS 20.11_B (1).xlsx]Arkusz1'!#REF!</xm:f>
            <x14:dxf>
              <fill>
                <patternFill>
                  <bgColor theme="0"/>
                </patternFill>
              </fill>
            </x14:dxf>
          </x14:cfRule>
          <xm:sqref>N42:O42</xm:sqref>
        </x14:conditionalFormatting>
        <x14:conditionalFormatting xmlns:xm="http://schemas.microsoft.com/office/excel/2006/main">
          <x14:cfRule type="cellIs" priority="5" operator="between" id="{D3E00B7C-255C-46DC-89DA-09C6F70F4C6B}">
            <xm:f>Listy!$I$2</xm:f>
            <xm:f>Listy!$I$8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ellIs" priority="12" operator="between" id="{BC6808A8-6849-4C31-BA66-37DF88DDB393}">
            <xm:f>'[Załączniki nr 1 3 4  6 7 do umowy tworzeniowej JST. FERS 20.11_B (1).xlsx]Arkusz1'!#REF!</xm:f>
            <xm:f>'[Załączniki nr 1 3 4  6 7 do umowy tworzeniowej JST. FERS 20.11_B (1).xlsx]Arkusz1'!#REF!</xm:f>
            <x14:dxf>
              <fill>
                <patternFill>
                  <fgColor theme="0"/>
                  <bgColor theme="0"/>
                </patternFill>
              </fill>
            </x14:dxf>
          </x14:cfRule>
          <xm:sqref>P4</xm:sqref>
        </x14:conditionalFormatting>
        <x14:conditionalFormatting xmlns:xm="http://schemas.microsoft.com/office/excel/2006/main">
          <x14:cfRule type="cellIs" priority="8" operator="between" id="{AD42C70C-FE02-4138-8D59-2B1D13A1384E}">
            <xm:f>Listy!$G$2</xm:f>
            <xm:f>Listy!$G$13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ellIs" priority="9" operator="between" id="{64DF7D11-AFFB-42BD-8DA0-4D26D07DE35A}">
            <xm:f>Listy!$P$2</xm:f>
            <xm:f>Listy!$P$13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I4:K4</xm:sqref>
        </x14:conditionalFormatting>
        <x14:conditionalFormatting xmlns:xm="http://schemas.microsoft.com/office/excel/2006/main">
          <x14:cfRule type="cellIs" priority="6" operator="between" id="{04D4D578-AFD7-4C98-AC60-B03503FA8118}">
            <xm:f>Listy!$G$2</xm:f>
            <xm:f>Listy!$G$13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N4:O4</xm:sqref>
        </x14:conditionalFormatting>
        <x14:conditionalFormatting xmlns:xm="http://schemas.microsoft.com/office/excel/2006/main">
          <x14:cfRule type="cellIs" priority="4" operator="between" id="{92990C66-D72C-438F-9F44-A79A799D2FC2}">
            <xm:f>Listy!$G$2</xm:f>
            <xm:f>Listy!$G$13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K42:L42 N42:O42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Listy!$F$3:$F$5</xm:f>
          </x14:formula1>
          <xm:sqref>E9</xm:sqref>
        </x14:dataValidation>
        <x14:dataValidation type="list" allowBlank="1" showInputMessage="1" showErrorMessage="1">
          <x14:formula1>
            <xm:f>Listy!$A$4:$A$5</xm:f>
          </x14:formula1>
          <xm:sqref>I32:K32</xm:sqref>
        </x14:dataValidation>
        <x14:dataValidation type="list" allowBlank="1" showInputMessage="1" showErrorMessage="1">
          <x14:formula1>
            <xm:f>Listy!$G$1:$G$13</xm:f>
          </x14:formula1>
          <xm:sqref>K42:L42 N42:O42 I4:K4 N4:O4</xm:sqref>
        </x14:dataValidation>
        <x14:dataValidation type="list" allowBlank="1" showInputMessage="1" showErrorMessage="1">
          <x14:formula1>
            <xm:f>Listy!$R$1:$R$6</xm:f>
          </x14:formula1>
          <xm:sqref>P42</xm:sqref>
        </x14:dataValidation>
        <x14:dataValidation type="list" allowBlank="1" showInputMessage="1" showErrorMessage="1">
          <x14:formula1>
            <xm:f>Listy!$I$1:$I$8</xm:f>
          </x14:formula1>
          <xm:sqref>L4 P4</xm:sqref>
        </x14:dataValidation>
        <x14:dataValidation type="list" allowBlank="1" showInputMessage="1" showErrorMessage="1">
          <x14:formula1>
            <xm:f>Listy!$D$3:$D$4</xm:f>
          </x14:formula1>
          <xm:sqref>I15:I28</xm:sqref>
        </x14:dataValidation>
        <x14:dataValidation type="list" allowBlank="1" showInputMessage="1" showErrorMessage="1">
          <x14:formula1>
            <xm:f>Listy!$B$3:$B$9</xm:f>
          </x14:formula1>
          <xm:sqref>J15:J28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view="pageBreakPreview" topLeftCell="A4" zoomScaleNormal="100" zoomScaleSheetLayoutView="100" workbookViewId="0">
      <selection activeCell="A7" sqref="A7:G7"/>
    </sheetView>
  </sheetViews>
  <sheetFormatPr defaultRowHeight="15" x14ac:dyDescent="0.25"/>
  <cols>
    <col min="1" max="1" width="20.85546875" customWidth="1"/>
    <col min="2" max="2" width="18" customWidth="1"/>
    <col min="3" max="3" width="14.140625" customWidth="1"/>
    <col min="4" max="4" width="19.5703125" customWidth="1"/>
    <col min="5" max="5" width="19.28515625" customWidth="1"/>
    <col min="6" max="6" width="15.28515625" customWidth="1"/>
    <col min="7" max="7" width="40" customWidth="1"/>
    <col min="8" max="8" width="30.7109375" customWidth="1"/>
  </cols>
  <sheetData>
    <row r="1" spans="1:7" ht="29.25" customHeight="1" x14ac:dyDescent="0.25">
      <c r="A1" s="643" t="s">
        <v>262</v>
      </c>
      <c r="B1" s="644"/>
      <c r="C1" s="644"/>
      <c r="D1" s="644"/>
      <c r="E1" s="644"/>
      <c r="F1" s="644"/>
      <c r="G1" s="645"/>
    </row>
    <row r="2" spans="1:7" ht="22.5" customHeight="1" x14ac:dyDescent="0.25">
      <c r="A2" s="646" t="s">
        <v>230</v>
      </c>
      <c r="B2" s="647"/>
      <c r="C2" s="647"/>
      <c r="D2" s="647"/>
      <c r="E2" s="647"/>
      <c r="F2" s="647"/>
      <c r="G2" s="648"/>
    </row>
    <row r="3" spans="1:7" ht="38.25" customHeight="1" x14ac:dyDescent="0.25">
      <c r="A3" s="649" t="s">
        <v>269</v>
      </c>
      <c r="B3" s="624" t="s">
        <v>264</v>
      </c>
      <c r="C3" s="625"/>
      <c r="D3" s="625"/>
      <c r="E3" s="625"/>
      <c r="F3" s="625"/>
      <c r="G3" s="626"/>
    </row>
    <row r="4" spans="1:7" ht="38.25" customHeight="1" x14ac:dyDescent="0.25">
      <c r="A4" s="650"/>
      <c r="B4" s="624" t="s">
        <v>335</v>
      </c>
      <c r="C4" s="625"/>
      <c r="D4" s="625"/>
      <c r="E4" s="625"/>
      <c r="F4" s="625"/>
      <c r="G4" s="626"/>
    </row>
    <row r="5" spans="1:7" ht="30" customHeight="1" x14ac:dyDescent="0.25">
      <c r="A5" s="651"/>
      <c r="B5" s="618" t="s">
        <v>336</v>
      </c>
      <c r="C5" s="619"/>
      <c r="D5" s="619"/>
      <c r="E5" s="619"/>
      <c r="F5" s="619"/>
      <c r="G5" s="620"/>
    </row>
    <row r="6" spans="1:7" ht="189.75" customHeight="1" x14ac:dyDescent="0.25">
      <c r="A6" s="652" t="s">
        <v>337</v>
      </c>
      <c r="B6" s="640"/>
      <c r="C6" s="640"/>
      <c r="D6" s="640"/>
      <c r="E6" s="640"/>
      <c r="F6" s="640"/>
      <c r="G6" s="641"/>
    </row>
    <row r="7" spans="1:7" ht="123.75" customHeight="1" x14ac:dyDescent="0.25">
      <c r="A7" s="652" t="s">
        <v>355</v>
      </c>
      <c r="B7" s="640"/>
      <c r="C7" s="640"/>
      <c r="D7" s="640"/>
      <c r="E7" s="640"/>
      <c r="F7" s="640"/>
      <c r="G7" s="641"/>
    </row>
    <row r="8" spans="1:7" ht="96" customHeight="1" x14ac:dyDescent="0.25">
      <c r="A8" s="653" t="s">
        <v>338</v>
      </c>
      <c r="B8" s="654"/>
      <c r="C8" s="654"/>
      <c r="D8" s="654"/>
      <c r="E8" s="654"/>
      <c r="F8" s="654"/>
      <c r="G8" s="655"/>
    </row>
    <row r="9" spans="1:7" ht="107.25" customHeight="1" x14ac:dyDescent="0.25">
      <c r="A9" s="656" t="s">
        <v>339</v>
      </c>
      <c r="B9" s="657"/>
      <c r="C9" s="657"/>
      <c r="D9" s="657"/>
      <c r="E9" s="657"/>
      <c r="F9" s="657"/>
      <c r="G9" s="658"/>
    </row>
    <row r="10" spans="1:7" ht="25.5" customHeight="1" x14ac:dyDescent="0.25">
      <c r="A10" s="652" t="s">
        <v>231</v>
      </c>
      <c r="B10" s="640"/>
      <c r="C10" s="640"/>
      <c r="D10" s="640"/>
      <c r="E10" s="640"/>
      <c r="F10" s="640"/>
      <c r="G10" s="641"/>
    </row>
    <row r="11" spans="1:7" ht="40.5" customHeight="1" x14ac:dyDescent="0.25">
      <c r="A11" s="659" t="s">
        <v>340</v>
      </c>
      <c r="B11" s="632"/>
      <c r="C11" s="632"/>
      <c r="D11" s="632"/>
      <c r="E11" s="632"/>
      <c r="F11" s="632"/>
      <c r="G11" s="633"/>
    </row>
    <row r="12" spans="1:7" ht="42.75" customHeight="1" x14ac:dyDescent="0.25">
      <c r="A12" s="646" t="s">
        <v>232</v>
      </c>
      <c r="B12" s="628"/>
      <c r="C12" s="628"/>
      <c r="D12" s="628"/>
      <c r="E12" s="628"/>
      <c r="F12" s="628"/>
      <c r="G12" s="629"/>
    </row>
    <row r="13" spans="1:7" ht="57" customHeight="1" x14ac:dyDescent="0.25">
      <c r="A13" s="660" t="s">
        <v>341</v>
      </c>
      <c r="B13" s="660"/>
      <c r="C13" s="661" t="s">
        <v>342</v>
      </c>
      <c r="D13" s="661"/>
      <c r="E13" s="661"/>
      <c r="F13" s="661"/>
      <c r="G13" s="662"/>
    </row>
    <row r="14" spans="1:7" ht="23.25" customHeight="1" x14ac:dyDescent="0.25">
      <c r="A14" s="630" t="s">
        <v>233</v>
      </c>
      <c r="B14" s="631"/>
      <c r="C14" s="619" t="s">
        <v>234</v>
      </c>
      <c r="D14" s="619"/>
      <c r="E14" s="619"/>
      <c r="F14" s="619"/>
      <c r="G14" s="620"/>
    </row>
    <row r="15" spans="1:7" ht="35.25" customHeight="1" x14ac:dyDescent="0.25">
      <c r="A15" s="630" t="s">
        <v>235</v>
      </c>
      <c r="B15" s="631"/>
      <c r="C15" s="619" t="s">
        <v>344</v>
      </c>
      <c r="D15" s="619"/>
      <c r="E15" s="619"/>
      <c r="F15" s="619"/>
      <c r="G15" s="620"/>
    </row>
    <row r="16" spans="1:7" ht="23.25" customHeight="1" x14ac:dyDescent="0.25">
      <c r="A16" s="616" t="s">
        <v>236</v>
      </c>
      <c r="B16" s="617"/>
      <c r="C16" s="618" t="s">
        <v>237</v>
      </c>
      <c r="D16" s="619"/>
      <c r="E16" s="619"/>
      <c r="F16" s="619"/>
      <c r="G16" s="620"/>
    </row>
    <row r="17" spans="1:7" ht="23.25" customHeight="1" x14ac:dyDescent="0.25">
      <c r="A17" s="630" t="s">
        <v>179</v>
      </c>
      <c r="B17" s="631"/>
      <c r="C17" s="619" t="s">
        <v>238</v>
      </c>
      <c r="D17" s="619"/>
      <c r="E17" s="619"/>
      <c r="F17" s="619"/>
      <c r="G17" s="620"/>
    </row>
    <row r="18" spans="1:7" ht="80.25" customHeight="1" x14ac:dyDescent="0.25">
      <c r="A18" s="642" t="s">
        <v>332</v>
      </c>
      <c r="B18" s="642"/>
      <c r="C18" s="622" t="s">
        <v>333</v>
      </c>
      <c r="D18" s="622"/>
      <c r="E18" s="622"/>
      <c r="F18" s="622"/>
      <c r="G18" s="622"/>
    </row>
    <row r="19" spans="1:7" ht="35.1" customHeight="1" x14ac:dyDescent="0.25">
      <c r="A19" s="631" t="s">
        <v>239</v>
      </c>
      <c r="B19" s="631"/>
      <c r="C19" s="639" t="s">
        <v>357</v>
      </c>
      <c r="D19" s="639"/>
      <c r="E19" s="639"/>
      <c r="F19" s="639"/>
      <c r="G19" s="639"/>
    </row>
    <row r="20" spans="1:7" ht="107.25" customHeight="1" x14ac:dyDescent="0.25">
      <c r="A20" s="630" t="s">
        <v>240</v>
      </c>
      <c r="B20" s="631"/>
      <c r="C20" s="640" t="s">
        <v>241</v>
      </c>
      <c r="D20" s="640"/>
      <c r="E20" s="640"/>
      <c r="F20" s="640"/>
      <c r="G20" s="641"/>
    </row>
    <row r="21" spans="1:7" ht="33.75" customHeight="1" x14ac:dyDescent="0.25">
      <c r="A21" s="630" t="s">
        <v>242</v>
      </c>
      <c r="B21" s="631"/>
      <c r="C21" s="625" t="s">
        <v>267</v>
      </c>
      <c r="D21" s="625"/>
      <c r="E21" s="625"/>
      <c r="F21" s="625"/>
      <c r="G21" s="626"/>
    </row>
    <row r="22" spans="1:7" ht="35.1" customHeight="1" x14ac:dyDescent="0.25">
      <c r="A22" s="630" t="s">
        <v>243</v>
      </c>
      <c r="B22" s="631"/>
      <c r="C22" s="619" t="s">
        <v>244</v>
      </c>
      <c r="D22" s="619"/>
      <c r="E22" s="619"/>
      <c r="F22" s="619"/>
      <c r="G22" s="620"/>
    </row>
    <row r="23" spans="1:7" ht="39" customHeight="1" x14ac:dyDescent="0.25">
      <c r="A23" s="616" t="s">
        <v>265</v>
      </c>
      <c r="B23" s="617"/>
      <c r="C23" s="624" t="s">
        <v>356</v>
      </c>
      <c r="D23" s="625"/>
      <c r="E23" s="625"/>
      <c r="F23" s="625"/>
      <c r="G23" s="626"/>
    </row>
    <row r="24" spans="1:7" ht="36" customHeight="1" x14ac:dyDescent="0.25">
      <c r="A24" s="616" t="s">
        <v>285</v>
      </c>
      <c r="B24" s="617"/>
      <c r="C24" s="618" t="s">
        <v>331</v>
      </c>
      <c r="D24" s="619"/>
      <c r="E24" s="619"/>
      <c r="F24" s="619"/>
      <c r="G24" s="620"/>
    </row>
    <row r="25" spans="1:7" ht="90" customHeight="1" x14ac:dyDescent="0.25">
      <c r="A25" s="621" t="s">
        <v>365</v>
      </c>
      <c r="B25" s="623"/>
      <c r="C25" s="624" t="s">
        <v>366</v>
      </c>
      <c r="D25" s="625"/>
      <c r="E25" s="625"/>
      <c r="F25" s="625"/>
      <c r="G25" s="626"/>
    </row>
    <row r="26" spans="1:7" ht="22.5" customHeight="1" x14ac:dyDescent="0.25">
      <c r="A26" s="627" t="s">
        <v>245</v>
      </c>
      <c r="B26" s="628"/>
      <c r="C26" s="628"/>
      <c r="D26" s="628"/>
      <c r="E26" s="628"/>
      <c r="F26" s="628"/>
      <c r="G26" s="629"/>
    </row>
    <row r="27" spans="1:7" ht="105" customHeight="1" x14ac:dyDescent="0.25">
      <c r="A27" s="630" t="s">
        <v>246</v>
      </c>
      <c r="B27" s="631"/>
      <c r="C27" s="632" t="s">
        <v>345</v>
      </c>
      <c r="D27" s="632"/>
      <c r="E27" s="632"/>
      <c r="F27" s="632"/>
      <c r="G27" s="633"/>
    </row>
    <row r="28" spans="1:7" ht="24" customHeight="1" x14ac:dyDescent="0.25">
      <c r="A28" s="630" t="s">
        <v>247</v>
      </c>
      <c r="B28" s="631"/>
      <c r="C28" s="619" t="s">
        <v>248</v>
      </c>
      <c r="D28" s="619"/>
      <c r="E28" s="619"/>
      <c r="F28" s="619"/>
      <c r="G28" s="620"/>
    </row>
    <row r="29" spans="1:7" ht="66.75" customHeight="1" x14ac:dyDescent="0.25">
      <c r="A29" s="621" t="s">
        <v>268</v>
      </c>
      <c r="B29" s="619"/>
      <c r="C29" s="622" t="s">
        <v>346</v>
      </c>
      <c r="D29" s="622"/>
      <c r="E29" s="622"/>
      <c r="F29" s="622"/>
      <c r="G29" s="622"/>
    </row>
    <row r="30" spans="1:7" ht="18.75" customHeight="1" x14ac:dyDescent="0.25">
      <c r="A30" s="627" t="s">
        <v>249</v>
      </c>
      <c r="B30" s="628"/>
      <c r="C30" s="628"/>
      <c r="D30" s="628"/>
      <c r="E30" s="628"/>
      <c r="F30" s="628"/>
      <c r="G30" s="629"/>
    </row>
    <row r="31" spans="1:7" ht="100.5" customHeight="1" x14ac:dyDescent="0.25">
      <c r="A31" s="621" t="s">
        <v>250</v>
      </c>
      <c r="B31" s="623"/>
      <c r="C31" s="624" t="s">
        <v>347</v>
      </c>
      <c r="D31" s="625"/>
      <c r="E31" s="625"/>
      <c r="F31" s="625"/>
      <c r="G31" s="626"/>
    </row>
    <row r="32" spans="1:7" ht="39" customHeight="1" x14ac:dyDescent="0.25">
      <c r="A32" s="616" t="s">
        <v>251</v>
      </c>
      <c r="B32" s="617"/>
      <c r="C32" s="618" t="s">
        <v>348</v>
      </c>
      <c r="D32" s="619"/>
      <c r="E32" s="619"/>
      <c r="F32" s="619"/>
      <c r="G32" s="620"/>
    </row>
    <row r="33" spans="1:7" x14ac:dyDescent="0.25">
      <c r="A33" s="627" t="s">
        <v>252</v>
      </c>
      <c r="B33" s="628"/>
      <c r="C33" s="628"/>
      <c r="D33" s="628"/>
      <c r="E33" s="628"/>
      <c r="F33" s="628"/>
      <c r="G33" s="629"/>
    </row>
    <row r="34" spans="1:7" ht="76.5" customHeight="1" thickBot="1" x14ac:dyDescent="0.3">
      <c r="A34" s="634" t="s">
        <v>253</v>
      </c>
      <c r="B34" s="635"/>
      <c r="C34" s="636" t="s">
        <v>286</v>
      </c>
      <c r="D34" s="637"/>
      <c r="E34" s="637"/>
      <c r="F34" s="637"/>
      <c r="G34" s="638"/>
    </row>
  </sheetData>
  <mergeCells count="54">
    <mergeCell ref="A16:B16"/>
    <mergeCell ref="C16:G16"/>
    <mergeCell ref="A17:B17"/>
    <mergeCell ref="A12:G12"/>
    <mergeCell ref="A14:B14"/>
    <mergeCell ref="C14:G14"/>
    <mergeCell ref="A15:B15"/>
    <mergeCell ref="C15:G15"/>
    <mergeCell ref="C17:G17"/>
    <mergeCell ref="A13:B13"/>
    <mergeCell ref="C13:G13"/>
    <mergeCell ref="A6:G6"/>
    <mergeCell ref="A8:G8"/>
    <mergeCell ref="A9:G9"/>
    <mergeCell ref="A10:G10"/>
    <mergeCell ref="A11:G11"/>
    <mergeCell ref="A7:G7"/>
    <mergeCell ref="A1:G1"/>
    <mergeCell ref="A2:G2"/>
    <mergeCell ref="A3:A5"/>
    <mergeCell ref="B3:G3"/>
    <mergeCell ref="B5:G5"/>
    <mergeCell ref="B4:G4"/>
    <mergeCell ref="A19:B19"/>
    <mergeCell ref="C19:G19"/>
    <mergeCell ref="A20:B20"/>
    <mergeCell ref="C20:G20"/>
    <mergeCell ref="A18:B18"/>
    <mergeCell ref="C18:G18"/>
    <mergeCell ref="A21:B21"/>
    <mergeCell ref="C21:G21"/>
    <mergeCell ref="A22:B22"/>
    <mergeCell ref="C22:G22"/>
    <mergeCell ref="A23:B23"/>
    <mergeCell ref="C23:G23"/>
    <mergeCell ref="A34:B34"/>
    <mergeCell ref="C34:G34"/>
    <mergeCell ref="A30:G30"/>
    <mergeCell ref="A31:B31"/>
    <mergeCell ref="C31:G31"/>
    <mergeCell ref="A32:B32"/>
    <mergeCell ref="C32:G32"/>
    <mergeCell ref="A33:G33"/>
    <mergeCell ref="A24:B24"/>
    <mergeCell ref="C24:G24"/>
    <mergeCell ref="A29:B29"/>
    <mergeCell ref="C29:G29"/>
    <mergeCell ref="A25:B25"/>
    <mergeCell ref="C25:G25"/>
    <mergeCell ref="A26:G26"/>
    <mergeCell ref="A27:B27"/>
    <mergeCell ref="C27:G27"/>
    <mergeCell ref="A28:B28"/>
    <mergeCell ref="C28:G28"/>
  </mergeCells>
  <pageMargins left="0.31496062992125984" right="0.11811023622047245" top="0.94488188976377963" bottom="0.55118110236220474" header="0.11811023622047245" footer="0.31496062992125984"/>
  <pageSetup paperSize="9" scale="67" fitToHeight="0" orientation="portrait" r:id="rId1"/>
  <headerFooter>
    <oddHeader>&amp;C&amp;G</oddHeader>
    <oddFooter>Strona &amp;P z &amp;N</oddFooter>
  </headerFooter>
  <rowBreaks count="1" manualBreakCount="1">
    <brk id="18" max="6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>
      <selection activeCell="Q33" sqref="Q33"/>
    </sheetView>
  </sheetViews>
  <sheetFormatPr defaultRowHeight="15" x14ac:dyDescent="0.25"/>
  <cols>
    <col min="2" max="2" width="11.140625" customWidth="1"/>
    <col min="4" max="4" width="10.42578125" customWidth="1"/>
    <col min="6" max="6" width="16.5703125" customWidth="1"/>
    <col min="7" max="7" width="11.7109375" customWidth="1"/>
    <col min="16" max="16" width="27.5703125" customWidth="1"/>
    <col min="17" max="17" width="39.140625" customWidth="1"/>
  </cols>
  <sheetData>
    <row r="1" spans="1:18" x14ac:dyDescent="0.25">
      <c r="G1" s="35" t="s">
        <v>82</v>
      </c>
      <c r="H1" s="35"/>
      <c r="I1" s="35" t="s">
        <v>83</v>
      </c>
      <c r="P1" s="31" t="s">
        <v>91</v>
      </c>
      <c r="R1" s="31" t="s">
        <v>83</v>
      </c>
    </row>
    <row r="2" spans="1:18" ht="50.25" customHeight="1" x14ac:dyDescent="0.25">
      <c r="B2" s="34" t="s">
        <v>136</v>
      </c>
      <c r="C2" s="7"/>
      <c r="D2" s="34" t="s">
        <v>135</v>
      </c>
      <c r="E2" s="7"/>
      <c r="F2" t="s">
        <v>134</v>
      </c>
      <c r="G2" s="31" t="s">
        <v>55</v>
      </c>
      <c r="H2" s="31"/>
      <c r="I2" s="31" t="s">
        <v>133</v>
      </c>
      <c r="J2" s="31" t="s">
        <v>132</v>
      </c>
      <c r="L2" s="31" t="s">
        <v>131</v>
      </c>
      <c r="O2" t="s">
        <v>55</v>
      </c>
      <c r="P2" s="31" t="s">
        <v>130</v>
      </c>
      <c r="Q2" t="s">
        <v>270</v>
      </c>
      <c r="R2" s="151" t="s">
        <v>123</v>
      </c>
    </row>
    <row r="3" spans="1:18" ht="15.75" x14ac:dyDescent="0.25">
      <c r="B3" s="33">
        <v>1</v>
      </c>
      <c r="C3" s="32"/>
      <c r="D3" s="32" t="s">
        <v>129</v>
      </c>
      <c r="F3" s="31" t="s">
        <v>25</v>
      </c>
      <c r="G3" s="31" t="s">
        <v>57</v>
      </c>
      <c r="H3" s="31"/>
      <c r="I3" s="31" t="s">
        <v>128</v>
      </c>
      <c r="J3" s="31" t="s">
        <v>127</v>
      </c>
      <c r="L3">
        <v>1</v>
      </c>
      <c r="P3" s="31" t="s">
        <v>126</v>
      </c>
      <c r="Q3" t="s">
        <v>271</v>
      </c>
      <c r="R3" s="151" t="s">
        <v>120</v>
      </c>
    </row>
    <row r="4" spans="1:18" ht="15.75" x14ac:dyDescent="0.25">
      <c r="A4" t="s">
        <v>125</v>
      </c>
      <c r="B4" s="33">
        <v>2</v>
      </c>
      <c r="C4" s="32"/>
      <c r="D4" s="32" t="s">
        <v>124</v>
      </c>
      <c r="F4" s="31" t="s">
        <v>26</v>
      </c>
      <c r="G4" s="31" t="s">
        <v>58</v>
      </c>
      <c r="H4" s="31"/>
      <c r="I4" s="31" t="s">
        <v>123</v>
      </c>
      <c r="L4">
        <v>2</v>
      </c>
      <c r="P4" s="31" t="s">
        <v>122</v>
      </c>
      <c r="Q4" t="s">
        <v>272</v>
      </c>
      <c r="R4" s="151" t="s">
        <v>118</v>
      </c>
    </row>
    <row r="5" spans="1:18" ht="15.75" x14ac:dyDescent="0.25">
      <c r="A5" t="s">
        <v>121</v>
      </c>
      <c r="B5" s="33">
        <v>3</v>
      </c>
      <c r="C5" s="32"/>
      <c r="D5" s="32"/>
      <c r="F5" t="s">
        <v>24</v>
      </c>
      <c r="G5" s="31" t="s">
        <v>60</v>
      </c>
      <c r="H5" s="31"/>
      <c r="I5" s="31" t="s">
        <v>120</v>
      </c>
      <c r="L5">
        <v>3</v>
      </c>
      <c r="P5" s="31" t="s">
        <v>119</v>
      </c>
      <c r="Q5" t="s">
        <v>273</v>
      </c>
      <c r="R5" s="151" t="s">
        <v>116</v>
      </c>
    </row>
    <row r="6" spans="1:18" ht="15.75" x14ac:dyDescent="0.25">
      <c r="B6" s="33">
        <v>4</v>
      </c>
      <c r="C6" s="32"/>
      <c r="D6" s="32"/>
      <c r="G6" s="31" t="s">
        <v>61</v>
      </c>
      <c r="H6" s="31"/>
      <c r="I6" s="31" t="s">
        <v>118</v>
      </c>
      <c r="L6">
        <v>4</v>
      </c>
      <c r="P6" s="31" t="s">
        <v>117</v>
      </c>
      <c r="Q6" t="s">
        <v>288</v>
      </c>
      <c r="R6" s="151" t="s">
        <v>114</v>
      </c>
    </row>
    <row r="7" spans="1:18" ht="15.75" x14ac:dyDescent="0.25">
      <c r="B7" s="33">
        <v>5</v>
      </c>
      <c r="C7" s="32"/>
      <c r="D7" s="32"/>
      <c r="G7" s="31" t="s">
        <v>62</v>
      </c>
      <c r="H7" s="31"/>
      <c r="I7" s="31" t="s">
        <v>116</v>
      </c>
      <c r="L7">
        <v>5</v>
      </c>
      <c r="P7" s="31" t="s">
        <v>115</v>
      </c>
    </row>
    <row r="8" spans="1:18" ht="15.75" x14ac:dyDescent="0.25">
      <c r="B8" s="33">
        <v>6</v>
      </c>
      <c r="C8" s="32"/>
      <c r="D8" s="32"/>
      <c r="G8" s="31" t="s">
        <v>64</v>
      </c>
      <c r="H8" s="31"/>
      <c r="I8" s="31" t="s">
        <v>114</v>
      </c>
      <c r="L8">
        <v>6</v>
      </c>
      <c r="P8" s="31" t="s">
        <v>113</v>
      </c>
    </row>
    <row r="9" spans="1:18" ht="15.75" x14ac:dyDescent="0.25">
      <c r="B9" s="33">
        <v>7</v>
      </c>
      <c r="C9" s="32"/>
      <c r="D9" s="32"/>
      <c r="G9" s="31" t="s">
        <v>65</v>
      </c>
      <c r="H9" s="31"/>
      <c r="I9" s="31"/>
      <c r="L9">
        <v>7</v>
      </c>
      <c r="P9" s="31" t="s">
        <v>112</v>
      </c>
    </row>
    <row r="10" spans="1:18" ht="15.75" x14ac:dyDescent="0.25">
      <c r="B10" s="33"/>
      <c r="C10" s="32"/>
      <c r="D10" s="32"/>
      <c r="G10" s="31" t="s">
        <v>66</v>
      </c>
      <c r="H10" s="31"/>
      <c r="I10" s="31"/>
      <c r="L10">
        <v>8</v>
      </c>
      <c r="P10" s="31" t="s">
        <v>111</v>
      </c>
    </row>
    <row r="11" spans="1:18" ht="15.75" x14ac:dyDescent="0.25">
      <c r="B11" s="33"/>
      <c r="C11" s="32"/>
      <c r="D11" s="32"/>
      <c r="G11" s="31" t="s">
        <v>68</v>
      </c>
      <c r="H11" s="31"/>
      <c r="I11" s="31"/>
      <c r="L11">
        <v>9</v>
      </c>
      <c r="P11" s="31" t="s">
        <v>110</v>
      </c>
    </row>
    <row r="12" spans="1:18" x14ac:dyDescent="0.25">
      <c r="G12" s="31" t="s">
        <v>69</v>
      </c>
      <c r="H12" s="31"/>
      <c r="I12" s="31"/>
      <c r="L12">
        <v>10</v>
      </c>
      <c r="P12" s="31" t="s">
        <v>109</v>
      </c>
    </row>
    <row r="13" spans="1:18" x14ac:dyDescent="0.25">
      <c r="G13" s="31" t="s">
        <v>70</v>
      </c>
      <c r="H13" s="31"/>
      <c r="I13" s="31"/>
      <c r="L13">
        <v>11</v>
      </c>
      <c r="P13" s="31" t="s">
        <v>108</v>
      </c>
    </row>
    <row r="14" spans="1:18" x14ac:dyDescent="0.25">
      <c r="L14">
        <v>12</v>
      </c>
    </row>
    <row r="15" spans="1:18" x14ac:dyDescent="0.25">
      <c r="L15">
        <v>13</v>
      </c>
    </row>
    <row r="16" spans="1:18" x14ac:dyDescent="0.25">
      <c r="L16">
        <v>14</v>
      </c>
    </row>
    <row r="17" spans="12:12" x14ac:dyDescent="0.25">
      <c r="L17">
        <v>15</v>
      </c>
    </row>
    <row r="18" spans="12:12" x14ac:dyDescent="0.25">
      <c r="L18">
        <v>16</v>
      </c>
    </row>
    <row r="19" spans="12:12" x14ac:dyDescent="0.25">
      <c r="L19">
        <v>17</v>
      </c>
    </row>
    <row r="20" spans="12:12" x14ac:dyDescent="0.25">
      <c r="L20">
        <v>18</v>
      </c>
    </row>
    <row r="21" spans="12:12" x14ac:dyDescent="0.25">
      <c r="L21">
        <v>19</v>
      </c>
    </row>
    <row r="22" spans="12:12" x14ac:dyDescent="0.25">
      <c r="L22">
        <v>20</v>
      </c>
    </row>
    <row r="23" spans="12:12" x14ac:dyDescent="0.25">
      <c r="L23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6</vt:i4>
      </vt:variant>
    </vt:vector>
  </HeadingPairs>
  <TitlesOfParts>
    <vt:vector size="13" baseType="lpstr">
      <vt:lpstr>Zał. 1 Kalkulacja </vt:lpstr>
      <vt:lpstr>Zał. 3 Harmonogram FERS</vt:lpstr>
      <vt:lpstr>Zał. 4 Wniosek o transzę</vt:lpstr>
      <vt:lpstr>Zał. 6 Harmonogram wydatków </vt:lpstr>
      <vt:lpstr>Zał. 7 Rozliczenie dofinansow.</vt:lpstr>
      <vt:lpstr>Objaśnienie do zał. 7</vt:lpstr>
      <vt:lpstr>Listy</vt:lpstr>
      <vt:lpstr>'Objaśnienie do zał. 7'!Obszar_wydruku</vt:lpstr>
      <vt:lpstr>'Zał. 1 Kalkulacja '!Obszar_wydruku</vt:lpstr>
      <vt:lpstr>'Zał. 3 Harmonogram FERS'!Obszar_wydruku</vt:lpstr>
      <vt:lpstr>'Zał. 4 Wniosek o transzę'!Obszar_wydruku</vt:lpstr>
      <vt:lpstr>'Zał. 6 Harmonogram wydatków '!Obszar_wydruku</vt:lpstr>
      <vt:lpstr>'Zał. 7 Rozliczenie dofinansow.'!Obszar_wydruku</vt:lpstr>
    </vt:vector>
  </TitlesOfParts>
  <Company>Oddział Programów i Funduszy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Zelga</dc:creator>
  <cp:lastModifiedBy>Anna Zelga</cp:lastModifiedBy>
  <cp:lastPrinted>2024-06-13T14:05:40Z</cp:lastPrinted>
  <dcterms:created xsi:type="dcterms:W3CDTF">2023-01-24T16:28:08Z</dcterms:created>
  <dcterms:modified xsi:type="dcterms:W3CDTF">2024-06-14T20:53:03Z</dcterms:modified>
</cp:coreProperties>
</file>