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075" windowHeight="10305"/>
  </bookViews>
  <sheets>
    <sheet name="gminy" sheetId="1" r:id="rId1"/>
    <sheet name="powiaty" sheetId="5" r:id="rId2"/>
    <sheet name="samorząd województwa" sheetId="6" r:id="rId3"/>
  </sheets>
  <definedNames>
    <definedName name="_xlnm.Print_Titles" localSheetId="0">gminy!$6:$6</definedName>
  </definedNames>
  <calcPr calcId="145621"/>
</workbook>
</file>

<file path=xl/calcChain.xml><?xml version="1.0" encoding="utf-8"?>
<calcChain xmlns="http://schemas.openxmlformats.org/spreadsheetml/2006/main">
  <c r="B133" i="1" l="1"/>
  <c r="B126" i="1"/>
  <c r="B54" i="1"/>
  <c r="B51" i="1"/>
  <c r="B32" i="5" l="1"/>
  <c r="B167" i="1"/>
</calcChain>
</file>

<file path=xl/sharedStrings.xml><?xml version="1.0" encoding="utf-8"?>
<sst xmlns="http://schemas.openxmlformats.org/spreadsheetml/2006/main" count="197" uniqueCount="190">
  <si>
    <t>Nazwa jednostki</t>
  </si>
  <si>
    <t>Kwota dotacji w zł</t>
  </si>
  <si>
    <t>Gmina Czudec</t>
  </si>
  <si>
    <t>Gmina Dębica</t>
  </si>
  <si>
    <t>Miasto Dębica</t>
  </si>
  <si>
    <t>Gmina Dębowiec</t>
  </si>
  <si>
    <t>Gmina Domaradz</t>
  </si>
  <si>
    <t>Gmina Dubiecko</t>
  </si>
  <si>
    <t>Miasto i Gmina Dukla</t>
  </si>
  <si>
    <t>Gmina Dydnia</t>
  </si>
  <si>
    <t>Gmina Dynów</t>
  </si>
  <si>
    <t>Miasto Dynów</t>
  </si>
  <si>
    <t>Gmina Fredropol</t>
  </si>
  <si>
    <t>Gmina Frysztak</t>
  </si>
  <si>
    <t>Gmina Gać</t>
  </si>
  <si>
    <t>Gmina Gawłuszowice</t>
  </si>
  <si>
    <t>Miasto i Gmina Głogów Młp.</t>
  </si>
  <si>
    <t>Gmina Gorzyce</t>
  </si>
  <si>
    <t>Gmina Grębów</t>
  </si>
  <si>
    <t>Gmina Grodzisko Dolne</t>
  </si>
  <si>
    <t>Gmina Haczów</t>
  </si>
  <si>
    <t>Gmina Harasiuki</t>
  </si>
  <si>
    <t>Gmina Horyniec Zdrój</t>
  </si>
  <si>
    <t>Gmina Hyżne</t>
  </si>
  <si>
    <t>Gmina Iwierzyce</t>
  </si>
  <si>
    <t>Miasto i Gmina Iwonicz Zdrój</t>
  </si>
  <si>
    <t>Gmina Jarocin</t>
  </si>
  <si>
    <t>Gmina Jarosław</t>
  </si>
  <si>
    <t xml:space="preserve">Miasto Jarosław </t>
  </si>
  <si>
    <t>Gmina Jasienica Rosielna</t>
  </si>
  <si>
    <t>Gmina Jasło</t>
  </si>
  <si>
    <t>Miasto Jasło</t>
  </si>
  <si>
    <t>Gmina Jawornik Polski</t>
  </si>
  <si>
    <t>Miasto i Gmina Jedlicze</t>
  </si>
  <si>
    <t>Gmina Jeżowe</t>
  </si>
  <si>
    <t>Gmina Jodłowa</t>
  </si>
  <si>
    <t>Gmina Kamień</t>
  </si>
  <si>
    <t>Miasto i Gmina Kańczuga</t>
  </si>
  <si>
    <t>Miasto i Gmina Kolbuszowa</t>
  </si>
  <si>
    <t>Miasto i Gmina Kołaczyce</t>
  </si>
  <si>
    <t>Gmina Komańcza</t>
  </si>
  <si>
    <t>Gmina Korczyna</t>
  </si>
  <si>
    <t>Gmina Krasiczyn</t>
  </si>
  <si>
    <t>Gmina Krasne</t>
  </si>
  <si>
    <t>Gmina Krempna</t>
  </si>
  <si>
    <t>Gmina Krościenko Wyżne</t>
  </si>
  <si>
    <t>Gmina Krzeszów</t>
  </si>
  <si>
    <t>Gmina Krzywcza</t>
  </si>
  <si>
    <t>Gmina Kuryłówka</t>
  </si>
  <si>
    <t>Gmina Laszki</t>
  </si>
  <si>
    <t>Miasto i Gmina Lesko</t>
  </si>
  <si>
    <t>Gmina Leżajsk</t>
  </si>
  <si>
    <t>Miasto Leżajsk</t>
  </si>
  <si>
    <t>Gmina Lubaczów</t>
  </si>
  <si>
    <t>Miasto Lubaczów</t>
  </si>
  <si>
    <t>Gmina Lubenia</t>
  </si>
  <si>
    <t>Gmina Lutowiska</t>
  </si>
  <si>
    <t>Gmina Łańcut</t>
  </si>
  <si>
    <t>Miasto Łańcut</t>
  </si>
  <si>
    <t>Gmina Majdan Królewski</t>
  </si>
  <si>
    <t>Gmina Markowa</t>
  </si>
  <si>
    <t>Gmina Medyka</t>
  </si>
  <si>
    <t>Gmina Miejsce Piastowe</t>
  </si>
  <si>
    <t>Gmina Mielec</t>
  </si>
  <si>
    <t>Miasto Mielec</t>
  </si>
  <si>
    <t>Miasto i Gmina Narol</t>
  </si>
  <si>
    <t>Gmina Niebylec</t>
  </si>
  <si>
    <t>Miasto i Gmina Nisko</t>
  </si>
  <si>
    <t>Gmina Niwiska</t>
  </si>
  <si>
    <t>Miasto i Gmina Nowa Dęba</t>
  </si>
  <si>
    <t>Miasto i Gmina Nowa Sarzyna</t>
  </si>
  <si>
    <t>Gmina Nowy Żmigród</t>
  </si>
  <si>
    <t>Gmina Nozdrzec</t>
  </si>
  <si>
    <t>Miasto i Gmina Oleszyce</t>
  </si>
  <si>
    <t>Gmina Olszanica</t>
  </si>
  <si>
    <t>Gmina Orły</t>
  </si>
  <si>
    <t>Gmina Osiek Jasielski</t>
  </si>
  <si>
    <t>Gmina Ostrów</t>
  </si>
  <si>
    <t>Gmina Padew Narodowa</t>
  </si>
  <si>
    <t xml:space="preserve">Gmina Pawłosiów </t>
  </si>
  <si>
    <t>Miasto i Gmina Pilzno</t>
  </si>
  <si>
    <t>Gmina Pruchnik</t>
  </si>
  <si>
    <t>Miasto i Gmina Przecław</t>
  </si>
  <si>
    <t>Gmina Przemyśl</t>
  </si>
  <si>
    <t>Gmina Przeworsk</t>
  </si>
  <si>
    <t>Miasto Przeworsk</t>
  </si>
  <si>
    <t>Gmina Pysznica</t>
  </si>
  <si>
    <t>Miasto i Gmina Radomyśl nad Sanem</t>
  </si>
  <si>
    <t>Miasto i Gmina Radomyśl Wielki</t>
  </si>
  <si>
    <t>Gmina Radymno</t>
  </si>
  <si>
    <t>Miasto Radymno</t>
  </si>
  <si>
    <t>Gmina Rakszawa</t>
  </si>
  <si>
    <t>Gmina Raniżów</t>
  </si>
  <si>
    <t>Gmina Rokietnica</t>
  </si>
  <si>
    <t>Miasto i Gmina Ropczyce</t>
  </si>
  <si>
    <t>Gmina Roźwienica</t>
  </si>
  <si>
    <t>Miasto i Gmina Rudnik nad Sanem</t>
  </si>
  <si>
    <t>Miasto i Gmina Rymanów</t>
  </si>
  <si>
    <t>Gmina Sanok</t>
  </si>
  <si>
    <t>Miasto Sanok</t>
  </si>
  <si>
    <t>Miasto i Gmina Sędziszów Młp.</t>
  </si>
  <si>
    <t>Miasto i Gmina Sieniawa</t>
  </si>
  <si>
    <t>Gmina Skołyszyn</t>
  </si>
  <si>
    <t xml:space="preserve">Miasto i Gmina Sokołów Młp. </t>
  </si>
  <si>
    <t>Gmina Solina</t>
  </si>
  <si>
    <t>Miasto Stalowa Wola</t>
  </si>
  <si>
    <t>Gmina Dzikowiec</t>
  </si>
  <si>
    <t>Gmina Stary Dzików</t>
  </si>
  <si>
    <t>Miasto i Gmina Strzyżów</t>
  </si>
  <si>
    <t>Gmina Stubno</t>
  </si>
  <si>
    <t>Gmina Jaśliska</t>
  </si>
  <si>
    <t>Gmina Świlcza</t>
  </si>
  <si>
    <t>Gmina Tarnowiec</t>
  </si>
  <si>
    <t>Gmina Tryńcza</t>
  </si>
  <si>
    <t>Gmina Trzebownisko</t>
  </si>
  <si>
    <t>Gmina Tuszów Narodowy</t>
  </si>
  <si>
    <t>Miasto i Gmina Tyczyn</t>
  </si>
  <si>
    <t>Gmina Tyrawa Wołoska</t>
  </si>
  <si>
    <t>Miasto i Gmina Ulanów</t>
  </si>
  <si>
    <t>Miasto i Gmina Ustrzyki Dolne</t>
  </si>
  <si>
    <t>Gmina Wadowice Górne</t>
  </si>
  <si>
    <t>Gmina Wiązownica</t>
  </si>
  <si>
    <t>Gmina Wielkie Oczy</t>
  </si>
  <si>
    <t>Gmina Wielopole Skrzyńskie</t>
  </si>
  <si>
    <t>Gmina Wiśniowa</t>
  </si>
  <si>
    <t>Gmina Wojaszówka</t>
  </si>
  <si>
    <t>Miasto i Gmina Zagórz</t>
  </si>
  <si>
    <t>Miasto i Gmina Zaklików</t>
  </si>
  <si>
    <t>Gmina Zaleszany</t>
  </si>
  <si>
    <t>Gmina Zarszyn</t>
  </si>
  <si>
    <t>Gmina Zarzecze</t>
  </si>
  <si>
    <t>Gmina Żołynia</t>
  </si>
  <si>
    <t>Gmina Żurawica</t>
  </si>
  <si>
    <t>Gmina Żyraków</t>
  </si>
  <si>
    <t xml:space="preserve">Gmina Adamówka </t>
  </si>
  <si>
    <t>Gmina Baligród</t>
  </si>
  <si>
    <t>Miasto i Gmina Baranów Sandomierski</t>
  </si>
  <si>
    <t>Gmina  Besko</t>
  </si>
  <si>
    <t>Gmina Białobrzegi</t>
  </si>
  <si>
    <t>Gmina Bircza</t>
  </si>
  <si>
    <t>Miasto i Gmina Błażowa</t>
  </si>
  <si>
    <t>Miasto i Gmina Boguchwała</t>
  </si>
  <si>
    <t>Gmina Bojanów</t>
  </si>
  <si>
    <t>Gmina Borowa</t>
  </si>
  <si>
    <t>Miasto i Gmina Brzostek</t>
  </si>
  <si>
    <t>Miasto i Gmina Brzozów</t>
  </si>
  <si>
    <t>Gmina Brzyska</t>
  </si>
  <si>
    <t>Gmina Bukowsko</t>
  </si>
  <si>
    <t>Gmina Chłopice</t>
  </si>
  <si>
    <t>Gmina Chmielnik</t>
  </si>
  <si>
    <t>Gmina Chorkówka</t>
  </si>
  <si>
    <t>Miasto i Gmina Cieszanów</t>
  </si>
  <si>
    <t>Gmina Cisna</t>
  </si>
  <si>
    <t>Gmina Cmolas</t>
  </si>
  <si>
    <t>Gmina Czarna pow. łańcucki</t>
  </si>
  <si>
    <t>Gmina Czarna pow. dębicki</t>
  </si>
  <si>
    <t>Gmina Czarna pow. bieszczadzki</t>
  </si>
  <si>
    <t>Gmina Czermin</t>
  </si>
  <si>
    <t>Razem</t>
  </si>
  <si>
    <t>Jednostki dla których zaplanowano dotacje celowe</t>
  </si>
  <si>
    <t>Powiat Bieszczadzki (Ustrzyki Dolne)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</si>
  <si>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</si>
  <si>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</si>
  <si>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</si>
  <si>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</si>
  <si>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</si>
  <si>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</si>
  <si>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</si>
  <si>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</si>
  <si>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</si>
  <si>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</si>
  <si>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</si>
  <si>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</si>
  <si>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</si>
  <si>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</si>
  <si>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</si>
  <si>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</si>
  <si>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</si>
  <si>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</si>
  <si>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</si>
  <si>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</si>
  <si>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Samorząd Województwa Podkarpackiego</t>
  </si>
  <si>
    <t>Miasto Rzeszów-P</t>
  </si>
  <si>
    <t>Miasto Krosno-P</t>
  </si>
  <si>
    <t>Miasto Przemyśl-P</t>
  </si>
  <si>
    <t>Miasto Tarnobrzeg-P</t>
  </si>
  <si>
    <t>Miasto Rzeszów-G</t>
  </si>
  <si>
    <t>Miasto Krosno-G</t>
  </si>
  <si>
    <t>Miasto Przemyśl-G</t>
  </si>
  <si>
    <t>Miasto Tarnobrzeg-G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</si>
</sst>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0" fillId="0" borderId="0" xfId="0"/>
    <xf numFmtId="0" fontId="2" fillId="0" borderId="2" xfId="0" applyFont="1" applyBorder="1" applyAlignment="1">
      <alignment horizontal="center" vertical="top" wrapText="1"/>
    </xf>
    <xf numFmtId="49" fontId="4" fillId="0" borderId="6" xfId="4" applyNumberFormat="1" applyFont="1" applyFill="1" applyBorder="1"/>
    <xf numFmtId="49" fontId="4" fillId="0" borderId="6" xfId="4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/>
    <xf numFmtId="0" fontId="4" fillId="0" borderId="6" xfId="4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5" fillId="0" borderId="0" xfId="0" applyFont="1" applyFill="1" applyBorder="1"/>
    <xf numFmtId="43" fontId="0" fillId="0" borderId="0" xfId="0" applyNumberFormat="1"/>
    <xf numFmtId="0" fontId="4" fillId="0" borderId="8" xfId="4" applyFont="1" applyFill="1" applyBorder="1"/>
    <xf numFmtId="43" fontId="2" fillId="0" borderId="3" xfId="0" applyNumberFormat="1" applyFont="1" applyBorder="1"/>
    <xf numFmtId="43" fontId="0" fillId="0" borderId="7" xfId="0" applyNumberFormat="1" applyBorder="1"/>
    <xf numFmtId="43" fontId="0" fillId="0" borderId="9" xfId="0" applyNumberFormat="1" applyBorder="1"/>
    <xf numFmtId="49" fontId="4" fillId="0" borderId="4" xfId="4" applyNumberFormat="1" applyFont="1" applyFill="1" applyBorder="1"/>
    <xf numFmtId="43" fontId="0" fillId="0" borderId="5" xfId="0" applyNumberFormat="1" applyBorder="1"/>
    <xf numFmtId="43" fontId="2" fillId="0" borderId="3" xfId="0" applyNumberFormat="1" applyFont="1" applyBorder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/>
    </xf>
    <xf numFmtId="0" fontId="4" fillId="0" borderId="4" xfId="4" applyFont="1" applyFill="1" applyBorder="1"/>
    <xf numFmtId="4" fontId="0" fillId="0" borderId="5" xfId="0" applyNumberFormat="1" applyFill="1" applyBorder="1"/>
    <xf numFmtId="4" fontId="0" fillId="0" borderId="0" xfId="0" applyNumberFormat="1" applyFill="1"/>
    <xf numFmtId="4" fontId="0" fillId="0" borderId="7" xfId="0" applyNumberFormat="1" applyFill="1" applyBorder="1"/>
    <xf numFmtId="0" fontId="5" fillId="0" borderId="6" xfId="0" applyFont="1" applyFill="1" applyBorder="1"/>
    <xf numFmtId="0" fontId="5" fillId="0" borderId="8" xfId="0" applyFont="1" applyFill="1" applyBorder="1"/>
    <xf numFmtId="4" fontId="0" fillId="0" borderId="9" xfId="0" applyNumberFormat="1" applyFill="1" applyBorder="1"/>
    <xf numFmtId="0" fontId="2" fillId="0" borderId="2" xfId="0" applyFont="1" applyFill="1" applyBorder="1" applyAlignment="1">
      <alignment horizontal="center"/>
    </xf>
    <xf numFmtId="43" fontId="2" fillId="0" borderId="3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4" fontId="2" fillId="0" borderId="0" xfId="0" applyNumberFormat="1" applyFont="1" applyFill="1" applyBorder="1"/>
    <xf numFmtId="43" fontId="0" fillId="0" borderId="0" xfId="0" applyNumberFormat="1" applyFill="1"/>
    <xf numFmtId="4" fontId="2" fillId="0" borderId="0" xfId="0" applyNumberFormat="1" applyFont="1" applyFill="1"/>
    <xf numFmtId="43" fontId="2" fillId="0" borderId="0" xfId="0" applyNumberFormat="1" applyFont="1" applyFill="1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6">
    <cellStyle name="Dziesiętny 2" xfId="3"/>
    <cellStyle name="Dziesiętny 3" xfId="2"/>
    <cellStyle name="Normalny" xfId="0" builtinId="0"/>
    <cellStyle name="Normalny 2" xfId="4"/>
    <cellStyle name="Normalny 3" xfId="5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7"/>
  <sheetViews>
    <sheetView tabSelected="1" topLeftCell="A148" workbookViewId="0">
      <selection activeCell="B133" sqref="B133"/>
    </sheetView>
  </sheetViews>
  <sheetFormatPr defaultRowHeight="15" x14ac:dyDescent="0.25"/>
  <cols>
    <col min="1" max="1" width="36.42578125" style="1" customWidth="1"/>
    <col min="2" max="2" width="18.28515625" style="15" customWidth="1"/>
    <col min="3" max="3" width="11.85546875" customWidth="1"/>
  </cols>
  <sheetData>
    <row r="3" spans="1:2" x14ac:dyDescent="0.25">
      <c r="A3" s="41" t="s">
        <v>159</v>
      </c>
      <c r="B3" s="41"/>
    </row>
    <row r="5" spans="1:2" ht="15.75" thickBot="1" x14ac:dyDescent="0.3"/>
    <row r="6" spans="1:2" ht="15.75" thickBot="1" x14ac:dyDescent="0.3">
      <c r="A6" s="3" t="s">
        <v>0</v>
      </c>
      <c r="B6" s="22" t="s">
        <v>1</v>
      </c>
    </row>
    <row r="7" spans="1:2" s="2" customFormat="1" ht="15.75" x14ac:dyDescent="0.25">
      <c r="A7" s="20" t="s">
        <v>134</v>
      </c>
      <c r="B7" s="21">
        <v>3020231</v>
      </c>
    </row>
    <row r="8" spans="1:2" s="2" customFormat="1" ht="15.75" x14ac:dyDescent="0.25">
      <c r="A8" s="4" t="s">
        <v>135</v>
      </c>
      <c r="B8" s="18">
        <v>3486572</v>
      </c>
    </row>
    <row r="9" spans="1:2" s="2" customFormat="1" ht="15.75" x14ac:dyDescent="0.25">
      <c r="A9" s="4" t="s">
        <v>136</v>
      </c>
      <c r="B9" s="18">
        <v>7310237</v>
      </c>
    </row>
    <row r="10" spans="1:2" s="2" customFormat="1" ht="15.75" x14ac:dyDescent="0.25">
      <c r="A10" s="4" t="s">
        <v>137</v>
      </c>
      <c r="B10" s="18">
        <v>3303936</v>
      </c>
    </row>
    <row r="11" spans="1:2" ht="15.75" x14ac:dyDescent="0.25">
      <c r="A11" s="4" t="s">
        <v>138</v>
      </c>
      <c r="B11" s="18">
        <v>4685999</v>
      </c>
    </row>
    <row r="12" spans="1:2" ht="15.75" x14ac:dyDescent="0.25">
      <c r="A12" s="4" t="s">
        <v>139</v>
      </c>
      <c r="B12" s="18">
        <v>9713821</v>
      </c>
    </row>
    <row r="13" spans="1:2" ht="15.75" x14ac:dyDescent="0.25">
      <c r="A13" s="4" t="s">
        <v>140</v>
      </c>
      <c r="B13" s="18">
        <v>4827212</v>
      </c>
    </row>
    <row r="14" spans="1:2" ht="15.75" x14ac:dyDescent="0.25">
      <c r="A14" s="4" t="s">
        <v>141</v>
      </c>
      <c r="B14" s="18">
        <v>8980326</v>
      </c>
    </row>
    <row r="15" spans="1:2" ht="15.75" x14ac:dyDescent="0.25">
      <c r="A15" s="4" t="s">
        <v>142</v>
      </c>
      <c r="B15" s="18">
        <v>7300595</v>
      </c>
    </row>
    <row r="16" spans="1:2" ht="15.75" x14ac:dyDescent="0.25">
      <c r="A16" s="4" t="s">
        <v>143</v>
      </c>
      <c r="B16" s="18">
        <v>2058974</v>
      </c>
    </row>
    <row r="17" spans="1:2" ht="15.75" x14ac:dyDescent="0.25">
      <c r="A17" s="4" t="s">
        <v>144</v>
      </c>
      <c r="B17" s="18">
        <v>10375763</v>
      </c>
    </row>
    <row r="18" spans="1:2" ht="15.75" x14ac:dyDescent="0.25">
      <c r="A18" s="4" t="s">
        <v>145</v>
      </c>
      <c r="B18" s="18">
        <v>20592935</v>
      </c>
    </row>
    <row r="19" spans="1:2" ht="15.75" x14ac:dyDescent="0.25">
      <c r="A19" s="4" t="s">
        <v>146</v>
      </c>
      <c r="B19" s="18">
        <v>4921342</v>
      </c>
    </row>
    <row r="20" spans="1:2" ht="15.75" x14ac:dyDescent="0.25">
      <c r="A20" s="4" t="s">
        <v>147</v>
      </c>
      <c r="B20" s="18">
        <v>4913235</v>
      </c>
    </row>
    <row r="21" spans="1:2" ht="15.75" x14ac:dyDescent="0.25">
      <c r="A21" s="4" t="s">
        <v>148</v>
      </c>
      <c r="B21" s="18">
        <v>4032172</v>
      </c>
    </row>
    <row r="22" spans="1:2" ht="15.75" x14ac:dyDescent="0.25">
      <c r="A22" s="4" t="s">
        <v>149</v>
      </c>
      <c r="B22" s="18">
        <v>3403460</v>
      </c>
    </row>
    <row r="23" spans="1:2" ht="15.75" x14ac:dyDescent="0.25">
      <c r="A23" s="4" t="s">
        <v>150</v>
      </c>
      <c r="B23" s="18">
        <v>9437425</v>
      </c>
    </row>
    <row r="24" spans="1:2" ht="15.75" x14ac:dyDescent="0.25">
      <c r="A24" s="4" t="s">
        <v>151</v>
      </c>
      <c r="B24" s="18">
        <v>4459938</v>
      </c>
    </row>
    <row r="25" spans="1:2" ht="15.75" x14ac:dyDescent="0.25">
      <c r="A25" s="4" t="s">
        <v>152</v>
      </c>
      <c r="B25" s="18">
        <v>816278</v>
      </c>
    </row>
    <row r="26" spans="1:2" ht="15.75" x14ac:dyDescent="0.25">
      <c r="A26" s="4" t="s">
        <v>153</v>
      </c>
      <c r="B26" s="18">
        <v>5791393</v>
      </c>
    </row>
    <row r="27" spans="1:2" ht="15.75" x14ac:dyDescent="0.25">
      <c r="A27" s="4" t="s">
        <v>154</v>
      </c>
      <c r="B27" s="18">
        <v>6694910</v>
      </c>
    </row>
    <row r="28" spans="1:2" ht="15.75" x14ac:dyDescent="0.25">
      <c r="A28" s="4" t="s">
        <v>155</v>
      </c>
      <c r="B28" s="18">
        <v>7310369</v>
      </c>
    </row>
    <row r="29" spans="1:2" ht="15.75" x14ac:dyDescent="0.25">
      <c r="A29" s="4" t="s">
        <v>156</v>
      </c>
      <c r="B29" s="18">
        <v>1728170</v>
      </c>
    </row>
    <row r="30" spans="1:2" ht="15.75" x14ac:dyDescent="0.25">
      <c r="A30" s="4" t="s">
        <v>157</v>
      </c>
      <c r="B30" s="18">
        <v>3550120</v>
      </c>
    </row>
    <row r="31" spans="1:2" ht="15.75" x14ac:dyDescent="0.25">
      <c r="A31" s="4" t="s">
        <v>2</v>
      </c>
      <c r="B31" s="18">
        <v>8256106</v>
      </c>
    </row>
    <row r="32" spans="1:2" ht="15.75" x14ac:dyDescent="0.25">
      <c r="A32" s="4" t="s">
        <v>3</v>
      </c>
      <c r="B32" s="18">
        <v>12720145</v>
      </c>
    </row>
    <row r="33" spans="1:2" ht="15.75" x14ac:dyDescent="0.25">
      <c r="A33" s="4" t="s">
        <v>4</v>
      </c>
      <c r="B33" s="18">
        <v>22781372</v>
      </c>
    </row>
    <row r="34" spans="1:2" ht="15.75" x14ac:dyDescent="0.25">
      <c r="A34" s="4" t="s">
        <v>5</v>
      </c>
      <c r="B34" s="18">
        <v>7125781</v>
      </c>
    </row>
    <row r="35" spans="1:2" ht="15.75" x14ac:dyDescent="0.25">
      <c r="A35" s="4" t="s">
        <v>6</v>
      </c>
      <c r="B35" s="18">
        <v>6895076</v>
      </c>
    </row>
    <row r="36" spans="1:2" ht="15.75" x14ac:dyDescent="0.25">
      <c r="A36" s="4" t="s">
        <v>7</v>
      </c>
      <c r="B36" s="18">
        <v>9281965</v>
      </c>
    </row>
    <row r="37" spans="1:2" ht="15.75" x14ac:dyDescent="0.25">
      <c r="A37" s="4" t="s">
        <v>8</v>
      </c>
      <c r="B37" s="18">
        <v>13072727</v>
      </c>
    </row>
    <row r="38" spans="1:2" ht="15.75" x14ac:dyDescent="0.25">
      <c r="A38" s="4" t="s">
        <v>9</v>
      </c>
      <c r="B38" s="18">
        <v>7820145</v>
      </c>
    </row>
    <row r="39" spans="1:2" ht="15.75" x14ac:dyDescent="0.25">
      <c r="A39" s="4" t="s">
        <v>10</v>
      </c>
      <c r="B39" s="18">
        <v>4138297</v>
      </c>
    </row>
    <row r="40" spans="1:2" ht="15.75" x14ac:dyDescent="0.25">
      <c r="A40" s="4" t="s">
        <v>11</v>
      </c>
      <c r="B40" s="18">
        <v>3910620</v>
      </c>
    </row>
    <row r="41" spans="1:2" ht="15.75" x14ac:dyDescent="0.25">
      <c r="A41" s="4" t="s">
        <v>12</v>
      </c>
      <c r="B41" s="18">
        <v>4388305</v>
      </c>
    </row>
    <row r="42" spans="1:2" ht="15.75" x14ac:dyDescent="0.25">
      <c r="A42" s="4" t="s">
        <v>13</v>
      </c>
      <c r="B42" s="18">
        <v>7531802</v>
      </c>
    </row>
    <row r="43" spans="1:2" ht="15.75" x14ac:dyDescent="0.25">
      <c r="A43" s="4" t="s">
        <v>14</v>
      </c>
      <c r="B43" s="18">
        <v>3197631</v>
      </c>
    </row>
    <row r="44" spans="1:2" ht="15.75" x14ac:dyDescent="0.25">
      <c r="A44" s="4" t="s">
        <v>15</v>
      </c>
      <c r="B44" s="18">
        <v>1630730</v>
      </c>
    </row>
    <row r="45" spans="1:2" ht="15.75" x14ac:dyDescent="0.25">
      <c r="A45" s="4" t="s">
        <v>16</v>
      </c>
      <c r="B45" s="18">
        <v>7635172</v>
      </c>
    </row>
    <row r="46" spans="1:2" ht="15.75" x14ac:dyDescent="0.25">
      <c r="A46" s="4" t="s">
        <v>17</v>
      </c>
      <c r="B46" s="18">
        <v>6534865</v>
      </c>
    </row>
    <row r="47" spans="1:2" ht="15.75" x14ac:dyDescent="0.25">
      <c r="A47" s="4" t="s">
        <v>18</v>
      </c>
      <c r="B47" s="18">
        <v>6709118</v>
      </c>
    </row>
    <row r="48" spans="1:2" ht="15.75" x14ac:dyDescent="0.25">
      <c r="A48" s="4" t="s">
        <v>19</v>
      </c>
      <c r="B48" s="18">
        <v>5088474</v>
      </c>
    </row>
    <row r="49" spans="1:2" ht="15.75" x14ac:dyDescent="0.25">
      <c r="A49" s="4" t="s">
        <v>20</v>
      </c>
      <c r="B49" s="18">
        <v>5807621</v>
      </c>
    </row>
    <row r="50" spans="1:2" ht="15.75" x14ac:dyDescent="0.25">
      <c r="A50" s="4" t="s">
        <v>21</v>
      </c>
      <c r="B50" s="18">
        <v>8299819</v>
      </c>
    </row>
    <row r="51" spans="1:2" ht="15.75" x14ac:dyDescent="0.25">
      <c r="A51" s="4" t="s">
        <v>22</v>
      </c>
      <c r="B51" s="18">
        <f>4161934-519131</f>
        <v>3642803</v>
      </c>
    </row>
    <row r="52" spans="1:2" ht="15.75" x14ac:dyDescent="0.25">
      <c r="A52" s="4" t="s">
        <v>23</v>
      </c>
      <c r="B52" s="18">
        <v>4403852</v>
      </c>
    </row>
    <row r="53" spans="1:2" ht="15.75" x14ac:dyDescent="0.25">
      <c r="A53" s="4" t="s">
        <v>24</v>
      </c>
      <c r="B53" s="18">
        <v>6107727</v>
      </c>
    </row>
    <row r="54" spans="1:2" ht="15.75" x14ac:dyDescent="0.25">
      <c r="A54" s="4" t="s">
        <v>25</v>
      </c>
      <c r="B54" s="18">
        <f>7643965-1310696</f>
        <v>6333269</v>
      </c>
    </row>
    <row r="55" spans="1:2" ht="15.75" x14ac:dyDescent="0.25">
      <c r="A55" s="4" t="s">
        <v>26</v>
      </c>
      <c r="B55" s="18">
        <v>4423822</v>
      </c>
    </row>
    <row r="56" spans="1:2" ht="15.75" x14ac:dyDescent="0.25">
      <c r="A56" s="4" t="s">
        <v>27</v>
      </c>
      <c r="B56" s="18">
        <v>8751014</v>
      </c>
    </row>
    <row r="57" spans="1:2" ht="15.75" x14ac:dyDescent="0.25">
      <c r="A57" s="4" t="s">
        <v>28</v>
      </c>
      <c r="B57" s="18">
        <v>23553386</v>
      </c>
    </row>
    <row r="58" spans="1:2" ht="15.75" x14ac:dyDescent="0.25">
      <c r="A58" s="4" t="s">
        <v>29</v>
      </c>
      <c r="B58" s="18">
        <v>6463219</v>
      </c>
    </row>
    <row r="59" spans="1:2" ht="15.75" x14ac:dyDescent="0.25">
      <c r="A59" s="4" t="s">
        <v>30</v>
      </c>
      <c r="B59" s="18">
        <v>10978655</v>
      </c>
    </row>
    <row r="60" spans="1:2" ht="15.75" x14ac:dyDescent="0.25">
      <c r="A60" s="4" t="s">
        <v>31</v>
      </c>
      <c r="B60" s="18">
        <v>24548237</v>
      </c>
    </row>
    <row r="61" spans="1:2" ht="15.75" x14ac:dyDescent="0.25">
      <c r="A61" s="4" t="s">
        <v>32</v>
      </c>
      <c r="B61" s="18">
        <v>5938815</v>
      </c>
    </row>
    <row r="62" spans="1:2" ht="15.75" x14ac:dyDescent="0.25">
      <c r="A62" s="4" t="s">
        <v>33</v>
      </c>
      <c r="B62" s="18">
        <v>7633825</v>
      </c>
    </row>
    <row r="63" spans="1:2" ht="15.75" x14ac:dyDescent="0.25">
      <c r="A63" s="4" t="s">
        <v>34</v>
      </c>
      <c r="B63" s="18">
        <v>12879498</v>
      </c>
    </row>
    <row r="64" spans="1:2" ht="15.75" x14ac:dyDescent="0.25">
      <c r="A64" s="4" t="s">
        <v>35</v>
      </c>
      <c r="B64" s="18">
        <v>2761757</v>
      </c>
    </row>
    <row r="65" spans="1:2" ht="15.75" x14ac:dyDescent="0.25">
      <c r="A65" s="4" t="s">
        <v>36</v>
      </c>
      <c r="B65" s="18">
        <v>5651047</v>
      </c>
    </row>
    <row r="66" spans="1:2" ht="15.75" x14ac:dyDescent="0.25">
      <c r="A66" s="4" t="s">
        <v>37</v>
      </c>
      <c r="B66" s="18">
        <v>8358059</v>
      </c>
    </row>
    <row r="67" spans="1:2" ht="15.75" x14ac:dyDescent="0.25">
      <c r="A67" s="4" t="s">
        <v>38</v>
      </c>
      <c r="B67" s="18">
        <v>16873788</v>
      </c>
    </row>
    <row r="68" spans="1:2" ht="15.75" x14ac:dyDescent="0.25">
      <c r="A68" s="4" t="s">
        <v>39</v>
      </c>
      <c r="B68" s="18">
        <v>8996017</v>
      </c>
    </row>
    <row r="69" spans="1:2" ht="15.75" x14ac:dyDescent="0.25">
      <c r="A69" s="4" t="s">
        <v>40</v>
      </c>
      <c r="B69" s="18">
        <v>2144743</v>
      </c>
    </row>
    <row r="70" spans="1:2" ht="15.75" x14ac:dyDescent="0.25">
      <c r="A70" s="4" t="s">
        <v>41</v>
      </c>
      <c r="B70" s="18">
        <v>6032208</v>
      </c>
    </row>
    <row r="71" spans="1:2" ht="15.75" x14ac:dyDescent="0.25">
      <c r="A71" s="4" t="s">
        <v>42</v>
      </c>
      <c r="B71" s="18">
        <v>4014792</v>
      </c>
    </row>
    <row r="72" spans="1:2" ht="15.75" x14ac:dyDescent="0.25">
      <c r="A72" s="4" t="s">
        <v>43</v>
      </c>
      <c r="B72" s="18">
        <v>4394824</v>
      </c>
    </row>
    <row r="73" spans="1:2" ht="15.75" x14ac:dyDescent="0.25">
      <c r="A73" s="4" t="s">
        <v>44</v>
      </c>
      <c r="B73" s="18">
        <v>1674642</v>
      </c>
    </row>
    <row r="74" spans="1:2" ht="15.75" x14ac:dyDescent="0.25">
      <c r="A74" s="4" t="s">
        <v>45</v>
      </c>
      <c r="B74" s="18">
        <v>2722122</v>
      </c>
    </row>
    <row r="75" spans="1:2" ht="15.75" x14ac:dyDescent="0.25">
      <c r="A75" s="4" t="s">
        <v>46</v>
      </c>
      <c r="B75" s="18">
        <v>4320760</v>
      </c>
    </row>
    <row r="76" spans="1:2" ht="15.75" x14ac:dyDescent="0.25">
      <c r="A76" s="4" t="s">
        <v>47</v>
      </c>
      <c r="B76" s="18">
        <v>5906916</v>
      </c>
    </row>
    <row r="77" spans="1:2" ht="15.75" x14ac:dyDescent="0.25">
      <c r="A77" s="4" t="s">
        <v>48</v>
      </c>
      <c r="B77" s="18">
        <v>4388174</v>
      </c>
    </row>
    <row r="78" spans="1:2" ht="15.75" x14ac:dyDescent="0.25">
      <c r="A78" s="4" t="s">
        <v>49</v>
      </c>
      <c r="B78" s="18">
        <v>5740182</v>
      </c>
    </row>
    <row r="79" spans="1:2" ht="15.75" x14ac:dyDescent="0.25">
      <c r="A79" s="4" t="s">
        <v>50</v>
      </c>
      <c r="B79" s="18">
        <v>7957072</v>
      </c>
    </row>
    <row r="80" spans="1:2" ht="15.75" x14ac:dyDescent="0.25">
      <c r="A80" s="4" t="s">
        <v>51</v>
      </c>
      <c r="B80" s="18">
        <v>12455685</v>
      </c>
    </row>
    <row r="81" spans="1:2" ht="15.75" x14ac:dyDescent="0.25">
      <c r="A81" s="4" t="s">
        <v>52</v>
      </c>
      <c r="B81" s="18">
        <v>8363625</v>
      </c>
    </row>
    <row r="82" spans="1:2" ht="15.75" x14ac:dyDescent="0.25">
      <c r="A82" s="4" t="s">
        <v>53</v>
      </c>
      <c r="B82" s="18">
        <v>6901099</v>
      </c>
    </row>
    <row r="83" spans="1:2" ht="15.75" x14ac:dyDescent="0.25">
      <c r="A83" s="4" t="s">
        <v>54</v>
      </c>
      <c r="B83" s="18">
        <v>5988996</v>
      </c>
    </row>
    <row r="84" spans="1:2" ht="15.75" x14ac:dyDescent="0.25">
      <c r="A84" s="4" t="s">
        <v>55</v>
      </c>
      <c r="B84" s="18">
        <v>2649623</v>
      </c>
    </row>
    <row r="85" spans="1:2" ht="15.75" x14ac:dyDescent="0.25">
      <c r="A85" s="4" t="s">
        <v>56</v>
      </c>
      <c r="B85" s="18">
        <v>1040956</v>
      </c>
    </row>
    <row r="86" spans="1:2" ht="15.75" x14ac:dyDescent="0.25">
      <c r="A86" s="4" t="s">
        <v>57</v>
      </c>
      <c r="B86" s="18">
        <v>10514150</v>
      </c>
    </row>
    <row r="87" spans="1:2" ht="15.75" x14ac:dyDescent="0.25">
      <c r="A87" s="4" t="s">
        <v>58</v>
      </c>
      <c r="B87" s="18">
        <v>8090066</v>
      </c>
    </row>
    <row r="88" spans="1:2" ht="15.75" x14ac:dyDescent="0.25">
      <c r="A88" s="4" t="s">
        <v>59</v>
      </c>
      <c r="B88" s="18">
        <v>7733834</v>
      </c>
    </row>
    <row r="89" spans="1:2" ht="15.75" x14ac:dyDescent="0.25">
      <c r="A89" s="4" t="s">
        <v>60</v>
      </c>
      <c r="B89" s="18">
        <v>2962795</v>
      </c>
    </row>
    <row r="90" spans="1:2" ht="15.75" x14ac:dyDescent="0.25">
      <c r="A90" s="4" t="s">
        <v>61</v>
      </c>
      <c r="B90" s="18">
        <v>4512175</v>
      </c>
    </row>
    <row r="91" spans="1:2" ht="15.75" x14ac:dyDescent="0.25">
      <c r="A91" s="4" t="s">
        <v>62</v>
      </c>
      <c r="B91" s="18">
        <v>7368343</v>
      </c>
    </row>
    <row r="92" spans="1:2" ht="15.75" x14ac:dyDescent="0.25">
      <c r="A92" s="4" t="s">
        <v>63</v>
      </c>
      <c r="B92" s="18">
        <v>6731746</v>
      </c>
    </row>
    <row r="93" spans="1:2" ht="15.75" x14ac:dyDescent="0.25">
      <c r="A93" s="4" t="s">
        <v>64</v>
      </c>
      <c r="B93" s="18">
        <v>28934526</v>
      </c>
    </row>
    <row r="94" spans="1:2" ht="15.75" x14ac:dyDescent="0.25">
      <c r="A94" s="4" t="s">
        <v>65</v>
      </c>
      <c r="B94" s="18">
        <v>7288007</v>
      </c>
    </row>
    <row r="95" spans="1:2" ht="15.75" x14ac:dyDescent="0.25">
      <c r="A95" s="4" t="s">
        <v>66</v>
      </c>
      <c r="B95" s="18">
        <v>4601345</v>
      </c>
    </row>
    <row r="96" spans="1:2" ht="15.75" x14ac:dyDescent="0.25">
      <c r="A96" s="4" t="s">
        <v>67</v>
      </c>
      <c r="B96" s="18">
        <v>15758689</v>
      </c>
    </row>
    <row r="97" spans="1:2" ht="15.75" x14ac:dyDescent="0.25">
      <c r="A97" s="4" t="s">
        <v>68</v>
      </c>
      <c r="B97" s="18">
        <v>4992125</v>
      </c>
    </row>
    <row r="98" spans="1:2" ht="15.75" x14ac:dyDescent="0.25">
      <c r="A98" s="4" t="s">
        <v>69</v>
      </c>
      <c r="B98" s="18">
        <v>9336080</v>
      </c>
    </row>
    <row r="99" spans="1:2" ht="15.75" x14ac:dyDescent="0.25">
      <c r="A99" s="4" t="s">
        <v>70</v>
      </c>
      <c r="B99" s="18">
        <v>17143250</v>
      </c>
    </row>
    <row r="100" spans="1:2" ht="15.75" x14ac:dyDescent="0.25">
      <c r="A100" s="4" t="s">
        <v>71</v>
      </c>
      <c r="B100" s="18">
        <v>8548367</v>
      </c>
    </row>
    <row r="101" spans="1:2" ht="15.75" x14ac:dyDescent="0.25">
      <c r="A101" s="4" t="s">
        <v>72</v>
      </c>
      <c r="B101" s="18">
        <v>8390461</v>
      </c>
    </row>
    <row r="102" spans="1:2" ht="15.75" x14ac:dyDescent="0.25">
      <c r="A102" s="4" t="s">
        <v>73</v>
      </c>
      <c r="B102" s="18">
        <v>5454108</v>
      </c>
    </row>
    <row r="103" spans="1:2" ht="15.75" x14ac:dyDescent="0.25">
      <c r="A103" s="4" t="s">
        <v>74</v>
      </c>
      <c r="B103" s="18">
        <v>3168060</v>
      </c>
    </row>
    <row r="104" spans="1:2" ht="15.75" x14ac:dyDescent="0.25">
      <c r="A104" s="4" t="s">
        <v>75</v>
      </c>
      <c r="B104" s="18">
        <v>6859085</v>
      </c>
    </row>
    <row r="105" spans="1:2" ht="15.75" x14ac:dyDescent="0.25">
      <c r="A105" s="4" t="s">
        <v>76</v>
      </c>
      <c r="B105" s="18">
        <v>5270723</v>
      </c>
    </row>
    <row r="106" spans="1:2" ht="15.75" x14ac:dyDescent="0.25">
      <c r="A106" s="4" t="s">
        <v>77</v>
      </c>
      <c r="B106" s="18">
        <v>3924253</v>
      </c>
    </row>
    <row r="107" spans="1:2" ht="15.75" x14ac:dyDescent="0.25">
      <c r="A107" s="4" t="s">
        <v>78</v>
      </c>
      <c r="B107" s="18">
        <v>2595130</v>
      </c>
    </row>
    <row r="108" spans="1:2" ht="15.75" x14ac:dyDescent="0.25">
      <c r="A108" s="4" t="s">
        <v>79</v>
      </c>
      <c r="B108" s="18">
        <v>4449768</v>
      </c>
    </row>
    <row r="109" spans="1:2" ht="15.75" x14ac:dyDescent="0.25">
      <c r="A109" s="4" t="s">
        <v>80</v>
      </c>
      <c r="B109" s="18">
        <v>8892132</v>
      </c>
    </row>
    <row r="110" spans="1:2" ht="15.75" x14ac:dyDescent="0.25">
      <c r="A110" s="4" t="s">
        <v>81</v>
      </c>
      <c r="B110" s="18">
        <v>8884220</v>
      </c>
    </row>
    <row r="111" spans="1:2" ht="15.75" x14ac:dyDescent="0.25">
      <c r="A111" s="4" t="s">
        <v>82</v>
      </c>
      <c r="B111" s="18">
        <v>9939945</v>
      </c>
    </row>
    <row r="112" spans="1:2" ht="15.75" x14ac:dyDescent="0.25">
      <c r="A112" s="4" t="s">
        <v>83</v>
      </c>
      <c r="B112" s="18">
        <v>6640903</v>
      </c>
    </row>
    <row r="113" spans="1:2" ht="15.75" x14ac:dyDescent="0.25">
      <c r="A113" s="4" t="s">
        <v>84</v>
      </c>
      <c r="B113" s="18">
        <v>8396669</v>
      </c>
    </row>
    <row r="114" spans="1:2" ht="15.75" x14ac:dyDescent="0.25">
      <c r="A114" s="4" t="s">
        <v>85</v>
      </c>
      <c r="B114" s="18">
        <v>8487270</v>
      </c>
    </row>
    <row r="115" spans="1:2" ht="15.75" x14ac:dyDescent="0.25">
      <c r="A115" s="4" t="s">
        <v>86</v>
      </c>
      <c r="B115" s="18">
        <v>6396116</v>
      </c>
    </row>
    <row r="116" spans="1:2" ht="15.75" x14ac:dyDescent="0.25">
      <c r="A116" s="4" t="s">
        <v>87</v>
      </c>
      <c r="B116" s="18">
        <v>5266478</v>
      </c>
    </row>
    <row r="117" spans="1:2" ht="15.75" x14ac:dyDescent="0.25">
      <c r="A117" s="4" t="s">
        <v>88</v>
      </c>
      <c r="B117" s="18">
        <v>10840816</v>
      </c>
    </row>
    <row r="118" spans="1:2" ht="15.75" x14ac:dyDescent="0.25">
      <c r="A118" s="4" t="s">
        <v>89</v>
      </c>
      <c r="B118" s="18">
        <v>7667513</v>
      </c>
    </row>
    <row r="119" spans="1:2" ht="15.75" x14ac:dyDescent="0.25">
      <c r="A119" s="4" t="s">
        <v>90</v>
      </c>
      <c r="B119" s="18">
        <v>3226695</v>
      </c>
    </row>
    <row r="120" spans="1:2" ht="15.75" x14ac:dyDescent="0.25">
      <c r="A120" s="4" t="s">
        <v>91</v>
      </c>
      <c r="B120" s="18">
        <v>4775707</v>
      </c>
    </row>
    <row r="121" spans="1:2" ht="15.75" x14ac:dyDescent="0.25">
      <c r="A121" s="4" t="s">
        <v>92</v>
      </c>
      <c r="B121" s="18">
        <v>5708674</v>
      </c>
    </row>
    <row r="122" spans="1:2" ht="15.75" x14ac:dyDescent="0.25">
      <c r="A122" s="4" t="s">
        <v>93</v>
      </c>
      <c r="B122" s="18">
        <v>2751045</v>
      </c>
    </row>
    <row r="123" spans="1:2" ht="15.75" x14ac:dyDescent="0.25">
      <c r="A123" s="4" t="s">
        <v>94</v>
      </c>
      <c r="B123" s="18">
        <v>18158183</v>
      </c>
    </row>
    <row r="124" spans="1:2" ht="15.75" x14ac:dyDescent="0.25">
      <c r="A124" s="4" t="s">
        <v>95</v>
      </c>
      <c r="B124" s="18">
        <v>5789141</v>
      </c>
    </row>
    <row r="125" spans="1:2" ht="15.75" x14ac:dyDescent="0.25">
      <c r="A125" s="4" t="s">
        <v>96</v>
      </c>
      <c r="B125" s="18">
        <v>7515382</v>
      </c>
    </row>
    <row r="126" spans="1:2" ht="15.75" x14ac:dyDescent="0.25">
      <c r="A126" s="4" t="s">
        <v>97</v>
      </c>
      <c r="B126" s="18">
        <f>8179713-488040</f>
        <v>7691673</v>
      </c>
    </row>
    <row r="127" spans="1:2" ht="15.75" x14ac:dyDescent="0.25">
      <c r="A127" s="4" t="s">
        <v>98</v>
      </c>
      <c r="B127" s="18">
        <v>16588543</v>
      </c>
    </row>
    <row r="128" spans="1:2" ht="15.75" x14ac:dyDescent="0.25">
      <c r="A128" s="4" t="s">
        <v>99</v>
      </c>
      <c r="B128" s="18">
        <v>21376098</v>
      </c>
    </row>
    <row r="129" spans="1:2" ht="15.75" x14ac:dyDescent="0.25">
      <c r="A129" s="4" t="s">
        <v>100</v>
      </c>
      <c r="B129" s="18">
        <v>13504003</v>
      </c>
    </row>
    <row r="130" spans="1:2" ht="15.75" x14ac:dyDescent="0.25">
      <c r="A130" s="4" t="s">
        <v>101</v>
      </c>
      <c r="B130" s="18">
        <v>4365486</v>
      </c>
    </row>
    <row r="131" spans="1:2" ht="15.75" x14ac:dyDescent="0.25">
      <c r="A131" s="4" t="s">
        <v>102</v>
      </c>
      <c r="B131" s="18">
        <v>10001815</v>
      </c>
    </row>
    <row r="132" spans="1:2" ht="15.75" x14ac:dyDescent="0.25">
      <c r="A132" s="4" t="s">
        <v>103</v>
      </c>
      <c r="B132" s="18">
        <v>11536947</v>
      </c>
    </row>
    <row r="133" spans="1:2" ht="15.75" x14ac:dyDescent="0.25">
      <c r="A133" s="4" t="s">
        <v>104</v>
      </c>
      <c r="B133" s="18">
        <f>3417326-689839</f>
        <v>2727487</v>
      </c>
    </row>
    <row r="134" spans="1:2" ht="15.75" x14ac:dyDescent="0.25">
      <c r="A134" s="4" t="s">
        <v>105</v>
      </c>
      <c r="B134" s="18">
        <v>37028956</v>
      </c>
    </row>
    <row r="135" spans="1:2" ht="15.75" x14ac:dyDescent="0.25">
      <c r="A135" s="4" t="s">
        <v>106</v>
      </c>
      <c r="B135" s="18">
        <v>5647730</v>
      </c>
    </row>
    <row r="136" spans="1:2" ht="15.75" x14ac:dyDescent="0.25">
      <c r="A136" s="4" t="s">
        <v>107</v>
      </c>
      <c r="B136" s="18">
        <v>3641554</v>
      </c>
    </row>
    <row r="137" spans="1:2" ht="15.75" x14ac:dyDescent="0.25">
      <c r="A137" s="4" t="s">
        <v>108</v>
      </c>
      <c r="B137" s="18">
        <v>12496647</v>
      </c>
    </row>
    <row r="138" spans="1:2" ht="15.75" x14ac:dyDescent="0.25">
      <c r="A138" s="4" t="s">
        <v>109</v>
      </c>
      <c r="B138" s="18">
        <v>4087205</v>
      </c>
    </row>
    <row r="139" spans="1:2" ht="15.75" x14ac:dyDescent="0.25">
      <c r="A139" s="5" t="s">
        <v>110</v>
      </c>
      <c r="B139" s="18">
        <v>2640781</v>
      </c>
    </row>
    <row r="140" spans="1:2" ht="15.75" x14ac:dyDescent="0.25">
      <c r="A140" s="4" t="s">
        <v>111</v>
      </c>
      <c r="B140" s="18">
        <v>7327807</v>
      </c>
    </row>
    <row r="141" spans="1:2" ht="15.75" x14ac:dyDescent="0.25">
      <c r="A141" s="4" t="s">
        <v>112</v>
      </c>
      <c r="B141" s="18">
        <v>7141686</v>
      </c>
    </row>
    <row r="142" spans="1:2" ht="15.75" x14ac:dyDescent="0.25">
      <c r="A142" s="4" t="s">
        <v>113</v>
      </c>
      <c r="B142" s="18">
        <v>7406345</v>
      </c>
    </row>
    <row r="143" spans="1:2" ht="15.75" x14ac:dyDescent="0.25">
      <c r="A143" s="4" t="s">
        <v>114</v>
      </c>
      <c r="B143" s="18">
        <v>10471019</v>
      </c>
    </row>
    <row r="144" spans="1:2" ht="15.75" x14ac:dyDescent="0.25">
      <c r="A144" s="4" t="s">
        <v>115</v>
      </c>
      <c r="B144" s="18">
        <v>5224512</v>
      </c>
    </row>
    <row r="145" spans="1:2" ht="15.75" x14ac:dyDescent="0.25">
      <c r="A145" s="4" t="s">
        <v>116</v>
      </c>
      <c r="B145" s="18">
        <v>5715142</v>
      </c>
    </row>
    <row r="146" spans="1:2" ht="15.75" x14ac:dyDescent="0.25">
      <c r="A146" s="4" t="s">
        <v>117</v>
      </c>
      <c r="B146" s="18">
        <v>1696093</v>
      </c>
    </row>
    <row r="147" spans="1:2" ht="15.75" x14ac:dyDescent="0.25">
      <c r="A147" s="4" t="s">
        <v>118</v>
      </c>
      <c r="B147" s="18">
        <v>6830397</v>
      </c>
    </row>
    <row r="148" spans="1:2" ht="15.75" x14ac:dyDescent="0.25">
      <c r="A148" s="4" t="s">
        <v>119</v>
      </c>
      <c r="B148" s="18">
        <v>10738710</v>
      </c>
    </row>
    <row r="149" spans="1:2" ht="15.75" x14ac:dyDescent="0.25">
      <c r="A149" s="4" t="s">
        <v>120</v>
      </c>
      <c r="B149" s="18">
        <v>4050573</v>
      </c>
    </row>
    <row r="150" spans="1:2" ht="15.75" x14ac:dyDescent="0.25">
      <c r="A150" s="4" t="s">
        <v>121</v>
      </c>
      <c r="B150" s="18">
        <v>8856134</v>
      </c>
    </row>
    <row r="151" spans="1:2" ht="15.75" x14ac:dyDescent="0.25">
      <c r="A151" s="4" t="s">
        <v>122</v>
      </c>
      <c r="B151" s="18">
        <v>3222043</v>
      </c>
    </row>
    <row r="152" spans="1:2" ht="15.75" x14ac:dyDescent="0.25">
      <c r="A152" s="4" t="s">
        <v>123</v>
      </c>
      <c r="B152" s="18">
        <v>7653782</v>
      </c>
    </row>
    <row r="153" spans="1:2" ht="15.75" x14ac:dyDescent="0.25">
      <c r="A153" s="4" t="s">
        <v>124</v>
      </c>
      <c r="B153" s="18">
        <v>6123064</v>
      </c>
    </row>
    <row r="154" spans="1:2" ht="15.75" x14ac:dyDescent="0.25">
      <c r="A154" s="4" t="s">
        <v>125</v>
      </c>
      <c r="B154" s="18">
        <v>4205187</v>
      </c>
    </row>
    <row r="155" spans="1:2" ht="15.75" x14ac:dyDescent="0.25">
      <c r="A155" s="4" t="s">
        <v>126</v>
      </c>
      <c r="B155" s="18">
        <v>8031910</v>
      </c>
    </row>
    <row r="156" spans="1:2" ht="15.75" x14ac:dyDescent="0.25">
      <c r="A156" s="4" t="s">
        <v>127</v>
      </c>
      <c r="B156" s="18">
        <v>7430178</v>
      </c>
    </row>
    <row r="157" spans="1:2" ht="15.75" x14ac:dyDescent="0.25">
      <c r="A157" s="4" t="s">
        <v>128</v>
      </c>
      <c r="B157" s="18">
        <v>8433120</v>
      </c>
    </row>
    <row r="158" spans="1:2" ht="15.75" x14ac:dyDescent="0.25">
      <c r="A158" s="4" t="s">
        <v>129</v>
      </c>
      <c r="B158" s="18">
        <v>6334797</v>
      </c>
    </row>
    <row r="159" spans="1:2" ht="15.75" x14ac:dyDescent="0.25">
      <c r="A159" s="4" t="s">
        <v>130</v>
      </c>
      <c r="B159" s="18">
        <v>6498493</v>
      </c>
    </row>
    <row r="160" spans="1:2" ht="15.75" x14ac:dyDescent="0.25">
      <c r="A160" s="4" t="s">
        <v>131</v>
      </c>
      <c r="B160" s="18">
        <v>4228004</v>
      </c>
    </row>
    <row r="161" spans="1:2" ht="15.75" x14ac:dyDescent="0.25">
      <c r="A161" s="4" t="s">
        <v>132</v>
      </c>
      <c r="B161" s="18">
        <v>8732363</v>
      </c>
    </row>
    <row r="162" spans="1:2" ht="15.75" x14ac:dyDescent="0.25">
      <c r="A162" s="4" t="s">
        <v>133</v>
      </c>
      <c r="B162" s="18">
        <v>5828924</v>
      </c>
    </row>
    <row r="163" spans="1:2" ht="15.75" x14ac:dyDescent="0.25">
      <c r="A163" s="10" t="s">
        <v>186</v>
      </c>
      <c r="B163" s="18">
        <v>66829649</v>
      </c>
    </row>
    <row r="164" spans="1:2" ht="15.75" x14ac:dyDescent="0.25">
      <c r="A164" s="10" t="s">
        <v>187</v>
      </c>
      <c r="B164" s="18">
        <v>23036728</v>
      </c>
    </row>
    <row r="165" spans="1:2" s="12" customFormat="1" ht="15.75" x14ac:dyDescent="0.25">
      <c r="A165" s="10" t="s">
        <v>188</v>
      </c>
      <c r="B165" s="18">
        <v>43159232</v>
      </c>
    </row>
    <row r="166" spans="1:2" s="12" customFormat="1" ht="16.5" thickBot="1" x14ac:dyDescent="0.3">
      <c r="A166" s="16" t="s">
        <v>189</v>
      </c>
      <c r="B166" s="19">
        <v>22039847</v>
      </c>
    </row>
    <row r="167" spans="1:2" ht="15.75" thickBot="1" x14ac:dyDescent="0.3">
      <c r="A167" s="3" t="s">
        <v>158</v>
      </c>
      <c r="B167" s="17">
        <f>SUM(B7:B166)</f>
        <v>1325081032</v>
      </c>
    </row>
  </sheetData>
  <mergeCells count="1">
    <mergeCell ref="A3:B3"/>
  </mergeCells>
  <printOptions horizontalCentered="1"/>
  <pageMargins left="0.70866141732283472" right="0.70866141732283472" top="0.74803149606299213" bottom="0.39370078740157483" header="0.31496062992125984" footer="0.31496062992125984"/>
  <pageSetup paperSize="9" orientation="portrait" verticalDpi="0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B32" sqref="B32"/>
    </sheetView>
  </sheetViews>
  <sheetFormatPr defaultRowHeight="15" x14ac:dyDescent="0.25"/>
  <cols>
    <col min="1" max="1" width="34.140625" customWidth="1"/>
    <col min="2" max="2" width="21.7109375" customWidth="1"/>
    <col min="3" max="3" width="15.7109375" customWidth="1"/>
    <col min="4" max="4" width="17.42578125" customWidth="1"/>
    <col min="5" max="5" width="17.140625" customWidth="1"/>
    <col min="6" max="6" width="16.42578125" customWidth="1"/>
    <col min="7" max="7" width="16.7109375" customWidth="1"/>
    <col min="8" max="8" width="14.42578125" customWidth="1"/>
  </cols>
  <sheetData>
    <row r="1" spans="1:13" s="7" customFormat="1" x14ac:dyDescent="0.25"/>
    <row r="2" spans="1:13" s="6" customFormat="1" x14ac:dyDescent="0.25"/>
    <row r="3" spans="1:13" s="23" customFormat="1" x14ac:dyDescent="0.25">
      <c r="A3" s="42" t="s">
        <v>159</v>
      </c>
      <c r="B3" s="42"/>
    </row>
    <row r="4" spans="1:13" s="23" customFormat="1" x14ac:dyDescent="0.25"/>
    <row r="5" spans="1:13" s="23" customFormat="1" ht="15.75" thickBot="1" x14ac:dyDescent="0.3"/>
    <row r="6" spans="1:13" s="23" customFormat="1" ht="15.75" thickBot="1" x14ac:dyDescent="0.3">
      <c r="A6" s="24" t="s">
        <v>0</v>
      </c>
      <c r="B6" s="25" t="s">
        <v>1</v>
      </c>
    </row>
    <row r="7" spans="1:13" s="23" customFormat="1" ht="15.75" x14ac:dyDescent="0.25">
      <c r="A7" s="26" t="s">
        <v>182</v>
      </c>
      <c r="B7" s="27">
        <v>28855427</v>
      </c>
      <c r="D7" s="28"/>
      <c r="E7" s="37"/>
      <c r="F7" s="37"/>
      <c r="G7" s="37"/>
      <c r="H7" s="37"/>
      <c r="I7" s="37"/>
      <c r="J7" s="37"/>
      <c r="K7" s="37"/>
      <c r="L7" s="37"/>
      <c r="M7" s="37"/>
    </row>
    <row r="8" spans="1:13" s="23" customFormat="1" ht="15.75" x14ac:dyDescent="0.25">
      <c r="A8" s="10" t="s">
        <v>183</v>
      </c>
      <c r="B8" s="29">
        <v>16359989</v>
      </c>
      <c r="D8" s="28"/>
      <c r="E8" s="37"/>
      <c r="F8" s="37"/>
      <c r="G8" s="37"/>
      <c r="H8" s="37"/>
      <c r="I8" s="37"/>
      <c r="J8" s="37"/>
      <c r="K8" s="37"/>
      <c r="L8" s="37"/>
      <c r="M8" s="37"/>
    </row>
    <row r="9" spans="1:13" s="23" customFormat="1" ht="15.75" x14ac:dyDescent="0.25">
      <c r="A9" s="10" t="s">
        <v>184</v>
      </c>
      <c r="B9" s="29">
        <v>23361743</v>
      </c>
      <c r="D9" s="28"/>
      <c r="E9" s="37"/>
      <c r="F9" s="37"/>
      <c r="G9" s="37"/>
      <c r="H9" s="37"/>
      <c r="I9" s="37"/>
      <c r="J9" s="37"/>
      <c r="K9" s="37"/>
      <c r="L9" s="37"/>
      <c r="M9" s="37"/>
    </row>
    <row r="10" spans="1:13" s="23" customFormat="1" ht="15.75" x14ac:dyDescent="0.25">
      <c r="A10" s="10" t="s">
        <v>185</v>
      </c>
      <c r="B10" s="29">
        <v>16230518</v>
      </c>
      <c r="D10" s="28"/>
      <c r="E10" s="37"/>
      <c r="F10" s="37"/>
      <c r="G10" s="37"/>
      <c r="H10" s="37"/>
      <c r="I10" s="37"/>
      <c r="J10" s="37"/>
      <c r="K10" s="37"/>
      <c r="L10" s="37"/>
      <c r="M10" s="37"/>
    </row>
    <row r="11" spans="1:13" s="23" customFormat="1" ht="15.75" x14ac:dyDescent="0.25">
      <c r="A11" s="30" t="s">
        <v>160</v>
      </c>
      <c r="B11" s="29">
        <v>7526330</v>
      </c>
      <c r="D11" s="28"/>
      <c r="E11" s="37"/>
      <c r="F11" s="37"/>
      <c r="G11" s="37"/>
      <c r="H11" s="37"/>
      <c r="I11" s="37"/>
      <c r="J11" s="37"/>
      <c r="K11" s="37"/>
      <c r="L11" s="37"/>
      <c r="M11" s="37"/>
    </row>
    <row r="12" spans="1:13" s="23" customFormat="1" ht="15.75" x14ac:dyDescent="0.25">
      <c r="A12" s="30" t="s">
        <v>161</v>
      </c>
      <c r="B12" s="29">
        <v>9215899</v>
      </c>
      <c r="D12" s="28"/>
      <c r="E12" s="37"/>
      <c r="F12" s="37"/>
      <c r="G12" s="37"/>
      <c r="H12" s="37"/>
      <c r="I12" s="37"/>
      <c r="J12" s="37"/>
      <c r="K12" s="37"/>
      <c r="L12" s="37"/>
      <c r="M12" s="37"/>
    </row>
    <row r="13" spans="1:13" s="23" customFormat="1" ht="15.75" x14ac:dyDescent="0.25">
      <c r="A13" s="30" t="s">
        <v>162</v>
      </c>
      <c r="B13" s="29">
        <v>16145984</v>
      </c>
      <c r="D13" s="28"/>
      <c r="E13" s="37"/>
      <c r="F13" s="37"/>
      <c r="G13" s="37"/>
      <c r="H13" s="37"/>
      <c r="I13" s="37"/>
      <c r="J13" s="37"/>
      <c r="K13" s="37"/>
      <c r="L13" s="37"/>
      <c r="M13" s="37"/>
    </row>
    <row r="14" spans="1:13" s="23" customFormat="1" ht="15.75" x14ac:dyDescent="0.25">
      <c r="A14" s="30" t="s">
        <v>163</v>
      </c>
      <c r="B14" s="29">
        <v>17686722</v>
      </c>
      <c r="D14" s="28"/>
      <c r="E14" s="37"/>
      <c r="F14" s="37"/>
      <c r="G14" s="37"/>
      <c r="H14" s="37"/>
      <c r="I14" s="37"/>
      <c r="J14" s="37"/>
      <c r="K14" s="37"/>
      <c r="L14" s="37"/>
      <c r="M14" s="37"/>
    </row>
    <row r="15" spans="1:13" s="23" customFormat="1" ht="15.75" x14ac:dyDescent="0.25">
      <c r="A15" s="30" t="s">
        <v>164</v>
      </c>
      <c r="B15" s="29">
        <v>13747976</v>
      </c>
      <c r="D15" s="28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23" customFormat="1" ht="15.75" x14ac:dyDescent="0.25">
      <c r="A16" s="30" t="s">
        <v>165</v>
      </c>
      <c r="B16" s="29">
        <v>7535998</v>
      </c>
      <c r="D16" s="28"/>
      <c r="E16" s="37"/>
      <c r="F16" s="37"/>
      <c r="G16" s="37"/>
      <c r="H16" s="37"/>
      <c r="I16" s="37"/>
      <c r="J16" s="37"/>
      <c r="K16" s="37"/>
      <c r="L16" s="37"/>
      <c r="M16" s="37"/>
    </row>
    <row r="17" spans="1:13" s="23" customFormat="1" ht="15.75" x14ac:dyDescent="0.25">
      <c r="A17" s="30" t="s">
        <v>166</v>
      </c>
      <c r="B17" s="29">
        <v>7599978</v>
      </c>
      <c r="D17" s="28"/>
      <c r="E17" s="37"/>
      <c r="F17" s="37"/>
      <c r="G17" s="37"/>
      <c r="H17" s="37"/>
      <c r="I17" s="37"/>
      <c r="J17" s="37"/>
      <c r="K17" s="37"/>
      <c r="L17" s="37"/>
      <c r="M17" s="37"/>
    </row>
    <row r="18" spans="1:13" s="23" customFormat="1" ht="15.75" x14ac:dyDescent="0.25">
      <c r="A18" s="30" t="s">
        <v>167</v>
      </c>
      <c r="B18" s="29">
        <v>16544067</v>
      </c>
      <c r="D18" s="28"/>
      <c r="E18" s="37"/>
      <c r="F18" s="37"/>
      <c r="G18" s="37"/>
      <c r="H18" s="37"/>
      <c r="I18" s="37"/>
      <c r="J18" s="37"/>
      <c r="K18" s="37"/>
      <c r="L18" s="37"/>
      <c r="M18" s="37"/>
    </row>
    <row r="19" spans="1:13" s="23" customFormat="1" ht="15.75" x14ac:dyDescent="0.25">
      <c r="A19" s="30" t="s">
        <v>168</v>
      </c>
      <c r="B19" s="29">
        <v>15129188</v>
      </c>
      <c r="D19" s="28"/>
      <c r="E19" s="37"/>
      <c r="F19" s="37"/>
      <c r="G19" s="37"/>
      <c r="H19" s="37"/>
      <c r="I19" s="37"/>
      <c r="J19" s="37"/>
      <c r="K19" s="37"/>
      <c r="L19" s="37"/>
      <c r="M19" s="37"/>
    </row>
    <row r="20" spans="1:13" s="23" customFormat="1" ht="15.75" x14ac:dyDescent="0.25">
      <c r="A20" s="30" t="s">
        <v>169</v>
      </c>
      <c r="B20" s="29">
        <v>10774855</v>
      </c>
      <c r="D20" s="28"/>
      <c r="E20" s="37"/>
      <c r="F20" s="37"/>
      <c r="G20" s="37"/>
      <c r="H20" s="37"/>
      <c r="I20" s="37"/>
      <c r="J20" s="37"/>
      <c r="K20" s="37"/>
      <c r="L20" s="37"/>
      <c r="M20" s="37"/>
    </row>
    <row r="21" spans="1:13" s="23" customFormat="1" ht="15.75" x14ac:dyDescent="0.25">
      <c r="A21" s="30" t="s">
        <v>170</v>
      </c>
      <c r="B21" s="29">
        <v>18635631</v>
      </c>
      <c r="D21" s="28"/>
      <c r="E21" s="37"/>
      <c r="F21" s="37"/>
      <c r="G21" s="37"/>
      <c r="H21" s="37"/>
      <c r="I21" s="37"/>
      <c r="J21" s="37"/>
      <c r="K21" s="37"/>
      <c r="L21" s="37"/>
      <c r="M21" s="37"/>
    </row>
    <row r="22" spans="1:13" s="23" customFormat="1" ht="15.75" x14ac:dyDescent="0.25">
      <c r="A22" s="30" t="s">
        <v>171</v>
      </c>
      <c r="B22" s="29">
        <v>7861119</v>
      </c>
      <c r="D22" s="28"/>
      <c r="E22" s="37"/>
      <c r="F22" s="37"/>
      <c r="G22" s="37"/>
      <c r="H22" s="37"/>
      <c r="I22" s="37"/>
      <c r="J22" s="37"/>
      <c r="K22" s="37"/>
      <c r="L22" s="37"/>
      <c r="M22" s="37"/>
    </row>
    <row r="23" spans="1:13" s="23" customFormat="1" ht="15.75" x14ac:dyDescent="0.25">
      <c r="A23" s="30" t="s">
        <v>172</v>
      </c>
      <c r="B23" s="29">
        <v>3189414</v>
      </c>
      <c r="D23" s="28"/>
      <c r="E23" s="37"/>
      <c r="F23" s="37"/>
      <c r="G23" s="37"/>
      <c r="H23" s="37"/>
      <c r="I23" s="37"/>
      <c r="J23" s="37"/>
      <c r="K23" s="37"/>
      <c r="L23" s="37"/>
      <c r="M23" s="37"/>
    </row>
    <row r="24" spans="1:13" s="23" customFormat="1" ht="15.75" x14ac:dyDescent="0.25">
      <c r="A24" s="30" t="s">
        <v>173</v>
      </c>
      <c r="B24" s="29">
        <v>8094684</v>
      </c>
      <c r="D24" s="28"/>
      <c r="E24" s="37"/>
      <c r="F24" s="37"/>
      <c r="G24" s="37"/>
      <c r="H24" s="37"/>
      <c r="I24" s="37"/>
      <c r="J24" s="37"/>
      <c r="K24" s="37"/>
      <c r="L24" s="37"/>
      <c r="M24" s="37"/>
    </row>
    <row r="25" spans="1:13" s="23" customFormat="1" ht="15.75" x14ac:dyDescent="0.25">
      <c r="A25" s="30" t="s">
        <v>174</v>
      </c>
      <c r="B25" s="29">
        <v>11484576</v>
      </c>
      <c r="D25" s="28"/>
      <c r="E25" s="37"/>
      <c r="F25" s="37"/>
      <c r="G25" s="37"/>
      <c r="H25" s="37"/>
      <c r="I25" s="37"/>
      <c r="J25" s="37"/>
      <c r="K25" s="37"/>
      <c r="L25" s="37"/>
      <c r="M25" s="37"/>
    </row>
    <row r="26" spans="1:13" s="23" customFormat="1" ht="15.75" x14ac:dyDescent="0.25">
      <c r="A26" s="30" t="s">
        <v>175</v>
      </c>
      <c r="B26" s="29">
        <v>9390627</v>
      </c>
      <c r="D26" s="28"/>
      <c r="E26" s="37"/>
      <c r="F26" s="37"/>
      <c r="G26" s="37"/>
      <c r="H26" s="37"/>
      <c r="I26" s="37"/>
      <c r="J26" s="37"/>
      <c r="K26" s="37"/>
      <c r="L26" s="37"/>
      <c r="M26" s="37"/>
    </row>
    <row r="27" spans="1:13" s="23" customFormat="1" ht="15.75" x14ac:dyDescent="0.25">
      <c r="A27" s="30" t="s">
        <v>176</v>
      </c>
      <c r="B27" s="29">
        <v>11690411</v>
      </c>
      <c r="D27" s="28"/>
      <c r="E27" s="37"/>
      <c r="F27" s="37"/>
      <c r="G27" s="37"/>
      <c r="H27" s="37"/>
      <c r="I27" s="37"/>
      <c r="J27" s="37"/>
      <c r="K27" s="37"/>
      <c r="L27" s="37"/>
      <c r="M27" s="37"/>
    </row>
    <row r="28" spans="1:13" s="23" customFormat="1" ht="15.75" x14ac:dyDescent="0.25">
      <c r="A28" s="30" t="s">
        <v>177</v>
      </c>
      <c r="B28" s="29">
        <v>15464253</v>
      </c>
      <c r="D28" s="28"/>
      <c r="E28" s="37"/>
      <c r="F28" s="37"/>
      <c r="G28" s="37"/>
      <c r="H28" s="37"/>
      <c r="I28" s="37"/>
      <c r="J28" s="37"/>
      <c r="K28" s="37"/>
      <c r="L28" s="37"/>
      <c r="M28" s="37"/>
    </row>
    <row r="29" spans="1:13" s="23" customFormat="1" ht="15.75" x14ac:dyDescent="0.25">
      <c r="A29" s="30" t="s">
        <v>178</v>
      </c>
      <c r="B29" s="29">
        <v>10448220</v>
      </c>
      <c r="D29" s="28"/>
      <c r="E29" s="37"/>
      <c r="F29" s="37"/>
      <c r="G29" s="37"/>
      <c r="H29" s="37"/>
      <c r="I29" s="37"/>
      <c r="J29" s="37"/>
      <c r="K29" s="37"/>
      <c r="L29" s="37"/>
      <c r="M29" s="37"/>
    </row>
    <row r="30" spans="1:13" s="23" customFormat="1" ht="15.75" x14ac:dyDescent="0.25">
      <c r="A30" s="30" t="s">
        <v>179</v>
      </c>
      <c r="B30" s="29">
        <v>3031001</v>
      </c>
      <c r="D30" s="28"/>
      <c r="E30" s="37"/>
      <c r="F30" s="37"/>
      <c r="G30" s="37"/>
      <c r="H30" s="37"/>
      <c r="I30" s="37"/>
      <c r="J30" s="37"/>
      <c r="K30" s="37"/>
      <c r="L30" s="37"/>
      <c r="M30" s="37"/>
    </row>
    <row r="31" spans="1:13" s="23" customFormat="1" ht="16.5" thickBot="1" x14ac:dyDescent="0.3">
      <c r="A31" s="31" t="s">
        <v>180</v>
      </c>
      <c r="B31" s="32">
        <v>7212754</v>
      </c>
      <c r="D31" s="28"/>
      <c r="E31" s="37"/>
      <c r="F31" s="37"/>
      <c r="G31" s="37"/>
      <c r="H31" s="37"/>
      <c r="I31" s="37"/>
      <c r="J31" s="37"/>
      <c r="K31" s="37"/>
      <c r="L31" s="37"/>
      <c r="M31" s="37"/>
    </row>
    <row r="32" spans="1:13" s="40" customFormat="1" ht="15.75" thickBot="1" x14ac:dyDescent="0.3">
      <c r="A32" s="33" t="s">
        <v>158</v>
      </c>
      <c r="B32" s="34">
        <f>SUM(B7:B31)</f>
        <v>313217364</v>
      </c>
      <c r="C32" s="38"/>
      <c r="D32" s="38"/>
      <c r="E32" s="39"/>
      <c r="F32" s="39"/>
      <c r="G32" s="39"/>
      <c r="H32" s="39"/>
      <c r="I32" s="39"/>
      <c r="J32" s="39"/>
      <c r="K32" s="39"/>
      <c r="L32" s="39"/>
      <c r="M32" s="39"/>
    </row>
    <row r="33" spans="1:13" s="23" customFormat="1" ht="15.75" x14ac:dyDescent="0.25">
      <c r="A33" s="14"/>
      <c r="B33" s="35"/>
      <c r="E33" s="37"/>
      <c r="F33" s="37"/>
      <c r="G33" s="37"/>
      <c r="H33" s="37"/>
      <c r="I33" s="37"/>
      <c r="J33" s="37"/>
      <c r="K33" s="37"/>
      <c r="L33" s="37"/>
      <c r="M33" s="37"/>
    </row>
    <row r="34" spans="1:13" s="23" customFormat="1" ht="15.75" x14ac:dyDescent="0.25">
      <c r="A34" s="14"/>
      <c r="B34" s="35"/>
      <c r="E34" s="37"/>
      <c r="F34" s="37"/>
      <c r="G34" s="37"/>
      <c r="H34" s="37"/>
      <c r="I34" s="37"/>
      <c r="J34" s="37"/>
      <c r="K34" s="37"/>
      <c r="L34" s="37"/>
      <c r="M34" s="37"/>
    </row>
    <row r="35" spans="1:13" s="23" customFormat="1" ht="15.75" x14ac:dyDescent="0.25">
      <c r="A35" s="14"/>
      <c r="B35" s="36"/>
      <c r="E35" s="37"/>
      <c r="F35" s="37"/>
      <c r="G35" s="37"/>
      <c r="H35" s="37"/>
      <c r="I35" s="37"/>
      <c r="J35" s="37"/>
      <c r="K35" s="37"/>
      <c r="L35" s="37"/>
      <c r="M35" s="37"/>
    </row>
    <row r="36" spans="1:13" x14ac:dyDescent="0.25"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E42" s="15"/>
      <c r="F42" s="15"/>
      <c r="G42" s="15"/>
      <c r="H42" s="15"/>
      <c r="I42" s="15"/>
      <c r="J42" s="15"/>
      <c r="K42" s="15"/>
      <c r="L42" s="15"/>
      <c r="M42" s="15"/>
    </row>
  </sheetData>
  <mergeCells count="1">
    <mergeCell ref="A3:B3"/>
  </mergeCell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" sqref="A3:B3"/>
    </sheetView>
  </sheetViews>
  <sheetFormatPr defaultRowHeight="15" x14ac:dyDescent="0.25"/>
  <cols>
    <col min="1" max="1" width="40.5703125" customWidth="1"/>
    <col min="2" max="2" width="23.5703125" customWidth="1"/>
  </cols>
  <sheetData>
    <row r="1" spans="1:2" x14ac:dyDescent="0.25">
      <c r="A1" s="9"/>
      <c r="B1" s="9"/>
    </row>
    <row r="2" spans="1:2" x14ac:dyDescent="0.25">
      <c r="A2" s="9"/>
      <c r="B2" s="9"/>
    </row>
    <row r="3" spans="1:2" x14ac:dyDescent="0.25">
      <c r="A3" s="41" t="s">
        <v>159</v>
      </c>
      <c r="B3" s="41"/>
    </row>
    <row r="4" spans="1:2" s="9" customFormat="1" x14ac:dyDescent="0.25"/>
    <row r="5" spans="1:2" x14ac:dyDescent="0.25">
      <c r="A5" s="9"/>
      <c r="B5" s="9"/>
    </row>
    <row r="6" spans="1:2" x14ac:dyDescent="0.25">
      <c r="A6" s="8" t="s">
        <v>0</v>
      </c>
      <c r="B6" s="8" t="s">
        <v>1</v>
      </c>
    </row>
    <row r="7" spans="1:2" ht="24.75" customHeight="1" x14ac:dyDescent="0.25">
      <c r="A7" s="11" t="s">
        <v>181</v>
      </c>
      <c r="B7" s="13">
        <v>77684000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gminy</vt:lpstr>
      <vt:lpstr>powiaty</vt:lpstr>
      <vt:lpstr>samorząd województwa</vt:lpstr>
      <vt:lpstr>gminy!Tytuły_wydruku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Placha</dc:creator>
  <cp:lastModifiedBy>Justyna Bąba</cp:lastModifiedBy>
  <cp:lastPrinted>2023-02-27T09:43:58Z</cp:lastPrinted>
  <dcterms:created xsi:type="dcterms:W3CDTF">2018-03-05T08:31:47Z</dcterms:created>
  <dcterms:modified xsi:type="dcterms:W3CDTF">2023-02-28T13:37:20Z</dcterms:modified>
</cp:coreProperties>
</file>