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afrydrych\Desktop\"/>
    </mc:Choice>
  </mc:AlternateContent>
  <bookViews>
    <workbookView xWindow="0" yWindow="0" windowWidth="28800" windowHeight="11700" tabRatio="858"/>
  </bookViews>
  <sheets>
    <sheet name="1 Kosztorys" sheetId="4" r:id="rId1"/>
    <sheet name="2 Harmonogram" sheetId="17" r:id="rId2"/>
    <sheet name="3 Zestawienie finansowe" sheetId="22" r:id="rId3"/>
    <sheet name="4 Sprawozdanie merytoryczne" sheetId="18" r:id="rId4"/>
    <sheet name="5 Oświadczenie zbiorcze" sheetId="20" r:id="rId5"/>
  </sheets>
  <definedNames>
    <definedName name="_xlnm.Print_Area" localSheetId="0">'1 Kosztorys'!$A$1:$F$41</definedName>
    <definedName name="_xlnm.Print_Area" localSheetId="1">'2 Harmonogram'!$A$1:$K$23</definedName>
    <definedName name="_xlnm.Print_Area" localSheetId="4">'5 Oświadczenie zbiorcze'!$A$1:$V$54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20" l="1"/>
  <c r="J52" i="20"/>
  <c r="I51" i="20"/>
  <c r="H51" i="20"/>
  <c r="G51" i="20"/>
  <c r="F51" i="20"/>
  <c r="F52" i="20"/>
  <c r="E52" i="20"/>
  <c r="D52" i="20"/>
  <c r="C52" i="20"/>
  <c r="E51" i="20"/>
  <c r="D51" i="20"/>
  <c r="C51" i="20"/>
  <c r="E40" i="20"/>
  <c r="D40" i="20"/>
  <c r="C40" i="20"/>
  <c r="H51" i="22"/>
  <c r="I51" i="22"/>
  <c r="J51" i="22"/>
  <c r="K51" i="22"/>
  <c r="L51" i="22"/>
  <c r="L50" i="22"/>
  <c r="K50" i="22"/>
  <c r="J50" i="22"/>
  <c r="I50" i="22"/>
  <c r="H50" i="22"/>
  <c r="C3" i="22"/>
  <c r="I43" i="20" l="1"/>
  <c r="I44" i="20"/>
  <c r="I52" i="20" s="1"/>
  <c r="I45" i="20"/>
  <c r="I46" i="20"/>
  <c r="I47" i="20"/>
  <c r="I48" i="20"/>
  <c r="I49" i="20"/>
  <c r="I50" i="20"/>
  <c r="K52" i="20"/>
  <c r="L51" i="20"/>
  <c r="M51" i="20"/>
  <c r="N51" i="20"/>
  <c r="O51" i="20"/>
  <c r="P51" i="20"/>
  <c r="Q51" i="20"/>
  <c r="R51" i="20"/>
  <c r="S51" i="20"/>
  <c r="T51" i="20"/>
  <c r="U51" i="20"/>
  <c r="V51" i="20"/>
  <c r="I40" i="20"/>
  <c r="E15" i="4" l="1"/>
  <c r="C2" i="20" l="1"/>
  <c r="F13" i="20"/>
  <c r="I36" i="22" l="1"/>
  <c r="J36" i="22"/>
  <c r="K36" i="22"/>
  <c r="L36" i="22"/>
  <c r="H36" i="22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F15" i="4"/>
  <c r="E23" i="4" l="1"/>
  <c r="F23" i="4"/>
  <c r="I9" i="20" l="1"/>
  <c r="I42" i="20" l="1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K9" i="17" l="1"/>
  <c r="K10" i="17"/>
  <c r="K11" i="17"/>
  <c r="K12" i="17"/>
  <c r="K13" i="17"/>
  <c r="K14" i="17"/>
  <c r="K15" i="17"/>
  <c r="K16" i="17"/>
  <c r="K17" i="17"/>
  <c r="K18" i="17"/>
  <c r="K19" i="17"/>
  <c r="K8" i="17"/>
  <c r="H9" i="17"/>
  <c r="H10" i="17"/>
  <c r="H11" i="17"/>
  <c r="H12" i="17"/>
  <c r="H13" i="17"/>
  <c r="H14" i="17"/>
  <c r="H15" i="17"/>
  <c r="H16" i="17"/>
  <c r="H17" i="17"/>
  <c r="H18" i="17"/>
  <c r="H19" i="17"/>
  <c r="H8" i="17"/>
  <c r="E9" i="17"/>
  <c r="E10" i="17"/>
  <c r="E11" i="17"/>
  <c r="E12" i="17"/>
  <c r="E13" i="17"/>
  <c r="E14" i="17"/>
  <c r="E15" i="17"/>
  <c r="E16" i="17"/>
  <c r="E17" i="17"/>
  <c r="E18" i="17"/>
  <c r="E19" i="17"/>
  <c r="E8" i="17"/>
  <c r="K9" i="18"/>
  <c r="K10" i="18"/>
  <c r="K11" i="18"/>
  <c r="K12" i="18"/>
  <c r="K13" i="18"/>
  <c r="K14" i="18"/>
  <c r="K15" i="18"/>
  <c r="K16" i="18"/>
  <c r="K17" i="18"/>
  <c r="K18" i="18"/>
  <c r="K19" i="18"/>
  <c r="K8" i="18"/>
  <c r="H9" i="18"/>
  <c r="H10" i="18"/>
  <c r="H11" i="18"/>
  <c r="H12" i="18"/>
  <c r="H13" i="18"/>
  <c r="H14" i="18"/>
  <c r="H15" i="18"/>
  <c r="H16" i="18"/>
  <c r="H17" i="18"/>
  <c r="H18" i="18"/>
  <c r="H19" i="18"/>
  <c r="H8" i="18"/>
  <c r="E9" i="18"/>
  <c r="E10" i="18"/>
  <c r="E11" i="18"/>
  <c r="E12" i="18"/>
  <c r="E13" i="18"/>
  <c r="E14" i="18"/>
  <c r="E15" i="18"/>
  <c r="E16" i="18"/>
  <c r="E17" i="18"/>
  <c r="E18" i="18"/>
  <c r="E19" i="18"/>
  <c r="E8" i="18"/>
  <c r="L40" i="20" l="1"/>
  <c r="L52" i="20" s="1"/>
  <c r="M40" i="20"/>
  <c r="N40" i="20"/>
  <c r="O40" i="20"/>
  <c r="P40" i="20"/>
  <c r="Q40" i="20"/>
  <c r="R40" i="20"/>
  <c r="S40" i="20"/>
  <c r="T40" i="20"/>
  <c r="T52" i="20" s="1"/>
  <c r="U40" i="20"/>
  <c r="V40" i="20"/>
  <c r="K40" i="20"/>
  <c r="U52" i="20" l="1"/>
  <c r="M52" i="20"/>
  <c r="Q52" i="20"/>
  <c r="O52" i="20"/>
  <c r="N52" i="20"/>
  <c r="V52" i="20"/>
  <c r="S52" i="20"/>
  <c r="R52" i="20"/>
  <c r="P52" i="20"/>
  <c r="H50" i="20" l="1"/>
  <c r="G50" i="20"/>
  <c r="F50" i="20"/>
  <c r="H49" i="20"/>
  <c r="G49" i="20"/>
  <c r="F49" i="20"/>
  <c r="H48" i="20"/>
  <c r="G48" i="20"/>
  <c r="F48" i="20"/>
  <c r="H47" i="20"/>
  <c r="G47" i="20"/>
  <c r="F47" i="20"/>
  <c r="H46" i="20"/>
  <c r="G46" i="20"/>
  <c r="F46" i="20"/>
  <c r="H45" i="20"/>
  <c r="G45" i="20"/>
  <c r="F45" i="20"/>
  <c r="H44" i="20"/>
  <c r="G44" i="20"/>
  <c r="F44" i="20"/>
  <c r="H43" i="20"/>
  <c r="G43" i="20"/>
  <c r="F43" i="20"/>
  <c r="H42" i="20"/>
  <c r="G42" i="20"/>
  <c r="F42" i="20"/>
  <c r="H29" i="20"/>
  <c r="H30" i="20"/>
  <c r="H31" i="20"/>
  <c r="H32" i="20"/>
  <c r="H33" i="20"/>
  <c r="H34" i="20"/>
  <c r="H35" i="20"/>
  <c r="H36" i="20"/>
  <c r="H37" i="20"/>
  <c r="H38" i="20"/>
  <c r="H3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10" i="20"/>
  <c r="G11" i="20"/>
  <c r="G12" i="20"/>
  <c r="G40" i="20" s="1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H9" i="20"/>
  <c r="G9" i="20"/>
  <c r="D21" i="4"/>
  <c r="D22" i="4"/>
  <c r="H40" i="20" l="1"/>
  <c r="F31" i="20"/>
  <c r="F32" i="20"/>
  <c r="F33" i="20"/>
  <c r="F34" i="20"/>
  <c r="F35" i="20"/>
  <c r="F36" i="20"/>
  <c r="F37" i="20"/>
  <c r="F38" i="20"/>
  <c r="F39" i="20"/>
  <c r="G52" i="20" l="1"/>
  <c r="H52" i="20"/>
  <c r="C5" i="22"/>
  <c r="D15" i="4"/>
  <c r="E29" i="4"/>
  <c r="D17" i="4" l="1"/>
  <c r="D20" i="4"/>
  <c r="D16" i="4"/>
  <c r="D19" i="4"/>
  <c r="D18" i="4"/>
  <c r="D23" i="4" l="1"/>
  <c r="F24" i="4" s="1"/>
  <c r="C4" i="22"/>
  <c r="E24" i="4" l="1"/>
  <c r="D24" i="4" s="1"/>
  <c r="C5" i="18"/>
  <c r="C4" i="18"/>
  <c r="C3" i="20"/>
  <c r="C4" i="4"/>
  <c r="C3" i="4"/>
  <c r="J20" i="17"/>
  <c r="K22" i="17" s="1"/>
  <c r="I20" i="17"/>
  <c r="K21" i="17" s="1"/>
  <c r="G20" i="17"/>
  <c r="H22" i="17" s="1"/>
  <c r="F20" i="17"/>
  <c r="H21" i="17" s="1"/>
  <c r="D20" i="17"/>
  <c r="E22" i="17" s="1"/>
  <c r="C20" i="17"/>
  <c r="E21" i="17" s="1"/>
  <c r="I4" i="17"/>
  <c r="I3" i="17"/>
  <c r="F25" i="18" l="1"/>
  <c r="K20" i="17"/>
  <c r="K4" i="17"/>
  <c r="H20" i="17"/>
  <c r="E20" i="17"/>
  <c r="K3" i="17"/>
  <c r="B20" i="17"/>
  <c r="G4" i="17" l="1"/>
  <c r="D32" i="4" s="1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2" i="20"/>
  <c r="F11" i="20"/>
  <c r="F10" i="20"/>
  <c r="F9" i="20"/>
  <c r="F40" i="20" l="1"/>
  <c r="J20" i="18"/>
  <c r="I30" i="18" s="1"/>
  <c r="I20" i="18"/>
  <c r="F29" i="18"/>
  <c r="F30" i="18"/>
  <c r="G20" i="18"/>
  <c r="H22" i="18" s="1"/>
  <c r="F20" i="18"/>
  <c r="H21" i="18" s="1"/>
  <c r="D20" i="18"/>
  <c r="E22" i="18" s="1"/>
  <c r="C20" i="18"/>
  <c r="I29" i="18" l="1"/>
  <c r="G29" i="18" s="1"/>
  <c r="K21" i="18"/>
  <c r="I25" i="18"/>
  <c r="E21" i="18"/>
  <c r="B20" i="18"/>
  <c r="K20" i="18"/>
  <c r="I27" i="18"/>
  <c r="K22" i="18"/>
  <c r="J5" i="18" s="1"/>
  <c r="I28" i="18"/>
  <c r="I26" i="18"/>
  <c r="F28" i="18"/>
  <c r="F27" i="18"/>
  <c r="F26" i="18"/>
  <c r="D25" i="18" s="1"/>
  <c r="K30" i="18"/>
  <c r="D29" i="18"/>
  <c r="H20" i="18"/>
  <c r="E20" i="18"/>
  <c r="K29" i="18" l="1"/>
  <c r="G25" i="18"/>
  <c r="J29" i="18"/>
  <c r="G27" i="18"/>
  <c r="J4" i="18"/>
  <c r="K4" i="18" s="1"/>
  <c r="D27" i="18"/>
  <c r="K26" i="18"/>
  <c r="F32" i="18"/>
  <c r="I32" i="18"/>
  <c r="K25" i="18"/>
  <c r="I31" i="18"/>
  <c r="K28" i="18"/>
  <c r="K27" i="18"/>
  <c r="F31" i="18"/>
  <c r="K5" i="18"/>
  <c r="H5" i="18"/>
  <c r="D33" i="4" s="1"/>
  <c r="D37" i="4" s="1"/>
  <c r="G39" i="18" l="1"/>
  <c r="G40" i="18"/>
  <c r="G31" i="18"/>
  <c r="F28" i="4"/>
  <c r="I40" i="18"/>
  <c r="I39" i="18"/>
  <c r="F27" i="4"/>
  <c r="J27" i="18"/>
  <c r="K32" i="18"/>
  <c r="K31" i="18"/>
  <c r="J25" i="18"/>
  <c r="D31" i="18"/>
  <c r="F29" i="4" l="1"/>
  <c r="J31" i="18"/>
</calcChain>
</file>

<file path=xl/sharedStrings.xml><?xml version="1.0" encoding="utf-8"?>
<sst xmlns="http://schemas.openxmlformats.org/spreadsheetml/2006/main" count="305" uniqueCount="200">
  <si>
    <t>Lp.</t>
  </si>
  <si>
    <t>Numer dokumentu księgowego</t>
  </si>
  <si>
    <t>Data zapłaty</t>
  </si>
  <si>
    <t>Nazwa i adres Beneficjenta</t>
  </si>
  <si>
    <t>OGÓŁEM:</t>
  </si>
  <si>
    <t>Razem, z tego:</t>
  </si>
  <si>
    <t>środki własne</t>
  </si>
  <si>
    <t>1.</t>
  </si>
  <si>
    <t>2.</t>
  </si>
  <si>
    <t>3.</t>
  </si>
  <si>
    <t>4.</t>
  </si>
  <si>
    <t>5.</t>
  </si>
  <si>
    <t>6.</t>
  </si>
  <si>
    <t xml:space="preserve">Instytucja opieki </t>
  </si>
  <si>
    <t>Inne</t>
  </si>
  <si>
    <t>Dostawa mediów</t>
  </si>
  <si>
    <t>Wyżywienie</t>
  </si>
  <si>
    <t>I</t>
  </si>
  <si>
    <t>II</t>
  </si>
  <si>
    <t>III</t>
  </si>
  <si>
    <t>IV</t>
  </si>
  <si>
    <t>V</t>
  </si>
  <si>
    <t>VI</t>
  </si>
  <si>
    <t>Forma opieki</t>
  </si>
  <si>
    <t>Żłobek</t>
  </si>
  <si>
    <t>Klub dziecięcy</t>
  </si>
  <si>
    <t>Dzienny opiekun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</si>
  <si>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</si>
  <si>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</si>
  <si>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</si>
  <si>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</si>
  <si>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</si>
  <si>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</si>
  <si>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</si>
  <si>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</si>
  <si>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</si>
  <si>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</si>
  <si>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</si>
  <si>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</si>
  <si>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</si>
  <si>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</si>
  <si>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z dnia:</t>
  </si>
  <si>
    <t>rrrr-mm-dd</t>
  </si>
  <si>
    <t>Rezerwa celowa</t>
  </si>
  <si>
    <t>Źródło dofinansowania:</t>
  </si>
  <si>
    <t>Liczba dofinansowanych miejsc opieki wg umowy*</t>
  </si>
  <si>
    <t>Liczba dofinansowanych miejsc opieki wg realizcji zadania</t>
  </si>
  <si>
    <t>w tym na Dzieci z wyłączeniem dzieci niepełnosprawnych lub wymagajacych szczególnej opieki:</t>
  </si>
  <si>
    <t>w tym na Dzieci niepełnosprawne lub wymagajace szczególnej opieki:</t>
  </si>
  <si>
    <t>Klub Dziecięcy I</t>
  </si>
  <si>
    <t>Żłobek II</t>
  </si>
  <si>
    <t>Klub Dziecięcy II</t>
  </si>
  <si>
    <t>Żłobek III</t>
  </si>
  <si>
    <t>Klub Dziecięcy III</t>
  </si>
  <si>
    <t>Dzienny opiekun III</t>
  </si>
  <si>
    <t>SPRAWOZDANIE MERYTORYCZNE MODUŁ 4</t>
  </si>
  <si>
    <t>Różnica w wykorzystaniu</t>
  </si>
  <si>
    <t>Kwota rozliczona</t>
  </si>
  <si>
    <t>FORMA OPIEKI:</t>
  </si>
  <si>
    <t>w tym a) dzieci:</t>
  </si>
  <si>
    <t>w tym b) dzieci n. /w.s.o.:</t>
  </si>
  <si>
    <t>Razem</t>
  </si>
  <si>
    <t>ŻŁOBEK</t>
  </si>
  <si>
    <t>OPIEKUN DZIENNY</t>
  </si>
  <si>
    <t>KLUB DZIECIĘCY</t>
  </si>
  <si>
    <t>RÓŻNICA</t>
  </si>
  <si>
    <t>Wysokość:</t>
  </si>
  <si>
    <t>Wysokość rozliczonych środków:</t>
  </si>
  <si>
    <t xml:space="preserve"> KOSZTORYS REALIZACJI ZADANIA - MODUŁ 4</t>
  </si>
  <si>
    <t>HARMONOGRAM WYPŁAT TRANSZ - MODUŁ 4</t>
  </si>
  <si>
    <t>Nazwa instytucji opieki:</t>
  </si>
  <si>
    <t>Lp</t>
  </si>
  <si>
    <t>Imię i nazwisko Dziecka lub numer identyfikujący Dziecko*/</t>
  </si>
  <si>
    <t>6 (3-4-5)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</si>
  <si>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</si>
  <si>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</si>
  <si>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</si>
  <si>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</si>
  <si>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</si>
  <si>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</si>
  <si>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</si>
  <si>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</si>
  <si>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</si>
  <si>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</si>
  <si>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</si>
  <si>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</si>
  <si>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</si>
  <si>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</si>
  <si>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</si>
  <si>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</si>
  <si>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</si>
  <si>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</si>
  <si>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</si>
  <si>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</si>
  <si>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</si>
  <si>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</si>
  <si>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</si>
  <si>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</si>
  <si>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OGÓŁEM</t>
  </si>
  <si>
    <t>Nazwa i adres instytucji opieki</t>
  </si>
  <si>
    <t>Data wystawienia dokumentu księgowego</t>
  </si>
  <si>
    <t>Kwota brutto</t>
  </si>
  <si>
    <t>Oświadczenia Beneficjenta</t>
  </si>
  <si>
    <t>suma</t>
  </si>
  <si>
    <t>do:</t>
  </si>
  <si>
    <t>całościowy koszt:</t>
  </si>
  <si>
    <t>Zwrócona kwota dofinansowania</t>
  </si>
  <si>
    <t>Kwota rozliczonego dofinansowania</t>
  </si>
  <si>
    <t>od:</t>
  </si>
  <si>
    <t>Nazwa towaru / usługi 
widniejąca na dokumencie księgowym</t>
  </si>
  <si>
    <t>………………….
data</t>
  </si>
  <si>
    <t xml:space="preserve">      …………………………………………………
podpisy osób uprawnionych do reprezentowania Beneficjenta</t>
  </si>
  <si>
    <t xml:space="preserve">*/ W okresie realizacji zadania indywidualny nr dziecka nie może ulec zmianie. W przypadku rozwiązania umowy z Rodzicami numer dziecka nie może być przypisany nowemu dziecku. </t>
  </si>
  <si>
    <r>
      <t xml:space="preserve">Lp. 
z kosztorysu
</t>
    </r>
    <r>
      <rPr>
        <b/>
        <sz val="10"/>
        <color rgb="FFFF0000"/>
        <rFont val="Times New Roman"/>
        <family val="1"/>
        <charset val="238"/>
      </rPr>
      <t>(proszę wybrać z listy rozwijalnej)</t>
    </r>
  </si>
  <si>
    <t>31.</t>
  </si>
  <si>
    <t>Wynagrodzenia zatrudnionego personelu wraz z pochodnymi</t>
  </si>
  <si>
    <t>Opłaty dotyczące lokalu (czynsz, wynajem), opłaty administracyjne</t>
  </si>
  <si>
    <t>Zakup środków higienicznych</t>
  </si>
  <si>
    <t>Koszty pośrednie</t>
  </si>
  <si>
    <t>VII</t>
  </si>
  <si>
    <t>VIII</t>
  </si>
  <si>
    <t xml:space="preserve">OŚWIADCZENIE ZBIORCZE ZA 2019 r. </t>
  </si>
  <si>
    <t>Resortowy program rozwoju instytucji opieki nad dziećmi 
w wieku do lat 3 MALUCH + 2019</t>
  </si>
  <si>
    <t>koszt funkcjonowania miejsc opieki dla:</t>
  </si>
  <si>
    <t>Łączna opłata Rodzica po uwzględnieniu dofinansowania z programu MALUCH+ 2019
(zł)</t>
  </si>
  <si>
    <t>7 (3-4)</t>
  </si>
  <si>
    <t>8 (3-5)</t>
  </si>
  <si>
    <t>IX</t>
  </si>
  <si>
    <t>X</t>
  </si>
  <si>
    <t>XI</t>
  </si>
  <si>
    <t>XII</t>
  </si>
  <si>
    <t>Środków własnych</t>
  </si>
  <si>
    <t>UWAGI/ WYJAŚNIENIA</t>
  </si>
  <si>
    <r>
      <t xml:space="preserve">Miesiące, w których dziecko uczęszczało do instytucji w 2019 r.
</t>
    </r>
    <r>
      <rPr>
        <b/>
        <sz val="10"/>
        <color rgb="FFFF0000"/>
        <rFont val="Arial"/>
        <family val="2"/>
        <charset val="238"/>
      </rPr>
      <t xml:space="preserve">(proszę zaznaczyć odpowiednie miesiące poprzez postawienie znaku "X") </t>
    </r>
  </si>
  <si>
    <t>na podstawie umowy z Wojewodą Mazowieckim</t>
  </si>
  <si>
    <t xml:space="preserve"> nr:</t>
  </si>
  <si>
    <t>Tab. 2, Koszt funkcjonowania dofinasowanej instytucji/ miejsc opieki w okresie realizacji zadania</t>
  </si>
  <si>
    <t>Tab. 3, Podsumowanie rozliczenia</t>
  </si>
  <si>
    <t>Zadanie realizowane w okresie:</t>
  </si>
  <si>
    <t>Poz.:</t>
  </si>
  <si>
    <t>Tab. 1. Faktyczne obsadzenie miejsc opieki</t>
  </si>
  <si>
    <t>Tab.2. Podsumowanie</t>
  </si>
  <si>
    <t>% UDZIAŁ</t>
  </si>
  <si>
    <t>dofinansowanie z MALUCHA+</t>
  </si>
  <si>
    <t>Zwrócona kwota odsetek</t>
  </si>
  <si>
    <t>Kwota dofinansowania pozostała do zwrotu</t>
  </si>
  <si>
    <t>3a</t>
  </si>
  <si>
    <t>3b</t>
  </si>
  <si>
    <t>Zwrócona kwota do MUW w Warszawie, w tym:</t>
  </si>
  <si>
    <t>a) dzieci z wyłączeniem dzieci niepełnosprawnych lub wymagających szczególnej opieki</t>
  </si>
  <si>
    <t>Dotacji z rezerwy celowej</t>
  </si>
  <si>
    <r>
      <t xml:space="preserve">Nr transakcji na wyciągu bankowym / raporcie kasowym 
</t>
    </r>
    <r>
      <rPr>
        <b/>
        <sz val="10"/>
        <color rgb="FFFF0000"/>
        <rFont val="Times New Roman"/>
        <family val="1"/>
        <charset val="238"/>
      </rPr>
      <t>(w przypadku braku nr transakcji proszę wpisać "nie dotyczy" lub "gotówka")</t>
    </r>
  </si>
  <si>
    <t>Koszty kwalifikowalne</t>
  </si>
  <si>
    <t>Przeciętna opłata rodziców za 1 dziecko (miesięcznie) bez uwzględnienia dotacji i innych ulg (jeśli przysługują)</t>
  </si>
  <si>
    <t>Wysokość dotacji</t>
  </si>
  <si>
    <t>Przeciętne opłaty rodziców w okresie realizacji zadania:</t>
  </si>
  <si>
    <t>Przeciętna opłata rodziców za 1 dziecko (miesięcznie) po uwzględnieniu dotacji/ulg</t>
  </si>
  <si>
    <t>1a</t>
  </si>
  <si>
    <t>1b</t>
  </si>
  <si>
    <t xml:space="preserve">Część I. Dane dotyczące dofinansowanych miejsc opieki dla dzieci pełnosprawnych </t>
  </si>
  <si>
    <t>Łączna kwota dofinansowania  z Programu MALUCH+ 2019 obniżająca opłatę Rodzica w okresie dofinansowania
(zł)</t>
  </si>
  <si>
    <t>Łączna opłata Rodzica po udzieleniu ulg przez Beneficjenta  i po otrzymaniu dofinansowania z Programu MALUCH+ 2019
(zł)</t>
  </si>
  <si>
    <t>Łączna opłata Rodzica po udzieleniu ulg przez Beneficjenta ale bez dofinansowania z Programu MALUCH+ 2019
(zł)</t>
  </si>
  <si>
    <t>Resortowy program rozwoju instytucji opieki nad dziećmi w wieku do lat 3 MALUCH + 2019</t>
  </si>
  <si>
    <t>Liczba miejsc opieki zgodnie z umową</t>
  </si>
  <si>
    <t>KOSZTY KWALIFIKOWALNE</t>
  </si>
  <si>
    <t>Tab. 1, KOSZTY BIEŻĄCE PONIESIONE NA FUNKCJONOWANIE INSTYTUCJI 
W OKRESIE REALIZACJI ZADANIA OKREŚLONYM W UMOWIE Z WOJEWODĄ MAZOWIECKIM</t>
  </si>
  <si>
    <t>RODZAJ KOSZTU BIEŻĄCEGO</t>
  </si>
  <si>
    <t>Wydatki związane z utrzymaniem czystości w instytucji opieki</t>
  </si>
  <si>
    <t>miesięczny koszt na jedno miejsce opieki:</t>
  </si>
  <si>
    <t>Kwota przyznanego dofinansowania zgodna z umową</t>
  </si>
  <si>
    <t>Sporządził…………………………………………………………………….</t>
  </si>
  <si>
    <t>e-mail………………………………………………………………………</t>
  </si>
  <si>
    <t>telefon kontaktowy………………………………………………………….</t>
  </si>
  <si>
    <t>Koszty niekwalifikowalne finansowane ze środków własnych</t>
  </si>
  <si>
    <t>Koszty kwalifikowalne finansowane z:</t>
  </si>
  <si>
    <t>ZESTAWIENIE PONIESIONYCH KOSZTÓW - MODUŁ 4</t>
  </si>
  <si>
    <t xml:space="preserve">Liczba miejsc w instytucji wg rejestru żłobków i klubów dziecięcych oraz wykazu dziennych opiekunów </t>
  </si>
  <si>
    <t>żłobek:</t>
  </si>
  <si>
    <t>klub dziecięcy:</t>
  </si>
  <si>
    <t>opiekun dzienny:</t>
  </si>
  <si>
    <t>Nazwa Beneficjenta:</t>
  </si>
  <si>
    <r>
      <t xml:space="preserve">kwota dofinansowania z innych źródeł  </t>
    </r>
    <r>
      <rPr>
        <i/>
        <sz val="11"/>
        <color theme="1"/>
        <rFont val="Times New Roman"/>
        <family val="1"/>
        <charset val="238"/>
      </rPr>
      <t>(np. środki własne beneficjenta i środki z budżetu gminy lub środków unijnych jakie otrzymał beneficjent na pomniejszenie kosztów funkcjonowania instytucji opieki)</t>
    </r>
  </si>
  <si>
    <r>
      <t xml:space="preserve">Łączna kwota opłaty podstawowej  w okresie dofinansowania
</t>
    </r>
    <r>
      <rPr>
        <b/>
        <sz val="10"/>
        <color theme="1"/>
        <rFont val="Arial"/>
        <family val="2"/>
        <charset val="238"/>
      </rPr>
      <t xml:space="preserve">
(zł)</t>
    </r>
  </si>
  <si>
    <t>Łączna kwota ulg udzielonych przez Beneficjenta (poza dofinansowaniem z Programu MALUCH+ 2019) w okresie dofinansowania
(zł)</t>
  </si>
  <si>
    <r>
      <t xml:space="preserve">Łączny okres obniżenia opłaty
</t>
    </r>
    <r>
      <rPr>
        <b/>
        <sz val="9"/>
        <color theme="1"/>
        <rFont val="Arial"/>
        <family val="2"/>
        <charset val="238"/>
      </rPr>
      <t>(w miesiącach)</t>
    </r>
  </si>
  <si>
    <t>1. Oświadczam, iż wyżej wymienione faktury lub inne dokumenty księgowe o równoważnej wartości dowodowej dotyczą wyłącznie realizacji zadania określonego umową z Wojewodą Mazowieckim, do której przekładane jest niniejsze rozliczenie. 
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
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
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</si>
  <si>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 xml:space="preserve">Do "ZESTAWIENIE PONIESIONYCH KOSZTÓW" należy wpisać dokumenty księgowe (faktury, rachunki, listy płac i inne dokumenty księgowe o równoważnej wartości dowodowej), które opłacone zostały w całości lub części ze środków pochodzących z rezerwy celowej i środków własnych, pamiętając o zachowaniu % udziału środków rezerwy celowej i środków własnych w kwocie wydatków kwalifikowalnych RAZEM (tj. należy wykazać koszty kwalifikowalne, gdzie rezerwa celowa stanowi maksymalnie 80 % wszystkich kosztów, a  środki własne  - co najmniej 20 %  kosztów ujętych w ZESTAWIENIE PONIESIONYCH KOSZTÓW). </t>
  </si>
  <si>
    <t>Część II. Dane dotyczące dofinansowanych miejsc opieki dla dzieci niepełnosprawnych lub wymagających szczególnej opieki</t>
  </si>
  <si>
    <t>Część I. Dane dotyczące dofinansowanych miejsc opieki dla dzieci z wyłączeniem dzieci niepełnosprawnych lub wymagających szczególnej opieki</t>
  </si>
  <si>
    <t>w tym na Dzieci z wyłączeniem dzieci niepełnosprawnych lub wymagących szczególnej opieki:</t>
  </si>
  <si>
    <t>w tym na Dzieci niepełnosprawne lub wymagające szczególnej opieki:</t>
  </si>
  <si>
    <t>w tym na Dzieci z wyłączeniem dzieci niepełnosprawnych lub wymagających szczególnej opieki:</t>
  </si>
  <si>
    <t>Liczba dofinansowanych miejsc dla dzieci z wyłączeniem dzieci niepełnosprawnych lub wymagających szczególnej opieki</t>
  </si>
  <si>
    <t>b) dzieci niepełnosprawnych lub wymagających szczególnej opieki</t>
  </si>
  <si>
    <t>a) Liczba dofinansowanych miejsc dla dzieci z wyłączeniem dzieci niepełnosprawnych lub wymagających szczególnej opieki</t>
  </si>
  <si>
    <t>a) Dzieci z wyłączeniem dzieci niepełnosprawnych lub wymagających szczególnej opieki</t>
  </si>
  <si>
    <t>b) Dzieci niepełnosprawne lub wymagające szczególnej opieki</t>
  </si>
  <si>
    <t>Liczba dofinansowanych miejsc dla dzieci niepełnosprawnych lub wymagających szczególnej opieki</t>
  </si>
  <si>
    <t>b) Liczba dofinansowanych miejsc dla dzieci niepełnosprawnych lub wymagających szczególnej opieki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</si>
</sst>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yyyy\-mm\-dd;@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0">
    <xf numFmtId="0" fontId="0" fillId="0" borderId="0" xfId="0"/>
    <xf numFmtId="164" fontId="1" fillId="3" borderId="3" xfId="0" applyNumberFormat="1" applyFont="1" applyFill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27" xfId="0" applyNumberFormat="1" applyFont="1" applyBorder="1" applyAlignment="1" applyProtection="1">
      <alignment horizontal="center" vertical="center" wrapText="1"/>
    </xf>
    <xf numFmtId="164" fontId="11" fillId="3" borderId="34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20" xfId="0" applyNumberFormat="1" applyFont="1" applyBorder="1" applyAlignment="1" applyProtection="1">
      <alignment horizontal="center" vertical="center" wrapText="1"/>
    </xf>
    <xf numFmtId="0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24" xfId="0" applyNumberFormat="1" applyFont="1" applyBorder="1" applyAlignment="1" applyProtection="1">
      <alignment horizontal="center" vertical="center" wrapText="1"/>
    </xf>
    <xf numFmtId="164" fontId="11" fillId="4" borderId="12" xfId="0" applyNumberFormat="1" applyFont="1" applyFill="1" applyBorder="1" applyAlignment="1" applyProtection="1">
      <alignment horizontal="center" vertical="center" wrapText="1"/>
    </xf>
    <xf numFmtId="164" fontId="11" fillId="4" borderId="3" xfId="0" applyNumberFormat="1" applyFont="1" applyFill="1" applyBorder="1" applyAlignment="1" applyProtection="1">
      <alignment horizontal="center" vertical="center" wrapText="1"/>
    </xf>
    <xf numFmtId="164" fontId="11" fillId="4" borderId="6" xfId="0" applyNumberFormat="1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right" vertical="center" wrapText="1"/>
    </xf>
    <xf numFmtId="164" fontId="11" fillId="0" borderId="0" xfId="0" applyNumberFormat="1" applyFont="1" applyBorder="1" applyAlignment="1" applyProtection="1">
      <alignment horizontal="center" vertical="center" wrapText="1"/>
    </xf>
    <xf numFmtId="164" fontId="11" fillId="0" borderId="4" xfId="0" applyNumberFormat="1" applyFont="1" applyBorder="1" applyAlignment="1" applyProtection="1">
      <alignment horizontal="center" vertical="center" wrapText="1"/>
    </xf>
    <xf numFmtId="0" fontId="12" fillId="0" borderId="14" xfId="0" applyNumberFormat="1" applyFont="1" applyBorder="1" applyAlignment="1" applyProtection="1">
      <alignment horizontal="center" vertical="center" wrapText="1"/>
    </xf>
    <xf numFmtId="0" fontId="11" fillId="4" borderId="21" xfId="0" applyNumberFormat="1" applyFont="1" applyFill="1" applyBorder="1" applyAlignment="1" applyProtection="1">
      <alignment horizontal="left" vertical="center" wrapText="1"/>
    </xf>
    <xf numFmtId="0" fontId="12" fillId="0" borderId="23" xfId="0" applyNumberFormat="1" applyFont="1" applyBorder="1" applyAlignment="1" applyProtection="1">
      <alignment horizontal="center" vertical="center" wrapText="1"/>
    </xf>
    <xf numFmtId="0" fontId="11" fillId="4" borderId="25" xfId="0" applyNumberFormat="1" applyFont="1" applyFill="1" applyBorder="1" applyAlignment="1" applyProtection="1">
      <alignment horizontal="left" vertical="center" wrapText="1"/>
    </xf>
    <xf numFmtId="0" fontId="11" fillId="4" borderId="29" xfId="0" applyNumberFormat="1" applyFont="1" applyFill="1" applyBorder="1" applyAlignment="1" applyProtection="1">
      <alignment horizontal="left" vertical="center" wrapText="1"/>
    </xf>
    <xf numFmtId="0" fontId="12" fillId="0" borderId="17" xfId="0" applyNumberFormat="1" applyFont="1" applyBorder="1" applyAlignment="1" applyProtection="1">
      <alignment horizontal="center" vertical="center" wrapText="1"/>
    </xf>
    <xf numFmtId="0" fontId="11" fillId="4" borderId="18" xfId="0" applyNumberFormat="1" applyFont="1" applyFill="1" applyBorder="1" applyAlignment="1" applyProtection="1">
      <alignment horizontal="left" vertical="center" wrapText="1"/>
    </xf>
    <xf numFmtId="0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12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2" xfId="0" applyNumberFormat="1" applyFont="1" applyFill="1" applyBorder="1" applyAlignment="1" applyProtection="1">
      <alignment horizontal="center" vertical="center" wrapText="1"/>
    </xf>
    <xf numFmtId="0" fontId="19" fillId="4" borderId="9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center" vertical="center" wrapText="1"/>
    </xf>
    <xf numFmtId="4" fontId="18" fillId="0" borderId="14" xfId="0" applyNumberFormat="1" applyFont="1" applyFill="1" applyBorder="1" applyAlignment="1" applyProtection="1">
      <alignment vertical="center" wrapText="1"/>
      <protection locked="0"/>
    </xf>
    <xf numFmtId="165" fontId="27" fillId="6" borderId="14" xfId="1" applyNumberFormat="1" applyFont="1" applyFill="1" applyBorder="1" applyAlignment="1" applyProtection="1">
      <alignment horizontal="center" vertical="center" wrapText="1"/>
    </xf>
    <xf numFmtId="166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wrapText="1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NumberFormat="1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horizontal="center" wrapText="1"/>
      <protection locked="0"/>
    </xf>
    <xf numFmtId="0" fontId="18" fillId="2" borderId="14" xfId="1" applyFont="1" applyFill="1" applyBorder="1" applyAlignment="1" applyProtection="1">
      <alignment horizontal="center" vertical="center" wrapText="1"/>
    </xf>
    <xf numFmtId="4" fontId="27" fillId="6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  <protection locked="0"/>
    </xf>
    <xf numFmtId="0" fontId="2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vertical="center" wrapText="1"/>
    </xf>
    <xf numFmtId="164" fontId="2" fillId="3" borderId="12" xfId="0" applyNumberFormat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16" fillId="0" borderId="0" xfId="0" applyFont="1" applyBorder="1" applyAlignment="1" applyProtection="1">
      <alignment horizontal="justify" vertical="center" wrapText="1"/>
    </xf>
    <xf numFmtId="0" fontId="15" fillId="0" borderId="0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</xf>
    <xf numFmtId="0" fontId="20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right" vertical="center" wrapText="1"/>
    </xf>
    <xf numFmtId="0" fontId="28" fillId="0" borderId="43" xfId="0" applyFont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vertical="center" wrapText="1"/>
    </xf>
    <xf numFmtId="0" fontId="28" fillId="0" borderId="4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center" vertical="center" wrapText="1"/>
    </xf>
    <xf numFmtId="4" fontId="9" fillId="0" borderId="14" xfId="0" applyNumberFormat="1" applyFont="1" applyBorder="1" applyAlignment="1" applyProtection="1">
      <alignment vertical="center" wrapText="1"/>
    </xf>
    <xf numFmtId="0" fontId="14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</xf>
    <xf numFmtId="0" fontId="23" fillId="0" borderId="14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wrapText="1"/>
      <protection locked="0"/>
    </xf>
    <xf numFmtId="0" fontId="9" fillId="0" borderId="14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0" fontId="2" fillId="0" borderId="14" xfId="0" applyNumberFormat="1" applyFont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23" fillId="8" borderId="43" xfId="0" applyFont="1" applyFill="1" applyBorder="1" applyAlignment="1" applyProtection="1">
      <alignment vertical="center" wrapText="1"/>
    </xf>
    <xf numFmtId="0" fontId="35" fillId="0" borderId="14" xfId="0" applyFont="1" applyBorder="1" applyAlignment="1" applyProtection="1">
      <alignment horizontal="right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4" fontId="23" fillId="0" borderId="14" xfId="0" applyNumberFormat="1" applyFont="1" applyFill="1" applyBorder="1" applyAlignment="1" applyProtection="1">
      <alignment vertical="center" wrapText="1"/>
    </xf>
    <xf numFmtId="3" fontId="23" fillId="0" borderId="14" xfId="0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9" fillId="3" borderId="14" xfId="0" applyFont="1" applyFill="1" applyBorder="1" applyAlignment="1" applyProtection="1">
      <alignment vertical="center" wrapText="1"/>
    </xf>
    <xf numFmtId="165" fontId="18" fillId="4" borderId="14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37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4" fontId="8" fillId="0" borderId="14" xfId="0" applyNumberFormat="1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4" fontId="9" fillId="0" borderId="14" xfId="0" applyNumberFormat="1" applyFont="1" applyBorder="1" applyAlignment="1" applyProtection="1">
      <alignment vertical="center" wrapText="1"/>
      <protection locked="0"/>
    </xf>
    <xf numFmtId="4" fontId="9" fillId="7" borderId="14" xfId="0" applyNumberFormat="1" applyFont="1" applyFill="1" applyBorder="1" applyAlignment="1" applyProtection="1">
      <alignment vertical="center" wrapText="1"/>
    </xf>
    <xf numFmtId="4" fontId="9" fillId="9" borderId="43" xfId="0" applyNumberFormat="1" applyFont="1" applyFill="1" applyBorder="1" applyAlignment="1" applyProtection="1">
      <alignment horizontal="center" vertical="center" wrapText="1"/>
    </xf>
    <xf numFmtId="4" fontId="9" fillId="9" borderId="14" xfId="0" applyNumberFormat="1" applyFont="1" applyFill="1" applyBorder="1" applyAlignment="1" applyProtection="1">
      <alignment vertical="center" wrapText="1"/>
    </xf>
    <xf numFmtId="0" fontId="8" fillId="9" borderId="0" xfId="0" applyFont="1" applyFill="1" applyAlignment="1" applyProtection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Fill="1" applyAlignment="1" applyProtection="1">
      <alignment vertical="center" wrapText="1"/>
    </xf>
    <xf numFmtId="0" fontId="1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vertical="center" wrapText="1"/>
    </xf>
    <xf numFmtId="4" fontId="23" fillId="6" borderId="14" xfId="0" applyNumberFormat="1" applyFont="1" applyFill="1" applyBorder="1" applyAlignment="1" applyProtection="1">
      <alignment vertical="center" wrapText="1"/>
    </xf>
    <xf numFmtId="0" fontId="0" fillId="6" borderId="14" xfId="0" applyFill="1" applyBorder="1" applyAlignment="1" applyProtection="1">
      <alignment vertical="center" wrapText="1"/>
    </xf>
    <xf numFmtId="0" fontId="31" fillId="0" borderId="14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vertical="center" wrapText="1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4" fontId="26" fillId="6" borderId="14" xfId="0" applyNumberFormat="1" applyFont="1" applyFill="1" applyBorder="1" applyAlignment="1" applyProtection="1">
      <alignment vertical="center" wrapText="1"/>
      <protection locked="0"/>
    </xf>
    <xf numFmtId="0" fontId="26" fillId="6" borderId="14" xfId="0" applyFont="1" applyFill="1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justify" vertical="center" wrapText="1"/>
    </xf>
    <xf numFmtId="0" fontId="20" fillId="0" borderId="0" xfId="0" applyFont="1" applyBorder="1" applyAlignment="1" applyProtection="1">
      <alignment vertical="center" wrapText="1"/>
    </xf>
    <xf numFmtId="0" fontId="24" fillId="0" borderId="20" xfId="0" applyFont="1" applyBorder="1" applyAlignment="1" applyProtection="1">
      <alignment horizontal="center" vertical="center" wrapText="1"/>
    </xf>
    <xf numFmtId="0" fontId="27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20" xfId="0" applyFont="1" applyFill="1" applyBorder="1" applyAlignment="1" applyProtection="1">
      <alignment horizontal="center" vertical="center" wrapText="1"/>
    </xf>
    <xf numFmtId="4" fontId="23" fillId="0" borderId="20" xfId="0" applyNumberFormat="1" applyFont="1" applyFill="1" applyBorder="1" applyAlignment="1" applyProtection="1">
      <alignment vertical="center" wrapText="1"/>
    </xf>
    <xf numFmtId="0" fontId="23" fillId="8" borderId="14" xfId="0" applyFont="1" applyFill="1" applyBorder="1" applyAlignment="1" applyProtection="1">
      <alignment vertical="center" wrapText="1"/>
    </xf>
    <xf numFmtId="4" fontId="18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8" fillId="0" borderId="14" xfId="1" applyFont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9" xfId="0" applyNumberFormat="1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1" fillId="4" borderId="31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8" fillId="4" borderId="14" xfId="1" applyFont="1" applyFill="1" applyBorder="1" applyAlignment="1" applyProtection="1">
      <alignment horizontal="center" vertical="center" wrapText="1"/>
    </xf>
    <xf numFmtId="0" fontId="18" fillId="0" borderId="14" xfId="1" applyFont="1" applyBorder="1" applyAlignment="1" applyProtection="1">
      <alignment horizontal="center" vertical="center" wrapText="1"/>
    </xf>
    <xf numFmtId="0" fontId="8" fillId="3" borderId="20" xfId="0" applyFont="1" applyFill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27" fillId="2" borderId="14" xfId="1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0" fontId="18" fillId="0" borderId="14" xfId="0" applyFont="1" applyBorder="1" applyAlignment="1" applyProtection="1">
      <alignment horizontal="left" vertical="center" wrapText="1"/>
    </xf>
    <xf numFmtId="0" fontId="35" fillId="0" borderId="14" xfId="0" applyFont="1" applyFill="1" applyBorder="1" applyAlignment="1" applyProtection="1">
      <alignment horizontal="right" vertical="center" wrapText="1"/>
    </xf>
    <xf numFmtId="0" fontId="30" fillId="0" borderId="0" xfId="0" applyFont="1" applyBorder="1" applyAlignment="1" applyProtection="1">
      <alignment horizontal="center" wrapText="1"/>
      <protection locked="0"/>
    </xf>
    <xf numFmtId="0" fontId="20" fillId="0" borderId="0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18" fillId="4" borderId="14" xfId="0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18" fillId="4" borderId="14" xfId="1" applyFont="1" applyFill="1" applyBorder="1" applyAlignment="1" applyProtection="1">
      <alignment horizontal="right" vertical="center" wrapText="1"/>
    </xf>
    <xf numFmtId="0" fontId="8" fillId="0" borderId="14" xfId="0" applyFont="1" applyFill="1" applyBorder="1" applyAlignment="1" applyProtection="1">
      <alignment horizontal="left" vertical="center" wrapText="1"/>
    </xf>
    <xf numFmtId="49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32" xfId="0" applyFont="1" applyFill="1" applyBorder="1" applyAlignment="1" applyProtection="1">
      <alignment horizontal="center" vertical="center" wrapText="1"/>
    </xf>
    <xf numFmtId="0" fontId="11" fillId="4" borderId="33" xfId="0" applyFont="1" applyFill="1" applyBorder="1" applyAlignment="1" applyProtection="1">
      <alignment horizontal="center" vertical="center" wrapText="1"/>
    </xf>
    <xf numFmtId="0" fontId="11" fillId="4" borderId="31" xfId="0" applyNumberFormat="1" applyFont="1" applyFill="1" applyBorder="1" applyAlignment="1" applyProtection="1">
      <alignment horizontal="center" vertical="center" wrapText="1"/>
    </xf>
    <xf numFmtId="0" fontId="12" fillId="4" borderId="36" xfId="0" applyNumberFormat="1" applyFont="1" applyFill="1" applyBorder="1" applyAlignment="1" applyProtection="1">
      <alignment horizontal="center" vertical="center" wrapText="1"/>
    </xf>
    <xf numFmtId="0" fontId="12" fillId="4" borderId="37" xfId="0" applyNumberFormat="1" applyFont="1" applyFill="1" applyBorder="1" applyAlignment="1" applyProtection="1">
      <alignment horizontal="center" vertical="center" wrapText="1"/>
    </xf>
    <xf numFmtId="0" fontId="19" fillId="4" borderId="8" xfId="0" applyFont="1" applyFill="1" applyBorder="1" applyAlignment="1" applyProtection="1">
      <alignment horizontal="center" vertical="center" wrapText="1"/>
    </xf>
    <xf numFmtId="0" fontId="19" fillId="4" borderId="7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vertical="center" wrapText="1"/>
    </xf>
    <xf numFmtId="0" fontId="11" fillId="0" borderId="7" xfId="0" applyNumberFormat="1" applyFont="1" applyBorder="1" applyAlignment="1" applyProtection="1">
      <alignment horizontal="right" vertical="center" wrapText="1"/>
    </xf>
    <xf numFmtId="0" fontId="11" fillId="0" borderId="13" xfId="0" applyNumberFormat="1" applyFont="1" applyBorder="1" applyAlignment="1" applyProtection="1">
      <alignment horizontal="right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164" fontId="2" fillId="3" borderId="10" xfId="0" applyNumberFormat="1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11" fillId="4" borderId="9" xfId="0" applyNumberFormat="1" applyFont="1" applyFill="1" applyBorder="1" applyAlignment="1" applyProtection="1">
      <alignment horizontal="center" vertical="center" wrapText="1"/>
    </xf>
    <xf numFmtId="0" fontId="11" fillId="4" borderId="10" xfId="0" applyNumberFormat="1" applyFont="1" applyFill="1" applyBorder="1" applyAlignment="1" applyProtection="1">
      <alignment horizontal="center" vertical="center" wrapText="1"/>
    </xf>
    <xf numFmtId="0" fontId="11" fillId="4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11" fillId="0" borderId="15" xfId="0" applyNumberFormat="1" applyFont="1" applyBorder="1" applyAlignment="1" applyProtection="1">
      <alignment horizontal="right" vertical="center" wrapText="1"/>
    </xf>
    <xf numFmtId="0" fontId="11" fillId="0" borderId="8" xfId="0" applyNumberFormat="1" applyFont="1" applyBorder="1" applyAlignment="1" applyProtection="1">
      <alignment horizontal="right" vertical="center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1" fillId="4" borderId="6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2" xfId="0" applyNumberFormat="1" applyFont="1" applyBorder="1" applyAlignment="1" applyProtection="1">
      <alignment horizontal="center" vertical="center" wrapText="1"/>
    </xf>
    <xf numFmtId="0" fontId="11" fillId="0" borderId="5" xfId="0" applyNumberFormat="1" applyFont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45" xfId="0" applyFont="1" applyBorder="1" applyAlignment="1" applyProtection="1">
      <alignment horizontal="center" vertical="center" wrapText="1"/>
    </xf>
    <xf numFmtId="0" fontId="27" fillId="0" borderId="27" xfId="0" applyFont="1" applyBorder="1" applyAlignment="1" applyProtection="1">
      <alignment horizontal="left" vertical="top" wrapText="1"/>
    </xf>
    <xf numFmtId="0" fontId="27" fillId="0" borderId="47" xfId="0" applyFont="1" applyBorder="1" applyAlignment="1" applyProtection="1">
      <alignment horizontal="left" vertical="top" wrapText="1"/>
    </xf>
    <xf numFmtId="0" fontId="27" fillId="0" borderId="46" xfId="0" applyFont="1" applyBorder="1" applyAlignment="1" applyProtection="1">
      <alignment horizontal="left" vertical="top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4" fontId="9" fillId="7" borderId="20" xfId="0" applyNumberFormat="1" applyFont="1" applyFill="1" applyBorder="1" applyAlignment="1" applyProtection="1">
      <alignment horizontal="center" vertical="center" wrapText="1"/>
    </xf>
    <xf numFmtId="4" fontId="9" fillId="7" borderId="43" xfId="0" applyNumberFormat="1" applyFont="1" applyFill="1" applyBorder="1" applyAlignment="1" applyProtection="1">
      <alignment horizontal="center" vertical="center" wrapText="1"/>
    </xf>
    <xf numFmtId="4" fontId="9" fillId="7" borderId="42" xfId="0" applyNumberFormat="1" applyFont="1" applyFill="1" applyBorder="1" applyAlignment="1" applyProtection="1">
      <alignment horizontal="center" vertical="center" wrapText="1"/>
    </xf>
    <xf numFmtId="0" fontId="37" fillId="0" borderId="20" xfId="0" applyFont="1" applyBorder="1" applyAlignment="1" applyProtection="1">
      <alignment horizontal="center" vertical="center" wrapText="1"/>
      <protection locked="0"/>
    </xf>
    <xf numFmtId="0" fontId="37" fillId="0" borderId="43" xfId="0" applyFont="1" applyBorder="1" applyAlignment="1" applyProtection="1">
      <alignment horizontal="center" vertical="center" wrapText="1"/>
      <protection locked="0"/>
    </xf>
    <xf numFmtId="0" fontId="37" fillId="0" borderId="42" xfId="0" applyFont="1" applyBorder="1" applyAlignment="1" applyProtection="1">
      <alignment horizontal="center" vertical="center" wrapText="1"/>
      <protection locked="0"/>
    </xf>
    <xf numFmtId="0" fontId="38" fillId="0" borderId="43" xfId="0" applyFont="1" applyFill="1" applyBorder="1" applyAlignment="1" applyProtection="1">
      <alignment horizontal="left" vertical="top" wrapText="1"/>
    </xf>
    <xf numFmtId="0" fontId="11" fillId="0" borderId="41" xfId="0" applyNumberFormat="1" applyFont="1" applyBorder="1" applyAlignment="1" applyProtection="1">
      <alignment horizontal="center" vertical="center" wrapText="1"/>
    </xf>
    <xf numFmtId="0" fontId="11" fillId="0" borderId="34" xfId="0" applyNumberFormat="1" applyFont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11" fillId="4" borderId="19" xfId="0" applyNumberFormat="1" applyFont="1" applyFill="1" applyBorder="1" applyAlignment="1" applyProtection="1">
      <alignment horizontal="center" vertical="center" wrapText="1"/>
    </xf>
    <xf numFmtId="0" fontId="11" fillId="4" borderId="16" xfId="0" applyNumberFormat="1" applyFont="1" applyFill="1" applyBorder="1" applyAlignment="1" applyProtection="1">
      <alignment horizontal="center" vertical="center" wrapText="1"/>
    </xf>
    <xf numFmtId="0" fontId="11" fillId="4" borderId="22" xfId="0" applyNumberFormat="1" applyFont="1" applyFill="1" applyBorder="1" applyAlignment="1" applyProtection="1">
      <alignment horizontal="center" vertical="center" wrapText="1"/>
    </xf>
    <xf numFmtId="0" fontId="11" fillId="4" borderId="28" xfId="0" applyNumberFormat="1" applyFont="1" applyFill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1" fillId="0" borderId="21" xfId="0" applyNumberFormat="1" applyFont="1" applyBorder="1" applyAlignment="1" applyProtection="1">
      <alignment horizontal="center" vertical="center" wrapText="1"/>
    </xf>
    <xf numFmtId="0" fontId="11" fillId="0" borderId="22" xfId="0" applyNumberFormat="1" applyFont="1" applyBorder="1" applyAlignment="1" applyProtection="1">
      <alignment horizontal="center" vertical="center" wrapText="1"/>
    </xf>
    <xf numFmtId="0" fontId="11" fillId="0" borderId="25" xfId="0" applyNumberFormat="1" applyFont="1" applyBorder="1" applyAlignment="1" applyProtection="1">
      <alignment horizontal="center" vertical="center" wrapText="1"/>
    </xf>
    <xf numFmtId="0" fontId="11" fillId="0" borderId="39" xfId="0" applyNumberFormat="1" applyFont="1" applyBorder="1" applyAlignment="1" applyProtection="1">
      <alignment horizontal="center" vertical="center" wrapText="1"/>
    </xf>
    <xf numFmtId="0" fontId="11" fillId="0" borderId="35" xfId="0" applyNumberFormat="1" applyFont="1" applyBorder="1" applyAlignment="1" applyProtection="1">
      <alignment horizontal="center" vertical="center" wrapText="1"/>
    </xf>
    <xf numFmtId="0" fontId="11" fillId="0" borderId="38" xfId="0" applyNumberFormat="1" applyFont="1" applyBorder="1" applyAlignment="1" applyProtection="1">
      <alignment horizontal="center" vertical="center" wrapText="1"/>
    </xf>
    <xf numFmtId="0" fontId="11" fillId="0" borderId="40" xfId="0" applyNumberFormat="1" applyFont="1" applyBorder="1" applyAlignment="1" applyProtection="1">
      <alignment horizontal="center" vertical="center" wrapText="1"/>
    </xf>
    <xf numFmtId="0" fontId="18" fillId="5" borderId="8" xfId="0" applyFont="1" applyFill="1" applyBorder="1" applyAlignment="1" applyProtection="1">
      <alignment horizontal="center" vertical="center" wrapText="1"/>
    </xf>
    <xf numFmtId="0" fontId="18" fillId="5" borderId="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11" fillId="0" borderId="16" xfId="0" applyNumberFormat="1" applyFont="1" applyBorder="1" applyAlignment="1" applyProtection="1">
      <alignment horizontal="center" vertical="center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8" fillId="4" borderId="9" xfId="0" applyNumberFormat="1" applyFont="1" applyFill="1" applyBorder="1" applyAlignment="1" applyProtection="1">
      <alignment horizontal="center" vertical="center" wrapText="1"/>
    </xf>
    <xf numFmtId="0" fontId="18" fillId="4" borderId="11" xfId="0" applyNumberFormat="1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18" fillId="5" borderId="15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left" vertical="center" wrapText="1"/>
    </xf>
    <xf numFmtId="0" fontId="34" fillId="0" borderId="10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5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23" fillId="6" borderId="14" xfId="0" applyFont="1" applyFill="1" applyBorder="1" applyAlignment="1" applyProtection="1">
      <alignment horizontal="center" vertical="center" wrapText="1"/>
    </xf>
    <xf numFmtId="0" fontId="25" fillId="0" borderId="44" xfId="0" applyFont="1" applyBorder="1" applyAlignment="1" applyProtection="1">
      <alignment horizontal="left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0" fontId="23" fillId="8" borderId="20" xfId="0" applyFont="1" applyFill="1" applyBorder="1" applyAlignment="1" applyProtection="1">
      <alignment horizontal="center" vertical="center" wrapText="1"/>
    </xf>
    <xf numFmtId="0" fontId="23" fillId="8" borderId="43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4" fontId="18" fillId="0" borderId="14" xfId="0" applyNumberFormat="1" applyFont="1" applyFill="1" applyBorder="1" applyAlignment="1" applyProtection="1">
      <alignment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4" fontId="18" fillId="0" borderId="14" xfId="0" quotePrefix="1" applyNumberFormat="1" applyFont="1" applyFill="1" applyBorder="1" applyAlignment="1" applyProtection="1">
      <alignment vertical="center" wrapText="1"/>
      <protection locked="0"/>
    </xf>
  </cellXfs>
  <cellStyles count="2">
    <cellStyle name="Normalny" xfId="0" builtinId="0"/>
    <cellStyle name="Normalny 2" xfId="1"/>
  </cellStyles>
  <dxfs count="32">
    <dxf>
      <fill>
        <patternFill>
          <bgColor rgb="FF93E3FF"/>
        </patternFill>
      </fill>
    </dxf>
    <dxf>
      <fill>
        <patternFill>
          <bgColor rgb="FFFF0000"/>
        </patternFill>
      </fill>
    </dxf>
    <dxf>
      <fill>
        <patternFill>
          <bgColor rgb="FF93E3FF"/>
        </patternFill>
      </fill>
    </dxf>
    <dxf>
      <fill>
        <patternFill>
          <bgColor rgb="FFFF0000"/>
        </patternFill>
      </fill>
    </dxf>
    <dxf>
      <fill>
        <patternFill>
          <bgColor rgb="FF93E3FF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b/>
        <i val="0"/>
        <color rgb="FFFF0000"/>
      </font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</dxfs>
  <tableStyles count="0" defaultTableStyle="TableStyleMedium2" defaultPivotStyle="PivotStyleLight16"/>
  <colors>
    <mruColors>
      <color rgb="FFFF6600"/>
      <color rgb="FF93E3FF"/>
      <color rgb="FFE709B7"/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57149</xdr:rowOff>
    </xdr:from>
    <xdr:to>
      <xdr:col>1</xdr:col>
      <xdr:colOff>552450</xdr:colOff>
      <xdr:row>0</xdr:row>
      <xdr:rowOff>914400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57149"/>
          <a:ext cx="857251" cy="85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373208</xdr:colOff>
      <xdr:row>1</xdr:row>
      <xdr:rowOff>295276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325583</xdr:colOff>
      <xdr:row>1</xdr:row>
      <xdr:rowOff>368879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858983" cy="857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468458</xdr:colOff>
      <xdr:row>2</xdr:row>
      <xdr:rowOff>76201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</xdr:colOff>
      <xdr:row>0</xdr:row>
      <xdr:rowOff>30956</xdr:rowOff>
    </xdr:from>
    <xdr:to>
      <xdr:col>1</xdr:col>
      <xdr:colOff>492270</xdr:colOff>
      <xdr:row>0</xdr:row>
      <xdr:rowOff>892969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" y="30956"/>
          <a:ext cx="856602" cy="862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K42"/>
  <sheetViews>
    <sheetView tabSelected="1" zoomScale="85" zoomScaleNormal="85" zoomScaleSheetLayoutView="100" workbookViewId="0">
      <selection activeCell="G36" sqref="G36"/>
    </sheetView>
  </sheetViews>
  <sheetFormatPr defaultRowHeight="15" x14ac:dyDescent="0.25"/>
  <cols>
    <col min="1" max="1" width="5.42578125" style="54" customWidth="1"/>
    <col min="2" max="2" width="46.5703125" style="54" customWidth="1"/>
    <col min="3" max="3" width="8.5703125" style="54" customWidth="1"/>
    <col min="4" max="6" width="19.5703125" style="54" customWidth="1"/>
    <col min="7" max="7" width="43.7109375" style="54" customWidth="1"/>
    <col min="8" max="245" width="9.140625" style="54"/>
    <col min="246" max="246" width="3.42578125" style="54" customWidth="1"/>
    <col min="247" max="247" width="6" style="54" customWidth="1"/>
    <col min="248" max="248" width="30.7109375" style="54" customWidth="1"/>
    <col min="249" max="251" width="18.140625" style="54" customWidth="1"/>
    <col min="252" max="501" width="9.140625" style="54"/>
    <col min="502" max="502" width="3.42578125" style="54" customWidth="1"/>
    <col min="503" max="503" width="6" style="54" customWidth="1"/>
    <col min="504" max="504" width="30.7109375" style="54" customWidth="1"/>
    <col min="505" max="507" width="18.140625" style="54" customWidth="1"/>
    <col min="508" max="757" width="9.140625" style="54"/>
    <col min="758" max="758" width="3.42578125" style="54" customWidth="1"/>
    <col min="759" max="759" width="6" style="54" customWidth="1"/>
    <col min="760" max="760" width="30.7109375" style="54" customWidth="1"/>
    <col min="761" max="763" width="18.140625" style="54" customWidth="1"/>
    <col min="764" max="1013" width="9.140625" style="54"/>
    <col min="1014" max="1014" width="3.42578125" style="54" customWidth="1"/>
    <col min="1015" max="1015" width="6" style="54" customWidth="1"/>
    <col min="1016" max="1016" width="30.7109375" style="54" customWidth="1"/>
    <col min="1017" max="1019" width="18.140625" style="54" customWidth="1"/>
    <col min="1020" max="1269" width="9.140625" style="54"/>
    <col min="1270" max="1270" width="3.42578125" style="54" customWidth="1"/>
    <col min="1271" max="1271" width="6" style="54" customWidth="1"/>
    <col min="1272" max="1272" width="30.7109375" style="54" customWidth="1"/>
    <col min="1273" max="1275" width="18.140625" style="54" customWidth="1"/>
    <col min="1276" max="1525" width="9.140625" style="54"/>
    <col min="1526" max="1526" width="3.42578125" style="54" customWidth="1"/>
    <col min="1527" max="1527" width="6" style="54" customWidth="1"/>
    <col min="1528" max="1528" width="30.7109375" style="54" customWidth="1"/>
    <col min="1529" max="1531" width="18.140625" style="54" customWidth="1"/>
    <col min="1532" max="1781" width="9.140625" style="54"/>
    <col min="1782" max="1782" width="3.42578125" style="54" customWidth="1"/>
    <col min="1783" max="1783" width="6" style="54" customWidth="1"/>
    <col min="1784" max="1784" width="30.7109375" style="54" customWidth="1"/>
    <col min="1785" max="1787" width="18.140625" style="54" customWidth="1"/>
    <col min="1788" max="2037" width="9.140625" style="54"/>
    <col min="2038" max="2038" width="3.42578125" style="54" customWidth="1"/>
    <col min="2039" max="2039" width="6" style="54" customWidth="1"/>
    <col min="2040" max="2040" width="30.7109375" style="54" customWidth="1"/>
    <col min="2041" max="2043" width="18.140625" style="54" customWidth="1"/>
    <col min="2044" max="2293" width="9.140625" style="54"/>
    <col min="2294" max="2294" width="3.42578125" style="54" customWidth="1"/>
    <col min="2295" max="2295" width="6" style="54" customWidth="1"/>
    <col min="2296" max="2296" width="30.7109375" style="54" customWidth="1"/>
    <col min="2297" max="2299" width="18.140625" style="54" customWidth="1"/>
    <col min="2300" max="2549" width="9.140625" style="54"/>
    <col min="2550" max="2550" width="3.42578125" style="54" customWidth="1"/>
    <col min="2551" max="2551" width="6" style="54" customWidth="1"/>
    <col min="2552" max="2552" width="30.7109375" style="54" customWidth="1"/>
    <col min="2553" max="2555" width="18.140625" style="54" customWidth="1"/>
    <col min="2556" max="2805" width="9.140625" style="54"/>
    <col min="2806" max="2806" width="3.42578125" style="54" customWidth="1"/>
    <col min="2807" max="2807" width="6" style="54" customWidth="1"/>
    <col min="2808" max="2808" width="30.7109375" style="54" customWidth="1"/>
    <col min="2809" max="2811" width="18.140625" style="54" customWidth="1"/>
    <col min="2812" max="3061" width="9.140625" style="54"/>
    <col min="3062" max="3062" width="3.42578125" style="54" customWidth="1"/>
    <col min="3063" max="3063" width="6" style="54" customWidth="1"/>
    <col min="3064" max="3064" width="30.7109375" style="54" customWidth="1"/>
    <col min="3065" max="3067" width="18.140625" style="54" customWidth="1"/>
    <col min="3068" max="3317" width="9.140625" style="54"/>
    <col min="3318" max="3318" width="3.42578125" style="54" customWidth="1"/>
    <col min="3319" max="3319" width="6" style="54" customWidth="1"/>
    <col min="3320" max="3320" width="30.7109375" style="54" customWidth="1"/>
    <col min="3321" max="3323" width="18.140625" style="54" customWidth="1"/>
    <col min="3324" max="3573" width="9.140625" style="54"/>
    <col min="3574" max="3574" width="3.42578125" style="54" customWidth="1"/>
    <col min="3575" max="3575" width="6" style="54" customWidth="1"/>
    <col min="3576" max="3576" width="30.7109375" style="54" customWidth="1"/>
    <col min="3577" max="3579" width="18.140625" style="54" customWidth="1"/>
    <col min="3580" max="3829" width="9.140625" style="54"/>
    <col min="3830" max="3830" width="3.42578125" style="54" customWidth="1"/>
    <col min="3831" max="3831" width="6" style="54" customWidth="1"/>
    <col min="3832" max="3832" width="30.7109375" style="54" customWidth="1"/>
    <col min="3833" max="3835" width="18.140625" style="54" customWidth="1"/>
    <col min="3836" max="4085" width="9.140625" style="54"/>
    <col min="4086" max="4086" width="3.42578125" style="54" customWidth="1"/>
    <col min="4087" max="4087" width="6" style="54" customWidth="1"/>
    <col min="4088" max="4088" width="30.7109375" style="54" customWidth="1"/>
    <col min="4089" max="4091" width="18.140625" style="54" customWidth="1"/>
    <col min="4092" max="4341" width="9.140625" style="54"/>
    <col min="4342" max="4342" width="3.42578125" style="54" customWidth="1"/>
    <col min="4343" max="4343" width="6" style="54" customWidth="1"/>
    <col min="4344" max="4344" width="30.7109375" style="54" customWidth="1"/>
    <col min="4345" max="4347" width="18.140625" style="54" customWidth="1"/>
    <col min="4348" max="4597" width="9.140625" style="54"/>
    <col min="4598" max="4598" width="3.42578125" style="54" customWidth="1"/>
    <col min="4599" max="4599" width="6" style="54" customWidth="1"/>
    <col min="4600" max="4600" width="30.7109375" style="54" customWidth="1"/>
    <col min="4601" max="4603" width="18.140625" style="54" customWidth="1"/>
    <col min="4604" max="4853" width="9.140625" style="54"/>
    <col min="4854" max="4854" width="3.42578125" style="54" customWidth="1"/>
    <col min="4855" max="4855" width="6" style="54" customWidth="1"/>
    <col min="4856" max="4856" width="30.7109375" style="54" customWidth="1"/>
    <col min="4857" max="4859" width="18.140625" style="54" customWidth="1"/>
    <col min="4860" max="5109" width="9.140625" style="54"/>
    <col min="5110" max="5110" width="3.42578125" style="54" customWidth="1"/>
    <col min="5111" max="5111" width="6" style="54" customWidth="1"/>
    <col min="5112" max="5112" width="30.7109375" style="54" customWidth="1"/>
    <col min="5113" max="5115" width="18.140625" style="54" customWidth="1"/>
    <col min="5116" max="5365" width="9.140625" style="54"/>
    <col min="5366" max="5366" width="3.42578125" style="54" customWidth="1"/>
    <col min="5367" max="5367" width="6" style="54" customWidth="1"/>
    <col min="5368" max="5368" width="30.7109375" style="54" customWidth="1"/>
    <col min="5369" max="5371" width="18.140625" style="54" customWidth="1"/>
    <col min="5372" max="5621" width="9.140625" style="54"/>
    <col min="5622" max="5622" width="3.42578125" style="54" customWidth="1"/>
    <col min="5623" max="5623" width="6" style="54" customWidth="1"/>
    <col min="5624" max="5624" width="30.7109375" style="54" customWidth="1"/>
    <col min="5625" max="5627" width="18.140625" style="54" customWidth="1"/>
    <col min="5628" max="5877" width="9.140625" style="54"/>
    <col min="5878" max="5878" width="3.42578125" style="54" customWidth="1"/>
    <col min="5879" max="5879" width="6" style="54" customWidth="1"/>
    <col min="5880" max="5880" width="30.7109375" style="54" customWidth="1"/>
    <col min="5881" max="5883" width="18.140625" style="54" customWidth="1"/>
    <col min="5884" max="6133" width="9.140625" style="54"/>
    <col min="6134" max="6134" width="3.42578125" style="54" customWidth="1"/>
    <col min="6135" max="6135" width="6" style="54" customWidth="1"/>
    <col min="6136" max="6136" width="30.7109375" style="54" customWidth="1"/>
    <col min="6137" max="6139" width="18.140625" style="54" customWidth="1"/>
    <col min="6140" max="6389" width="9.140625" style="54"/>
    <col min="6390" max="6390" width="3.42578125" style="54" customWidth="1"/>
    <col min="6391" max="6391" width="6" style="54" customWidth="1"/>
    <col min="6392" max="6392" width="30.7109375" style="54" customWidth="1"/>
    <col min="6393" max="6395" width="18.140625" style="54" customWidth="1"/>
    <col min="6396" max="6645" width="9.140625" style="54"/>
    <col min="6646" max="6646" width="3.42578125" style="54" customWidth="1"/>
    <col min="6647" max="6647" width="6" style="54" customWidth="1"/>
    <col min="6648" max="6648" width="30.7109375" style="54" customWidth="1"/>
    <col min="6649" max="6651" width="18.140625" style="54" customWidth="1"/>
    <col min="6652" max="6901" width="9.140625" style="54"/>
    <col min="6902" max="6902" width="3.42578125" style="54" customWidth="1"/>
    <col min="6903" max="6903" width="6" style="54" customWidth="1"/>
    <col min="6904" max="6904" width="30.7109375" style="54" customWidth="1"/>
    <col min="6905" max="6907" width="18.140625" style="54" customWidth="1"/>
    <col min="6908" max="7157" width="9.140625" style="54"/>
    <col min="7158" max="7158" width="3.42578125" style="54" customWidth="1"/>
    <col min="7159" max="7159" width="6" style="54" customWidth="1"/>
    <col min="7160" max="7160" width="30.7109375" style="54" customWidth="1"/>
    <col min="7161" max="7163" width="18.140625" style="54" customWidth="1"/>
    <col min="7164" max="7413" width="9.140625" style="54"/>
    <col min="7414" max="7414" width="3.42578125" style="54" customWidth="1"/>
    <col min="7415" max="7415" width="6" style="54" customWidth="1"/>
    <col min="7416" max="7416" width="30.7109375" style="54" customWidth="1"/>
    <col min="7417" max="7419" width="18.140625" style="54" customWidth="1"/>
    <col min="7420" max="7669" width="9.140625" style="54"/>
    <col min="7670" max="7670" width="3.42578125" style="54" customWidth="1"/>
    <col min="7671" max="7671" width="6" style="54" customWidth="1"/>
    <col min="7672" max="7672" width="30.7109375" style="54" customWidth="1"/>
    <col min="7673" max="7675" width="18.140625" style="54" customWidth="1"/>
    <col min="7676" max="7925" width="9.140625" style="54"/>
    <col min="7926" max="7926" width="3.42578125" style="54" customWidth="1"/>
    <col min="7927" max="7927" width="6" style="54" customWidth="1"/>
    <col min="7928" max="7928" width="30.7109375" style="54" customWidth="1"/>
    <col min="7929" max="7931" width="18.140625" style="54" customWidth="1"/>
    <col min="7932" max="8181" width="9.140625" style="54"/>
    <col min="8182" max="8182" width="3.42578125" style="54" customWidth="1"/>
    <col min="8183" max="8183" width="6" style="54" customWidth="1"/>
    <col min="8184" max="8184" width="30.7109375" style="54" customWidth="1"/>
    <col min="8185" max="8187" width="18.140625" style="54" customWidth="1"/>
    <col min="8188" max="8437" width="9.140625" style="54"/>
    <col min="8438" max="8438" width="3.42578125" style="54" customWidth="1"/>
    <col min="8439" max="8439" width="6" style="54" customWidth="1"/>
    <col min="8440" max="8440" width="30.7109375" style="54" customWidth="1"/>
    <col min="8441" max="8443" width="18.140625" style="54" customWidth="1"/>
    <col min="8444" max="8693" width="9.140625" style="54"/>
    <col min="8694" max="8694" width="3.42578125" style="54" customWidth="1"/>
    <col min="8695" max="8695" width="6" style="54" customWidth="1"/>
    <col min="8696" max="8696" width="30.7109375" style="54" customWidth="1"/>
    <col min="8697" max="8699" width="18.140625" style="54" customWidth="1"/>
    <col min="8700" max="8949" width="9.140625" style="54"/>
    <col min="8950" max="8950" width="3.42578125" style="54" customWidth="1"/>
    <col min="8951" max="8951" width="6" style="54" customWidth="1"/>
    <col min="8952" max="8952" width="30.7109375" style="54" customWidth="1"/>
    <col min="8953" max="8955" width="18.140625" style="54" customWidth="1"/>
    <col min="8956" max="9205" width="9.140625" style="54"/>
    <col min="9206" max="9206" width="3.42578125" style="54" customWidth="1"/>
    <col min="9207" max="9207" width="6" style="54" customWidth="1"/>
    <col min="9208" max="9208" width="30.7109375" style="54" customWidth="1"/>
    <col min="9209" max="9211" width="18.140625" style="54" customWidth="1"/>
    <col min="9212" max="9461" width="9.140625" style="54"/>
    <col min="9462" max="9462" width="3.42578125" style="54" customWidth="1"/>
    <col min="9463" max="9463" width="6" style="54" customWidth="1"/>
    <col min="9464" max="9464" width="30.7109375" style="54" customWidth="1"/>
    <col min="9465" max="9467" width="18.140625" style="54" customWidth="1"/>
    <col min="9468" max="9717" width="9.140625" style="54"/>
    <col min="9718" max="9718" width="3.42578125" style="54" customWidth="1"/>
    <col min="9719" max="9719" width="6" style="54" customWidth="1"/>
    <col min="9720" max="9720" width="30.7109375" style="54" customWidth="1"/>
    <col min="9721" max="9723" width="18.140625" style="54" customWidth="1"/>
    <col min="9724" max="9973" width="9.140625" style="54"/>
    <col min="9974" max="9974" width="3.42578125" style="54" customWidth="1"/>
    <col min="9975" max="9975" width="6" style="54" customWidth="1"/>
    <col min="9976" max="9976" width="30.7109375" style="54" customWidth="1"/>
    <col min="9977" max="9979" width="18.140625" style="54" customWidth="1"/>
    <col min="9980" max="10229" width="9.140625" style="54"/>
    <col min="10230" max="10230" width="3.42578125" style="54" customWidth="1"/>
    <col min="10231" max="10231" width="6" style="54" customWidth="1"/>
    <col min="10232" max="10232" width="30.7109375" style="54" customWidth="1"/>
    <col min="10233" max="10235" width="18.140625" style="54" customWidth="1"/>
    <col min="10236" max="10485" width="9.140625" style="54"/>
    <col min="10486" max="10486" width="3.42578125" style="54" customWidth="1"/>
    <col min="10487" max="10487" width="6" style="54" customWidth="1"/>
    <col min="10488" max="10488" width="30.7109375" style="54" customWidth="1"/>
    <col min="10489" max="10491" width="18.140625" style="54" customWidth="1"/>
    <col min="10492" max="10741" width="9.140625" style="54"/>
    <col min="10742" max="10742" width="3.42578125" style="54" customWidth="1"/>
    <col min="10743" max="10743" width="6" style="54" customWidth="1"/>
    <col min="10744" max="10744" width="30.7109375" style="54" customWidth="1"/>
    <col min="10745" max="10747" width="18.140625" style="54" customWidth="1"/>
    <col min="10748" max="10997" width="9.140625" style="54"/>
    <col min="10998" max="10998" width="3.42578125" style="54" customWidth="1"/>
    <col min="10999" max="10999" width="6" style="54" customWidth="1"/>
    <col min="11000" max="11000" width="30.7109375" style="54" customWidth="1"/>
    <col min="11001" max="11003" width="18.140625" style="54" customWidth="1"/>
    <col min="11004" max="11253" width="9.140625" style="54"/>
    <col min="11254" max="11254" width="3.42578125" style="54" customWidth="1"/>
    <col min="11255" max="11255" width="6" style="54" customWidth="1"/>
    <col min="11256" max="11256" width="30.7109375" style="54" customWidth="1"/>
    <col min="11257" max="11259" width="18.140625" style="54" customWidth="1"/>
    <col min="11260" max="11509" width="9.140625" style="54"/>
    <col min="11510" max="11510" width="3.42578125" style="54" customWidth="1"/>
    <col min="11511" max="11511" width="6" style="54" customWidth="1"/>
    <col min="11512" max="11512" width="30.7109375" style="54" customWidth="1"/>
    <col min="11513" max="11515" width="18.140625" style="54" customWidth="1"/>
    <col min="11516" max="11765" width="9.140625" style="54"/>
    <col min="11766" max="11766" width="3.42578125" style="54" customWidth="1"/>
    <col min="11767" max="11767" width="6" style="54" customWidth="1"/>
    <col min="11768" max="11768" width="30.7109375" style="54" customWidth="1"/>
    <col min="11769" max="11771" width="18.140625" style="54" customWidth="1"/>
    <col min="11772" max="12021" width="9.140625" style="54"/>
    <col min="12022" max="12022" width="3.42578125" style="54" customWidth="1"/>
    <col min="12023" max="12023" width="6" style="54" customWidth="1"/>
    <col min="12024" max="12024" width="30.7109375" style="54" customWidth="1"/>
    <col min="12025" max="12027" width="18.140625" style="54" customWidth="1"/>
    <col min="12028" max="12277" width="9.140625" style="54"/>
    <col min="12278" max="12278" width="3.42578125" style="54" customWidth="1"/>
    <col min="12279" max="12279" width="6" style="54" customWidth="1"/>
    <col min="12280" max="12280" width="30.7109375" style="54" customWidth="1"/>
    <col min="12281" max="12283" width="18.140625" style="54" customWidth="1"/>
    <col min="12284" max="12533" width="9.140625" style="54"/>
    <col min="12534" max="12534" width="3.42578125" style="54" customWidth="1"/>
    <col min="12535" max="12535" width="6" style="54" customWidth="1"/>
    <col min="12536" max="12536" width="30.7109375" style="54" customWidth="1"/>
    <col min="12537" max="12539" width="18.140625" style="54" customWidth="1"/>
    <col min="12540" max="12789" width="9.140625" style="54"/>
    <col min="12790" max="12790" width="3.42578125" style="54" customWidth="1"/>
    <col min="12791" max="12791" width="6" style="54" customWidth="1"/>
    <col min="12792" max="12792" width="30.7109375" style="54" customWidth="1"/>
    <col min="12793" max="12795" width="18.140625" style="54" customWidth="1"/>
    <col min="12796" max="13045" width="9.140625" style="54"/>
    <col min="13046" max="13046" width="3.42578125" style="54" customWidth="1"/>
    <col min="13047" max="13047" width="6" style="54" customWidth="1"/>
    <col min="13048" max="13048" width="30.7109375" style="54" customWidth="1"/>
    <col min="13049" max="13051" width="18.140625" style="54" customWidth="1"/>
    <col min="13052" max="13301" width="9.140625" style="54"/>
    <col min="13302" max="13302" width="3.42578125" style="54" customWidth="1"/>
    <col min="13303" max="13303" width="6" style="54" customWidth="1"/>
    <col min="13304" max="13304" width="30.7109375" style="54" customWidth="1"/>
    <col min="13305" max="13307" width="18.140625" style="54" customWidth="1"/>
    <col min="13308" max="13557" width="9.140625" style="54"/>
    <col min="13558" max="13558" width="3.42578125" style="54" customWidth="1"/>
    <col min="13559" max="13559" width="6" style="54" customWidth="1"/>
    <col min="13560" max="13560" width="30.7109375" style="54" customWidth="1"/>
    <col min="13561" max="13563" width="18.140625" style="54" customWidth="1"/>
    <col min="13564" max="13813" width="9.140625" style="54"/>
    <col min="13814" max="13814" width="3.42578125" style="54" customWidth="1"/>
    <col min="13815" max="13815" width="6" style="54" customWidth="1"/>
    <col min="13816" max="13816" width="30.7109375" style="54" customWidth="1"/>
    <col min="13817" max="13819" width="18.140625" style="54" customWidth="1"/>
    <col min="13820" max="14069" width="9.140625" style="54"/>
    <col min="14070" max="14070" width="3.42578125" style="54" customWidth="1"/>
    <col min="14071" max="14071" width="6" style="54" customWidth="1"/>
    <col min="14072" max="14072" width="30.7109375" style="54" customWidth="1"/>
    <col min="14073" max="14075" width="18.140625" style="54" customWidth="1"/>
    <col min="14076" max="14325" width="9.140625" style="54"/>
    <col min="14326" max="14326" width="3.42578125" style="54" customWidth="1"/>
    <col min="14327" max="14327" width="6" style="54" customWidth="1"/>
    <col min="14328" max="14328" width="30.7109375" style="54" customWidth="1"/>
    <col min="14329" max="14331" width="18.140625" style="54" customWidth="1"/>
    <col min="14332" max="14581" width="9.140625" style="54"/>
    <col min="14582" max="14582" width="3.42578125" style="54" customWidth="1"/>
    <col min="14583" max="14583" width="6" style="54" customWidth="1"/>
    <col min="14584" max="14584" width="30.7109375" style="54" customWidth="1"/>
    <col min="14585" max="14587" width="18.140625" style="54" customWidth="1"/>
    <col min="14588" max="14837" width="9.140625" style="54"/>
    <col min="14838" max="14838" width="3.42578125" style="54" customWidth="1"/>
    <col min="14839" max="14839" width="6" style="54" customWidth="1"/>
    <col min="14840" max="14840" width="30.7109375" style="54" customWidth="1"/>
    <col min="14841" max="14843" width="18.140625" style="54" customWidth="1"/>
    <col min="14844" max="15093" width="9.140625" style="54"/>
    <col min="15094" max="15094" width="3.42578125" style="54" customWidth="1"/>
    <col min="15095" max="15095" width="6" style="54" customWidth="1"/>
    <col min="15096" max="15096" width="30.7109375" style="54" customWidth="1"/>
    <col min="15097" max="15099" width="18.140625" style="54" customWidth="1"/>
    <col min="15100" max="15349" width="9.140625" style="54"/>
    <col min="15350" max="15350" width="3.42578125" style="54" customWidth="1"/>
    <col min="15351" max="15351" width="6" style="54" customWidth="1"/>
    <col min="15352" max="15352" width="30.7109375" style="54" customWidth="1"/>
    <col min="15353" max="15355" width="18.140625" style="54" customWidth="1"/>
    <col min="15356" max="15605" width="9.140625" style="54"/>
    <col min="15606" max="15606" width="3.42578125" style="54" customWidth="1"/>
    <col min="15607" max="15607" width="6" style="54" customWidth="1"/>
    <col min="15608" max="15608" width="30.7109375" style="54" customWidth="1"/>
    <col min="15609" max="15611" width="18.140625" style="54" customWidth="1"/>
    <col min="15612" max="15861" width="9.140625" style="54"/>
    <col min="15862" max="15862" width="3.42578125" style="54" customWidth="1"/>
    <col min="15863" max="15863" width="6" style="54" customWidth="1"/>
    <col min="15864" max="15864" width="30.7109375" style="54" customWidth="1"/>
    <col min="15865" max="15867" width="18.140625" style="54" customWidth="1"/>
    <col min="15868" max="16117" width="9.140625" style="54"/>
    <col min="16118" max="16118" width="3.42578125" style="54" customWidth="1"/>
    <col min="16119" max="16119" width="6" style="54" customWidth="1"/>
    <col min="16120" max="16120" width="30.7109375" style="54" customWidth="1"/>
    <col min="16121" max="16123" width="18.140625" style="54" customWidth="1"/>
    <col min="16124" max="16384" width="9.140625" style="54"/>
  </cols>
  <sheetData>
    <row r="1" spans="1:7" s="45" customFormat="1" ht="75" customHeight="1" x14ac:dyDescent="0.25">
      <c r="A1" s="142" t="s">
        <v>122</v>
      </c>
      <c r="B1" s="142"/>
      <c r="C1" s="142"/>
      <c r="D1" s="142"/>
      <c r="E1" s="142"/>
      <c r="F1" s="142"/>
    </row>
    <row r="2" spans="1:7" s="45" customFormat="1" ht="22.5" customHeight="1" x14ac:dyDescent="0.25">
      <c r="A2" s="81" t="s">
        <v>139</v>
      </c>
      <c r="B2" s="156" t="s">
        <v>68</v>
      </c>
      <c r="C2" s="156"/>
      <c r="D2" s="156"/>
      <c r="E2" s="156"/>
      <c r="F2" s="156"/>
    </row>
    <row r="3" spans="1:7" s="45" customFormat="1" ht="42.75" customHeight="1" x14ac:dyDescent="0.25">
      <c r="A3" s="135">
        <v>1</v>
      </c>
      <c r="B3" s="92" t="s">
        <v>3</v>
      </c>
      <c r="C3" s="149">
        <f>'2 Harmonogram'!C3:E3</f>
        <v>0</v>
      </c>
      <c r="D3" s="149"/>
      <c r="E3" s="149"/>
      <c r="F3" s="149"/>
    </row>
    <row r="4" spans="1:7" s="45" customFormat="1" ht="42.75" customHeight="1" x14ac:dyDescent="0.25">
      <c r="A4" s="135">
        <v>2</v>
      </c>
      <c r="B4" s="92" t="s">
        <v>99</v>
      </c>
      <c r="C4" s="149">
        <f>'2 Harmonogram'!C4:E4</f>
        <v>0</v>
      </c>
      <c r="D4" s="149"/>
      <c r="E4" s="149"/>
      <c r="F4" s="149"/>
    </row>
    <row r="5" spans="1:7" s="45" customFormat="1" ht="22.5" customHeight="1" x14ac:dyDescent="0.25">
      <c r="A5" s="135">
        <v>3</v>
      </c>
      <c r="B5" s="92" t="s">
        <v>23</v>
      </c>
      <c r="C5" s="161"/>
      <c r="D5" s="161"/>
      <c r="E5" s="161"/>
      <c r="F5" s="161"/>
    </row>
    <row r="6" spans="1:7" s="45" customFormat="1" ht="22.5" customHeight="1" x14ac:dyDescent="0.25">
      <c r="A6" s="135">
        <v>4</v>
      </c>
      <c r="B6" s="81" t="s">
        <v>164</v>
      </c>
      <c r="C6" s="277"/>
      <c r="D6" s="277"/>
      <c r="E6" s="277"/>
      <c r="F6" s="277"/>
    </row>
    <row r="7" spans="1:7" ht="22.5" customHeight="1" x14ac:dyDescent="0.25">
      <c r="A7" s="79">
        <v>5</v>
      </c>
      <c r="B7" s="93" t="s">
        <v>138</v>
      </c>
      <c r="C7" s="63" t="s">
        <v>108</v>
      </c>
      <c r="D7" s="37"/>
      <c r="E7" s="64" t="s">
        <v>104</v>
      </c>
      <c r="F7" s="37"/>
      <c r="G7" s="45"/>
    </row>
    <row r="8" spans="1:7" x14ac:dyDescent="0.25">
      <c r="A8" s="145"/>
      <c r="B8" s="146"/>
      <c r="C8" s="137"/>
      <c r="D8" s="65" t="s">
        <v>42</v>
      </c>
      <c r="E8" s="66"/>
      <c r="F8" s="67" t="s">
        <v>42</v>
      </c>
      <c r="G8" s="45"/>
    </row>
    <row r="9" spans="1:7" ht="22.5" customHeight="1" x14ac:dyDescent="0.25">
      <c r="A9" s="79">
        <v>6</v>
      </c>
      <c r="B9" s="78" t="s">
        <v>134</v>
      </c>
      <c r="C9" s="79" t="s">
        <v>135</v>
      </c>
      <c r="D9" s="278"/>
      <c r="E9" s="68" t="s">
        <v>41</v>
      </c>
      <c r="F9" s="37"/>
      <c r="G9" s="45"/>
    </row>
    <row r="10" spans="1:7" x14ac:dyDescent="0.25">
      <c r="A10" s="62"/>
      <c r="B10" s="62"/>
      <c r="C10" s="62"/>
      <c r="D10" s="62"/>
      <c r="E10" s="62"/>
      <c r="F10" s="62"/>
      <c r="G10" s="45"/>
    </row>
    <row r="11" spans="1:7" s="45" customFormat="1" ht="33.75" customHeight="1" x14ac:dyDescent="0.25">
      <c r="A11" s="80" t="s">
        <v>139</v>
      </c>
      <c r="B11" s="143" t="s">
        <v>166</v>
      </c>
      <c r="C11" s="143"/>
      <c r="D11" s="143"/>
      <c r="E11" s="143"/>
      <c r="F11" s="143"/>
    </row>
    <row r="12" spans="1:7" s="45" customFormat="1" ht="22.5" customHeight="1" x14ac:dyDescent="0.25">
      <c r="A12" s="144" t="s">
        <v>0</v>
      </c>
      <c r="B12" s="144" t="s">
        <v>167</v>
      </c>
      <c r="C12" s="144"/>
      <c r="D12" s="144" t="s">
        <v>165</v>
      </c>
      <c r="E12" s="144"/>
      <c r="F12" s="144"/>
    </row>
    <row r="13" spans="1:7" s="45" customFormat="1" ht="28.5" x14ac:dyDescent="0.25">
      <c r="A13" s="144"/>
      <c r="B13" s="144"/>
      <c r="C13" s="144"/>
      <c r="D13" s="136" t="s">
        <v>5</v>
      </c>
      <c r="E13" s="136" t="s">
        <v>143</v>
      </c>
      <c r="F13" s="136" t="s">
        <v>6</v>
      </c>
    </row>
    <row r="14" spans="1:7" s="45" customFormat="1" ht="15" customHeight="1" x14ac:dyDescent="0.25">
      <c r="A14" s="134">
        <v>1</v>
      </c>
      <c r="B14" s="149">
        <v>2</v>
      </c>
      <c r="C14" s="149"/>
      <c r="D14" s="134">
        <v>3</v>
      </c>
      <c r="E14" s="134">
        <v>4</v>
      </c>
      <c r="F14" s="134">
        <v>5</v>
      </c>
    </row>
    <row r="15" spans="1:7" s="45" customFormat="1" x14ac:dyDescent="0.25">
      <c r="A15" s="43" t="s">
        <v>17</v>
      </c>
      <c r="B15" s="148" t="s">
        <v>115</v>
      </c>
      <c r="C15" s="148"/>
      <c r="D15" s="44">
        <f>E15+F15</f>
        <v>0</v>
      </c>
      <c r="E15" s="36">
        <f>SUMIF('3 Zestawienie finansowe'!$F$10:$F$50,'1 Kosztorys'!A15,'3 Zestawienie finansowe'!$J$10:$J$50)</f>
        <v>0</v>
      </c>
      <c r="F15" s="36">
        <f>SUMIF('3 Zestawienie finansowe'!$F$10:$F$50,'1 Kosztorys'!A15,'3 Zestawienie finansowe'!$K$10:$K$50)</f>
        <v>0</v>
      </c>
    </row>
    <row r="16" spans="1:7" s="45" customFormat="1" x14ac:dyDescent="0.25">
      <c r="A16" s="43" t="s">
        <v>18</v>
      </c>
      <c r="B16" s="148" t="s">
        <v>15</v>
      </c>
      <c r="C16" s="148"/>
      <c r="D16" s="44">
        <f t="shared" ref="D16:D22" si="0">E16+F16</f>
        <v>0</v>
      </c>
      <c r="E16" s="36">
        <f>SUMIF('3 Zestawienie finansowe'!$F$10:$F$50,'1 Kosztorys'!A16,'3 Zestawienie finansowe'!$J$10:$J$50)</f>
        <v>0</v>
      </c>
      <c r="F16" s="36">
        <f>SUMIF('3 Zestawienie finansowe'!$F$10:$F$50,'1 Kosztorys'!A16,'3 Zestawienie finansowe'!$K$10:$K$50)</f>
        <v>0</v>
      </c>
    </row>
    <row r="17" spans="1:7" s="45" customFormat="1" x14ac:dyDescent="0.25">
      <c r="A17" s="43" t="s">
        <v>19</v>
      </c>
      <c r="B17" s="148" t="s">
        <v>116</v>
      </c>
      <c r="C17" s="148"/>
      <c r="D17" s="44">
        <f t="shared" si="0"/>
        <v>0</v>
      </c>
      <c r="E17" s="36">
        <f>SUMIF('3 Zestawienie finansowe'!$F$10:$F$50,'1 Kosztorys'!A17,'3 Zestawienie finansowe'!$J$10:$J$50)</f>
        <v>0</v>
      </c>
      <c r="F17" s="36">
        <f>SUMIF('3 Zestawienie finansowe'!$F$10:$F$50,'1 Kosztorys'!A17,'3 Zestawienie finansowe'!$K$10:$K$50)</f>
        <v>0</v>
      </c>
    </row>
    <row r="18" spans="1:7" s="45" customFormat="1" ht="15" customHeight="1" x14ac:dyDescent="0.25">
      <c r="A18" s="43" t="s">
        <v>20</v>
      </c>
      <c r="B18" s="148" t="s">
        <v>16</v>
      </c>
      <c r="C18" s="148"/>
      <c r="D18" s="44">
        <f t="shared" si="0"/>
        <v>0</v>
      </c>
      <c r="E18" s="36">
        <f>SUMIF('3 Zestawienie finansowe'!$F$10:$F$50,'1 Kosztorys'!A18,'3 Zestawienie finansowe'!$J$10:$J$50)</f>
        <v>0</v>
      </c>
      <c r="F18" s="36">
        <f>SUMIF('3 Zestawienie finansowe'!$F$10:$F$50,'1 Kosztorys'!A18,'3 Zestawienie finansowe'!$K$10:$K$50)</f>
        <v>0</v>
      </c>
    </row>
    <row r="19" spans="1:7" s="45" customFormat="1" x14ac:dyDescent="0.25">
      <c r="A19" s="43" t="s">
        <v>21</v>
      </c>
      <c r="B19" s="148" t="s">
        <v>168</v>
      </c>
      <c r="C19" s="148"/>
      <c r="D19" s="44">
        <f t="shared" si="0"/>
        <v>0</v>
      </c>
      <c r="E19" s="36">
        <f>SUMIF('3 Zestawienie finansowe'!$F$10:$F$50,'1 Kosztorys'!A19,'3 Zestawienie finansowe'!$J$10:$J$50)</f>
        <v>0</v>
      </c>
      <c r="F19" s="36">
        <f>SUMIF('3 Zestawienie finansowe'!$F$10:$F$50,'1 Kosztorys'!A19,'3 Zestawienie finansowe'!$K$10:$K$50)</f>
        <v>0</v>
      </c>
    </row>
    <row r="20" spans="1:7" s="45" customFormat="1" ht="15" customHeight="1" x14ac:dyDescent="0.25">
      <c r="A20" s="43" t="s">
        <v>22</v>
      </c>
      <c r="B20" s="147" t="s">
        <v>117</v>
      </c>
      <c r="C20" s="147"/>
      <c r="D20" s="44">
        <f t="shared" si="0"/>
        <v>0</v>
      </c>
      <c r="E20" s="36">
        <f>SUMIF('3 Zestawienie finansowe'!$F$10:$F$50,'1 Kosztorys'!A20,'3 Zestawienie finansowe'!$J$10:$J$50)</f>
        <v>0</v>
      </c>
      <c r="F20" s="36">
        <f>SUMIF('3 Zestawienie finansowe'!$F$10:$F$50,'1 Kosztorys'!A20,'3 Zestawienie finansowe'!$K$10:$K$50)</f>
        <v>0</v>
      </c>
    </row>
    <row r="21" spans="1:7" s="45" customFormat="1" ht="15" customHeight="1" x14ac:dyDescent="0.25">
      <c r="A21" s="43" t="s">
        <v>119</v>
      </c>
      <c r="B21" s="148" t="s">
        <v>118</v>
      </c>
      <c r="C21" s="148"/>
      <c r="D21" s="44">
        <f t="shared" si="0"/>
        <v>0</v>
      </c>
      <c r="E21" s="36">
        <f>SUMIF('3 Zestawienie finansowe'!$F$10:$F$50,'1 Kosztorys'!A21,'3 Zestawienie finansowe'!$J$10:$J$50)</f>
        <v>0</v>
      </c>
      <c r="F21" s="36">
        <f>SUMIF('3 Zestawienie finansowe'!$F$10:$F$50,'1 Kosztorys'!A21,'3 Zestawienie finansowe'!$K$10:$K$50)</f>
        <v>0</v>
      </c>
    </row>
    <row r="22" spans="1:7" s="45" customFormat="1" ht="15" customHeight="1" x14ac:dyDescent="0.25">
      <c r="A22" s="43" t="s">
        <v>120</v>
      </c>
      <c r="B22" s="148" t="s">
        <v>14</v>
      </c>
      <c r="C22" s="148"/>
      <c r="D22" s="44">
        <f t="shared" si="0"/>
        <v>0</v>
      </c>
      <c r="E22" s="36">
        <f>SUMIF('3 Zestawienie finansowe'!$F$10:$F$50,'1 Kosztorys'!A22,'3 Zestawienie finansowe'!$J$10:$J$50)</f>
        <v>0</v>
      </c>
      <c r="F22" s="36">
        <f>SUMIF('3 Zestawienie finansowe'!$F$10:$F$50,'1 Kosztorys'!A22,'3 Zestawienie finansowe'!$K$10:$K$50)</f>
        <v>0</v>
      </c>
    </row>
    <row r="23" spans="1:7" s="95" customFormat="1" x14ac:dyDescent="0.25">
      <c r="A23" s="143" t="s">
        <v>4</v>
      </c>
      <c r="B23" s="143"/>
      <c r="C23" s="143"/>
      <c r="D23" s="94">
        <f>SUM(D15:D22)</f>
        <v>0</v>
      </c>
      <c r="E23" s="94">
        <f t="shared" ref="E23:F23" si="1">SUM(E15:E22)</f>
        <v>0</v>
      </c>
      <c r="F23" s="94">
        <f t="shared" si="1"/>
        <v>0</v>
      </c>
    </row>
    <row r="24" spans="1:7" s="45" customFormat="1" x14ac:dyDescent="0.25">
      <c r="A24" s="162" t="s">
        <v>142</v>
      </c>
      <c r="B24" s="162"/>
      <c r="C24" s="162"/>
      <c r="D24" s="82" t="e">
        <f>E24+F24</f>
        <v>#DIV/0!</v>
      </c>
      <c r="E24" s="82" t="e">
        <f>(E23/D23)*100%</f>
        <v>#DIV/0!</v>
      </c>
      <c r="F24" s="82" t="e">
        <f>(F23/D23)*100%</f>
        <v>#DIV/0!</v>
      </c>
    </row>
    <row r="25" spans="1:7" ht="19.5" customHeight="1" x14ac:dyDescent="0.25">
      <c r="A25" s="80" t="s">
        <v>139</v>
      </c>
      <c r="B25" s="157" t="s">
        <v>136</v>
      </c>
      <c r="C25" s="157"/>
      <c r="D25" s="157"/>
      <c r="E25" s="157"/>
      <c r="F25" s="157"/>
      <c r="G25" s="45"/>
    </row>
    <row r="26" spans="1:7" ht="36" customHeight="1" x14ac:dyDescent="0.25">
      <c r="A26" s="79">
        <v>1</v>
      </c>
      <c r="B26" s="158" t="s">
        <v>123</v>
      </c>
      <c r="C26" s="158"/>
      <c r="D26" s="158"/>
      <c r="E26" s="46" t="s">
        <v>105</v>
      </c>
      <c r="F26" s="86" t="s">
        <v>169</v>
      </c>
      <c r="G26" s="45"/>
    </row>
    <row r="27" spans="1:7" ht="22.5" customHeight="1" x14ac:dyDescent="0.25">
      <c r="A27" s="79" t="s">
        <v>157</v>
      </c>
      <c r="B27" s="158" t="s">
        <v>149</v>
      </c>
      <c r="C27" s="158"/>
      <c r="D27" s="158"/>
      <c r="E27" s="279"/>
      <c r="F27" s="274" t="e">
        <f>E27/'4 Sprawozdanie merytoryczne'!I31</f>
        <v>#DIV/0!</v>
      </c>
    </row>
    <row r="28" spans="1:7" ht="22.5" customHeight="1" x14ac:dyDescent="0.25">
      <c r="A28" s="79" t="s">
        <v>158</v>
      </c>
      <c r="B28" s="158" t="s">
        <v>194</v>
      </c>
      <c r="C28" s="158"/>
      <c r="D28" s="158"/>
      <c r="E28" s="279"/>
      <c r="F28" s="274" t="e">
        <f>E28/'4 Sprawozdanie merytoryczne'!I32</f>
        <v>#DIV/0!</v>
      </c>
    </row>
    <row r="29" spans="1:7" ht="19.5" customHeight="1" x14ac:dyDescent="0.25">
      <c r="A29" s="79">
        <v>2</v>
      </c>
      <c r="B29" s="159" t="s">
        <v>4</v>
      </c>
      <c r="C29" s="159"/>
      <c r="D29" s="159"/>
      <c r="E29" s="94">
        <f>SUM(E27:E28)</f>
        <v>0</v>
      </c>
      <c r="F29" s="94" t="e">
        <f>SUM(F27:F28)</f>
        <v>#DIV/0!</v>
      </c>
    </row>
    <row r="30" spans="1:7" ht="48" customHeight="1" x14ac:dyDescent="0.25">
      <c r="A30" s="79">
        <v>3</v>
      </c>
      <c r="B30" s="160" t="s">
        <v>182</v>
      </c>
      <c r="C30" s="160"/>
      <c r="D30" s="160"/>
      <c r="E30" s="35"/>
      <c r="F30" s="133"/>
    </row>
    <row r="31" spans="1:7" ht="22.5" customHeight="1" x14ac:dyDescent="0.25">
      <c r="A31" s="80" t="s">
        <v>139</v>
      </c>
      <c r="B31" s="157" t="s">
        <v>137</v>
      </c>
      <c r="C31" s="157"/>
      <c r="D31" s="157"/>
      <c r="E31" s="69"/>
      <c r="F31" s="69"/>
    </row>
    <row r="32" spans="1:7" ht="22.5" customHeight="1" x14ac:dyDescent="0.25">
      <c r="A32" s="79">
        <v>1</v>
      </c>
      <c r="B32" s="152" t="s">
        <v>170</v>
      </c>
      <c r="C32" s="152"/>
      <c r="D32" s="70">
        <f>'2 Harmonogram'!G4</f>
        <v>0</v>
      </c>
      <c r="E32" s="69"/>
      <c r="F32" s="69"/>
    </row>
    <row r="33" spans="1:11" ht="22.5" customHeight="1" x14ac:dyDescent="0.25">
      <c r="A33" s="79">
        <v>2</v>
      </c>
      <c r="B33" s="150" t="s">
        <v>107</v>
      </c>
      <c r="C33" s="150"/>
      <c r="D33" s="70">
        <f>'4 Sprawozdanie merytoryczne'!H5:H5</f>
        <v>0</v>
      </c>
      <c r="E33" s="69"/>
      <c r="F33" s="69"/>
    </row>
    <row r="34" spans="1:11" ht="22.5" customHeight="1" x14ac:dyDescent="0.25">
      <c r="A34" s="79">
        <v>3</v>
      </c>
      <c r="B34" s="150" t="s">
        <v>148</v>
      </c>
      <c r="C34" s="150"/>
      <c r="D34" s="35"/>
      <c r="E34" s="69"/>
      <c r="F34" s="69"/>
    </row>
    <row r="35" spans="1:11" ht="22.5" customHeight="1" x14ac:dyDescent="0.25">
      <c r="A35" s="85" t="s">
        <v>146</v>
      </c>
      <c r="B35" s="153" t="s">
        <v>106</v>
      </c>
      <c r="C35" s="153"/>
      <c r="D35" s="35"/>
      <c r="E35" s="69"/>
      <c r="F35" s="69"/>
    </row>
    <row r="36" spans="1:11" ht="22.5" customHeight="1" x14ac:dyDescent="0.25">
      <c r="A36" s="85" t="s">
        <v>147</v>
      </c>
      <c r="B36" s="153" t="s">
        <v>144</v>
      </c>
      <c r="C36" s="153"/>
      <c r="D36" s="35"/>
      <c r="E36" s="69"/>
      <c r="F36" s="69"/>
    </row>
    <row r="37" spans="1:11" ht="22.5" customHeight="1" x14ac:dyDescent="0.25">
      <c r="A37" s="79">
        <v>4</v>
      </c>
      <c r="B37" s="151" t="s">
        <v>145</v>
      </c>
      <c r="C37" s="151"/>
      <c r="D37" s="274">
        <f>D32-D33-D35</f>
        <v>0</v>
      </c>
      <c r="E37" s="69"/>
      <c r="F37" s="69"/>
    </row>
    <row r="38" spans="1:11" s="71" customFormat="1" ht="22.5" customHeight="1" x14ac:dyDescent="0.25">
      <c r="A38" s="155" t="s">
        <v>171</v>
      </c>
      <c r="B38" s="155"/>
      <c r="C38" s="155"/>
      <c r="D38" s="155"/>
      <c r="E38" s="155"/>
      <c r="F38" s="41"/>
      <c r="G38" s="38"/>
      <c r="H38" s="38"/>
      <c r="I38" s="38"/>
      <c r="J38" s="38"/>
      <c r="K38" s="39"/>
    </row>
    <row r="39" spans="1:11" s="71" customFormat="1" ht="22.5" customHeight="1" x14ac:dyDescent="0.25">
      <c r="A39" s="155" t="s">
        <v>173</v>
      </c>
      <c r="B39" s="155"/>
      <c r="C39" s="155"/>
      <c r="D39" s="155"/>
      <c r="E39" s="155"/>
      <c r="F39" s="41"/>
      <c r="G39" s="38"/>
      <c r="H39" s="38"/>
      <c r="I39" s="38"/>
      <c r="J39" s="38"/>
      <c r="K39" s="39"/>
    </row>
    <row r="40" spans="1:11" s="71" customFormat="1" ht="22.5" customHeight="1" x14ac:dyDescent="0.2">
      <c r="A40" s="155" t="s">
        <v>172</v>
      </c>
      <c r="B40" s="155"/>
      <c r="C40" s="155"/>
      <c r="D40" s="155"/>
      <c r="E40" s="155"/>
      <c r="F40" s="42"/>
      <c r="G40" s="40"/>
      <c r="H40" s="40"/>
      <c r="I40" s="40"/>
      <c r="J40" s="40"/>
      <c r="K40" s="39"/>
    </row>
    <row r="41" spans="1:11" s="45" customFormat="1" ht="54" customHeight="1" x14ac:dyDescent="0.2">
      <c r="A41" s="154" t="s">
        <v>110</v>
      </c>
      <c r="B41" s="154"/>
      <c r="C41" s="154" t="s">
        <v>111</v>
      </c>
      <c r="D41" s="154"/>
      <c r="E41" s="154"/>
      <c r="F41" s="154"/>
    </row>
    <row r="42" spans="1:11" x14ac:dyDescent="0.25">
      <c r="A42" s="62"/>
      <c r="B42" s="62"/>
      <c r="C42" s="62"/>
      <c r="D42" s="62"/>
      <c r="E42" s="62"/>
      <c r="F42" s="62"/>
    </row>
  </sheetData>
  <sheetProtection algorithmName="SHA-512" hashValue="/aJGylhVkamVlQGTcqbEY61cpSCAEowbeJp5qRgcISBGOjXT/yKgWP4SbUCsISzpx+hO0OnomTUUYgCD44iJaA==" saltValue="4I/UTI6f/feeAMH3a2d7HQ==" spinCount="100000" sheet="1" formatRows="0"/>
  <mergeCells count="40">
    <mergeCell ref="B2:F2"/>
    <mergeCell ref="B11:F11"/>
    <mergeCell ref="B25:F25"/>
    <mergeCell ref="B31:D31"/>
    <mergeCell ref="B27:D27"/>
    <mergeCell ref="B28:D28"/>
    <mergeCell ref="B29:D29"/>
    <mergeCell ref="B30:D30"/>
    <mergeCell ref="C3:F3"/>
    <mergeCell ref="C4:F4"/>
    <mergeCell ref="C5:F5"/>
    <mergeCell ref="B26:D26"/>
    <mergeCell ref="A24:C24"/>
    <mergeCell ref="A41:B41"/>
    <mergeCell ref="C41:F41"/>
    <mergeCell ref="A38:E38"/>
    <mergeCell ref="A39:E39"/>
    <mergeCell ref="A40:E40"/>
    <mergeCell ref="B33:C33"/>
    <mergeCell ref="B34:C34"/>
    <mergeCell ref="B37:C37"/>
    <mergeCell ref="B32:C32"/>
    <mergeCell ref="B35:C35"/>
    <mergeCell ref="B36:C36"/>
    <mergeCell ref="A1:F1"/>
    <mergeCell ref="A23:C23"/>
    <mergeCell ref="A12:A13"/>
    <mergeCell ref="D12:F12"/>
    <mergeCell ref="A8:B8"/>
    <mergeCell ref="B20:C20"/>
    <mergeCell ref="B21:C21"/>
    <mergeCell ref="B12:C13"/>
    <mergeCell ref="B14:C14"/>
    <mergeCell ref="B15:C15"/>
    <mergeCell ref="B16:C16"/>
    <mergeCell ref="B17:C17"/>
    <mergeCell ref="B18:C18"/>
    <mergeCell ref="B22:C22"/>
    <mergeCell ref="B19:C19"/>
    <mergeCell ref="C6:F6"/>
  </mergeCells>
  <conditionalFormatting sqref="D7 D15:D22 E28 E30">
    <cfRule type="containsBlanks" dxfId="31" priority="20">
      <formula>LEN(TRIM(D7))=0</formula>
    </cfRule>
  </conditionalFormatting>
  <conditionalFormatting sqref="F9 D9">
    <cfRule type="containsBlanks" dxfId="30" priority="13">
      <formula>LEN(TRIM(D9))=0</formula>
    </cfRule>
  </conditionalFormatting>
  <conditionalFormatting sqref="D34:D36">
    <cfRule type="containsBlanks" dxfId="29" priority="11">
      <formula>LEN(TRIM(D34))=0</formula>
    </cfRule>
  </conditionalFormatting>
  <conditionalFormatting sqref="D37">
    <cfRule type="cellIs" dxfId="28" priority="1" operator="lessThan">
      <formula>0</formula>
    </cfRule>
    <cfRule type="containsBlanks" dxfId="27" priority="10">
      <formula>LEN(TRIM(D37))=0</formula>
    </cfRule>
  </conditionalFormatting>
  <conditionalFormatting sqref="E27">
    <cfRule type="containsBlanks" dxfId="26" priority="9">
      <formula>LEN(TRIM(E27))=0</formula>
    </cfRule>
  </conditionalFormatting>
  <conditionalFormatting sqref="F27:F28">
    <cfRule type="containsBlanks" dxfId="25" priority="7">
      <formula>LEN(TRIM(F27))=0</formula>
    </cfRule>
  </conditionalFormatting>
  <conditionalFormatting sqref="D33">
    <cfRule type="cellIs" dxfId="24" priority="2" operator="greaterThan">
      <formula>$D$32</formula>
    </cfRule>
    <cfRule type="cellIs" dxfId="23" priority="41" operator="greaterThan">
      <formula>#REF!</formula>
    </cfRule>
  </conditionalFormatting>
  <conditionalFormatting sqref="C5 C6">
    <cfRule type="containsBlanks" dxfId="22" priority="5">
      <formula>LEN(TRIM(C5))=0</formula>
    </cfRule>
  </conditionalFormatting>
  <conditionalFormatting sqref="F7">
    <cfRule type="containsBlanks" dxfId="21" priority="3">
      <formula>LEN(TRIM(F7))=0</formula>
    </cfRule>
  </conditionalFormatting>
  <dataValidations count="1">
    <dataValidation type="date" allowBlank="1" showInputMessage="1" showErrorMessage="1" sqref="D7 F7 F9">
      <formula1>43466</formula1>
      <formula2>43830</formula2>
    </dataValidation>
  </dataValidations>
  <pageMargins left="0.51181102362204722" right="0.11811023622047245" top="0.35433070866141736" bottom="0.35433070866141736" header="0.11811023622047245" footer="0.11811023622047245"/>
  <pageSetup paperSize="9" scale="81" orientation="portrait" r:id="rId1"/>
  <headerFooter>
    <oddHeader>&amp;RZałącznik nr 1 do umowy- arkusz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28"/>
  <sheetViews>
    <sheetView view="pageBreakPreview" zoomScale="70" zoomScaleNormal="100" zoomScaleSheetLayoutView="70" workbookViewId="0">
      <selection activeCell="F17" sqref="F17"/>
    </sheetView>
  </sheetViews>
  <sheetFormatPr defaultRowHeight="15" x14ac:dyDescent="0.25"/>
  <cols>
    <col min="1" max="1" width="8.140625" style="54" customWidth="1"/>
    <col min="2" max="2" width="16.42578125" style="54" customWidth="1"/>
    <col min="3" max="3" width="19.85546875" style="54" customWidth="1"/>
    <col min="4" max="4" width="15.7109375" style="54" customWidth="1"/>
    <col min="5" max="5" width="12.7109375" style="54" customWidth="1"/>
    <col min="6" max="6" width="19.85546875" style="54" customWidth="1"/>
    <col min="7" max="7" width="15.7109375" style="54" customWidth="1"/>
    <col min="8" max="8" width="13.85546875" style="54" customWidth="1"/>
    <col min="9" max="9" width="19.85546875" style="54" customWidth="1"/>
    <col min="10" max="10" width="15.7109375" style="54" customWidth="1"/>
    <col min="11" max="11" width="13.140625" style="54" customWidth="1"/>
    <col min="12" max="12" width="9.140625" style="54" customWidth="1"/>
    <col min="13" max="16" width="9.140625" style="54" hidden="1" customWidth="1"/>
    <col min="17" max="249" width="9.140625" style="54"/>
    <col min="250" max="250" width="3.42578125" style="54" customWidth="1"/>
    <col min="251" max="251" width="6" style="54" customWidth="1"/>
    <col min="252" max="252" width="30.7109375" style="54" customWidth="1"/>
    <col min="253" max="255" width="18.140625" style="54" customWidth="1"/>
    <col min="256" max="505" width="9.140625" style="54"/>
    <col min="506" max="506" width="3.42578125" style="54" customWidth="1"/>
    <col min="507" max="507" width="6" style="54" customWidth="1"/>
    <col min="508" max="508" width="30.7109375" style="54" customWidth="1"/>
    <col min="509" max="511" width="18.140625" style="54" customWidth="1"/>
    <col min="512" max="761" width="9.140625" style="54"/>
    <col min="762" max="762" width="3.42578125" style="54" customWidth="1"/>
    <col min="763" max="763" width="6" style="54" customWidth="1"/>
    <col min="764" max="764" width="30.7109375" style="54" customWidth="1"/>
    <col min="765" max="767" width="18.140625" style="54" customWidth="1"/>
    <col min="768" max="1017" width="9.140625" style="54"/>
    <col min="1018" max="1018" width="3.42578125" style="54" customWidth="1"/>
    <col min="1019" max="1019" width="6" style="54" customWidth="1"/>
    <col min="1020" max="1020" width="30.7109375" style="54" customWidth="1"/>
    <col min="1021" max="1023" width="18.140625" style="54" customWidth="1"/>
    <col min="1024" max="1273" width="9.140625" style="54"/>
    <col min="1274" max="1274" width="3.42578125" style="54" customWidth="1"/>
    <col min="1275" max="1275" width="6" style="54" customWidth="1"/>
    <col min="1276" max="1276" width="30.7109375" style="54" customWidth="1"/>
    <col min="1277" max="1279" width="18.140625" style="54" customWidth="1"/>
    <col min="1280" max="1529" width="9.140625" style="54"/>
    <col min="1530" max="1530" width="3.42578125" style="54" customWidth="1"/>
    <col min="1531" max="1531" width="6" style="54" customWidth="1"/>
    <col min="1532" max="1532" width="30.7109375" style="54" customWidth="1"/>
    <col min="1533" max="1535" width="18.140625" style="54" customWidth="1"/>
    <col min="1536" max="1785" width="9.140625" style="54"/>
    <col min="1786" max="1786" width="3.42578125" style="54" customWidth="1"/>
    <col min="1787" max="1787" width="6" style="54" customWidth="1"/>
    <col min="1788" max="1788" width="30.7109375" style="54" customWidth="1"/>
    <col min="1789" max="1791" width="18.140625" style="54" customWidth="1"/>
    <col min="1792" max="2041" width="9.140625" style="54"/>
    <col min="2042" max="2042" width="3.42578125" style="54" customWidth="1"/>
    <col min="2043" max="2043" width="6" style="54" customWidth="1"/>
    <col min="2044" max="2044" width="30.7109375" style="54" customWidth="1"/>
    <col min="2045" max="2047" width="18.140625" style="54" customWidth="1"/>
    <col min="2048" max="2297" width="9.140625" style="54"/>
    <col min="2298" max="2298" width="3.42578125" style="54" customWidth="1"/>
    <col min="2299" max="2299" width="6" style="54" customWidth="1"/>
    <col min="2300" max="2300" width="30.7109375" style="54" customWidth="1"/>
    <col min="2301" max="2303" width="18.140625" style="54" customWidth="1"/>
    <col min="2304" max="2553" width="9.140625" style="54"/>
    <col min="2554" max="2554" width="3.42578125" style="54" customWidth="1"/>
    <col min="2555" max="2555" width="6" style="54" customWidth="1"/>
    <col min="2556" max="2556" width="30.7109375" style="54" customWidth="1"/>
    <col min="2557" max="2559" width="18.140625" style="54" customWidth="1"/>
    <col min="2560" max="2809" width="9.140625" style="54"/>
    <col min="2810" max="2810" width="3.42578125" style="54" customWidth="1"/>
    <col min="2811" max="2811" width="6" style="54" customWidth="1"/>
    <col min="2812" max="2812" width="30.7109375" style="54" customWidth="1"/>
    <col min="2813" max="2815" width="18.140625" style="54" customWidth="1"/>
    <col min="2816" max="3065" width="9.140625" style="54"/>
    <col min="3066" max="3066" width="3.42578125" style="54" customWidth="1"/>
    <col min="3067" max="3067" width="6" style="54" customWidth="1"/>
    <col min="3068" max="3068" width="30.7109375" style="54" customWidth="1"/>
    <col min="3069" max="3071" width="18.140625" style="54" customWidth="1"/>
    <col min="3072" max="3321" width="9.140625" style="54"/>
    <col min="3322" max="3322" width="3.42578125" style="54" customWidth="1"/>
    <col min="3323" max="3323" width="6" style="54" customWidth="1"/>
    <col min="3324" max="3324" width="30.7109375" style="54" customWidth="1"/>
    <col min="3325" max="3327" width="18.140625" style="54" customWidth="1"/>
    <col min="3328" max="3577" width="9.140625" style="54"/>
    <col min="3578" max="3578" width="3.42578125" style="54" customWidth="1"/>
    <col min="3579" max="3579" width="6" style="54" customWidth="1"/>
    <col min="3580" max="3580" width="30.7109375" style="54" customWidth="1"/>
    <col min="3581" max="3583" width="18.140625" style="54" customWidth="1"/>
    <col min="3584" max="3833" width="9.140625" style="54"/>
    <col min="3834" max="3834" width="3.42578125" style="54" customWidth="1"/>
    <col min="3835" max="3835" width="6" style="54" customWidth="1"/>
    <col min="3836" max="3836" width="30.7109375" style="54" customWidth="1"/>
    <col min="3837" max="3839" width="18.140625" style="54" customWidth="1"/>
    <col min="3840" max="4089" width="9.140625" style="54"/>
    <col min="4090" max="4090" width="3.42578125" style="54" customWidth="1"/>
    <col min="4091" max="4091" width="6" style="54" customWidth="1"/>
    <col min="4092" max="4092" width="30.7109375" style="54" customWidth="1"/>
    <col min="4093" max="4095" width="18.140625" style="54" customWidth="1"/>
    <col min="4096" max="4345" width="9.140625" style="54"/>
    <col min="4346" max="4346" width="3.42578125" style="54" customWidth="1"/>
    <col min="4347" max="4347" width="6" style="54" customWidth="1"/>
    <col min="4348" max="4348" width="30.7109375" style="54" customWidth="1"/>
    <col min="4349" max="4351" width="18.140625" style="54" customWidth="1"/>
    <col min="4352" max="4601" width="9.140625" style="54"/>
    <col min="4602" max="4602" width="3.42578125" style="54" customWidth="1"/>
    <col min="4603" max="4603" width="6" style="54" customWidth="1"/>
    <col min="4604" max="4604" width="30.7109375" style="54" customWidth="1"/>
    <col min="4605" max="4607" width="18.140625" style="54" customWidth="1"/>
    <col min="4608" max="4857" width="9.140625" style="54"/>
    <col min="4858" max="4858" width="3.42578125" style="54" customWidth="1"/>
    <col min="4859" max="4859" width="6" style="54" customWidth="1"/>
    <col min="4860" max="4860" width="30.7109375" style="54" customWidth="1"/>
    <col min="4861" max="4863" width="18.140625" style="54" customWidth="1"/>
    <col min="4864" max="5113" width="9.140625" style="54"/>
    <col min="5114" max="5114" width="3.42578125" style="54" customWidth="1"/>
    <col min="5115" max="5115" width="6" style="54" customWidth="1"/>
    <col min="5116" max="5116" width="30.7109375" style="54" customWidth="1"/>
    <col min="5117" max="5119" width="18.140625" style="54" customWidth="1"/>
    <col min="5120" max="5369" width="9.140625" style="54"/>
    <col min="5370" max="5370" width="3.42578125" style="54" customWidth="1"/>
    <col min="5371" max="5371" width="6" style="54" customWidth="1"/>
    <col min="5372" max="5372" width="30.7109375" style="54" customWidth="1"/>
    <col min="5373" max="5375" width="18.140625" style="54" customWidth="1"/>
    <col min="5376" max="5625" width="9.140625" style="54"/>
    <col min="5626" max="5626" width="3.42578125" style="54" customWidth="1"/>
    <col min="5627" max="5627" width="6" style="54" customWidth="1"/>
    <col min="5628" max="5628" width="30.7109375" style="54" customWidth="1"/>
    <col min="5629" max="5631" width="18.140625" style="54" customWidth="1"/>
    <col min="5632" max="5881" width="9.140625" style="54"/>
    <col min="5882" max="5882" width="3.42578125" style="54" customWidth="1"/>
    <col min="5883" max="5883" width="6" style="54" customWidth="1"/>
    <col min="5884" max="5884" width="30.7109375" style="54" customWidth="1"/>
    <col min="5885" max="5887" width="18.140625" style="54" customWidth="1"/>
    <col min="5888" max="6137" width="9.140625" style="54"/>
    <col min="6138" max="6138" width="3.42578125" style="54" customWidth="1"/>
    <col min="6139" max="6139" width="6" style="54" customWidth="1"/>
    <col min="6140" max="6140" width="30.7109375" style="54" customWidth="1"/>
    <col min="6141" max="6143" width="18.140625" style="54" customWidth="1"/>
    <col min="6144" max="6393" width="9.140625" style="54"/>
    <col min="6394" max="6394" width="3.42578125" style="54" customWidth="1"/>
    <col min="6395" max="6395" width="6" style="54" customWidth="1"/>
    <col min="6396" max="6396" width="30.7109375" style="54" customWidth="1"/>
    <col min="6397" max="6399" width="18.140625" style="54" customWidth="1"/>
    <col min="6400" max="6649" width="9.140625" style="54"/>
    <col min="6650" max="6650" width="3.42578125" style="54" customWidth="1"/>
    <col min="6651" max="6651" width="6" style="54" customWidth="1"/>
    <col min="6652" max="6652" width="30.7109375" style="54" customWidth="1"/>
    <col min="6653" max="6655" width="18.140625" style="54" customWidth="1"/>
    <col min="6656" max="6905" width="9.140625" style="54"/>
    <col min="6906" max="6906" width="3.42578125" style="54" customWidth="1"/>
    <col min="6907" max="6907" width="6" style="54" customWidth="1"/>
    <col min="6908" max="6908" width="30.7109375" style="54" customWidth="1"/>
    <col min="6909" max="6911" width="18.140625" style="54" customWidth="1"/>
    <col min="6912" max="7161" width="9.140625" style="54"/>
    <col min="7162" max="7162" width="3.42578125" style="54" customWidth="1"/>
    <col min="7163" max="7163" width="6" style="54" customWidth="1"/>
    <col min="7164" max="7164" width="30.7109375" style="54" customWidth="1"/>
    <col min="7165" max="7167" width="18.140625" style="54" customWidth="1"/>
    <col min="7168" max="7417" width="9.140625" style="54"/>
    <col min="7418" max="7418" width="3.42578125" style="54" customWidth="1"/>
    <col min="7419" max="7419" width="6" style="54" customWidth="1"/>
    <col min="7420" max="7420" width="30.7109375" style="54" customWidth="1"/>
    <col min="7421" max="7423" width="18.140625" style="54" customWidth="1"/>
    <col min="7424" max="7673" width="9.140625" style="54"/>
    <col min="7674" max="7674" width="3.42578125" style="54" customWidth="1"/>
    <col min="7675" max="7675" width="6" style="54" customWidth="1"/>
    <col min="7676" max="7676" width="30.7109375" style="54" customWidth="1"/>
    <col min="7677" max="7679" width="18.140625" style="54" customWidth="1"/>
    <col min="7680" max="7929" width="9.140625" style="54"/>
    <col min="7930" max="7930" width="3.42578125" style="54" customWidth="1"/>
    <col min="7931" max="7931" width="6" style="54" customWidth="1"/>
    <col min="7932" max="7932" width="30.7109375" style="54" customWidth="1"/>
    <col min="7933" max="7935" width="18.140625" style="54" customWidth="1"/>
    <col min="7936" max="8185" width="9.140625" style="54"/>
    <col min="8186" max="8186" width="3.42578125" style="54" customWidth="1"/>
    <col min="8187" max="8187" width="6" style="54" customWidth="1"/>
    <col min="8188" max="8188" width="30.7109375" style="54" customWidth="1"/>
    <col min="8189" max="8191" width="18.140625" style="54" customWidth="1"/>
    <col min="8192" max="8441" width="9.140625" style="54"/>
    <col min="8442" max="8442" width="3.42578125" style="54" customWidth="1"/>
    <col min="8443" max="8443" width="6" style="54" customWidth="1"/>
    <col min="8444" max="8444" width="30.7109375" style="54" customWidth="1"/>
    <col min="8445" max="8447" width="18.140625" style="54" customWidth="1"/>
    <col min="8448" max="8697" width="9.140625" style="54"/>
    <col min="8698" max="8698" width="3.42578125" style="54" customWidth="1"/>
    <col min="8699" max="8699" width="6" style="54" customWidth="1"/>
    <col min="8700" max="8700" width="30.7109375" style="54" customWidth="1"/>
    <col min="8701" max="8703" width="18.140625" style="54" customWidth="1"/>
    <col min="8704" max="8953" width="9.140625" style="54"/>
    <col min="8954" max="8954" width="3.42578125" style="54" customWidth="1"/>
    <col min="8955" max="8955" width="6" style="54" customWidth="1"/>
    <col min="8956" max="8956" width="30.7109375" style="54" customWidth="1"/>
    <col min="8957" max="8959" width="18.140625" style="54" customWidth="1"/>
    <col min="8960" max="9209" width="9.140625" style="54"/>
    <col min="9210" max="9210" width="3.42578125" style="54" customWidth="1"/>
    <col min="9211" max="9211" width="6" style="54" customWidth="1"/>
    <col min="9212" max="9212" width="30.7109375" style="54" customWidth="1"/>
    <col min="9213" max="9215" width="18.140625" style="54" customWidth="1"/>
    <col min="9216" max="9465" width="9.140625" style="54"/>
    <col min="9466" max="9466" width="3.42578125" style="54" customWidth="1"/>
    <col min="9467" max="9467" width="6" style="54" customWidth="1"/>
    <col min="9468" max="9468" width="30.7109375" style="54" customWidth="1"/>
    <col min="9469" max="9471" width="18.140625" style="54" customWidth="1"/>
    <col min="9472" max="9721" width="9.140625" style="54"/>
    <col min="9722" max="9722" width="3.42578125" style="54" customWidth="1"/>
    <col min="9723" max="9723" width="6" style="54" customWidth="1"/>
    <col min="9724" max="9724" width="30.7109375" style="54" customWidth="1"/>
    <col min="9725" max="9727" width="18.140625" style="54" customWidth="1"/>
    <col min="9728" max="9977" width="9.140625" style="54"/>
    <col min="9978" max="9978" width="3.42578125" style="54" customWidth="1"/>
    <col min="9979" max="9979" width="6" style="54" customWidth="1"/>
    <col min="9980" max="9980" width="30.7109375" style="54" customWidth="1"/>
    <col min="9981" max="9983" width="18.140625" style="54" customWidth="1"/>
    <col min="9984" max="10233" width="9.140625" style="54"/>
    <col min="10234" max="10234" width="3.42578125" style="54" customWidth="1"/>
    <col min="10235" max="10235" width="6" style="54" customWidth="1"/>
    <col min="10236" max="10236" width="30.7109375" style="54" customWidth="1"/>
    <col min="10237" max="10239" width="18.140625" style="54" customWidth="1"/>
    <col min="10240" max="10489" width="9.140625" style="54"/>
    <col min="10490" max="10490" width="3.42578125" style="54" customWidth="1"/>
    <col min="10491" max="10491" width="6" style="54" customWidth="1"/>
    <col min="10492" max="10492" width="30.7109375" style="54" customWidth="1"/>
    <col min="10493" max="10495" width="18.140625" style="54" customWidth="1"/>
    <col min="10496" max="10745" width="9.140625" style="54"/>
    <col min="10746" max="10746" width="3.42578125" style="54" customWidth="1"/>
    <col min="10747" max="10747" width="6" style="54" customWidth="1"/>
    <col min="10748" max="10748" width="30.7109375" style="54" customWidth="1"/>
    <col min="10749" max="10751" width="18.140625" style="54" customWidth="1"/>
    <col min="10752" max="11001" width="9.140625" style="54"/>
    <col min="11002" max="11002" width="3.42578125" style="54" customWidth="1"/>
    <col min="11003" max="11003" width="6" style="54" customWidth="1"/>
    <col min="11004" max="11004" width="30.7109375" style="54" customWidth="1"/>
    <col min="11005" max="11007" width="18.140625" style="54" customWidth="1"/>
    <col min="11008" max="11257" width="9.140625" style="54"/>
    <col min="11258" max="11258" width="3.42578125" style="54" customWidth="1"/>
    <col min="11259" max="11259" width="6" style="54" customWidth="1"/>
    <col min="11260" max="11260" width="30.7109375" style="54" customWidth="1"/>
    <col min="11261" max="11263" width="18.140625" style="54" customWidth="1"/>
    <col min="11264" max="11513" width="9.140625" style="54"/>
    <col min="11514" max="11514" width="3.42578125" style="54" customWidth="1"/>
    <col min="11515" max="11515" width="6" style="54" customWidth="1"/>
    <col min="11516" max="11516" width="30.7109375" style="54" customWidth="1"/>
    <col min="11517" max="11519" width="18.140625" style="54" customWidth="1"/>
    <col min="11520" max="11769" width="9.140625" style="54"/>
    <col min="11770" max="11770" width="3.42578125" style="54" customWidth="1"/>
    <col min="11771" max="11771" width="6" style="54" customWidth="1"/>
    <col min="11772" max="11772" width="30.7109375" style="54" customWidth="1"/>
    <col min="11773" max="11775" width="18.140625" style="54" customWidth="1"/>
    <col min="11776" max="12025" width="9.140625" style="54"/>
    <col min="12026" max="12026" width="3.42578125" style="54" customWidth="1"/>
    <col min="12027" max="12027" width="6" style="54" customWidth="1"/>
    <col min="12028" max="12028" width="30.7109375" style="54" customWidth="1"/>
    <col min="12029" max="12031" width="18.140625" style="54" customWidth="1"/>
    <col min="12032" max="12281" width="9.140625" style="54"/>
    <col min="12282" max="12282" width="3.42578125" style="54" customWidth="1"/>
    <col min="12283" max="12283" width="6" style="54" customWidth="1"/>
    <col min="12284" max="12284" width="30.7109375" style="54" customWidth="1"/>
    <col min="12285" max="12287" width="18.140625" style="54" customWidth="1"/>
    <col min="12288" max="12537" width="9.140625" style="54"/>
    <col min="12538" max="12538" width="3.42578125" style="54" customWidth="1"/>
    <col min="12539" max="12539" width="6" style="54" customWidth="1"/>
    <col min="12540" max="12540" width="30.7109375" style="54" customWidth="1"/>
    <col min="12541" max="12543" width="18.140625" style="54" customWidth="1"/>
    <col min="12544" max="12793" width="9.140625" style="54"/>
    <col min="12794" max="12794" width="3.42578125" style="54" customWidth="1"/>
    <col min="12795" max="12795" width="6" style="54" customWidth="1"/>
    <col min="12796" max="12796" width="30.7109375" style="54" customWidth="1"/>
    <col min="12797" max="12799" width="18.140625" style="54" customWidth="1"/>
    <col min="12800" max="13049" width="9.140625" style="54"/>
    <col min="13050" max="13050" width="3.42578125" style="54" customWidth="1"/>
    <col min="13051" max="13051" width="6" style="54" customWidth="1"/>
    <col min="13052" max="13052" width="30.7109375" style="54" customWidth="1"/>
    <col min="13053" max="13055" width="18.140625" style="54" customWidth="1"/>
    <col min="13056" max="13305" width="9.140625" style="54"/>
    <col min="13306" max="13306" width="3.42578125" style="54" customWidth="1"/>
    <col min="13307" max="13307" width="6" style="54" customWidth="1"/>
    <col min="13308" max="13308" width="30.7109375" style="54" customWidth="1"/>
    <col min="13309" max="13311" width="18.140625" style="54" customWidth="1"/>
    <col min="13312" max="13561" width="9.140625" style="54"/>
    <col min="13562" max="13562" width="3.42578125" style="54" customWidth="1"/>
    <col min="13563" max="13563" width="6" style="54" customWidth="1"/>
    <col min="13564" max="13564" width="30.7109375" style="54" customWidth="1"/>
    <col min="13565" max="13567" width="18.140625" style="54" customWidth="1"/>
    <col min="13568" max="13817" width="9.140625" style="54"/>
    <col min="13818" max="13818" width="3.42578125" style="54" customWidth="1"/>
    <col min="13819" max="13819" width="6" style="54" customWidth="1"/>
    <col min="13820" max="13820" width="30.7109375" style="54" customWidth="1"/>
    <col min="13821" max="13823" width="18.140625" style="54" customWidth="1"/>
    <col min="13824" max="14073" width="9.140625" style="54"/>
    <col min="14074" max="14074" width="3.42578125" style="54" customWidth="1"/>
    <col min="14075" max="14075" width="6" style="54" customWidth="1"/>
    <col min="14076" max="14076" width="30.7109375" style="54" customWidth="1"/>
    <col min="14077" max="14079" width="18.140625" style="54" customWidth="1"/>
    <col min="14080" max="14329" width="9.140625" style="54"/>
    <col min="14330" max="14330" width="3.42578125" style="54" customWidth="1"/>
    <col min="14331" max="14331" width="6" style="54" customWidth="1"/>
    <col min="14332" max="14332" width="30.7109375" style="54" customWidth="1"/>
    <col min="14333" max="14335" width="18.140625" style="54" customWidth="1"/>
    <col min="14336" max="14585" width="9.140625" style="54"/>
    <col min="14586" max="14586" width="3.42578125" style="54" customWidth="1"/>
    <col min="14587" max="14587" width="6" style="54" customWidth="1"/>
    <col min="14588" max="14588" width="30.7109375" style="54" customWidth="1"/>
    <col min="14589" max="14591" width="18.140625" style="54" customWidth="1"/>
    <col min="14592" max="14841" width="9.140625" style="54"/>
    <col min="14842" max="14842" width="3.42578125" style="54" customWidth="1"/>
    <col min="14843" max="14843" width="6" style="54" customWidth="1"/>
    <col min="14844" max="14844" width="30.7109375" style="54" customWidth="1"/>
    <col min="14845" max="14847" width="18.140625" style="54" customWidth="1"/>
    <col min="14848" max="15097" width="9.140625" style="54"/>
    <col min="15098" max="15098" width="3.42578125" style="54" customWidth="1"/>
    <col min="15099" max="15099" width="6" style="54" customWidth="1"/>
    <col min="15100" max="15100" width="30.7109375" style="54" customWidth="1"/>
    <col min="15101" max="15103" width="18.140625" style="54" customWidth="1"/>
    <col min="15104" max="15353" width="9.140625" style="54"/>
    <col min="15354" max="15354" width="3.42578125" style="54" customWidth="1"/>
    <col min="15355" max="15355" width="6" style="54" customWidth="1"/>
    <col min="15356" max="15356" width="30.7109375" style="54" customWidth="1"/>
    <col min="15357" max="15359" width="18.140625" style="54" customWidth="1"/>
    <col min="15360" max="15609" width="9.140625" style="54"/>
    <col min="15610" max="15610" width="3.42578125" style="54" customWidth="1"/>
    <col min="15611" max="15611" width="6" style="54" customWidth="1"/>
    <col min="15612" max="15612" width="30.7109375" style="54" customWidth="1"/>
    <col min="15613" max="15615" width="18.140625" style="54" customWidth="1"/>
    <col min="15616" max="15865" width="9.140625" style="54"/>
    <col min="15866" max="15866" width="3.42578125" style="54" customWidth="1"/>
    <col min="15867" max="15867" width="6" style="54" customWidth="1"/>
    <col min="15868" max="15868" width="30.7109375" style="54" customWidth="1"/>
    <col min="15869" max="15871" width="18.140625" style="54" customWidth="1"/>
    <col min="15872" max="16121" width="9.140625" style="54"/>
    <col min="16122" max="16122" width="3.42578125" style="54" customWidth="1"/>
    <col min="16123" max="16123" width="6" style="54" customWidth="1"/>
    <col min="16124" max="16124" width="30.7109375" style="54" customWidth="1"/>
    <col min="16125" max="16127" width="18.140625" style="54" customWidth="1"/>
    <col min="16128" max="16384" width="9.140625" style="54"/>
  </cols>
  <sheetData>
    <row r="1" spans="1:16" s="45" customFormat="1" ht="48" customHeight="1" x14ac:dyDescent="0.25">
      <c r="A1" s="175" t="s">
        <v>163</v>
      </c>
      <c r="B1" s="176"/>
      <c r="C1" s="176"/>
      <c r="D1" s="176"/>
      <c r="E1" s="176"/>
      <c r="F1" s="176"/>
      <c r="G1" s="176"/>
      <c r="H1" s="176"/>
      <c r="I1" s="176"/>
      <c r="J1" s="176"/>
      <c r="K1" s="177"/>
    </row>
    <row r="2" spans="1:16" s="45" customFormat="1" ht="24.75" customHeight="1" thickBot="1" x14ac:dyDescent="0.3">
      <c r="A2" s="178" t="s">
        <v>69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  <c r="M2" s="45" t="s">
        <v>43</v>
      </c>
      <c r="P2" s="45" t="s">
        <v>49</v>
      </c>
    </row>
    <row r="3" spans="1:16" s="45" customFormat="1" ht="59.25" customHeight="1" thickBot="1" x14ac:dyDescent="0.3">
      <c r="A3" s="181" t="s">
        <v>3</v>
      </c>
      <c r="B3" s="182"/>
      <c r="C3" s="185"/>
      <c r="D3" s="185"/>
      <c r="E3" s="186"/>
      <c r="F3" s="140" t="s">
        <v>44</v>
      </c>
      <c r="G3" s="271" t="s">
        <v>43</v>
      </c>
      <c r="H3" s="272"/>
      <c r="I3" s="183" t="str">
        <f>I21</f>
        <v>w tym na Dzieci z wyłączeniem dzieci niepełnosprawnych lub wymagających szczególnej opieki:</v>
      </c>
      <c r="J3" s="184"/>
      <c r="K3" s="1">
        <f>E21+H21+K21</f>
        <v>0</v>
      </c>
      <c r="P3" s="45" t="s">
        <v>50</v>
      </c>
    </row>
    <row r="4" spans="1:16" s="45" customFormat="1" ht="59.25" customHeight="1" thickBot="1" x14ac:dyDescent="0.3">
      <c r="A4" s="181" t="s">
        <v>99</v>
      </c>
      <c r="B4" s="182"/>
      <c r="C4" s="185"/>
      <c r="D4" s="185"/>
      <c r="E4" s="186"/>
      <c r="F4" s="140" t="s">
        <v>66</v>
      </c>
      <c r="G4" s="187">
        <f>E20+H20+K20</f>
        <v>0</v>
      </c>
      <c r="H4" s="188"/>
      <c r="I4" s="183" t="str">
        <f>I22</f>
        <v>w tym na Dzieci niepełnosprawne lub wymagające szczególnej opieki:</v>
      </c>
      <c r="J4" s="184"/>
      <c r="K4" s="1">
        <f>E22+H22+K22</f>
        <v>0</v>
      </c>
      <c r="P4" s="45" t="s">
        <v>51</v>
      </c>
    </row>
    <row r="5" spans="1:16" ht="20.25" customHeight="1" thickBot="1" x14ac:dyDescent="0.3">
      <c r="A5" s="163" t="s">
        <v>0</v>
      </c>
      <c r="B5" s="166" t="s">
        <v>27</v>
      </c>
      <c r="C5" s="189" t="s">
        <v>62</v>
      </c>
      <c r="D5" s="190"/>
      <c r="E5" s="191"/>
      <c r="F5" s="189" t="s">
        <v>64</v>
      </c>
      <c r="G5" s="190"/>
      <c r="H5" s="191"/>
      <c r="I5" s="189" t="s">
        <v>63</v>
      </c>
      <c r="J5" s="190"/>
      <c r="K5" s="191"/>
      <c r="P5" s="45" t="s">
        <v>52</v>
      </c>
    </row>
    <row r="6" spans="1:16" ht="42" customHeight="1" x14ac:dyDescent="0.25">
      <c r="A6" s="164"/>
      <c r="B6" s="167"/>
      <c r="C6" s="169" t="s">
        <v>193</v>
      </c>
      <c r="D6" s="171" t="s">
        <v>198</v>
      </c>
      <c r="E6" s="163" t="s">
        <v>154</v>
      </c>
      <c r="F6" s="169" t="s">
        <v>193</v>
      </c>
      <c r="G6" s="171" t="s">
        <v>198</v>
      </c>
      <c r="H6" s="163" t="s">
        <v>154</v>
      </c>
      <c r="I6" s="169" t="s">
        <v>193</v>
      </c>
      <c r="J6" s="171" t="s">
        <v>198</v>
      </c>
      <c r="K6" s="163" t="s">
        <v>154</v>
      </c>
      <c r="P6" s="45" t="s">
        <v>53</v>
      </c>
    </row>
    <row r="7" spans="1:16" ht="27" customHeight="1" thickBot="1" x14ac:dyDescent="0.3">
      <c r="A7" s="165"/>
      <c r="B7" s="168"/>
      <c r="C7" s="170"/>
      <c r="D7" s="172"/>
      <c r="E7" s="165"/>
      <c r="F7" s="170"/>
      <c r="G7" s="172"/>
      <c r="H7" s="165"/>
      <c r="I7" s="170"/>
      <c r="J7" s="172"/>
      <c r="K7" s="165"/>
      <c r="P7" s="45" t="s">
        <v>54</v>
      </c>
    </row>
    <row r="8" spans="1:16" ht="18" customHeight="1" x14ac:dyDescent="0.25">
      <c r="A8" s="2">
        <v>1</v>
      </c>
      <c r="B8" s="3" t="s">
        <v>28</v>
      </c>
      <c r="C8" s="30"/>
      <c r="D8" s="30"/>
      <c r="E8" s="4">
        <f>C8*100+D8*500</f>
        <v>0</v>
      </c>
      <c r="F8" s="30"/>
      <c r="G8" s="30"/>
      <c r="H8" s="4">
        <f>F8*100+G8*500</f>
        <v>0</v>
      </c>
      <c r="I8" s="30"/>
      <c r="J8" s="30"/>
      <c r="K8" s="4">
        <f>I8*100+J8*500</f>
        <v>0</v>
      </c>
    </row>
    <row r="9" spans="1:16" ht="18" customHeight="1" x14ac:dyDescent="0.25">
      <c r="A9" s="5">
        <v>2</v>
      </c>
      <c r="B9" s="6" t="s">
        <v>29</v>
      </c>
      <c r="C9" s="7"/>
      <c r="D9" s="30"/>
      <c r="E9" s="4">
        <f t="shared" ref="E9:E19" si="0">C9*100+D9*500</f>
        <v>0</v>
      </c>
      <c r="F9" s="7"/>
      <c r="G9" s="7"/>
      <c r="H9" s="4">
        <f t="shared" ref="H9:H19" si="1">F9*100+G9*500</f>
        <v>0</v>
      </c>
      <c r="I9" s="7"/>
      <c r="J9" s="7"/>
      <c r="K9" s="4">
        <f t="shared" ref="K9:K19" si="2">I9*100+J9*500</f>
        <v>0</v>
      </c>
    </row>
    <row r="10" spans="1:16" ht="18" customHeight="1" x14ac:dyDescent="0.25">
      <c r="A10" s="5">
        <v>3</v>
      </c>
      <c r="B10" s="6" t="s">
        <v>30</v>
      </c>
      <c r="C10" s="7"/>
      <c r="D10" s="30"/>
      <c r="E10" s="4">
        <f t="shared" si="0"/>
        <v>0</v>
      </c>
      <c r="F10" s="7"/>
      <c r="G10" s="7"/>
      <c r="H10" s="4">
        <f t="shared" si="1"/>
        <v>0</v>
      </c>
      <c r="I10" s="7"/>
      <c r="J10" s="7"/>
      <c r="K10" s="4">
        <f t="shared" si="2"/>
        <v>0</v>
      </c>
    </row>
    <row r="11" spans="1:16" ht="18" customHeight="1" x14ac:dyDescent="0.25">
      <c r="A11" s="5">
        <v>4</v>
      </c>
      <c r="B11" s="6" t="s">
        <v>31</v>
      </c>
      <c r="C11" s="7"/>
      <c r="D11" s="30"/>
      <c r="E11" s="4">
        <f t="shared" si="0"/>
        <v>0</v>
      </c>
      <c r="F11" s="7"/>
      <c r="G11" s="7"/>
      <c r="H11" s="4">
        <f t="shared" si="1"/>
        <v>0</v>
      </c>
      <c r="I11" s="7"/>
      <c r="J11" s="7"/>
      <c r="K11" s="4">
        <f t="shared" si="2"/>
        <v>0</v>
      </c>
    </row>
    <row r="12" spans="1:16" ht="18" customHeight="1" x14ac:dyDescent="0.25">
      <c r="A12" s="5">
        <v>5</v>
      </c>
      <c r="B12" s="6" t="s">
        <v>32</v>
      </c>
      <c r="C12" s="7"/>
      <c r="D12" s="30"/>
      <c r="E12" s="4">
        <f t="shared" si="0"/>
        <v>0</v>
      </c>
      <c r="F12" s="7"/>
      <c r="G12" s="7"/>
      <c r="H12" s="4">
        <f t="shared" si="1"/>
        <v>0</v>
      </c>
      <c r="I12" s="7"/>
      <c r="J12" s="7"/>
      <c r="K12" s="4">
        <f t="shared" si="2"/>
        <v>0</v>
      </c>
    </row>
    <row r="13" spans="1:16" ht="18" customHeight="1" x14ac:dyDescent="0.25">
      <c r="A13" s="5">
        <v>6</v>
      </c>
      <c r="B13" s="6" t="s">
        <v>33</v>
      </c>
      <c r="C13" s="7"/>
      <c r="D13" s="30"/>
      <c r="E13" s="4">
        <f t="shared" si="0"/>
        <v>0</v>
      </c>
      <c r="F13" s="7"/>
      <c r="G13" s="7"/>
      <c r="H13" s="4">
        <f t="shared" si="1"/>
        <v>0</v>
      </c>
      <c r="I13" s="7"/>
      <c r="J13" s="7"/>
      <c r="K13" s="4">
        <f t="shared" si="2"/>
        <v>0</v>
      </c>
    </row>
    <row r="14" spans="1:16" ht="18" customHeight="1" x14ac:dyDescent="0.25">
      <c r="A14" s="5">
        <v>7</v>
      </c>
      <c r="B14" s="6" t="s">
        <v>34</v>
      </c>
      <c r="C14" s="7"/>
      <c r="D14" s="30"/>
      <c r="E14" s="4">
        <f t="shared" si="0"/>
        <v>0</v>
      </c>
      <c r="F14" s="7"/>
      <c r="G14" s="7"/>
      <c r="H14" s="4">
        <f t="shared" si="1"/>
        <v>0</v>
      </c>
      <c r="I14" s="7"/>
      <c r="J14" s="7"/>
      <c r="K14" s="4">
        <f t="shared" si="2"/>
        <v>0</v>
      </c>
    </row>
    <row r="15" spans="1:16" ht="18" customHeight="1" x14ac:dyDescent="0.25">
      <c r="A15" s="5">
        <v>8</v>
      </c>
      <c r="B15" s="6" t="s">
        <v>35</v>
      </c>
      <c r="C15" s="7"/>
      <c r="D15" s="30"/>
      <c r="E15" s="4">
        <f t="shared" si="0"/>
        <v>0</v>
      </c>
      <c r="F15" s="7"/>
      <c r="G15" s="7"/>
      <c r="H15" s="4">
        <f t="shared" si="1"/>
        <v>0</v>
      </c>
      <c r="I15" s="7"/>
      <c r="J15" s="7"/>
      <c r="K15" s="4">
        <f t="shared" si="2"/>
        <v>0</v>
      </c>
    </row>
    <row r="16" spans="1:16" ht="18" customHeight="1" x14ac:dyDescent="0.25">
      <c r="A16" s="5">
        <v>9</v>
      </c>
      <c r="B16" s="6" t="s">
        <v>36</v>
      </c>
      <c r="C16" s="7"/>
      <c r="D16" s="30"/>
      <c r="E16" s="4">
        <f t="shared" si="0"/>
        <v>0</v>
      </c>
      <c r="F16" s="7"/>
      <c r="G16" s="7"/>
      <c r="H16" s="4">
        <f t="shared" si="1"/>
        <v>0</v>
      </c>
      <c r="I16" s="7"/>
      <c r="J16" s="7"/>
      <c r="K16" s="4">
        <f t="shared" si="2"/>
        <v>0</v>
      </c>
    </row>
    <row r="17" spans="1:17" ht="18" customHeight="1" x14ac:dyDescent="0.25">
      <c r="A17" s="5">
        <v>10</v>
      </c>
      <c r="B17" s="6" t="s">
        <v>37</v>
      </c>
      <c r="C17" s="7"/>
      <c r="D17" s="30"/>
      <c r="E17" s="4">
        <f t="shared" si="0"/>
        <v>0</v>
      </c>
      <c r="F17" s="7"/>
      <c r="G17" s="7"/>
      <c r="H17" s="4">
        <f t="shared" si="1"/>
        <v>0</v>
      </c>
      <c r="I17" s="7"/>
      <c r="J17" s="7"/>
      <c r="K17" s="4">
        <f t="shared" si="2"/>
        <v>0</v>
      </c>
    </row>
    <row r="18" spans="1:17" ht="18" customHeight="1" x14ac:dyDescent="0.25">
      <c r="A18" s="5">
        <v>11</v>
      </c>
      <c r="B18" s="6" t="s">
        <v>38</v>
      </c>
      <c r="C18" s="7"/>
      <c r="D18" s="30"/>
      <c r="E18" s="4">
        <f t="shared" si="0"/>
        <v>0</v>
      </c>
      <c r="F18" s="7"/>
      <c r="G18" s="7"/>
      <c r="H18" s="4">
        <f t="shared" si="1"/>
        <v>0</v>
      </c>
      <c r="I18" s="7"/>
      <c r="J18" s="7"/>
      <c r="K18" s="4">
        <f t="shared" si="2"/>
        <v>0</v>
      </c>
    </row>
    <row r="19" spans="1:17" ht="18" customHeight="1" thickBot="1" x14ac:dyDescent="0.3">
      <c r="A19" s="8">
        <v>12</v>
      </c>
      <c r="B19" s="9" t="s">
        <v>39</v>
      </c>
      <c r="C19" s="7"/>
      <c r="D19" s="30"/>
      <c r="E19" s="4">
        <f t="shared" si="0"/>
        <v>0</v>
      </c>
      <c r="F19" s="7"/>
      <c r="G19" s="7"/>
      <c r="H19" s="4">
        <f t="shared" si="1"/>
        <v>0</v>
      </c>
      <c r="I19" s="7"/>
      <c r="J19" s="7"/>
      <c r="K19" s="4">
        <f t="shared" si="2"/>
        <v>0</v>
      </c>
    </row>
    <row r="20" spans="1:17" ht="15.75" thickBot="1" x14ac:dyDescent="0.3">
      <c r="A20" s="198" t="s">
        <v>40</v>
      </c>
      <c r="B20" s="195">
        <f>C20+D20+F20+G20+I20+J20</f>
        <v>0</v>
      </c>
      <c r="C20" s="139">
        <f t="shared" ref="C20:K20" si="3">SUM(C8:C19)</f>
        <v>0</v>
      </c>
      <c r="D20" s="139">
        <f t="shared" si="3"/>
        <v>0</v>
      </c>
      <c r="E20" s="10">
        <f t="shared" si="3"/>
        <v>0</v>
      </c>
      <c r="F20" s="139">
        <f t="shared" si="3"/>
        <v>0</v>
      </c>
      <c r="G20" s="139">
        <f t="shared" si="3"/>
        <v>0</v>
      </c>
      <c r="H20" s="10">
        <f t="shared" si="3"/>
        <v>0</v>
      </c>
      <c r="I20" s="139">
        <f t="shared" si="3"/>
        <v>0</v>
      </c>
      <c r="J20" s="139">
        <f t="shared" si="3"/>
        <v>0</v>
      </c>
      <c r="K20" s="10">
        <f t="shared" si="3"/>
        <v>0</v>
      </c>
    </row>
    <row r="21" spans="1:17" ht="38.25" customHeight="1" x14ac:dyDescent="0.25">
      <c r="A21" s="199"/>
      <c r="B21" s="196"/>
      <c r="C21" s="194" t="s">
        <v>190</v>
      </c>
      <c r="D21" s="193"/>
      <c r="E21" s="11">
        <f>C20*100</f>
        <v>0</v>
      </c>
      <c r="F21" s="193" t="s">
        <v>192</v>
      </c>
      <c r="G21" s="193"/>
      <c r="H21" s="11">
        <f>F20*100</f>
        <v>0</v>
      </c>
      <c r="I21" s="193" t="s">
        <v>192</v>
      </c>
      <c r="J21" s="193"/>
      <c r="K21" s="11">
        <f>I20*100</f>
        <v>0</v>
      </c>
    </row>
    <row r="22" spans="1:17" ht="38.25" customHeight="1" thickBot="1" x14ac:dyDescent="0.3">
      <c r="A22" s="200"/>
      <c r="B22" s="197"/>
      <c r="C22" s="173" t="s">
        <v>191</v>
      </c>
      <c r="D22" s="174"/>
      <c r="E22" s="12">
        <f>D20*500</f>
        <v>0</v>
      </c>
      <c r="F22" s="174" t="s">
        <v>191</v>
      </c>
      <c r="G22" s="174"/>
      <c r="H22" s="12">
        <f>G20*500</f>
        <v>0</v>
      </c>
      <c r="I22" s="174" t="s">
        <v>191</v>
      </c>
      <c r="J22" s="174"/>
      <c r="K22" s="12">
        <f>J20*500</f>
        <v>0</v>
      </c>
    </row>
    <row r="23" spans="1:17" s="45" customFormat="1" ht="51" customHeight="1" x14ac:dyDescent="0.25">
      <c r="A23" s="192" t="s">
        <v>110</v>
      </c>
      <c r="B23" s="192"/>
      <c r="C23" s="192" t="s">
        <v>111</v>
      </c>
      <c r="D23" s="192"/>
      <c r="E23" s="192"/>
      <c r="F23" s="192"/>
      <c r="G23" s="72"/>
      <c r="H23" s="72"/>
      <c r="I23" s="72"/>
      <c r="J23" s="72"/>
      <c r="K23" s="72"/>
    </row>
    <row r="24" spans="1:17" s="45" customForma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M24" s="54"/>
      <c r="N24" s="54"/>
      <c r="O24" s="54"/>
      <c r="P24" s="54"/>
      <c r="Q24" s="54"/>
    </row>
    <row r="25" spans="1:17" ht="0.75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7" ht="15.75" customHeight="1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7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7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</row>
  </sheetData>
  <sheetProtection algorithmName="SHA-512" hashValue="weknNIk1R7pGD/82z+jM3rqlHxh5k2/6ArEin6bbvLIRAFnqJ4283YxZaEqeetlaSpaju1dDNJkzHboM82kQNA==" saltValue="2AWbGTpdgyiJ7rBTnxrzYQ==" spinCount="100000" sheet="1" formatRows="0"/>
  <mergeCells count="34">
    <mergeCell ref="A23:B23"/>
    <mergeCell ref="C23:F23"/>
    <mergeCell ref="K6:K7"/>
    <mergeCell ref="J6:J7"/>
    <mergeCell ref="I6:I7"/>
    <mergeCell ref="I21:J21"/>
    <mergeCell ref="I22:J22"/>
    <mergeCell ref="H6:H7"/>
    <mergeCell ref="C6:C7"/>
    <mergeCell ref="D6:D7"/>
    <mergeCell ref="E6:E7"/>
    <mergeCell ref="C21:D21"/>
    <mergeCell ref="B20:B22"/>
    <mergeCell ref="A20:A22"/>
    <mergeCell ref="F21:G21"/>
    <mergeCell ref="F22:G22"/>
    <mergeCell ref="I5:K5"/>
    <mergeCell ref="C3:E3"/>
    <mergeCell ref="C4:E4"/>
    <mergeCell ref="C5:E5"/>
    <mergeCell ref="F5:H5"/>
    <mergeCell ref="A1:K1"/>
    <mergeCell ref="A2:K2"/>
    <mergeCell ref="A3:B3"/>
    <mergeCell ref="A4:B4"/>
    <mergeCell ref="I3:J3"/>
    <mergeCell ref="I4:J4"/>
    <mergeCell ref="G3:H3"/>
    <mergeCell ref="G4:H4"/>
    <mergeCell ref="A5:A7"/>
    <mergeCell ref="B5:B7"/>
    <mergeCell ref="F6:F7"/>
    <mergeCell ref="G6:G7"/>
    <mergeCell ref="C22:D22"/>
  </mergeCells>
  <conditionalFormatting sqref="C3:E4 F8:G19 I8:J19 C8:D19">
    <cfRule type="containsBlanks" dxfId="20" priority="1">
      <formula>LEN(TRIM(C3))=0</formula>
    </cfRule>
  </conditionalFormatting>
  <pageMargins left="0.31496062992125984" right="0.31496062992125984" top="0.59055118110236227" bottom="0" header="0.31496062992125984" footer="0.11811023622047245"/>
  <pageSetup paperSize="9" scale="80" fitToHeight="0" orientation="landscape" r:id="rId1"/>
  <headerFooter>
    <oddHeader>&amp;RZałącznik nr 1 do umowy- arkusz 2</oddHeader>
  </headerFooter>
  <rowBreaks count="1" manualBreakCount="1">
    <brk id="2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M55"/>
  <sheetViews>
    <sheetView view="pageBreakPreview" zoomScale="55" zoomScaleNormal="85" zoomScaleSheetLayoutView="55" workbookViewId="0">
      <selection activeCell="A52" sqref="A52:L52"/>
    </sheetView>
  </sheetViews>
  <sheetFormatPr defaultRowHeight="15" x14ac:dyDescent="0.25"/>
  <cols>
    <col min="1" max="1" width="8.7109375" style="54" customWidth="1"/>
    <col min="2" max="2" width="23.42578125" style="54" customWidth="1"/>
    <col min="3" max="3" width="20.85546875" style="54" customWidth="1"/>
    <col min="4" max="4" width="26.28515625" style="54" customWidth="1"/>
    <col min="5" max="5" width="31.5703125" style="54" customWidth="1"/>
    <col min="6" max="6" width="23.42578125" style="54" customWidth="1"/>
    <col min="7" max="7" width="34.5703125" style="54" customWidth="1"/>
    <col min="8" max="8" width="31.42578125" style="54" customWidth="1"/>
    <col min="9" max="9" width="23.5703125" style="54" customWidth="1"/>
    <col min="10" max="10" width="22.140625" style="54" customWidth="1"/>
    <col min="11" max="11" width="21" style="54" customWidth="1"/>
    <col min="12" max="12" width="25.85546875" style="54" customWidth="1"/>
    <col min="13" max="13" width="10.85546875" style="54" customWidth="1"/>
    <col min="14" max="16384" width="9.140625" style="54"/>
  </cols>
  <sheetData>
    <row r="1" spans="1:13" s="45" customFormat="1" ht="40.5" customHeight="1" x14ac:dyDescent="0.25">
      <c r="A1" s="175" t="s">
        <v>163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7"/>
    </row>
    <row r="2" spans="1:13" s="45" customFormat="1" ht="30.75" customHeight="1" thickBot="1" x14ac:dyDescent="0.3">
      <c r="A2" s="178" t="s">
        <v>176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80"/>
    </row>
    <row r="3" spans="1:13" s="45" customFormat="1" ht="24" customHeight="1" thickBot="1" x14ac:dyDescent="0.3">
      <c r="A3" s="181" t="s">
        <v>3</v>
      </c>
      <c r="B3" s="182"/>
      <c r="C3" s="202">
        <f>'2 Harmonogram'!C3:E3</f>
        <v>0</v>
      </c>
      <c r="D3" s="202"/>
      <c r="E3" s="202"/>
      <c r="F3" s="202"/>
      <c r="G3" s="202"/>
      <c r="H3" s="202"/>
      <c r="I3" s="202"/>
      <c r="J3" s="202"/>
      <c r="K3" s="202"/>
      <c r="L3" s="203"/>
    </row>
    <row r="4" spans="1:13" s="45" customFormat="1" ht="24" customHeight="1" thickBot="1" x14ac:dyDescent="0.3">
      <c r="A4" s="181" t="s">
        <v>13</v>
      </c>
      <c r="B4" s="182"/>
      <c r="C4" s="202">
        <f>'2 Harmonogram'!C4:E4</f>
        <v>0</v>
      </c>
      <c r="D4" s="202"/>
      <c r="E4" s="202"/>
      <c r="F4" s="202"/>
      <c r="G4" s="202"/>
      <c r="H4" s="202"/>
      <c r="I4" s="202"/>
      <c r="J4" s="202"/>
      <c r="K4" s="202"/>
      <c r="L4" s="203"/>
    </row>
    <row r="5" spans="1:13" s="45" customFormat="1" ht="24" customHeight="1" thickBot="1" x14ac:dyDescent="0.3">
      <c r="A5" s="183" t="s">
        <v>23</v>
      </c>
      <c r="B5" s="184"/>
      <c r="C5" s="204">
        <f>'1 Kosztorys'!C5:F5</f>
        <v>0</v>
      </c>
      <c r="D5" s="204"/>
      <c r="E5" s="204"/>
      <c r="F5" s="204"/>
      <c r="G5" s="204"/>
      <c r="H5" s="204"/>
      <c r="I5" s="204"/>
      <c r="J5" s="204"/>
      <c r="K5" s="204"/>
      <c r="L5" s="205"/>
    </row>
    <row r="6" spans="1:13" s="98" customFormat="1" ht="30" customHeight="1" x14ac:dyDescent="0.25">
      <c r="A6" s="210" t="s">
        <v>0</v>
      </c>
      <c r="B6" s="210" t="s">
        <v>1</v>
      </c>
      <c r="C6" s="210" t="s">
        <v>100</v>
      </c>
      <c r="D6" s="210" t="s">
        <v>2</v>
      </c>
      <c r="E6" s="210" t="s">
        <v>151</v>
      </c>
      <c r="F6" s="210" t="s">
        <v>113</v>
      </c>
      <c r="G6" s="210" t="s">
        <v>109</v>
      </c>
      <c r="H6" s="210" t="s">
        <v>101</v>
      </c>
      <c r="I6" s="210" t="s">
        <v>152</v>
      </c>
      <c r="J6" s="211" t="s">
        <v>175</v>
      </c>
      <c r="K6" s="210"/>
      <c r="L6" s="201" t="s">
        <v>174</v>
      </c>
    </row>
    <row r="7" spans="1:13" ht="64.5" customHeight="1" x14ac:dyDescent="0.25">
      <c r="A7" s="210"/>
      <c r="B7" s="210"/>
      <c r="C7" s="210"/>
      <c r="D7" s="210"/>
      <c r="E7" s="210"/>
      <c r="F7" s="210"/>
      <c r="G7" s="210"/>
      <c r="H7" s="210"/>
      <c r="I7" s="210"/>
      <c r="J7" s="87" t="s">
        <v>150</v>
      </c>
      <c r="K7" s="87" t="s">
        <v>131</v>
      </c>
      <c r="L7" s="201"/>
    </row>
    <row r="8" spans="1:13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</row>
    <row r="9" spans="1:13" s="97" customFormat="1" ht="18.75" customHeight="1" x14ac:dyDescent="0.25">
      <c r="A9" s="215" t="s">
        <v>159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96"/>
    </row>
    <row r="10" spans="1:13" ht="17.25" customHeight="1" x14ac:dyDescent="0.25">
      <c r="A10" s="99"/>
      <c r="B10" s="99"/>
      <c r="C10" s="37"/>
      <c r="D10" s="37"/>
      <c r="E10" s="99"/>
      <c r="F10" s="100"/>
      <c r="G10" s="99"/>
      <c r="H10" s="101"/>
      <c r="I10" s="101"/>
      <c r="J10" s="101"/>
      <c r="K10" s="101"/>
      <c r="L10" s="101"/>
      <c r="M10" s="102"/>
    </row>
    <row r="11" spans="1:13" ht="17.25" customHeight="1" x14ac:dyDescent="0.25">
      <c r="A11" s="99"/>
      <c r="B11" s="99"/>
      <c r="C11" s="37"/>
      <c r="D11" s="37"/>
      <c r="E11" s="99"/>
      <c r="F11" s="100"/>
      <c r="G11" s="99"/>
      <c r="H11" s="101"/>
      <c r="I11" s="101"/>
      <c r="J11" s="101"/>
      <c r="K11" s="101"/>
      <c r="L11" s="101"/>
      <c r="M11" s="102"/>
    </row>
    <row r="12" spans="1:13" x14ac:dyDescent="0.25">
      <c r="A12" s="99"/>
      <c r="B12" s="99"/>
      <c r="C12" s="37"/>
      <c r="D12" s="37"/>
      <c r="E12" s="99"/>
      <c r="F12" s="100"/>
      <c r="G12" s="99"/>
      <c r="H12" s="101"/>
      <c r="I12" s="101"/>
      <c r="J12" s="101"/>
      <c r="K12" s="101"/>
      <c r="L12" s="101"/>
    </row>
    <row r="13" spans="1:13" x14ac:dyDescent="0.25">
      <c r="A13" s="99"/>
      <c r="B13" s="99"/>
      <c r="C13" s="37"/>
      <c r="D13" s="37"/>
      <c r="E13" s="99"/>
      <c r="F13" s="100"/>
      <c r="G13" s="99"/>
      <c r="H13" s="101"/>
      <c r="I13" s="101"/>
      <c r="J13" s="101"/>
      <c r="K13" s="101"/>
      <c r="L13" s="101"/>
    </row>
    <row r="14" spans="1:13" x14ac:dyDescent="0.25">
      <c r="A14" s="99"/>
      <c r="B14" s="99"/>
      <c r="C14" s="37"/>
      <c r="D14" s="37"/>
      <c r="E14" s="99"/>
      <c r="F14" s="100"/>
      <c r="G14" s="99"/>
      <c r="H14" s="101"/>
      <c r="I14" s="101"/>
      <c r="J14" s="101"/>
      <c r="K14" s="101"/>
      <c r="L14" s="101"/>
    </row>
    <row r="15" spans="1:13" x14ac:dyDescent="0.25">
      <c r="A15" s="99"/>
      <c r="B15" s="99"/>
      <c r="C15" s="37"/>
      <c r="D15" s="37"/>
      <c r="E15" s="99"/>
      <c r="F15" s="100"/>
      <c r="G15" s="99"/>
      <c r="H15" s="101"/>
      <c r="I15" s="101"/>
      <c r="J15" s="101"/>
      <c r="K15" s="101"/>
      <c r="L15" s="101"/>
    </row>
    <row r="16" spans="1:13" x14ac:dyDescent="0.25">
      <c r="A16" s="99"/>
      <c r="B16" s="99"/>
      <c r="C16" s="37"/>
      <c r="D16" s="37"/>
      <c r="E16" s="99"/>
      <c r="F16" s="100"/>
      <c r="G16" s="99"/>
      <c r="H16" s="101"/>
      <c r="I16" s="101"/>
      <c r="J16" s="101"/>
      <c r="K16" s="101"/>
      <c r="L16" s="101"/>
    </row>
    <row r="17" spans="1:12" ht="15" customHeight="1" x14ac:dyDescent="0.25">
      <c r="A17" s="99"/>
      <c r="B17" s="99"/>
      <c r="C17" s="37"/>
      <c r="D17" s="37"/>
      <c r="E17" s="99"/>
      <c r="F17" s="100"/>
      <c r="G17" s="99"/>
      <c r="H17" s="101"/>
      <c r="I17" s="101"/>
      <c r="J17" s="101"/>
      <c r="K17" s="101"/>
      <c r="L17" s="101"/>
    </row>
    <row r="18" spans="1:12" x14ac:dyDescent="0.25">
      <c r="A18" s="99"/>
      <c r="B18" s="99"/>
      <c r="C18" s="37"/>
      <c r="D18" s="37"/>
      <c r="E18" s="99"/>
      <c r="F18" s="100"/>
      <c r="G18" s="99"/>
      <c r="H18" s="101"/>
      <c r="I18" s="101"/>
      <c r="J18" s="101"/>
      <c r="K18" s="101"/>
      <c r="L18" s="101"/>
    </row>
    <row r="19" spans="1:12" x14ac:dyDescent="0.25">
      <c r="A19" s="99"/>
      <c r="B19" s="99"/>
      <c r="C19" s="37"/>
      <c r="D19" s="37"/>
      <c r="E19" s="99"/>
      <c r="F19" s="100"/>
      <c r="G19" s="99"/>
      <c r="H19" s="103"/>
      <c r="I19" s="101"/>
      <c r="J19" s="101"/>
      <c r="K19" s="101"/>
      <c r="L19" s="101"/>
    </row>
    <row r="20" spans="1:12" x14ac:dyDescent="0.25">
      <c r="A20" s="99"/>
      <c r="B20" s="99"/>
      <c r="C20" s="37"/>
      <c r="D20" s="37"/>
      <c r="E20" s="99"/>
      <c r="F20" s="100"/>
      <c r="G20" s="99"/>
      <c r="H20" s="101"/>
      <c r="I20" s="101"/>
      <c r="J20" s="101"/>
      <c r="K20" s="101"/>
      <c r="L20" s="101"/>
    </row>
    <row r="21" spans="1:12" x14ac:dyDescent="0.25">
      <c r="A21" s="99"/>
      <c r="B21" s="99"/>
      <c r="C21" s="37"/>
      <c r="D21" s="37"/>
      <c r="E21" s="99"/>
      <c r="F21" s="100"/>
      <c r="G21" s="99"/>
      <c r="H21" s="101"/>
      <c r="I21" s="101"/>
      <c r="J21" s="101"/>
      <c r="K21" s="101"/>
      <c r="L21" s="101"/>
    </row>
    <row r="22" spans="1:12" x14ac:dyDescent="0.25">
      <c r="A22" s="99"/>
      <c r="B22" s="99"/>
      <c r="C22" s="37"/>
      <c r="D22" s="37"/>
      <c r="E22" s="99"/>
      <c r="F22" s="100"/>
      <c r="G22" s="99"/>
      <c r="H22" s="101"/>
      <c r="I22" s="101"/>
      <c r="J22" s="101"/>
      <c r="K22" s="101"/>
      <c r="L22" s="101"/>
    </row>
    <row r="23" spans="1:12" x14ac:dyDescent="0.25">
      <c r="A23" s="99"/>
      <c r="B23" s="99"/>
      <c r="C23" s="37"/>
      <c r="D23" s="37"/>
      <c r="E23" s="99"/>
      <c r="F23" s="100"/>
      <c r="G23" s="99"/>
      <c r="H23" s="101"/>
      <c r="I23" s="101"/>
      <c r="J23" s="101"/>
      <c r="K23" s="101"/>
      <c r="L23" s="101"/>
    </row>
    <row r="24" spans="1:12" x14ac:dyDescent="0.25">
      <c r="A24" s="99"/>
      <c r="B24" s="99"/>
      <c r="C24" s="37"/>
      <c r="D24" s="37"/>
      <c r="E24" s="99"/>
      <c r="F24" s="100"/>
      <c r="G24" s="99"/>
      <c r="H24" s="101"/>
      <c r="I24" s="101"/>
      <c r="J24" s="101"/>
      <c r="K24" s="101"/>
      <c r="L24" s="101"/>
    </row>
    <row r="25" spans="1:12" x14ac:dyDescent="0.25">
      <c r="A25" s="99"/>
      <c r="B25" s="99"/>
      <c r="C25" s="37"/>
      <c r="D25" s="37"/>
      <c r="E25" s="99"/>
      <c r="F25" s="100"/>
      <c r="G25" s="99"/>
      <c r="H25" s="101"/>
      <c r="I25" s="101"/>
      <c r="J25" s="101"/>
      <c r="K25" s="101"/>
      <c r="L25" s="101"/>
    </row>
    <row r="26" spans="1:12" x14ac:dyDescent="0.25">
      <c r="A26" s="99"/>
      <c r="B26" s="99"/>
      <c r="C26" s="37"/>
      <c r="D26" s="37"/>
      <c r="E26" s="99"/>
      <c r="F26" s="100"/>
      <c r="G26" s="99"/>
      <c r="H26" s="101"/>
      <c r="I26" s="101"/>
      <c r="J26" s="101"/>
      <c r="K26" s="101"/>
      <c r="L26" s="101"/>
    </row>
    <row r="27" spans="1:12" x14ac:dyDescent="0.25">
      <c r="A27" s="99"/>
      <c r="B27" s="99"/>
      <c r="C27" s="37"/>
      <c r="D27" s="37"/>
      <c r="E27" s="99"/>
      <c r="F27" s="100"/>
      <c r="G27" s="99"/>
      <c r="H27" s="101"/>
      <c r="I27" s="101"/>
      <c r="J27" s="101"/>
      <c r="K27" s="101"/>
      <c r="L27" s="101"/>
    </row>
    <row r="28" spans="1:12" x14ac:dyDescent="0.25">
      <c r="A28" s="99"/>
      <c r="B28" s="99"/>
      <c r="C28" s="37"/>
      <c r="D28" s="37"/>
      <c r="E28" s="99"/>
      <c r="F28" s="100"/>
      <c r="G28" s="99"/>
      <c r="H28" s="101"/>
      <c r="I28" s="101"/>
      <c r="J28" s="101"/>
      <c r="K28" s="101"/>
      <c r="L28" s="101"/>
    </row>
    <row r="29" spans="1:12" x14ac:dyDescent="0.25">
      <c r="A29" s="99"/>
      <c r="B29" s="99"/>
      <c r="C29" s="37"/>
      <c r="D29" s="37"/>
      <c r="E29" s="99"/>
      <c r="F29" s="100"/>
      <c r="G29" s="99"/>
      <c r="H29" s="101"/>
      <c r="I29" s="101"/>
      <c r="J29" s="101"/>
      <c r="K29" s="101"/>
      <c r="L29" s="101"/>
    </row>
    <row r="30" spans="1:12" x14ac:dyDescent="0.25">
      <c r="A30" s="99"/>
      <c r="B30" s="99"/>
      <c r="C30" s="37"/>
      <c r="D30" s="37"/>
      <c r="E30" s="99"/>
      <c r="F30" s="100"/>
      <c r="G30" s="99"/>
      <c r="H30" s="101"/>
      <c r="I30" s="101"/>
      <c r="J30" s="101"/>
      <c r="K30" s="101"/>
      <c r="L30" s="101"/>
    </row>
    <row r="31" spans="1:12" x14ac:dyDescent="0.25">
      <c r="A31" s="99"/>
      <c r="B31" s="99"/>
      <c r="C31" s="37"/>
      <c r="D31" s="37"/>
      <c r="E31" s="99"/>
      <c r="F31" s="100"/>
      <c r="G31" s="99"/>
      <c r="H31" s="101"/>
      <c r="I31" s="101"/>
      <c r="J31" s="101"/>
      <c r="K31" s="101"/>
      <c r="L31" s="101"/>
    </row>
    <row r="32" spans="1:12" x14ac:dyDescent="0.25">
      <c r="A32" s="99"/>
      <c r="B32" s="99"/>
      <c r="C32" s="37"/>
      <c r="D32" s="37"/>
      <c r="E32" s="99"/>
      <c r="F32" s="100"/>
      <c r="G32" s="99"/>
      <c r="H32" s="101"/>
      <c r="I32" s="101"/>
      <c r="J32" s="101"/>
      <c r="K32" s="101"/>
      <c r="L32" s="101"/>
    </row>
    <row r="33" spans="1:12" x14ac:dyDescent="0.25">
      <c r="A33" s="99"/>
      <c r="B33" s="99"/>
      <c r="C33" s="37"/>
      <c r="D33" s="37"/>
      <c r="E33" s="99"/>
      <c r="F33" s="100"/>
      <c r="G33" s="99"/>
      <c r="H33" s="101"/>
      <c r="I33" s="101"/>
      <c r="J33" s="101"/>
      <c r="K33" s="101"/>
      <c r="L33" s="101"/>
    </row>
    <row r="34" spans="1:12" x14ac:dyDescent="0.25">
      <c r="A34" s="99"/>
      <c r="B34" s="99"/>
      <c r="C34" s="37"/>
      <c r="D34" s="37"/>
      <c r="E34" s="99"/>
      <c r="F34" s="100"/>
      <c r="G34" s="99"/>
      <c r="H34" s="101"/>
      <c r="I34" s="101"/>
      <c r="J34" s="101"/>
      <c r="K34" s="101"/>
      <c r="L34" s="101"/>
    </row>
    <row r="35" spans="1:12" x14ac:dyDescent="0.25">
      <c r="A35" s="99"/>
      <c r="B35" s="99"/>
      <c r="C35" s="37"/>
      <c r="D35" s="37"/>
      <c r="E35" s="99"/>
      <c r="F35" s="100"/>
      <c r="G35" s="99"/>
      <c r="H35" s="101"/>
      <c r="I35" s="101"/>
      <c r="J35" s="101"/>
      <c r="K35" s="101"/>
      <c r="L35" s="101"/>
    </row>
    <row r="36" spans="1:12" x14ac:dyDescent="0.25">
      <c r="A36" s="212" t="s">
        <v>103</v>
      </c>
      <c r="B36" s="213"/>
      <c r="C36" s="213"/>
      <c r="D36" s="213"/>
      <c r="E36" s="213"/>
      <c r="F36" s="213"/>
      <c r="G36" s="214"/>
      <c r="H36" s="104">
        <f>SUM(H10:H35)</f>
        <v>0</v>
      </c>
      <c r="I36" s="104">
        <f>SUM(I10:I35)</f>
        <v>0</v>
      </c>
      <c r="J36" s="104">
        <f>SUM(J10:J35)</f>
        <v>0</v>
      </c>
      <c r="K36" s="104">
        <f>SUM(K10:K35)</f>
        <v>0</v>
      </c>
      <c r="L36" s="104">
        <f>SUM(L10:L35)</f>
        <v>0</v>
      </c>
    </row>
    <row r="37" spans="1:12" s="97" customFormat="1" ht="18.75" customHeight="1" x14ac:dyDescent="0.25">
      <c r="A37" s="215" t="s">
        <v>188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7"/>
    </row>
    <row r="38" spans="1:12" x14ac:dyDescent="0.25">
      <c r="A38" s="99"/>
      <c r="B38" s="99"/>
      <c r="C38" s="37"/>
      <c r="D38" s="37"/>
      <c r="E38" s="99"/>
      <c r="F38" s="100"/>
      <c r="G38" s="99"/>
      <c r="H38" s="101"/>
      <c r="I38" s="101"/>
      <c r="J38" s="101"/>
      <c r="K38" s="101"/>
      <c r="L38" s="101"/>
    </row>
    <row r="39" spans="1:12" x14ac:dyDescent="0.25">
      <c r="A39" s="99"/>
      <c r="B39" s="99"/>
      <c r="C39" s="37"/>
      <c r="D39" s="37"/>
      <c r="E39" s="99"/>
      <c r="F39" s="100"/>
      <c r="G39" s="99"/>
      <c r="H39" s="101"/>
      <c r="I39" s="101"/>
      <c r="J39" s="101"/>
      <c r="K39" s="101"/>
      <c r="L39" s="101"/>
    </row>
    <row r="40" spans="1:12" x14ac:dyDescent="0.25">
      <c r="A40" s="99"/>
      <c r="B40" s="99"/>
      <c r="C40" s="37"/>
      <c r="D40" s="37"/>
      <c r="E40" s="99"/>
      <c r="F40" s="100"/>
      <c r="G40" s="99"/>
      <c r="H40" s="101"/>
      <c r="I40" s="101"/>
      <c r="J40" s="101"/>
      <c r="K40" s="101"/>
      <c r="L40" s="101"/>
    </row>
    <row r="41" spans="1:12" x14ac:dyDescent="0.25">
      <c r="A41" s="99"/>
      <c r="B41" s="99"/>
      <c r="C41" s="37"/>
      <c r="D41" s="37"/>
      <c r="E41" s="99"/>
      <c r="F41" s="100"/>
      <c r="G41" s="99"/>
      <c r="H41" s="101"/>
      <c r="I41" s="101"/>
      <c r="J41" s="101"/>
      <c r="K41" s="101"/>
      <c r="L41" s="101"/>
    </row>
    <row r="42" spans="1:12" x14ac:dyDescent="0.25">
      <c r="A42" s="99"/>
      <c r="B42" s="99"/>
      <c r="C42" s="37"/>
      <c r="D42" s="37"/>
      <c r="E42" s="99"/>
      <c r="F42" s="100"/>
      <c r="G42" s="99"/>
      <c r="H42" s="101"/>
      <c r="I42" s="101"/>
      <c r="J42" s="101"/>
      <c r="K42" s="101"/>
      <c r="L42" s="101"/>
    </row>
    <row r="43" spans="1:12" x14ac:dyDescent="0.25">
      <c r="A43" s="99"/>
      <c r="B43" s="99"/>
      <c r="C43" s="37"/>
      <c r="D43" s="37"/>
      <c r="E43" s="99"/>
      <c r="F43" s="100"/>
      <c r="G43" s="99"/>
      <c r="H43" s="101"/>
      <c r="I43" s="101"/>
      <c r="J43" s="101"/>
      <c r="K43" s="101"/>
      <c r="L43" s="101"/>
    </row>
    <row r="44" spans="1:12" x14ac:dyDescent="0.25">
      <c r="A44" s="99"/>
      <c r="B44" s="99"/>
      <c r="C44" s="37"/>
      <c r="D44" s="37"/>
      <c r="E44" s="99"/>
      <c r="F44" s="100"/>
      <c r="G44" s="99"/>
      <c r="H44" s="101"/>
      <c r="I44" s="101"/>
      <c r="J44" s="101"/>
      <c r="K44" s="101"/>
      <c r="L44" s="101"/>
    </row>
    <row r="45" spans="1:12" x14ac:dyDescent="0.25">
      <c r="A45" s="99"/>
      <c r="B45" s="99"/>
      <c r="C45" s="37"/>
      <c r="D45" s="37"/>
      <c r="E45" s="99"/>
      <c r="F45" s="100"/>
      <c r="G45" s="99"/>
      <c r="H45" s="101"/>
      <c r="I45" s="101"/>
      <c r="J45" s="101"/>
      <c r="K45" s="101"/>
      <c r="L45" s="101"/>
    </row>
    <row r="46" spans="1:12" x14ac:dyDescent="0.25">
      <c r="A46" s="99"/>
      <c r="B46" s="99"/>
      <c r="C46" s="37"/>
      <c r="D46" s="37"/>
      <c r="E46" s="99"/>
      <c r="F46" s="100"/>
      <c r="G46" s="99"/>
      <c r="H46" s="101"/>
      <c r="I46" s="101"/>
      <c r="J46" s="101"/>
      <c r="K46" s="101"/>
      <c r="L46" s="101"/>
    </row>
    <row r="47" spans="1:12" x14ac:dyDescent="0.25">
      <c r="A47" s="99"/>
      <c r="B47" s="99"/>
      <c r="C47" s="37"/>
      <c r="D47" s="37"/>
      <c r="E47" s="99"/>
      <c r="F47" s="100"/>
      <c r="G47" s="99"/>
      <c r="H47" s="101"/>
      <c r="I47" s="101"/>
      <c r="J47" s="101"/>
      <c r="K47" s="101"/>
      <c r="L47" s="101"/>
    </row>
    <row r="48" spans="1:12" x14ac:dyDescent="0.25">
      <c r="A48" s="99"/>
      <c r="B48" s="99"/>
      <c r="C48" s="37"/>
      <c r="D48" s="37"/>
      <c r="E48" s="99"/>
      <c r="F48" s="100"/>
      <c r="G48" s="99"/>
      <c r="H48" s="101"/>
      <c r="I48" s="101"/>
      <c r="J48" s="101"/>
      <c r="K48" s="101"/>
      <c r="L48" s="101"/>
    </row>
    <row r="49" spans="1:13" x14ac:dyDescent="0.25">
      <c r="A49" s="99"/>
      <c r="B49" s="99"/>
      <c r="C49" s="37"/>
      <c r="D49" s="37"/>
      <c r="E49" s="99"/>
      <c r="F49" s="100"/>
      <c r="G49" s="99"/>
      <c r="H49" s="101"/>
      <c r="I49" s="101"/>
      <c r="J49" s="101"/>
      <c r="K49" s="101"/>
      <c r="L49" s="101"/>
    </row>
    <row r="50" spans="1:13" x14ac:dyDescent="0.25">
      <c r="A50" s="212" t="s">
        <v>103</v>
      </c>
      <c r="B50" s="213"/>
      <c r="C50" s="213"/>
      <c r="D50" s="213"/>
      <c r="E50" s="213"/>
      <c r="F50" s="213"/>
      <c r="G50" s="214"/>
      <c r="H50" s="104">
        <f>SUM(H38:H49)</f>
        <v>0</v>
      </c>
      <c r="I50" s="104">
        <f>SUM(I38:I49)</f>
        <v>0</v>
      </c>
      <c r="J50" s="104">
        <f>SUM(J38:J49)</f>
        <v>0</v>
      </c>
      <c r="K50" s="104">
        <f>SUM(K38:K49)</f>
        <v>0</v>
      </c>
      <c r="L50" s="104">
        <f>SUM(L38:L49)</f>
        <v>0</v>
      </c>
    </row>
    <row r="51" spans="1:13" s="107" customFormat="1" x14ac:dyDescent="0.25">
      <c r="A51" s="105"/>
      <c r="B51" s="105"/>
      <c r="C51" s="105"/>
      <c r="D51" s="105" t="s">
        <v>40</v>
      </c>
      <c r="E51" s="105"/>
      <c r="F51" s="105"/>
      <c r="G51" s="105"/>
      <c r="H51" s="106">
        <f>H50+H36</f>
        <v>0</v>
      </c>
      <c r="I51" s="106">
        <f>I50+I36</f>
        <v>0</v>
      </c>
      <c r="J51" s="106">
        <f>J50+J36</f>
        <v>0</v>
      </c>
      <c r="K51" s="106">
        <f>K50+K36</f>
        <v>0</v>
      </c>
      <c r="L51" s="106">
        <f>L50+L36</f>
        <v>0</v>
      </c>
      <c r="M51" s="54"/>
    </row>
    <row r="52" spans="1:13" ht="51" customHeight="1" x14ac:dyDescent="0.25">
      <c r="A52" s="218" t="s">
        <v>187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1:13" ht="32.25" customHeight="1" x14ac:dyDescent="0.25">
      <c r="A53" s="206" t="s">
        <v>102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1:13" ht="80.25" customHeight="1" x14ac:dyDescent="0.25">
      <c r="A54" s="207" t="s">
        <v>186</v>
      </c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9"/>
    </row>
    <row r="55" spans="1:13" ht="59.25" customHeight="1" x14ac:dyDescent="0.25">
      <c r="A55" s="192" t="s">
        <v>110</v>
      </c>
      <c r="B55" s="192"/>
      <c r="C55" s="47"/>
      <c r="D55" s="192" t="s">
        <v>111</v>
      </c>
      <c r="E55" s="192"/>
      <c r="F55" s="192"/>
      <c r="G55" s="192"/>
      <c r="H55" s="192"/>
      <c r="I55" s="108"/>
      <c r="J55" s="108"/>
      <c r="K55" s="108"/>
      <c r="L55" s="108"/>
    </row>
  </sheetData>
  <sheetProtection formatColumns="0" formatRows="0" insertRows="0"/>
  <mergeCells count="28">
    <mergeCell ref="A36:G36"/>
    <mergeCell ref="A37:L37"/>
    <mergeCell ref="A50:G50"/>
    <mergeCell ref="A52:L52"/>
    <mergeCell ref="A9:L9"/>
    <mergeCell ref="A55:B55"/>
    <mergeCell ref="D55:H55"/>
    <mergeCell ref="A4:B4"/>
    <mergeCell ref="C4:L4"/>
    <mergeCell ref="A53:L53"/>
    <mergeCell ref="A54:L5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L7"/>
    <mergeCell ref="A1:L1"/>
    <mergeCell ref="A2:L2"/>
    <mergeCell ref="A3:B3"/>
    <mergeCell ref="C3:L3"/>
    <mergeCell ref="A5:B5"/>
    <mergeCell ref="C5:L5"/>
  </mergeCells>
  <conditionalFormatting sqref="A10:B35 E10:L35">
    <cfRule type="containsBlanks" dxfId="19" priority="7">
      <formula>LEN(TRIM(A10))=0</formula>
    </cfRule>
  </conditionalFormatting>
  <conditionalFormatting sqref="C10:D35">
    <cfRule type="containsBlanks" dxfId="18" priority="4">
      <formula>LEN(TRIM(C10))=0</formula>
    </cfRule>
  </conditionalFormatting>
  <conditionalFormatting sqref="A38:B49 A37 E38:L49">
    <cfRule type="containsBlanks" dxfId="17" priority="3">
      <formula>LEN(TRIM(A37))=0</formula>
    </cfRule>
  </conditionalFormatting>
  <conditionalFormatting sqref="C38:D49">
    <cfRule type="containsBlanks" dxfId="16" priority="2">
      <formula>LEN(TRIM(C38))=0</formula>
    </cfRule>
  </conditionalFormatting>
  <conditionalFormatting sqref="A9">
    <cfRule type="containsBlanks" dxfId="15" priority="1">
      <formula>LEN(TRIM(A9))=0</formula>
    </cfRule>
  </conditionalFormatting>
  <dataValidations disablePrompts="1" count="2">
    <dataValidation type="list" allowBlank="1" showInputMessage="1" showErrorMessage="1" sqref="F38:F49 F10:F35">
      <formula1>"I,II,III,IV,V,VI,VII,VIII"</formula1>
    </dataValidation>
    <dataValidation type="date" allowBlank="1" showInputMessage="1" showErrorMessage="1" sqref="C38:C49 C10:C35">
      <formula1>43466</formula1>
      <formula2>43830</formula2>
    </dataValidation>
  </dataValidations>
  <pageMargins left="0.70866141732283472" right="0.31496062992125984" top="0.74803149606299213" bottom="0.35433070866141736" header="0.31496062992125984" footer="0.11811023622047245"/>
  <pageSetup paperSize="9" scale="45" orientation="landscape" r:id="rId1"/>
  <headerFooter>
    <oddHeader>&amp;RZałącznik nr 1 do umowy- arkusz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K46"/>
  <sheetViews>
    <sheetView view="pageBreakPreview" topLeftCell="A7" zoomScale="70" zoomScaleNormal="85" zoomScaleSheetLayoutView="70" workbookViewId="0">
      <selection activeCell="I34" sqref="I34"/>
    </sheetView>
  </sheetViews>
  <sheetFormatPr defaultRowHeight="15" x14ac:dyDescent="0.25"/>
  <cols>
    <col min="1" max="1" width="6.7109375" style="54" customWidth="1"/>
    <col min="2" max="2" width="15.42578125" style="54" customWidth="1"/>
    <col min="3" max="3" width="19.5703125" style="54" customWidth="1"/>
    <col min="4" max="4" width="18" style="54" customWidth="1"/>
    <col min="5" max="5" width="13.5703125" style="54" customWidth="1"/>
    <col min="6" max="6" width="19.5703125" style="54" customWidth="1"/>
    <col min="7" max="7" width="18" style="54" customWidth="1"/>
    <col min="8" max="8" width="16.140625" style="54" customWidth="1"/>
    <col min="9" max="9" width="19.5703125" style="54" customWidth="1"/>
    <col min="10" max="10" width="18" style="54" customWidth="1"/>
    <col min="11" max="11" width="15.140625" style="54" customWidth="1"/>
    <col min="12" max="12" width="9.140625" style="54" customWidth="1"/>
    <col min="13" max="241" width="9.140625" style="54"/>
    <col min="242" max="242" width="3.42578125" style="54" customWidth="1"/>
    <col min="243" max="243" width="6" style="54" customWidth="1"/>
    <col min="244" max="244" width="30.7109375" style="54" customWidth="1"/>
    <col min="245" max="247" width="18.140625" style="54" customWidth="1"/>
    <col min="248" max="497" width="9.140625" style="54"/>
    <col min="498" max="498" width="3.42578125" style="54" customWidth="1"/>
    <col min="499" max="499" width="6" style="54" customWidth="1"/>
    <col min="500" max="500" width="30.7109375" style="54" customWidth="1"/>
    <col min="501" max="503" width="18.140625" style="54" customWidth="1"/>
    <col min="504" max="753" width="9.140625" style="54"/>
    <col min="754" max="754" width="3.42578125" style="54" customWidth="1"/>
    <col min="755" max="755" width="6" style="54" customWidth="1"/>
    <col min="756" max="756" width="30.7109375" style="54" customWidth="1"/>
    <col min="757" max="759" width="18.140625" style="54" customWidth="1"/>
    <col min="760" max="1009" width="9.140625" style="54"/>
    <col min="1010" max="1010" width="3.42578125" style="54" customWidth="1"/>
    <col min="1011" max="1011" width="6" style="54" customWidth="1"/>
    <col min="1012" max="1012" width="30.7109375" style="54" customWidth="1"/>
    <col min="1013" max="1015" width="18.140625" style="54" customWidth="1"/>
    <col min="1016" max="1265" width="9.140625" style="54"/>
    <col min="1266" max="1266" width="3.42578125" style="54" customWidth="1"/>
    <col min="1267" max="1267" width="6" style="54" customWidth="1"/>
    <col min="1268" max="1268" width="30.7109375" style="54" customWidth="1"/>
    <col min="1269" max="1271" width="18.140625" style="54" customWidth="1"/>
    <col min="1272" max="1521" width="9.140625" style="54"/>
    <col min="1522" max="1522" width="3.42578125" style="54" customWidth="1"/>
    <col min="1523" max="1523" width="6" style="54" customWidth="1"/>
    <col min="1524" max="1524" width="30.7109375" style="54" customWidth="1"/>
    <col min="1525" max="1527" width="18.140625" style="54" customWidth="1"/>
    <col min="1528" max="1777" width="9.140625" style="54"/>
    <col min="1778" max="1778" width="3.42578125" style="54" customWidth="1"/>
    <col min="1779" max="1779" width="6" style="54" customWidth="1"/>
    <col min="1780" max="1780" width="30.7109375" style="54" customWidth="1"/>
    <col min="1781" max="1783" width="18.140625" style="54" customWidth="1"/>
    <col min="1784" max="2033" width="9.140625" style="54"/>
    <col min="2034" max="2034" width="3.42578125" style="54" customWidth="1"/>
    <col min="2035" max="2035" width="6" style="54" customWidth="1"/>
    <col min="2036" max="2036" width="30.7109375" style="54" customWidth="1"/>
    <col min="2037" max="2039" width="18.140625" style="54" customWidth="1"/>
    <col min="2040" max="2289" width="9.140625" style="54"/>
    <col min="2290" max="2290" width="3.42578125" style="54" customWidth="1"/>
    <col min="2291" max="2291" width="6" style="54" customWidth="1"/>
    <col min="2292" max="2292" width="30.7109375" style="54" customWidth="1"/>
    <col min="2293" max="2295" width="18.140625" style="54" customWidth="1"/>
    <col min="2296" max="2545" width="9.140625" style="54"/>
    <col min="2546" max="2546" width="3.42578125" style="54" customWidth="1"/>
    <col min="2547" max="2547" width="6" style="54" customWidth="1"/>
    <col min="2548" max="2548" width="30.7109375" style="54" customWidth="1"/>
    <col min="2549" max="2551" width="18.140625" style="54" customWidth="1"/>
    <col min="2552" max="2801" width="9.140625" style="54"/>
    <col min="2802" max="2802" width="3.42578125" style="54" customWidth="1"/>
    <col min="2803" max="2803" width="6" style="54" customWidth="1"/>
    <col min="2804" max="2804" width="30.7109375" style="54" customWidth="1"/>
    <col min="2805" max="2807" width="18.140625" style="54" customWidth="1"/>
    <col min="2808" max="3057" width="9.140625" style="54"/>
    <col min="3058" max="3058" width="3.42578125" style="54" customWidth="1"/>
    <col min="3059" max="3059" width="6" style="54" customWidth="1"/>
    <col min="3060" max="3060" width="30.7109375" style="54" customWidth="1"/>
    <col min="3061" max="3063" width="18.140625" style="54" customWidth="1"/>
    <col min="3064" max="3313" width="9.140625" style="54"/>
    <col min="3314" max="3314" width="3.42578125" style="54" customWidth="1"/>
    <col min="3315" max="3315" width="6" style="54" customWidth="1"/>
    <col min="3316" max="3316" width="30.7109375" style="54" customWidth="1"/>
    <col min="3317" max="3319" width="18.140625" style="54" customWidth="1"/>
    <col min="3320" max="3569" width="9.140625" style="54"/>
    <col min="3570" max="3570" width="3.42578125" style="54" customWidth="1"/>
    <col min="3571" max="3571" width="6" style="54" customWidth="1"/>
    <col min="3572" max="3572" width="30.7109375" style="54" customWidth="1"/>
    <col min="3573" max="3575" width="18.140625" style="54" customWidth="1"/>
    <col min="3576" max="3825" width="9.140625" style="54"/>
    <col min="3826" max="3826" width="3.42578125" style="54" customWidth="1"/>
    <col min="3827" max="3827" width="6" style="54" customWidth="1"/>
    <col min="3828" max="3828" width="30.7109375" style="54" customWidth="1"/>
    <col min="3829" max="3831" width="18.140625" style="54" customWidth="1"/>
    <col min="3832" max="4081" width="9.140625" style="54"/>
    <col min="4082" max="4082" width="3.42578125" style="54" customWidth="1"/>
    <col min="4083" max="4083" width="6" style="54" customWidth="1"/>
    <col min="4084" max="4084" width="30.7109375" style="54" customWidth="1"/>
    <col min="4085" max="4087" width="18.140625" style="54" customWidth="1"/>
    <col min="4088" max="4337" width="9.140625" style="54"/>
    <col min="4338" max="4338" width="3.42578125" style="54" customWidth="1"/>
    <col min="4339" max="4339" width="6" style="54" customWidth="1"/>
    <col min="4340" max="4340" width="30.7109375" style="54" customWidth="1"/>
    <col min="4341" max="4343" width="18.140625" style="54" customWidth="1"/>
    <col min="4344" max="4593" width="9.140625" style="54"/>
    <col min="4594" max="4594" width="3.42578125" style="54" customWidth="1"/>
    <col min="4595" max="4595" width="6" style="54" customWidth="1"/>
    <col min="4596" max="4596" width="30.7109375" style="54" customWidth="1"/>
    <col min="4597" max="4599" width="18.140625" style="54" customWidth="1"/>
    <col min="4600" max="4849" width="9.140625" style="54"/>
    <col min="4850" max="4850" width="3.42578125" style="54" customWidth="1"/>
    <col min="4851" max="4851" width="6" style="54" customWidth="1"/>
    <col min="4852" max="4852" width="30.7109375" style="54" customWidth="1"/>
    <col min="4853" max="4855" width="18.140625" style="54" customWidth="1"/>
    <col min="4856" max="5105" width="9.140625" style="54"/>
    <col min="5106" max="5106" width="3.42578125" style="54" customWidth="1"/>
    <col min="5107" max="5107" width="6" style="54" customWidth="1"/>
    <col min="5108" max="5108" width="30.7109375" style="54" customWidth="1"/>
    <col min="5109" max="5111" width="18.140625" style="54" customWidth="1"/>
    <col min="5112" max="5361" width="9.140625" style="54"/>
    <col min="5362" max="5362" width="3.42578125" style="54" customWidth="1"/>
    <col min="5363" max="5363" width="6" style="54" customWidth="1"/>
    <col min="5364" max="5364" width="30.7109375" style="54" customWidth="1"/>
    <col min="5365" max="5367" width="18.140625" style="54" customWidth="1"/>
    <col min="5368" max="5617" width="9.140625" style="54"/>
    <col min="5618" max="5618" width="3.42578125" style="54" customWidth="1"/>
    <col min="5619" max="5619" width="6" style="54" customWidth="1"/>
    <col min="5620" max="5620" width="30.7109375" style="54" customWidth="1"/>
    <col min="5621" max="5623" width="18.140625" style="54" customWidth="1"/>
    <col min="5624" max="5873" width="9.140625" style="54"/>
    <col min="5874" max="5874" width="3.42578125" style="54" customWidth="1"/>
    <col min="5875" max="5875" width="6" style="54" customWidth="1"/>
    <col min="5876" max="5876" width="30.7109375" style="54" customWidth="1"/>
    <col min="5877" max="5879" width="18.140625" style="54" customWidth="1"/>
    <col min="5880" max="6129" width="9.140625" style="54"/>
    <col min="6130" max="6130" width="3.42578125" style="54" customWidth="1"/>
    <col min="6131" max="6131" width="6" style="54" customWidth="1"/>
    <col min="6132" max="6132" width="30.7109375" style="54" customWidth="1"/>
    <col min="6133" max="6135" width="18.140625" style="54" customWidth="1"/>
    <col min="6136" max="6385" width="9.140625" style="54"/>
    <col min="6386" max="6386" width="3.42578125" style="54" customWidth="1"/>
    <col min="6387" max="6387" width="6" style="54" customWidth="1"/>
    <col min="6388" max="6388" width="30.7109375" style="54" customWidth="1"/>
    <col min="6389" max="6391" width="18.140625" style="54" customWidth="1"/>
    <col min="6392" max="6641" width="9.140625" style="54"/>
    <col min="6642" max="6642" width="3.42578125" style="54" customWidth="1"/>
    <col min="6643" max="6643" width="6" style="54" customWidth="1"/>
    <col min="6644" max="6644" width="30.7109375" style="54" customWidth="1"/>
    <col min="6645" max="6647" width="18.140625" style="54" customWidth="1"/>
    <col min="6648" max="6897" width="9.140625" style="54"/>
    <col min="6898" max="6898" width="3.42578125" style="54" customWidth="1"/>
    <col min="6899" max="6899" width="6" style="54" customWidth="1"/>
    <col min="6900" max="6900" width="30.7109375" style="54" customWidth="1"/>
    <col min="6901" max="6903" width="18.140625" style="54" customWidth="1"/>
    <col min="6904" max="7153" width="9.140625" style="54"/>
    <col min="7154" max="7154" width="3.42578125" style="54" customWidth="1"/>
    <col min="7155" max="7155" width="6" style="54" customWidth="1"/>
    <col min="7156" max="7156" width="30.7109375" style="54" customWidth="1"/>
    <col min="7157" max="7159" width="18.140625" style="54" customWidth="1"/>
    <col min="7160" max="7409" width="9.140625" style="54"/>
    <col min="7410" max="7410" width="3.42578125" style="54" customWidth="1"/>
    <col min="7411" max="7411" width="6" style="54" customWidth="1"/>
    <col min="7412" max="7412" width="30.7109375" style="54" customWidth="1"/>
    <col min="7413" max="7415" width="18.140625" style="54" customWidth="1"/>
    <col min="7416" max="7665" width="9.140625" style="54"/>
    <col min="7666" max="7666" width="3.42578125" style="54" customWidth="1"/>
    <col min="7667" max="7667" width="6" style="54" customWidth="1"/>
    <col min="7668" max="7668" width="30.7109375" style="54" customWidth="1"/>
    <col min="7669" max="7671" width="18.140625" style="54" customWidth="1"/>
    <col min="7672" max="7921" width="9.140625" style="54"/>
    <col min="7922" max="7922" width="3.42578125" style="54" customWidth="1"/>
    <col min="7923" max="7923" width="6" style="54" customWidth="1"/>
    <col min="7924" max="7924" width="30.7109375" style="54" customWidth="1"/>
    <col min="7925" max="7927" width="18.140625" style="54" customWidth="1"/>
    <col min="7928" max="8177" width="9.140625" style="54"/>
    <col min="8178" max="8178" width="3.42578125" style="54" customWidth="1"/>
    <col min="8179" max="8179" width="6" style="54" customWidth="1"/>
    <col min="8180" max="8180" width="30.7109375" style="54" customWidth="1"/>
    <col min="8181" max="8183" width="18.140625" style="54" customWidth="1"/>
    <col min="8184" max="8433" width="9.140625" style="54"/>
    <col min="8434" max="8434" width="3.42578125" style="54" customWidth="1"/>
    <col min="8435" max="8435" width="6" style="54" customWidth="1"/>
    <col min="8436" max="8436" width="30.7109375" style="54" customWidth="1"/>
    <col min="8437" max="8439" width="18.140625" style="54" customWidth="1"/>
    <col min="8440" max="8689" width="9.140625" style="54"/>
    <col min="8690" max="8690" width="3.42578125" style="54" customWidth="1"/>
    <col min="8691" max="8691" width="6" style="54" customWidth="1"/>
    <col min="8692" max="8692" width="30.7109375" style="54" customWidth="1"/>
    <col min="8693" max="8695" width="18.140625" style="54" customWidth="1"/>
    <col min="8696" max="8945" width="9.140625" style="54"/>
    <col min="8946" max="8946" width="3.42578125" style="54" customWidth="1"/>
    <col min="8947" max="8947" width="6" style="54" customWidth="1"/>
    <col min="8948" max="8948" width="30.7109375" style="54" customWidth="1"/>
    <col min="8949" max="8951" width="18.140625" style="54" customWidth="1"/>
    <col min="8952" max="9201" width="9.140625" style="54"/>
    <col min="9202" max="9202" width="3.42578125" style="54" customWidth="1"/>
    <col min="9203" max="9203" width="6" style="54" customWidth="1"/>
    <col min="9204" max="9204" width="30.7109375" style="54" customWidth="1"/>
    <col min="9205" max="9207" width="18.140625" style="54" customWidth="1"/>
    <col min="9208" max="9457" width="9.140625" style="54"/>
    <col min="9458" max="9458" width="3.42578125" style="54" customWidth="1"/>
    <col min="9459" max="9459" width="6" style="54" customWidth="1"/>
    <col min="9460" max="9460" width="30.7109375" style="54" customWidth="1"/>
    <col min="9461" max="9463" width="18.140625" style="54" customWidth="1"/>
    <col min="9464" max="9713" width="9.140625" style="54"/>
    <col min="9714" max="9714" width="3.42578125" style="54" customWidth="1"/>
    <col min="9715" max="9715" width="6" style="54" customWidth="1"/>
    <col min="9716" max="9716" width="30.7109375" style="54" customWidth="1"/>
    <col min="9717" max="9719" width="18.140625" style="54" customWidth="1"/>
    <col min="9720" max="9969" width="9.140625" style="54"/>
    <col min="9970" max="9970" width="3.42578125" style="54" customWidth="1"/>
    <col min="9971" max="9971" width="6" style="54" customWidth="1"/>
    <col min="9972" max="9972" width="30.7109375" style="54" customWidth="1"/>
    <col min="9973" max="9975" width="18.140625" style="54" customWidth="1"/>
    <col min="9976" max="10225" width="9.140625" style="54"/>
    <col min="10226" max="10226" width="3.42578125" style="54" customWidth="1"/>
    <col min="10227" max="10227" width="6" style="54" customWidth="1"/>
    <col min="10228" max="10228" width="30.7109375" style="54" customWidth="1"/>
    <col min="10229" max="10231" width="18.140625" style="54" customWidth="1"/>
    <col min="10232" max="10481" width="9.140625" style="54"/>
    <col min="10482" max="10482" width="3.42578125" style="54" customWidth="1"/>
    <col min="10483" max="10483" width="6" style="54" customWidth="1"/>
    <col min="10484" max="10484" width="30.7109375" style="54" customWidth="1"/>
    <col min="10485" max="10487" width="18.140625" style="54" customWidth="1"/>
    <col min="10488" max="10737" width="9.140625" style="54"/>
    <col min="10738" max="10738" width="3.42578125" style="54" customWidth="1"/>
    <col min="10739" max="10739" width="6" style="54" customWidth="1"/>
    <col min="10740" max="10740" width="30.7109375" style="54" customWidth="1"/>
    <col min="10741" max="10743" width="18.140625" style="54" customWidth="1"/>
    <col min="10744" max="10993" width="9.140625" style="54"/>
    <col min="10994" max="10994" width="3.42578125" style="54" customWidth="1"/>
    <col min="10995" max="10995" width="6" style="54" customWidth="1"/>
    <col min="10996" max="10996" width="30.7109375" style="54" customWidth="1"/>
    <col min="10997" max="10999" width="18.140625" style="54" customWidth="1"/>
    <col min="11000" max="11249" width="9.140625" style="54"/>
    <col min="11250" max="11250" width="3.42578125" style="54" customWidth="1"/>
    <col min="11251" max="11251" width="6" style="54" customWidth="1"/>
    <col min="11252" max="11252" width="30.7109375" style="54" customWidth="1"/>
    <col min="11253" max="11255" width="18.140625" style="54" customWidth="1"/>
    <col min="11256" max="11505" width="9.140625" style="54"/>
    <col min="11506" max="11506" width="3.42578125" style="54" customWidth="1"/>
    <col min="11507" max="11507" width="6" style="54" customWidth="1"/>
    <col min="11508" max="11508" width="30.7109375" style="54" customWidth="1"/>
    <col min="11509" max="11511" width="18.140625" style="54" customWidth="1"/>
    <col min="11512" max="11761" width="9.140625" style="54"/>
    <col min="11762" max="11762" width="3.42578125" style="54" customWidth="1"/>
    <col min="11763" max="11763" width="6" style="54" customWidth="1"/>
    <col min="11764" max="11764" width="30.7109375" style="54" customWidth="1"/>
    <col min="11765" max="11767" width="18.140625" style="54" customWidth="1"/>
    <col min="11768" max="12017" width="9.140625" style="54"/>
    <col min="12018" max="12018" width="3.42578125" style="54" customWidth="1"/>
    <col min="12019" max="12019" width="6" style="54" customWidth="1"/>
    <col min="12020" max="12020" width="30.7109375" style="54" customWidth="1"/>
    <col min="12021" max="12023" width="18.140625" style="54" customWidth="1"/>
    <col min="12024" max="12273" width="9.140625" style="54"/>
    <col min="12274" max="12274" width="3.42578125" style="54" customWidth="1"/>
    <col min="12275" max="12275" width="6" style="54" customWidth="1"/>
    <col min="12276" max="12276" width="30.7109375" style="54" customWidth="1"/>
    <col min="12277" max="12279" width="18.140625" style="54" customWidth="1"/>
    <col min="12280" max="12529" width="9.140625" style="54"/>
    <col min="12530" max="12530" width="3.42578125" style="54" customWidth="1"/>
    <col min="12531" max="12531" width="6" style="54" customWidth="1"/>
    <col min="12532" max="12532" width="30.7109375" style="54" customWidth="1"/>
    <col min="12533" max="12535" width="18.140625" style="54" customWidth="1"/>
    <col min="12536" max="12785" width="9.140625" style="54"/>
    <col min="12786" max="12786" width="3.42578125" style="54" customWidth="1"/>
    <col min="12787" max="12787" width="6" style="54" customWidth="1"/>
    <col min="12788" max="12788" width="30.7109375" style="54" customWidth="1"/>
    <col min="12789" max="12791" width="18.140625" style="54" customWidth="1"/>
    <col min="12792" max="13041" width="9.140625" style="54"/>
    <col min="13042" max="13042" width="3.42578125" style="54" customWidth="1"/>
    <col min="13043" max="13043" width="6" style="54" customWidth="1"/>
    <col min="13044" max="13044" width="30.7109375" style="54" customWidth="1"/>
    <col min="13045" max="13047" width="18.140625" style="54" customWidth="1"/>
    <col min="13048" max="13297" width="9.140625" style="54"/>
    <col min="13298" max="13298" width="3.42578125" style="54" customWidth="1"/>
    <col min="13299" max="13299" width="6" style="54" customWidth="1"/>
    <col min="13300" max="13300" width="30.7109375" style="54" customWidth="1"/>
    <col min="13301" max="13303" width="18.140625" style="54" customWidth="1"/>
    <col min="13304" max="13553" width="9.140625" style="54"/>
    <col min="13554" max="13554" width="3.42578125" style="54" customWidth="1"/>
    <col min="13555" max="13555" width="6" style="54" customWidth="1"/>
    <col min="13556" max="13556" width="30.7109375" style="54" customWidth="1"/>
    <col min="13557" max="13559" width="18.140625" style="54" customWidth="1"/>
    <col min="13560" max="13809" width="9.140625" style="54"/>
    <col min="13810" max="13810" width="3.42578125" style="54" customWidth="1"/>
    <col min="13811" max="13811" width="6" style="54" customWidth="1"/>
    <col min="13812" max="13812" width="30.7109375" style="54" customWidth="1"/>
    <col min="13813" max="13815" width="18.140625" style="54" customWidth="1"/>
    <col min="13816" max="14065" width="9.140625" style="54"/>
    <col min="14066" max="14066" width="3.42578125" style="54" customWidth="1"/>
    <col min="14067" max="14067" width="6" style="54" customWidth="1"/>
    <col min="14068" max="14068" width="30.7109375" style="54" customWidth="1"/>
    <col min="14069" max="14071" width="18.140625" style="54" customWidth="1"/>
    <col min="14072" max="14321" width="9.140625" style="54"/>
    <col min="14322" max="14322" width="3.42578125" style="54" customWidth="1"/>
    <col min="14323" max="14323" width="6" style="54" customWidth="1"/>
    <col min="14324" max="14324" width="30.7109375" style="54" customWidth="1"/>
    <col min="14325" max="14327" width="18.140625" style="54" customWidth="1"/>
    <col min="14328" max="14577" width="9.140625" style="54"/>
    <col min="14578" max="14578" width="3.42578125" style="54" customWidth="1"/>
    <col min="14579" max="14579" width="6" style="54" customWidth="1"/>
    <col min="14580" max="14580" width="30.7109375" style="54" customWidth="1"/>
    <col min="14581" max="14583" width="18.140625" style="54" customWidth="1"/>
    <col min="14584" max="14833" width="9.140625" style="54"/>
    <col min="14834" max="14834" width="3.42578125" style="54" customWidth="1"/>
    <col min="14835" max="14835" width="6" style="54" customWidth="1"/>
    <col min="14836" max="14836" width="30.7109375" style="54" customWidth="1"/>
    <col min="14837" max="14839" width="18.140625" style="54" customWidth="1"/>
    <col min="14840" max="15089" width="9.140625" style="54"/>
    <col min="15090" max="15090" width="3.42578125" style="54" customWidth="1"/>
    <col min="15091" max="15091" width="6" style="54" customWidth="1"/>
    <col min="15092" max="15092" width="30.7109375" style="54" customWidth="1"/>
    <col min="15093" max="15095" width="18.140625" style="54" customWidth="1"/>
    <col min="15096" max="15345" width="9.140625" style="54"/>
    <col min="15346" max="15346" width="3.42578125" style="54" customWidth="1"/>
    <col min="15347" max="15347" width="6" style="54" customWidth="1"/>
    <col min="15348" max="15348" width="30.7109375" style="54" customWidth="1"/>
    <col min="15349" max="15351" width="18.140625" style="54" customWidth="1"/>
    <col min="15352" max="15601" width="9.140625" style="54"/>
    <col min="15602" max="15602" width="3.42578125" style="54" customWidth="1"/>
    <col min="15603" max="15603" width="6" style="54" customWidth="1"/>
    <col min="15604" max="15604" width="30.7109375" style="54" customWidth="1"/>
    <col min="15605" max="15607" width="18.140625" style="54" customWidth="1"/>
    <col min="15608" max="15857" width="9.140625" style="54"/>
    <col min="15858" max="15858" width="3.42578125" style="54" customWidth="1"/>
    <col min="15859" max="15859" width="6" style="54" customWidth="1"/>
    <col min="15860" max="15860" width="30.7109375" style="54" customWidth="1"/>
    <col min="15861" max="15863" width="18.140625" style="54" customWidth="1"/>
    <col min="15864" max="16113" width="9.140625" style="54"/>
    <col min="16114" max="16114" width="3.42578125" style="54" customWidth="1"/>
    <col min="16115" max="16115" width="6" style="54" customWidth="1"/>
    <col min="16116" max="16116" width="30.7109375" style="54" customWidth="1"/>
    <col min="16117" max="16119" width="18.140625" style="54" customWidth="1"/>
    <col min="16120" max="16384" width="9.140625" style="54"/>
  </cols>
  <sheetData>
    <row r="1" spans="1:11" s="45" customFormat="1" ht="40.5" customHeight="1" x14ac:dyDescent="0.25">
      <c r="A1" s="175" t="s">
        <v>163</v>
      </c>
      <c r="B1" s="176"/>
      <c r="C1" s="176"/>
      <c r="D1" s="176"/>
      <c r="E1" s="176"/>
      <c r="F1" s="176"/>
      <c r="G1" s="176"/>
      <c r="H1" s="176"/>
      <c r="I1" s="176"/>
      <c r="J1" s="176"/>
      <c r="K1" s="177"/>
    </row>
    <row r="2" spans="1:11" s="45" customFormat="1" ht="24.75" customHeight="1" x14ac:dyDescent="0.25">
      <c r="A2" s="178" t="s">
        <v>55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</row>
    <row r="3" spans="1:11" s="45" customFormat="1" ht="33" customHeight="1" thickBot="1" x14ac:dyDescent="0.3">
      <c r="A3" s="251" t="s">
        <v>140</v>
      </c>
      <c r="B3" s="252"/>
      <c r="C3" s="252"/>
      <c r="D3" s="252"/>
      <c r="E3" s="29"/>
      <c r="F3" s="29"/>
      <c r="G3" s="29"/>
      <c r="H3" s="29"/>
      <c r="I3" s="29"/>
      <c r="J3" s="49" t="s">
        <v>57</v>
      </c>
      <c r="K3" s="50" t="s">
        <v>56</v>
      </c>
    </row>
    <row r="4" spans="1:11" s="45" customFormat="1" ht="70.5" customHeight="1" thickBot="1" x14ac:dyDescent="0.3">
      <c r="A4" s="181" t="s">
        <v>3</v>
      </c>
      <c r="B4" s="182"/>
      <c r="C4" s="184">
        <f>'2 Harmonogram'!C3:E3</f>
        <v>0</v>
      </c>
      <c r="D4" s="184"/>
      <c r="E4" s="221"/>
      <c r="F4" s="183" t="s">
        <v>44</v>
      </c>
      <c r="G4" s="221"/>
      <c r="H4" s="275" t="s">
        <v>43</v>
      </c>
      <c r="I4" s="13" t="s">
        <v>47</v>
      </c>
      <c r="J4" s="51">
        <f>E21+H21+K21</f>
        <v>0</v>
      </c>
      <c r="K4" s="51">
        <f>'2 Harmonogram'!K3-'4 Sprawozdanie merytoryczne'!J4</f>
        <v>0</v>
      </c>
    </row>
    <row r="5" spans="1:11" s="45" customFormat="1" ht="70.5" customHeight="1" thickBot="1" x14ac:dyDescent="0.3">
      <c r="A5" s="183" t="s">
        <v>13</v>
      </c>
      <c r="B5" s="184"/>
      <c r="C5" s="184">
        <f>'2 Harmonogram'!C4:E4</f>
        <v>0</v>
      </c>
      <c r="D5" s="184"/>
      <c r="E5" s="221"/>
      <c r="F5" s="183" t="s">
        <v>67</v>
      </c>
      <c r="G5" s="221"/>
      <c r="H5" s="52">
        <f>E20+H20+K20</f>
        <v>0</v>
      </c>
      <c r="I5" s="13" t="s">
        <v>48</v>
      </c>
      <c r="J5" s="51">
        <f>E22+H22+K22</f>
        <v>0</v>
      </c>
      <c r="K5" s="51">
        <f>'2 Harmonogram'!K4-'4 Sprawozdanie merytoryczne'!J5</f>
        <v>0</v>
      </c>
    </row>
    <row r="6" spans="1:11" s="53" customFormat="1" ht="18" customHeight="1" thickBot="1" x14ac:dyDescent="0.3">
      <c r="A6" s="246" t="s">
        <v>0</v>
      </c>
      <c r="B6" s="141" t="s">
        <v>58</v>
      </c>
      <c r="C6" s="189" t="s">
        <v>62</v>
      </c>
      <c r="D6" s="190"/>
      <c r="E6" s="191"/>
      <c r="F6" s="189" t="s">
        <v>64</v>
      </c>
      <c r="G6" s="190"/>
      <c r="H6" s="191"/>
      <c r="I6" s="189" t="s">
        <v>63</v>
      </c>
      <c r="J6" s="190"/>
      <c r="K6" s="191"/>
    </row>
    <row r="7" spans="1:11" s="53" customFormat="1" ht="90" customHeight="1" thickBot="1" x14ac:dyDescent="0.3">
      <c r="A7" s="247"/>
      <c r="B7" s="31" t="s">
        <v>27</v>
      </c>
      <c r="C7" s="32" t="s">
        <v>195</v>
      </c>
      <c r="D7" s="33" t="s">
        <v>199</v>
      </c>
      <c r="E7" s="34" t="s">
        <v>154</v>
      </c>
      <c r="F7" s="32" t="s">
        <v>195</v>
      </c>
      <c r="G7" s="33" t="s">
        <v>199</v>
      </c>
      <c r="H7" s="34" t="s">
        <v>154</v>
      </c>
      <c r="I7" s="32" t="s">
        <v>195</v>
      </c>
      <c r="J7" s="33" t="s">
        <v>199</v>
      </c>
      <c r="K7" s="34" t="s">
        <v>154</v>
      </c>
    </row>
    <row r="8" spans="1:11" ht="17.25" customHeight="1" x14ac:dyDescent="0.25">
      <c r="A8" s="2">
        <v>1</v>
      </c>
      <c r="B8" s="3" t="s">
        <v>28</v>
      </c>
      <c r="C8" s="30"/>
      <c r="D8" s="30"/>
      <c r="E8" s="4">
        <f>C8*100+D8*500</f>
        <v>0</v>
      </c>
      <c r="F8" s="30"/>
      <c r="G8" s="30"/>
      <c r="H8" s="4">
        <f>F8*100+G8*500</f>
        <v>0</v>
      </c>
      <c r="I8" s="30"/>
      <c r="J8" s="30"/>
      <c r="K8" s="4">
        <f>I8*100+J8*500</f>
        <v>0</v>
      </c>
    </row>
    <row r="9" spans="1:11" ht="17.25" customHeight="1" x14ac:dyDescent="0.25">
      <c r="A9" s="5">
        <v>2</v>
      </c>
      <c r="B9" s="6" t="s">
        <v>29</v>
      </c>
      <c r="C9" s="7"/>
      <c r="D9" s="7"/>
      <c r="E9" s="4">
        <f t="shared" ref="E9:E19" si="0">C9*100+D9*500</f>
        <v>0</v>
      </c>
      <c r="F9" s="7"/>
      <c r="G9" s="7"/>
      <c r="H9" s="4">
        <f t="shared" ref="H9:H19" si="1">F9*100+G9*500</f>
        <v>0</v>
      </c>
      <c r="I9" s="7"/>
      <c r="J9" s="7"/>
      <c r="K9" s="4">
        <f t="shared" ref="K9:K19" si="2">I9*100+J9*500</f>
        <v>0</v>
      </c>
    </row>
    <row r="10" spans="1:11" ht="17.25" customHeight="1" x14ac:dyDescent="0.25">
      <c r="A10" s="5">
        <v>3</v>
      </c>
      <c r="B10" s="6" t="s">
        <v>30</v>
      </c>
      <c r="C10" s="7"/>
      <c r="D10" s="7"/>
      <c r="E10" s="4">
        <f t="shared" si="0"/>
        <v>0</v>
      </c>
      <c r="F10" s="7"/>
      <c r="G10" s="7"/>
      <c r="H10" s="4">
        <f t="shared" si="1"/>
        <v>0</v>
      </c>
      <c r="I10" s="7"/>
      <c r="J10" s="7"/>
      <c r="K10" s="4">
        <f t="shared" si="2"/>
        <v>0</v>
      </c>
    </row>
    <row r="11" spans="1:11" ht="17.25" customHeight="1" x14ac:dyDescent="0.25">
      <c r="A11" s="5">
        <v>4</v>
      </c>
      <c r="B11" s="6" t="s">
        <v>31</v>
      </c>
      <c r="C11" s="7"/>
      <c r="D11" s="7"/>
      <c r="E11" s="4">
        <f t="shared" si="0"/>
        <v>0</v>
      </c>
      <c r="F11" s="7"/>
      <c r="G11" s="7"/>
      <c r="H11" s="4">
        <f t="shared" si="1"/>
        <v>0</v>
      </c>
      <c r="I11" s="7"/>
      <c r="J11" s="7"/>
      <c r="K11" s="4">
        <f t="shared" si="2"/>
        <v>0</v>
      </c>
    </row>
    <row r="12" spans="1:11" ht="17.25" customHeight="1" x14ac:dyDescent="0.25">
      <c r="A12" s="5">
        <v>5</v>
      </c>
      <c r="B12" s="6" t="s">
        <v>32</v>
      </c>
      <c r="C12" s="7"/>
      <c r="D12" s="7"/>
      <c r="E12" s="4">
        <f t="shared" si="0"/>
        <v>0</v>
      </c>
      <c r="F12" s="7"/>
      <c r="G12" s="7"/>
      <c r="H12" s="4">
        <f t="shared" si="1"/>
        <v>0</v>
      </c>
      <c r="I12" s="7"/>
      <c r="J12" s="7"/>
      <c r="K12" s="4">
        <f t="shared" si="2"/>
        <v>0</v>
      </c>
    </row>
    <row r="13" spans="1:11" ht="17.25" customHeight="1" x14ac:dyDescent="0.25">
      <c r="A13" s="5">
        <v>6</v>
      </c>
      <c r="B13" s="6" t="s">
        <v>33</v>
      </c>
      <c r="C13" s="7"/>
      <c r="D13" s="7"/>
      <c r="E13" s="4">
        <f t="shared" si="0"/>
        <v>0</v>
      </c>
      <c r="F13" s="7"/>
      <c r="G13" s="7"/>
      <c r="H13" s="4">
        <f t="shared" si="1"/>
        <v>0</v>
      </c>
      <c r="I13" s="7"/>
      <c r="J13" s="7"/>
      <c r="K13" s="4">
        <f t="shared" si="2"/>
        <v>0</v>
      </c>
    </row>
    <row r="14" spans="1:11" ht="17.25" customHeight="1" x14ac:dyDescent="0.25">
      <c r="A14" s="5">
        <v>7</v>
      </c>
      <c r="B14" s="6" t="s">
        <v>34</v>
      </c>
      <c r="C14" s="7"/>
      <c r="D14" s="7"/>
      <c r="E14" s="4">
        <f t="shared" si="0"/>
        <v>0</v>
      </c>
      <c r="F14" s="7"/>
      <c r="G14" s="7"/>
      <c r="H14" s="4">
        <f t="shared" si="1"/>
        <v>0</v>
      </c>
      <c r="I14" s="7"/>
      <c r="J14" s="7"/>
      <c r="K14" s="4">
        <f t="shared" si="2"/>
        <v>0</v>
      </c>
    </row>
    <row r="15" spans="1:11" ht="17.25" customHeight="1" x14ac:dyDescent="0.25">
      <c r="A15" s="5">
        <v>8</v>
      </c>
      <c r="B15" s="6" t="s">
        <v>35</v>
      </c>
      <c r="C15" s="7"/>
      <c r="D15" s="7"/>
      <c r="E15" s="4">
        <f t="shared" si="0"/>
        <v>0</v>
      </c>
      <c r="F15" s="7"/>
      <c r="G15" s="7"/>
      <c r="H15" s="4">
        <f t="shared" si="1"/>
        <v>0</v>
      </c>
      <c r="I15" s="7"/>
      <c r="J15" s="7"/>
      <c r="K15" s="4">
        <f t="shared" si="2"/>
        <v>0</v>
      </c>
    </row>
    <row r="16" spans="1:11" ht="17.25" customHeight="1" x14ac:dyDescent="0.25">
      <c r="A16" s="5">
        <v>9</v>
      </c>
      <c r="B16" s="6" t="s">
        <v>36</v>
      </c>
      <c r="C16" s="7"/>
      <c r="D16" s="7"/>
      <c r="E16" s="4">
        <f t="shared" si="0"/>
        <v>0</v>
      </c>
      <c r="F16" s="7"/>
      <c r="G16" s="7"/>
      <c r="H16" s="4">
        <f t="shared" si="1"/>
        <v>0</v>
      </c>
      <c r="I16" s="7"/>
      <c r="J16" s="7"/>
      <c r="K16" s="4">
        <f t="shared" si="2"/>
        <v>0</v>
      </c>
    </row>
    <row r="17" spans="1:11" ht="17.25" customHeight="1" x14ac:dyDescent="0.25">
      <c r="A17" s="5">
        <v>10</v>
      </c>
      <c r="B17" s="6" t="s">
        <v>37</v>
      </c>
      <c r="C17" s="7"/>
      <c r="D17" s="7"/>
      <c r="E17" s="4">
        <f t="shared" si="0"/>
        <v>0</v>
      </c>
      <c r="F17" s="7"/>
      <c r="G17" s="7"/>
      <c r="H17" s="4">
        <f t="shared" si="1"/>
        <v>0</v>
      </c>
      <c r="I17" s="7"/>
      <c r="J17" s="7"/>
      <c r="K17" s="4">
        <f t="shared" si="2"/>
        <v>0</v>
      </c>
    </row>
    <row r="18" spans="1:11" ht="17.25" customHeight="1" x14ac:dyDescent="0.25">
      <c r="A18" s="5">
        <v>11</v>
      </c>
      <c r="B18" s="6" t="s">
        <v>38</v>
      </c>
      <c r="C18" s="7"/>
      <c r="D18" s="7"/>
      <c r="E18" s="4">
        <f t="shared" si="0"/>
        <v>0</v>
      </c>
      <c r="F18" s="7"/>
      <c r="G18" s="7"/>
      <c r="H18" s="4">
        <f t="shared" si="1"/>
        <v>0</v>
      </c>
      <c r="I18" s="26"/>
      <c r="J18" s="7"/>
      <c r="K18" s="4">
        <f t="shared" si="2"/>
        <v>0</v>
      </c>
    </row>
    <row r="19" spans="1:11" ht="17.25" customHeight="1" thickBot="1" x14ac:dyDescent="0.3">
      <c r="A19" s="8">
        <v>12</v>
      </c>
      <c r="B19" s="9" t="s">
        <v>39</v>
      </c>
      <c r="C19" s="7"/>
      <c r="D19" s="7"/>
      <c r="E19" s="4">
        <f t="shared" si="0"/>
        <v>0</v>
      </c>
      <c r="F19" s="7"/>
      <c r="G19" s="7"/>
      <c r="H19" s="4">
        <f t="shared" si="1"/>
        <v>0</v>
      </c>
      <c r="I19" s="7"/>
      <c r="J19" s="7"/>
      <c r="K19" s="4">
        <f t="shared" si="2"/>
        <v>0</v>
      </c>
    </row>
    <row r="20" spans="1:11" ht="15.75" customHeight="1" thickBot="1" x14ac:dyDescent="0.3">
      <c r="A20" s="248" t="s">
        <v>40</v>
      </c>
      <c r="B20" s="195">
        <f>C20+D20+F20+G20+I20+J20</f>
        <v>0</v>
      </c>
      <c r="C20" s="139">
        <f t="shared" ref="C20:K20" si="3">SUM(C8:C19)</f>
        <v>0</v>
      </c>
      <c r="D20" s="139">
        <f t="shared" si="3"/>
        <v>0</v>
      </c>
      <c r="E20" s="10">
        <f t="shared" si="3"/>
        <v>0</v>
      </c>
      <c r="F20" s="139">
        <f t="shared" si="3"/>
        <v>0</v>
      </c>
      <c r="G20" s="139">
        <f t="shared" si="3"/>
        <v>0</v>
      </c>
      <c r="H20" s="10">
        <f t="shared" si="3"/>
        <v>0</v>
      </c>
      <c r="I20" s="139">
        <f t="shared" si="3"/>
        <v>0</v>
      </c>
      <c r="J20" s="139">
        <f t="shared" si="3"/>
        <v>0</v>
      </c>
      <c r="K20" s="10">
        <f t="shared" si="3"/>
        <v>0</v>
      </c>
    </row>
    <row r="21" spans="1:11" ht="38.25" customHeight="1" x14ac:dyDescent="0.25">
      <c r="A21" s="249"/>
      <c r="B21" s="196"/>
      <c r="C21" s="194" t="s">
        <v>47</v>
      </c>
      <c r="D21" s="193"/>
      <c r="E21" s="11">
        <f>C20*100</f>
        <v>0</v>
      </c>
      <c r="F21" s="193" t="s">
        <v>47</v>
      </c>
      <c r="G21" s="193"/>
      <c r="H21" s="11">
        <f>F20*100</f>
        <v>0</v>
      </c>
      <c r="I21" s="193" t="s">
        <v>47</v>
      </c>
      <c r="J21" s="193"/>
      <c r="K21" s="11">
        <f>I20*100</f>
        <v>0</v>
      </c>
    </row>
    <row r="22" spans="1:11" ht="33" customHeight="1" thickBot="1" x14ac:dyDescent="0.3">
      <c r="A22" s="250"/>
      <c r="B22" s="197"/>
      <c r="C22" s="173" t="s">
        <v>48</v>
      </c>
      <c r="D22" s="174"/>
      <c r="E22" s="12">
        <f>D20*500</f>
        <v>0</v>
      </c>
      <c r="F22" s="174" t="s">
        <v>48</v>
      </c>
      <c r="G22" s="174"/>
      <c r="H22" s="12">
        <f>G20*500</f>
        <v>0</v>
      </c>
      <c r="I22" s="174" t="s">
        <v>48</v>
      </c>
      <c r="J22" s="174"/>
      <c r="K22" s="12">
        <f>J20*500</f>
        <v>0</v>
      </c>
    </row>
    <row r="23" spans="1:11" ht="22.5" customHeight="1" thickBot="1" x14ac:dyDescent="0.3">
      <c r="A23" s="244" t="s">
        <v>141</v>
      </c>
      <c r="B23" s="245"/>
      <c r="C23" s="245"/>
      <c r="D23" s="245"/>
      <c r="E23" s="245"/>
      <c r="F23" s="245"/>
      <c r="G23" s="14"/>
      <c r="H23" s="15"/>
      <c r="I23" s="14"/>
      <c r="J23" s="14"/>
      <c r="K23" s="16"/>
    </row>
    <row r="24" spans="1:11" ht="27.75" customHeight="1" thickBot="1" x14ac:dyDescent="0.3">
      <c r="A24" s="138" t="s">
        <v>0</v>
      </c>
      <c r="B24" s="234" t="s">
        <v>23</v>
      </c>
      <c r="C24" s="235"/>
      <c r="D24" s="234" t="s">
        <v>45</v>
      </c>
      <c r="E24" s="241"/>
      <c r="F24" s="242"/>
      <c r="G24" s="234" t="s">
        <v>46</v>
      </c>
      <c r="H24" s="243"/>
      <c r="I24" s="235"/>
      <c r="J24" s="239" t="s">
        <v>65</v>
      </c>
      <c r="K24" s="240"/>
    </row>
    <row r="25" spans="1:11" ht="17.25" customHeight="1" x14ac:dyDescent="0.25">
      <c r="A25" s="219">
        <v>1</v>
      </c>
      <c r="B25" s="226" t="s">
        <v>24</v>
      </c>
      <c r="C25" s="227"/>
      <c r="D25" s="222">
        <f>SUM(F25:F26)</f>
        <v>0</v>
      </c>
      <c r="E25" s="17" t="s">
        <v>59</v>
      </c>
      <c r="F25" s="18">
        <f>'2 Harmonogram'!C20</f>
        <v>0</v>
      </c>
      <c r="G25" s="222">
        <f>SUM(I25:I26)</f>
        <v>0</v>
      </c>
      <c r="H25" s="17" t="s">
        <v>59</v>
      </c>
      <c r="I25" s="18">
        <f>C20</f>
        <v>0</v>
      </c>
      <c r="J25" s="222">
        <f>D25-G25</f>
        <v>0</v>
      </c>
      <c r="K25" s="18">
        <f>F25-I25</f>
        <v>0</v>
      </c>
    </row>
    <row r="26" spans="1:11" ht="22.5" customHeight="1" x14ac:dyDescent="0.25">
      <c r="A26" s="199"/>
      <c r="B26" s="226"/>
      <c r="C26" s="227"/>
      <c r="D26" s="222"/>
      <c r="E26" s="17" t="s">
        <v>60</v>
      </c>
      <c r="F26" s="18">
        <f>'2 Harmonogram'!D20</f>
        <v>0</v>
      </c>
      <c r="G26" s="222"/>
      <c r="H26" s="17" t="s">
        <v>60</v>
      </c>
      <c r="I26" s="18">
        <f>D20</f>
        <v>0</v>
      </c>
      <c r="J26" s="222"/>
      <c r="K26" s="18">
        <f t="shared" ref="K26:K30" si="4">F26-I26</f>
        <v>0</v>
      </c>
    </row>
    <row r="27" spans="1:11" ht="21" customHeight="1" x14ac:dyDescent="0.25">
      <c r="A27" s="219">
        <v>2</v>
      </c>
      <c r="B27" s="230" t="s">
        <v>25</v>
      </c>
      <c r="C27" s="231"/>
      <c r="D27" s="222">
        <f>SUM(F27:F28)</f>
        <v>0</v>
      </c>
      <c r="E27" s="17" t="s">
        <v>59</v>
      </c>
      <c r="F27" s="18">
        <f>'2 Harmonogram'!F20</f>
        <v>0</v>
      </c>
      <c r="G27" s="222">
        <f>SUM(I27:I28)</f>
        <v>0</v>
      </c>
      <c r="H27" s="17" t="s">
        <v>59</v>
      </c>
      <c r="I27" s="18">
        <f>F20</f>
        <v>0</v>
      </c>
      <c r="J27" s="222">
        <f>D27-G27</f>
        <v>0</v>
      </c>
      <c r="K27" s="18">
        <f t="shared" si="4"/>
        <v>0</v>
      </c>
    </row>
    <row r="28" spans="1:11" ht="22.5" customHeight="1" x14ac:dyDescent="0.25">
      <c r="A28" s="220"/>
      <c r="B28" s="232"/>
      <c r="C28" s="233"/>
      <c r="D28" s="222"/>
      <c r="E28" s="17" t="s">
        <v>60</v>
      </c>
      <c r="F28" s="18">
        <f>'2 Harmonogram'!G20</f>
        <v>0</v>
      </c>
      <c r="G28" s="222"/>
      <c r="H28" s="17" t="s">
        <v>60</v>
      </c>
      <c r="I28" s="18">
        <f>G20</f>
        <v>0</v>
      </c>
      <c r="J28" s="222"/>
      <c r="K28" s="18">
        <f t="shared" si="4"/>
        <v>0</v>
      </c>
    </row>
    <row r="29" spans="1:11" ht="21" customHeight="1" x14ac:dyDescent="0.25">
      <c r="A29" s="199">
        <v>3</v>
      </c>
      <c r="B29" s="226" t="s">
        <v>26</v>
      </c>
      <c r="C29" s="227"/>
      <c r="D29" s="222">
        <f>SUM(F29:F30)</f>
        <v>0</v>
      </c>
      <c r="E29" s="17" t="s">
        <v>59</v>
      </c>
      <c r="F29" s="18">
        <f>'2 Harmonogram'!I20</f>
        <v>0</v>
      </c>
      <c r="G29" s="222">
        <f>SUM(I29:I30)</f>
        <v>0</v>
      </c>
      <c r="H29" s="17" t="s">
        <v>59</v>
      </c>
      <c r="I29" s="18">
        <f>I20</f>
        <v>0</v>
      </c>
      <c r="J29" s="222">
        <f t="shared" ref="J29" si="5">D29-G29</f>
        <v>0</v>
      </c>
      <c r="K29" s="18">
        <f t="shared" si="4"/>
        <v>0</v>
      </c>
    </row>
    <row r="30" spans="1:11" ht="25.5" customHeight="1" thickBot="1" x14ac:dyDescent="0.3">
      <c r="A30" s="200"/>
      <c r="B30" s="228"/>
      <c r="C30" s="229"/>
      <c r="D30" s="224"/>
      <c r="E30" s="19" t="s">
        <v>60</v>
      </c>
      <c r="F30" s="20">
        <f>'2 Harmonogram'!J20</f>
        <v>0</v>
      </c>
      <c r="G30" s="224"/>
      <c r="H30" s="19" t="s">
        <v>60</v>
      </c>
      <c r="I30" s="20">
        <f>J20</f>
        <v>0</v>
      </c>
      <c r="J30" s="225"/>
      <c r="K30" s="21">
        <f t="shared" si="4"/>
        <v>0</v>
      </c>
    </row>
    <row r="31" spans="1:11" ht="21" customHeight="1" x14ac:dyDescent="0.25">
      <c r="A31" s="219">
        <v>4</v>
      </c>
      <c r="B31" s="237" t="s">
        <v>61</v>
      </c>
      <c r="C31" s="238"/>
      <c r="D31" s="223">
        <f>SUM(D25:D30)</f>
        <v>0</v>
      </c>
      <c r="E31" s="22" t="s">
        <v>59</v>
      </c>
      <c r="F31" s="23">
        <f>F25+F27+F29</f>
        <v>0</v>
      </c>
      <c r="G31" s="223">
        <f>SUM(G25:G30)</f>
        <v>0</v>
      </c>
      <c r="H31" s="22" t="s">
        <v>59</v>
      </c>
      <c r="I31" s="23">
        <f>I25+I27+I29</f>
        <v>0</v>
      </c>
      <c r="J31" s="223">
        <f t="shared" ref="J31" si="6">D31-G31</f>
        <v>0</v>
      </c>
      <c r="K31" s="23">
        <f t="shared" ref="K31:K32" si="7">F31-I31</f>
        <v>0</v>
      </c>
    </row>
    <row r="32" spans="1:11" ht="27" customHeight="1" thickBot="1" x14ac:dyDescent="0.3">
      <c r="A32" s="200"/>
      <c r="B32" s="228"/>
      <c r="C32" s="229"/>
      <c r="D32" s="224"/>
      <c r="E32" s="19" t="s">
        <v>60</v>
      </c>
      <c r="F32" s="20">
        <f>F26+F28+F30</f>
        <v>0</v>
      </c>
      <c r="G32" s="224"/>
      <c r="H32" s="19" t="s">
        <v>60</v>
      </c>
      <c r="I32" s="20">
        <f>I26+I28+I30</f>
        <v>0</v>
      </c>
      <c r="J32" s="224"/>
      <c r="K32" s="20">
        <f t="shared" si="7"/>
        <v>0</v>
      </c>
    </row>
    <row r="33" spans="1:11" ht="11.25" customHeight="1" thickBot="1" x14ac:dyDescent="0.3">
      <c r="A33" s="112"/>
      <c r="B33" s="55"/>
      <c r="C33" s="56"/>
      <c r="D33" s="57"/>
      <c r="E33" s="57"/>
      <c r="F33" s="28"/>
      <c r="G33" s="28"/>
      <c r="H33" s="28"/>
      <c r="I33" s="28"/>
      <c r="J33" s="28"/>
      <c r="K33" s="29"/>
    </row>
    <row r="34" spans="1:11" s="83" customFormat="1" ht="22.5" customHeight="1" x14ac:dyDescent="0.25">
      <c r="A34" s="253" t="s">
        <v>177</v>
      </c>
      <c r="B34" s="254"/>
      <c r="C34" s="254"/>
      <c r="D34" s="254"/>
      <c r="E34" s="254"/>
      <c r="F34" s="254"/>
      <c r="G34" s="259" t="s">
        <v>178</v>
      </c>
      <c r="H34" s="259"/>
      <c r="I34" s="110"/>
      <c r="J34" s="109"/>
    </row>
    <row r="35" spans="1:11" s="83" customFormat="1" ht="22.5" customHeight="1" x14ac:dyDescent="0.25">
      <c r="A35" s="255"/>
      <c r="B35" s="256"/>
      <c r="C35" s="256"/>
      <c r="D35" s="256"/>
      <c r="E35" s="256"/>
      <c r="F35" s="256"/>
      <c r="G35" s="260" t="s">
        <v>179</v>
      </c>
      <c r="H35" s="260"/>
      <c r="I35" s="7"/>
      <c r="J35" s="109"/>
    </row>
    <row r="36" spans="1:11" s="83" customFormat="1" ht="22.5" customHeight="1" thickBot="1" x14ac:dyDescent="0.3">
      <c r="A36" s="257"/>
      <c r="B36" s="258"/>
      <c r="C36" s="258"/>
      <c r="D36" s="258"/>
      <c r="E36" s="258"/>
      <c r="F36" s="258"/>
      <c r="G36" s="261" t="s">
        <v>180</v>
      </c>
      <c r="H36" s="261"/>
      <c r="I36" s="111"/>
      <c r="J36" s="109"/>
    </row>
    <row r="37" spans="1:11" ht="9" customHeight="1" x14ac:dyDescent="0.25">
      <c r="A37" s="124"/>
      <c r="B37" s="125"/>
      <c r="C37" s="125"/>
      <c r="D37" s="125"/>
      <c r="E37" s="125"/>
      <c r="F37" s="125"/>
      <c r="G37" s="126"/>
      <c r="H37" s="127"/>
      <c r="I37" s="58"/>
      <c r="J37" s="58"/>
    </row>
    <row r="38" spans="1:11" s="83" customFormat="1" ht="47.25" customHeight="1" x14ac:dyDescent="0.25">
      <c r="A38" s="262" t="s">
        <v>155</v>
      </c>
      <c r="B38" s="262"/>
      <c r="C38" s="262"/>
      <c r="D38" s="262"/>
      <c r="E38" s="262"/>
      <c r="F38" s="262"/>
      <c r="G38" s="236" t="s">
        <v>196</v>
      </c>
      <c r="H38" s="236"/>
      <c r="I38" s="236" t="s">
        <v>197</v>
      </c>
      <c r="J38" s="236"/>
    </row>
    <row r="39" spans="1:11" s="83" customFormat="1" ht="30" customHeight="1" x14ac:dyDescent="0.25">
      <c r="A39" s="236" t="s">
        <v>153</v>
      </c>
      <c r="B39" s="236"/>
      <c r="C39" s="236"/>
      <c r="D39" s="236"/>
      <c r="E39" s="236"/>
      <c r="F39" s="236"/>
      <c r="G39" s="276" t="e">
        <f>'5 Oświadczenie zbiorcze'!C40/'4 Sprawozdanie merytoryczne'!I31</f>
        <v>#DIV/0!</v>
      </c>
      <c r="H39" s="276"/>
      <c r="I39" s="276" t="e">
        <f>'5 Oświadczenie zbiorcze'!C51/'4 Sprawozdanie merytoryczne'!I32</f>
        <v>#DIV/0!</v>
      </c>
      <c r="J39" s="276"/>
    </row>
    <row r="40" spans="1:11" s="83" customFormat="1" ht="16.5" customHeight="1" x14ac:dyDescent="0.25">
      <c r="A40" s="236" t="s">
        <v>156</v>
      </c>
      <c r="B40" s="236"/>
      <c r="C40" s="236"/>
      <c r="D40" s="236"/>
      <c r="E40" s="236"/>
      <c r="F40" s="236"/>
      <c r="G40" s="276" t="e">
        <f>'5 Oświadczenie zbiorcze'!H40/'4 Sprawozdanie merytoryczne'!I31</f>
        <v>#DIV/0!</v>
      </c>
      <c r="H40" s="276"/>
      <c r="I40" s="276" t="e">
        <f>'5 Oświadczenie zbiorcze'!H51/'4 Sprawozdanie merytoryczne'!I32</f>
        <v>#DIV/0!</v>
      </c>
      <c r="J40" s="276"/>
    </row>
    <row r="41" spans="1:11" s="59" customFormat="1" ht="18.75" customHeight="1" x14ac:dyDescent="0.25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9"/>
    </row>
    <row r="42" spans="1:11" s="45" customFormat="1" ht="62.25" customHeight="1" x14ac:dyDescent="0.25">
      <c r="A42" s="192" t="s">
        <v>110</v>
      </c>
      <c r="B42" s="192"/>
      <c r="C42" s="192"/>
      <c r="D42" s="61"/>
      <c r="E42" s="192" t="s">
        <v>111</v>
      </c>
      <c r="F42" s="192"/>
      <c r="G42" s="192"/>
      <c r="H42" s="192"/>
      <c r="I42" s="192"/>
      <c r="J42" s="192"/>
      <c r="K42" s="60"/>
    </row>
    <row r="43" spans="1:11" s="59" customFormat="1" ht="18.7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1" x14ac:dyDescent="0.25">
      <c r="A44" s="29"/>
      <c r="B44" s="29"/>
      <c r="C44" s="29"/>
      <c r="D44" s="29"/>
      <c r="E44" s="29"/>
      <c r="F44" s="29"/>
    </row>
    <row r="45" spans="1:11" x14ac:dyDescent="0.25">
      <c r="A45" s="62"/>
    </row>
    <row r="46" spans="1:11" x14ac:dyDescent="0.25">
      <c r="A46" s="62"/>
    </row>
  </sheetData>
  <sheetProtection algorithmName="SHA-512" hashValue="8D7IYxnvionruZy8Ky2R1ZEX+KLV0RC7x8utF2LRCnt2RRN6Khbuoa4SJMgAoUaC/Ethq4auYiyUkybdY0828A==" saltValue="UB5Zmwx1/Fl7b7oug1livA==" spinCount="100000" sheet="1" formatRows="0"/>
  <mergeCells count="61">
    <mergeCell ref="E42:J42"/>
    <mergeCell ref="A34:F36"/>
    <mergeCell ref="G34:H34"/>
    <mergeCell ref="G35:H35"/>
    <mergeCell ref="G36:H36"/>
    <mergeCell ref="A42:C42"/>
    <mergeCell ref="A40:F40"/>
    <mergeCell ref="G40:H40"/>
    <mergeCell ref="I40:J40"/>
    <mergeCell ref="A38:F38"/>
    <mergeCell ref="A1:K1"/>
    <mergeCell ref="A2:K2"/>
    <mergeCell ref="A4:B4"/>
    <mergeCell ref="A5:B5"/>
    <mergeCell ref="A20:A22"/>
    <mergeCell ref="B20:B22"/>
    <mergeCell ref="C21:D21"/>
    <mergeCell ref="F21:G21"/>
    <mergeCell ref="I21:J21"/>
    <mergeCell ref="C22:D22"/>
    <mergeCell ref="C6:E6"/>
    <mergeCell ref="F22:G22"/>
    <mergeCell ref="C4:E4"/>
    <mergeCell ref="C5:E5"/>
    <mergeCell ref="A3:D3"/>
    <mergeCell ref="B25:C26"/>
    <mergeCell ref="I6:K6"/>
    <mergeCell ref="J24:K24"/>
    <mergeCell ref="J25:J26"/>
    <mergeCell ref="D24:F24"/>
    <mergeCell ref="F6:H6"/>
    <mergeCell ref="G24:I24"/>
    <mergeCell ref="I22:J22"/>
    <mergeCell ref="A23:F23"/>
    <mergeCell ref="D25:D26"/>
    <mergeCell ref="A6:A7"/>
    <mergeCell ref="A25:A26"/>
    <mergeCell ref="A31:A32"/>
    <mergeCell ref="G38:H38"/>
    <mergeCell ref="G39:H39"/>
    <mergeCell ref="I38:J38"/>
    <mergeCell ref="A39:F39"/>
    <mergeCell ref="G31:G32"/>
    <mergeCell ref="B31:C32"/>
    <mergeCell ref="D31:D32"/>
    <mergeCell ref="A27:A28"/>
    <mergeCell ref="I39:J39"/>
    <mergeCell ref="F4:G4"/>
    <mergeCell ref="F5:G5"/>
    <mergeCell ref="J27:J28"/>
    <mergeCell ref="J31:J32"/>
    <mergeCell ref="J29:J30"/>
    <mergeCell ref="B29:C30"/>
    <mergeCell ref="D29:D30"/>
    <mergeCell ref="G29:G30"/>
    <mergeCell ref="A29:A30"/>
    <mergeCell ref="B27:C28"/>
    <mergeCell ref="D27:D28"/>
    <mergeCell ref="G25:G26"/>
    <mergeCell ref="G27:G28"/>
    <mergeCell ref="B24:C24"/>
  </mergeCells>
  <conditionalFormatting sqref="C8">
    <cfRule type="containsBlanks" dxfId="14" priority="14">
      <formula>LEN(TRIM(C8))=0</formula>
    </cfRule>
  </conditionalFormatting>
  <conditionalFormatting sqref="C9:C19">
    <cfRule type="containsBlanks" dxfId="13" priority="13">
      <formula>LEN(TRIM(C9))=0</formula>
    </cfRule>
  </conditionalFormatting>
  <conditionalFormatting sqref="D8:D19">
    <cfRule type="containsBlanks" dxfId="12" priority="12">
      <formula>LEN(TRIM(D8))=0</formula>
    </cfRule>
  </conditionalFormatting>
  <conditionalFormatting sqref="F8:G19">
    <cfRule type="containsBlanks" dxfId="11" priority="11">
      <formula>LEN(TRIM(F8))=0</formula>
    </cfRule>
  </conditionalFormatting>
  <conditionalFormatting sqref="I8:J19">
    <cfRule type="containsBlanks" dxfId="10" priority="10">
      <formula>LEN(TRIM(I8))=0</formula>
    </cfRule>
  </conditionalFormatting>
  <conditionalFormatting sqref="G39:G40 I39:I40">
    <cfRule type="containsBlanks" dxfId="9" priority="7">
      <formula>LEN(TRIM(G39))=0</formula>
    </cfRule>
  </conditionalFormatting>
  <conditionalFormatting sqref="I34:I36">
    <cfRule type="containsBlanks" dxfId="8" priority="1">
      <formula>LEN(TRIM(I34))=0</formula>
    </cfRule>
  </conditionalFormatting>
  <pageMargins left="0.31496062992125984" right="0" top="0.35433070866141736" bottom="0.35433070866141736" header="0.11811023622047245" footer="0.11811023622047245"/>
  <pageSetup paperSize="9" scale="55" fitToHeight="0" orientation="portrait" r:id="rId1"/>
  <headerFooter>
    <oddHeader>&amp;RZałącznik nr 1 do umowy- arkusz 4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6" operator="greaterThan" id="{B7B4D492-1B5C-4100-88C9-D6C29F4B676E}">
            <xm:f>'2 Harmonogram'!E8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E8:E19 H8:H19 K8:K19</xm:sqref>
        </x14:conditionalFormatting>
        <x14:conditionalFormatting xmlns:xm="http://schemas.microsoft.com/office/excel/2006/main">
          <x14:cfRule type="cellIs" priority="35" operator="lessThan" id="{91526A5A-6D67-4E93-AB0B-F29770EB9891}">
            <xm:f>'2 Harmonogram'!E8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E8:E19 H8:H19 K8:K19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W516"/>
  <sheetViews>
    <sheetView view="pageBreakPreview" topLeftCell="A16" zoomScale="70" zoomScaleNormal="80" zoomScaleSheetLayoutView="70" workbookViewId="0">
      <selection activeCell="H61" sqref="H61"/>
    </sheetView>
  </sheetViews>
  <sheetFormatPr defaultRowHeight="15" x14ac:dyDescent="0.25"/>
  <cols>
    <col min="1" max="1" width="5.85546875" style="76" customWidth="1"/>
    <col min="2" max="2" width="25.85546875" style="76" customWidth="1"/>
    <col min="3" max="3" width="16.7109375" style="76" customWidth="1"/>
    <col min="4" max="4" width="22.85546875" style="76" customWidth="1"/>
    <col min="5" max="5" width="22.28515625" style="76" customWidth="1"/>
    <col min="6" max="6" width="25.7109375" style="76" customWidth="1"/>
    <col min="7" max="7" width="23.7109375" style="76" customWidth="1"/>
    <col min="8" max="8" width="21.7109375" style="76" customWidth="1"/>
    <col min="9" max="9" width="16" style="76" customWidth="1"/>
    <col min="10" max="10" width="21.7109375" style="76" customWidth="1"/>
    <col min="11" max="22" width="4.140625" style="76" customWidth="1"/>
    <col min="23" max="16384" width="9.140625" style="76"/>
  </cols>
  <sheetData>
    <row r="1" spans="1:23" s="45" customFormat="1" ht="71.25" customHeight="1" thickBot="1" x14ac:dyDescent="0.3">
      <c r="A1" s="273" t="s">
        <v>163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</row>
    <row r="2" spans="1:23" s="45" customFormat="1" ht="22.5" customHeight="1" thickBot="1" x14ac:dyDescent="0.3">
      <c r="A2" s="183" t="s">
        <v>181</v>
      </c>
      <c r="B2" s="184"/>
      <c r="C2" s="271">
        <f>'2 Harmonogram'!C3:E3</f>
        <v>0</v>
      </c>
      <c r="D2" s="271"/>
      <c r="E2" s="271"/>
      <c r="F2" s="271"/>
      <c r="G2" s="271"/>
      <c r="H2" s="271"/>
      <c r="I2" s="271"/>
      <c r="J2" s="272"/>
    </row>
    <row r="3" spans="1:23" s="45" customFormat="1" ht="22.5" customHeight="1" thickBot="1" x14ac:dyDescent="0.3">
      <c r="A3" s="183" t="s">
        <v>70</v>
      </c>
      <c r="B3" s="184"/>
      <c r="C3" s="271">
        <f>'2 Harmonogram'!C4:E4</f>
        <v>0</v>
      </c>
      <c r="D3" s="271"/>
      <c r="E3" s="271"/>
      <c r="F3" s="271"/>
      <c r="G3" s="271"/>
      <c r="H3" s="271"/>
      <c r="I3" s="271"/>
      <c r="J3" s="272"/>
    </row>
    <row r="5" spans="1:23" ht="18" x14ac:dyDescent="0.25">
      <c r="A5" s="263" t="s">
        <v>121</v>
      </c>
      <c r="B5" s="263"/>
      <c r="C5" s="263"/>
      <c r="D5" s="263"/>
      <c r="E5" s="263"/>
      <c r="F5" s="263"/>
      <c r="G5" s="263"/>
      <c r="H5" s="263"/>
      <c r="I5" s="263"/>
      <c r="J5" s="263"/>
    </row>
    <row r="6" spans="1:23" s="75" customFormat="1" ht="102.75" customHeight="1" x14ac:dyDescent="0.25">
      <c r="A6" s="74" t="s">
        <v>71</v>
      </c>
      <c r="B6" s="88" t="s">
        <v>72</v>
      </c>
      <c r="C6" s="88" t="s">
        <v>183</v>
      </c>
      <c r="D6" s="88" t="s">
        <v>184</v>
      </c>
      <c r="E6" s="88" t="s">
        <v>160</v>
      </c>
      <c r="F6" s="88" t="s">
        <v>161</v>
      </c>
      <c r="G6" s="88" t="s">
        <v>162</v>
      </c>
      <c r="H6" s="88" t="s">
        <v>124</v>
      </c>
      <c r="I6" s="88" t="s">
        <v>185</v>
      </c>
      <c r="J6" s="128" t="s">
        <v>132</v>
      </c>
      <c r="K6" s="266" t="s">
        <v>133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</row>
    <row r="7" spans="1:23" s="116" customFormat="1" x14ac:dyDescent="0.25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 t="s">
        <v>73</v>
      </c>
      <c r="G7" s="88" t="s">
        <v>125</v>
      </c>
      <c r="H7" s="88" t="s">
        <v>126</v>
      </c>
      <c r="I7" s="88">
        <v>9</v>
      </c>
      <c r="J7" s="128">
        <v>10</v>
      </c>
      <c r="K7" s="115" t="s">
        <v>17</v>
      </c>
      <c r="L7" s="115" t="s">
        <v>18</v>
      </c>
      <c r="M7" s="115" t="s">
        <v>19</v>
      </c>
      <c r="N7" s="115" t="s">
        <v>20</v>
      </c>
      <c r="O7" s="115" t="s">
        <v>21</v>
      </c>
      <c r="P7" s="115" t="s">
        <v>22</v>
      </c>
      <c r="Q7" s="115" t="s">
        <v>119</v>
      </c>
      <c r="R7" s="115" t="s">
        <v>120</v>
      </c>
      <c r="S7" s="115" t="s">
        <v>127</v>
      </c>
      <c r="T7" s="115" t="s">
        <v>128</v>
      </c>
      <c r="U7" s="115" t="s">
        <v>129</v>
      </c>
      <c r="V7" s="115" t="s">
        <v>130</v>
      </c>
    </row>
    <row r="8" spans="1:23" x14ac:dyDescent="0.25">
      <c r="A8" s="267" t="s">
        <v>189</v>
      </c>
      <c r="B8" s="268"/>
      <c r="C8" s="268"/>
      <c r="D8" s="268"/>
      <c r="E8" s="268"/>
      <c r="F8" s="268"/>
      <c r="G8" s="268"/>
      <c r="H8" s="268"/>
      <c r="I8" s="268"/>
      <c r="J8" s="84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3" x14ac:dyDescent="0.25">
      <c r="A9" s="117" t="s">
        <v>7</v>
      </c>
      <c r="B9" s="24"/>
      <c r="C9" s="25"/>
      <c r="D9" s="25"/>
      <c r="E9" s="25"/>
      <c r="F9" s="118">
        <f>C9-D9-E9</f>
        <v>0</v>
      </c>
      <c r="G9" s="118">
        <f>C9-D9</f>
        <v>0</v>
      </c>
      <c r="H9" s="118">
        <f>C9-E9</f>
        <v>0</v>
      </c>
      <c r="I9" s="119">
        <f>COUNTA(K9:V9)</f>
        <v>0</v>
      </c>
      <c r="J9" s="129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1"/>
    </row>
    <row r="10" spans="1:23" x14ac:dyDescent="0.25">
      <c r="A10" s="117" t="s">
        <v>8</v>
      </c>
      <c r="B10" s="24"/>
      <c r="C10" s="25"/>
      <c r="D10" s="25"/>
      <c r="E10" s="25"/>
      <c r="F10" s="118">
        <f t="shared" ref="F10:F39" si="0">C10-D10-E10</f>
        <v>0</v>
      </c>
      <c r="G10" s="118">
        <f t="shared" ref="G10:G39" si="1">C10-D10</f>
        <v>0</v>
      </c>
      <c r="H10" s="118">
        <f t="shared" ref="H10:H39" si="2">C10-E10</f>
        <v>0</v>
      </c>
      <c r="I10" s="119">
        <f t="shared" ref="I10:I39" si="3">COUNTA(K10:V10)</f>
        <v>0</v>
      </c>
      <c r="J10" s="129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1"/>
    </row>
    <row r="11" spans="1:23" x14ac:dyDescent="0.25">
      <c r="A11" s="117" t="s">
        <v>9</v>
      </c>
      <c r="B11" s="24"/>
      <c r="C11" s="25"/>
      <c r="D11" s="25"/>
      <c r="E11" s="25"/>
      <c r="F11" s="118">
        <f t="shared" si="0"/>
        <v>0</v>
      </c>
      <c r="G11" s="118">
        <f t="shared" si="1"/>
        <v>0</v>
      </c>
      <c r="H11" s="118">
        <f t="shared" si="2"/>
        <v>0</v>
      </c>
      <c r="I11" s="119">
        <f t="shared" si="3"/>
        <v>0</v>
      </c>
      <c r="J11" s="129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1"/>
    </row>
    <row r="12" spans="1:23" x14ac:dyDescent="0.25">
      <c r="A12" s="117" t="s">
        <v>10</v>
      </c>
      <c r="B12" s="24"/>
      <c r="C12" s="25"/>
      <c r="D12" s="25"/>
      <c r="E12" s="25"/>
      <c r="F12" s="118">
        <f t="shared" si="0"/>
        <v>0</v>
      </c>
      <c r="G12" s="118">
        <f t="shared" si="1"/>
        <v>0</v>
      </c>
      <c r="H12" s="118">
        <f t="shared" si="2"/>
        <v>0</v>
      </c>
      <c r="I12" s="119">
        <f t="shared" si="3"/>
        <v>0</v>
      </c>
      <c r="J12" s="129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1"/>
    </row>
    <row r="13" spans="1:23" x14ac:dyDescent="0.25">
      <c r="A13" s="117" t="s">
        <v>11</v>
      </c>
      <c r="B13" s="24"/>
      <c r="C13" s="25"/>
      <c r="D13" s="25"/>
      <c r="E13" s="25"/>
      <c r="F13" s="118">
        <f>C13-D13-E13</f>
        <v>0</v>
      </c>
      <c r="G13" s="118">
        <f t="shared" si="1"/>
        <v>0</v>
      </c>
      <c r="H13" s="118">
        <f t="shared" si="2"/>
        <v>0</v>
      </c>
      <c r="I13" s="119">
        <f t="shared" si="3"/>
        <v>0</v>
      </c>
      <c r="J13" s="129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1"/>
    </row>
    <row r="14" spans="1:23" x14ac:dyDescent="0.25">
      <c r="A14" s="117" t="s">
        <v>12</v>
      </c>
      <c r="B14" s="24"/>
      <c r="C14" s="25"/>
      <c r="D14" s="25"/>
      <c r="E14" s="25"/>
      <c r="F14" s="118">
        <f t="shared" si="0"/>
        <v>0</v>
      </c>
      <c r="G14" s="118">
        <f t="shared" si="1"/>
        <v>0</v>
      </c>
      <c r="H14" s="118">
        <f t="shared" si="2"/>
        <v>0</v>
      </c>
      <c r="I14" s="119">
        <f t="shared" si="3"/>
        <v>0</v>
      </c>
      <c r="J14" s="129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1"/>
    </row>
    <row r="15" spans="1:23" x14ac:dyDescent="0.25">
      <c r="A15" s="117" t="s">
        <v>74</v>
      </c>
      <c r="B15" s="24"/>
      <c r="C15" s="25"/>
      <c r="D15" s="25"/>
      <c r="E15" s="25"/>
      <c r="F15" s="118">
        <f t="shared" si="0"/>
        <v>0</v>
      </c>
      <c r="G15" s="118">
        <f t="shared" si="1"/>
        <v>0</v>
      </c>
      <c r="H15" s="118">
        <f t="shared" si="2"/>
        <v>0</v>
      </c>
      <c r="I15" s="119">
        <f t="shared" si="3"/>
        <v>0</v>
      </c>
      <c r="J15" s="129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1"/>
    </row>
    <row r="16" spans="1:23" x14ac:dyDescent="0.25">
      <c r="A16" s="117" t="s">
        <v>75</v>
      </c>
      <c r="B16" s="24"/>
      <c r="C16" s="25"/>
      <c r="D16" s="25"/>
      <c r="E16" s="25"/>
      <c r="F16" s="118">
        <f t="shared" si="0"/>
        <v>0</v>
      </c>
      <c r="G16" s="118">
        <f t="shared" si="1"/>
        <v>0</v>
      </c>
      <c r="H16" s="118">
        <f t="shared" si="2"/>
        <v>0</v>
      </c>
      <c r="I16" s="119">
        <f t="shared" si="3"/>
        <v>0</v>
      </c>
      <c r="J16" s="129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1"/>
    </row>
    <row r="17" spans="1:23" x14ac:dyDescent="0.25">
      <c r="A17" s="117" t="s">
        <v>76</v>
      </c>
      <c r="B17" s="24"/>
      <c r="C17" s="25"/>
      <c r="D17" s="25"/>
      <c r="E17" s="25"/>
      <c r="F17" s="118">
        <f t="shared" si="0"/>
        <v>0</v>
      </c>
      <c r="G17" s="118">
        <f t="shared" si="1"/>
        <v>0</v>
      </c>
      <c r="H17" s="118">
        <f t="shared" si="2"/>
        <v>0</v>
      </c>
      <c r="I17" s="119">
        <f t="shared" si="3"/>
        <v>0</v>
      </c>
      <c r="J17" s="129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1"/>
    </row>
    <row r="18" spans="1:23" x14ac:dyDescent="0.25">
      <c r="A18" s="117" t="s">
        <v>77</v>
      </c>
      <c r="B18" s="24"/>
      <c r="C18" s="25"/>
      <c r="D18" s="25"/>
      <c r="E18" s="25"/>
      <c r="F18" s="118">
        <f t="shared" si="0"/>
        <v>0</v>
      </c>
      <c r="G18" s="118">
        <f t="shared" si="1"/>
        <v>0</v>
      </c>
      <c r="H18" s="118">
        <f t="shared" si="2"/>
        <v>0</v>
      </c>
      <c r="I18" s="119">
        <f t="shared" si="3"/>
        <v>0</v>
      </c>
      <c r="J18" s="12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1"/>
    </row>
    <row r="19" spans="1:23" x14ac:dyDescent="0.25">
      <c r="A19" s="117" t="s">
        <v>78</v>
      </c>
      <c r="B19" s="24"/>
      <c r="C19" s="25"/>
      <c r="D19" s="25"/>
      <c r="E19" s="25"/>
      <c r="F19" s="118">
        <f t="shared" si="0"/>
        <v>0</v>
      </c>
      <c r="G19" s="118">
        <f t="shared" si="1"/>
        <v>0</v>
      </c>
      <c r="H19" s="118">
        <f t="shared" si="2"/>
        <v>0</v>
      </c>
      <c r="I19" s="119">
        <f t="shared" si="3"/>
        <v>0</v>
      </c>
      <c r="J19" s="129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1"/>
    </row>
    <row r="20" spans="1:23" x14ac:dyDescent="0.25">
      <c r="A20" s="117" t="s">
        <v>79</v>
      </c>
      <c r="B20" s="24"/>
      <c r="C20" s="25"/>
      <c r="D20" s="25"/>
      <c r="E20" s="25"/>
      <c r="F20" s="118">
        <f t="shared" si="0"/>
        <v>0</v>
      </c>
      <c r="G20" s="118">
        <f t="shared" si="1"/>
        <v>0</v>
      </c>
      <c r="H20" s="118">
        <f t="shared" si="2"/>
        <v>0</v>
      </c>
      <c r="I20" s="119">
        <f t="shared" si="3"/>
        <v>0</v>
      </c>
      <c r="J20" s="12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1"/>
    </row>
    <row r="21" spans="1:23" x14ac:dyDescent="0.25">
      <c r="A21" s="117" t="s">
        <v>80</v>
      </c>
      <c r="B21" s="24"/>
      <c r="C21" s="25"/>
      <c r="D21" s="25"/>
      <c r="E21" s="25"/>
      <c r="F21" s="118">
        <f t="shared" si="0"/>
        <v>0</v>
      </c>
      <c r="G21" s="118">
        <f t="shared" si="1"/>
        <v>0</v>
      </c>
      <c r="H21" s="118">
        <f t="shared" si="2"/>
        <v>0</v>
      </c>
      <c r="I21" s="119">
        <f t="shared" si="3"/>
        <v>0</v>
      </c>
      <c r="J21" s="12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1"/>
    </row>
    <row r="22" spans="1:23" x14ac:dyDescent="0.25">
      <c r="A22" s="117" t="s">
        <v>81</v>
      </c>
      <c r="B22" s="24"/>
      <c r="C22" s="25"/>
      <c r="D22" s="25"/>
      <c r="E22" s="25"/>
      <c r="F22" s="118">
        <f t="shared" si="0"/>
        <v>0</v>
      </c>
      <c r="G22" s="118">
        <f t="shared" si="1"/>
        <v>0</v>
      </c>
      <c r="H22" s="118">
        <f t="shared" si="2"/>
        <v>0</v>
      </c>
      <c r="I22" s="119">
        <f t="shared" si="3"/>
        <v>0</v>
      </c>
      <c r="J22" s="12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1"/>
    </row>
    <row r="23" spans="1:23" x14ac:dyDescent="0.25">
      <c r="A23" s="117" t="s">
        <v>82</v>
      </c>
      <c r="B23" s="24"/>
      <c r="C23" s="25"/>
      <c r="D23" s="25"/>
      <c r="E23" s="25"/>
      <c r="F23" s="118">
        <f t="shared" si="0"/>
        <v>0</v>
      </c>
      <c r="G23" s="118">
        <f t="shared" si="1"/>
        <v>0</v>
      </c>
      <c r="H23" s="118">
        <f t="shared" si="2"/>
        <v>0</v>
      </c>
      <c r="I23" s="119">
        <f t="shared" si="3"/>
        <v>0</v>
      </c>
      <c r="J23" s="12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1"/>
    </row>
    <row r="24" spans="1:23" x14ac:dyDescent="0.25">
      <c r="A24" s="117" t="s">
        <v>83</v>
      </c>
      <c r="B24" s="24"/>
      <c r="C24" s="25"/>
      <c r="D24" s="25"/>
      <c r="E24" s="25"/>
      <c r="F24" s="118">
        <f t="shared" si="0"/>
        <v>0</v>
      </c>
      <c r="G24" s="118">
        <f t="shared" si="1"/>
        <v>0</v>
      </c>
      <c r="H24" s="118">
        <f t="shared" si="2"/>
        <v>0</v>
      </c>
      <c r="I24" s="119">
        <f t="shared" si="3"/>
        <v>0</v>
      </c>
      <c r="J24" s="12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1"/>
    </row>
    <row r="25" spans="1:23" x14ac:dyDescent="0.25">
      <c r="A25" s="117" t="s">
        <v>84</v>
      </c>
      <c r="B25" s="24"/>
      <c r="C25" s="25"/>
      <c r="D25" s="25"/>
      <c r="E25" s="25"/>
      <c r="F25" s="118">
        <f t="shared" si="0"/>
        <v>0</v>
      </c>
      <c r="G25" s="118">
        <f t="shared" si="1"/>
        <v>0</v>
      </c>
      <c r="H25" s="118">
        <f t="shared" si="2"/>
        <v>0</v>
      </c>
      <c r="I25" s="119">
        <f t="shared" si="3"/>
        <v>0</v>
      </c>
      <c r="J25" s="129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1"/>
    </row>
    <row r="26" spans="1:23" x14ac:dyDescent="0.25">
      <c r="A26" s="117" t="s">
        <v>85</v>
      </c>
      <c r="B26" s="24"/>
      <c r="C26" s="25"/>
      <c r="D26" s="25"/>
      <c r="E26" s="25"/>
      <c r="F26" s="118">
        <f t="shared" si="0"/>
        <v>0</v>
      </c>
      <c r="G26" s="118">
        <f t="shared" si="1"/>
        <v>0</v>
      </c>
      <c r="H26" s="118">
        <f t="shared" si="2"/>
        <v>0</v>
      </c>
      <c r="I26" s="119">
        <f t="shared" si="3"/>
        <v>0</v>
      </c>
      <c r="J26" s="12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1"/>
    </row>
    <row r="27" spans="1:23" x14ac:dyDescent="0.25">
      <c r="A27" s="117" t="s">
        <v>86</v>
      </c>
      <c r="B27" s="24"/>
      <c r="C27" s="25"/>
      <c r="D27" s="25"/>
      <c r="E27" s="25"/>
      <c r="F27" s="118">
        <f t="shared" si="0"/>
        <v>0</v>
      </c>
      <c r="G27" s="118">
        <f t="shared" si="1"/>
        <v>0</v>
      </c>
      <c r="H27" s="118">
        <f t="shared" si="2"/>
        <v>0</v>
      </c>
      <c r="I27" s="119">
        <f t="shared" si="3"/>
        <v>0</v>
      </c>
      <c r="J27" s="12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1"/>
    </row>
    <row r="28" spans="1:23" x14ac:dyDescent="0.25">
      <c r="A28" s="117" t="s">
        <v>87</v>
      </c>
      <c r="B28" s="24"/>
      <c r="C28" s="25"/>
      <c r="D28" s="25"/>
      <c r="E28" s="25"/>
      <c r="F28" s="118">
        <f t="shared" si="0"/>
        <v>0</v>
      </c>
      <c r="G28" s="118">
        <f t="shared" si="1"/>
        <v>0</v>
      </c>
      <c r="H28" s="118">
        <f t="shared" si="2"/>
        <v>0</v>
      </c>
      <c r="I28" s="119">
        <f t="shared" si="3"/>
        <v>0</v>
      </c>
      <c r="J28" s="129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1"/>
    </row>
    <row r="29" spans="1:23" x14ac:dyDescent="0.25">
      <c r="A29" s="117" t="s">
        <v>88</v>
      </c>
      <c r="B29" s="24"/>
      <c r="C29" s="25"/>
      <c r="D29" s="25"/>
      <c r="E29" s="25"/>
      <c r="F29" s="118">
        <f t="shared" si="0"/>
        <v>0</v>
      </c>
      <c r="G29" s="118">
        <f t="shared" si="1"/>
        <v>0</v>
      </c>
      <c r="H29" s="118">
        <f>C29-E29</f>
        <v>0</v>
      </c>
      <c r="I29" s="119">
        <f t="shared" si="3"/>
        <v>0</v>
      </c>
      <c r="J29" s="129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1"/>
    </row>
    <row r="30" spans="1:23" x14ac:dyDescent="0.25">
      <c r="A30" s="117" t="s">
        <v>89</v>
      </c>
      <c r="B30" s="24"/>
      <c r="C30" s="25"/>
      <c r="D30" s="25"/>
      <c r="E30" s="25"/>
      <c r="F30" s="118">
        <f t="shared" si="0"/>
        <v>0</v>
      </c>
      <c r="G30" s="118">
        <f t="shared" si="1"/>
        <v>0</v>
      </c>
      <c r="H30" s="118">
        <f t="shared" si="2"/>
        <v>0</v>
      </c>
      <c r="I30" s="119">
        <f t="shared" si="3"/>
        <v>0</v>
      </c>
      <c r="J30" s="129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1"/>
    </row>
    <row r="31" spans="1:23" x14ac:dyDescent="0.25">
      <c r="A31" s="117" t="s">
        <v>90</v>
      </c>
      <c r="B31" s="24"/>
      <c r="C31" s="25"/>
      <c r="D31" s="25"/>
      <c r="E31" s="25"/>
      <c r="F31" s="118">
        <f t="shared" si="0"/>
        <v>0</v>
      </c>
      <c r="G31" s="118">
        <f t="shared" si="1"/>
        <v>0</v>
      </c>
      <c r="H31" s="118">
        <f t="shared" si="2"/>
        <v>0</v>
      </c>
      <c r="I31" s="119">
        <f t="shared" si="3"/>
        <v>0</v>
      </c>
      <c r="J31" s="129"/>
      <c r="K31" s="120"/>
      <c r="L31" s="120"/>
      <c r="M31" s="120"/>
      <c r="N31" s="120"/>
      <c r="O31" s="120"/>
      <c r="P31" s="120"/>
      <c r="Q31" s="120"/>
      <c r="R31" s="120"/>
      <c r="S31" s="122"/>
      <c r="T31" s="120"/>
      <c r="U31" s="120"/>
      <c r="V31" s="120"/>
      <c r="W31" s="121"/>
    </row>
    <row r="32" spans="1:23" x14ac:dyDescent="0.25">
      <c r="A32" s="117" t="s">
        <v>91</v>
      </c>
      <c r="B32" s="24"/>
      <c r="C32" s="25"/>
      <c r="D32" s="25"/>
      <c r="E32" s="25"/>
      <c r="F32" s="118">
        <f t="shared" si="0"/>
        <v>0</v>
      </c>
      <c r="G32" s="118">
        <f t="shared" si="1"/>
        <v>0</v>
      </c>
      <c r="H32" s="118">
        <f t="shared" si="2"/>
        <v>0</v>
      </c>
      <c r="I32" s="119">
        <f t="shared" si="3"/>
        <v>0</v>
      </c>
      <c r="J32" s="129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1"/>
    </row>
    <row r="33" spans="1:23" x14ac:dyDescent="0.25">
      <c r="A33" s="117" t="s">
        <v>92</v>
      </c>
      <c r="B33" s="24"/>
      <c r="C33" s="25"/>
      <c r="D33" s="25"/>
      <c r="E33" s="25"/>
      <c r="F33" s="118">
        <f t="shared" si="0"/>
        <v>0</v>
      </c>
      <c r="G33" s="118">
        <f t="shared" si="1"/>
        <v>0</v>
      </c>
      <c r="H33" s="118">
        <f t="shared" si="2"/>
        <v>0</v>
      </c>
      <c r="I33" s="119">
        <f t="shared" si="3"/>
        <v>0</v>
      </c>
      <c r="J33" s="129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</row>
    <row r="34" spans="1:23" x14ac:dyDescent="0.25">
      <c r="A34" s="117" t="s">
        <v>93</v>
      </c>
      <c r="B34" s="24"/>
      <c r="C34" s="25"/>
      <c r="D34" s="25"/>
      <c r="E34" s="25"/>
      <c r="F34" s="118">
        <f t="shared" si="0"/>
        <v>0</v>
      </c>
      <c r="G34" s="118">
        <f t="shared" si="1"/>
        <v>0</v>
      </c>
      <c r="H34" s="118">
        <f t="shared" si="2"/>
        <v>0</v>
      </c>
      <c r="I34" s="119">
        <f t="shared" si="3"/>
        <v>0</v>
      </c>
      <c r="J34" s="129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1"/>
    </row>
    <row r="35" spans="1:23" x14ac:dyDescent="0.25">
      <c r="A35" s="117" t="s">
        <v>94</v>
      </c>
      <c r="B35" s="24"/>
      <c r="C35" s="25"/>
      <c r="D35" s="25"/>
      <c r="E35" s="25"/>
      <c r="F35" s="118">
        <f t="shared" si="0"/>
        <v>0</v>
      </c>
      <c r="G35" s="118">
        <f t="shared" si="1"/>
        <v>0</v>
      </c>
      <c r="H35" s="118">
        <f t="shared" si="2"/>
        <v>0</v>
      </c>
      <c r="I35" s="119">
        <f t="shared" si="3"/>
        <v>0</v>
      </c>
      <c r="J35" s="129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1"/>
    </row>
    <row r="36" spans="1:23" x14ac:dyDescent="0.25">
      <c r="A36" s="117" t="s">
        <v>95</v>
      </c>
      <c r="B36" s="24"/>
      <c r="C36" s="25"/>
      <c r="D36" s="25"/>
      <c r="E36" s="25"/>
      <c r="F36" s="118">
        <f t="shared" si="0"/>
        <v>0</v>
      </c>
      <c r="G36" s="118">
        <f t="shared" si="1"/>
        <v>0</v>
      </c>
      <c r="H36" s="118">
        <f t="shared" si="2"/>
        <v>0</v>
      </c>
      <c r="I36" s="119">
        <f t="shared" si="3"/>
        <v>0</v>
      </c>
      <c r="J36" s="129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1"/>
    </row>
    <row r="37" spans="1:23" x14ac:dyDescent="0.25">
      <c r="A37" s="117" t="s">
        <v>96</v>
      </c>
      <c r="B37" s="24"/>
      <c r="C37" s="25"/>
      <c r="D37" s="25"/>
      <c r="E37" s="25"/>
      <c r="F37" s="118">
        <f t="shared" si="0"/>
        <v>0</v>
      </c>
      <c r="G37" s="118">
        <f t="shared" si="1"/>
        <v>0</v>
      </c>
      <c r="H37" s="118">
        <f t="shared" si="2"/>
        <v>0</v>
      </c>
      <c r="I37" s="119">
        <f t="shared" si="3"/>
        <v>0</v>
      </c>
      <c r="J37" s="129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1"/>
    </row>
    <row r="38" spans="1:23" x14ac:dyDescent="0.25">
      <c r="A38" s="117" t="s">
        <v>97</v>
      </c>
      <c r="B38" s="24"/>
      <c r="C38" s="25"/>
      <c r="D38" s="25"/>
      <c r="E38" s="25"/>
      <c r="F38" s="118">
        <f t="shared" si="0"/>
        <v>0</v>
      </c>
      <c r="G38" s="118">
        <f t="shared" si="1"/>
        <v>0</v>
      </c>
      <c r="H38" s="118">
        <f t="shared" si="2"/>
        <v>0</v>
      </c>
      <c r="I38" s="119">
        <f t="shared" si="3"/>
        <v>0</v>
      </c>
      <c r="J38" s="129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1"/>
    </row>
    <row r="39" spans="1:23" x14ac:dyDescent="0.25">
      <c r="A39" s="117" t="s">
        <v>114</v>
      </c>
      <c r="B39" s="24"/>
      <c r="C39" s="25"/>
      <c r="D39" s="25"/>
      <c r="E39" s="25"/>
      <c r="F39" s="118">
        <f t="shared" si="0"/>
        <v>0</v>
      </c>
      <c r="G39" s="118">
        <f t="shared" si="1"/>
        <v>0</v>
      </c>
      <c r="H39" s="118">
        <f t="shared" si="2"/>
        <v>0</v>
      </c>
      <c r="I39" s="119">
        <f t="shared" si="3"/>
        <v>0</v>
      </c>
      <c r="J39" s="129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1"/>
    </row>
    <row r="40" spans="1:23" ht="21" customHeight="1" x14ac:dyDescent="0.25">
      <c r="A40" s="264" t="s">
        <v>98</v>
      </c>
      <c r="B40" s="264"/>
      <c r="C40" s="113">
        <f>SUM(C9:C39)</f>
        <v>0</v>
      </c>
      <c r="D40" s="113">
        <f>SUM(D9:D39)</f>
        <v>0</v>
      </c>
      <c r="E40" s="113">
        <f>SUM(E9:E39)</f>
        <v>0</v>
      </c>
      <c r="F40" s="113">
        <f t="shared" ref="C40:I40" si="4">SUM(F9:F39)</f>
        <v>0</v>
      </c>
      <c r="G40" s="113">
        <f t="shared" si="4"/>
        <v>0</v>
      </c>
      <c r="H40" s="113">
        <f t="shared" si="4"/>
        <v>0</v>
      </c>
      <c r="I40" s="113">
        <f t="shared" si="4"/>
        <v>0</v>
      </c>
      <c r="J40" s="130"/>
      <c r="K40" s="119">
        <f t="shared" ref="K40:V40" si="5">COUNTA(K9:K39)</f>
        <v>0</v>
      </c>
      <c r="L40" s="119">
        <f t="shared" si="5"/>
        <v>0</v>
      </c>
      <c r="M40" s="119">
        <f t="shared" si="5"/>
        <v>0</v>
      </c>
      <c r="N40" s="119">
        <f t="shared" si="5"/>
        <v>0</v>
      </c>
      <c r="O40" s="119">
        <f t="shared" si="5"/>
        <v>0</v>
      </c>
      <c r="P40" s="119">
        <f t="shared" si="5"/>
        <v>0</v>
      </c>
      <c r="Q40" s="119">
        <f t="shared" si="5"/>
        <v>0</v>
      </c>
      <c r="R40" s="119">
        <f t="shared" si="5"/>
        <v>0</v>
      </c>
      <c r="S40" s="119">
        <f t="shared" si="5"/>
        <v>0</v>
      </c>
      <c r="T40" s="119">
        <f t="shared" si="5"/>
        <v>0</v>
      </c>
      <c r="U40" s="119">
        <f t="shared" si="5"/>
        <v>0</v>
      </c>
      <c r="V40" s="119">
        <f t="shared" si="5"/>
        <v>0</v>
      </c>
      <c r="W40" s="123"/>
    </row>
    <row r="41" spans="1:23" x14ac:dyDescent="0.25">
      <c r="A41" s="267" t="s">
        <v>188</v>
      </c>
      <c r="B41" s="268"/>
      <c r="C41" s="268"/>
      <c r="D41" s="268"/>
      <c r="E41" s="268"/>
      <c r="F41" s="268"/>
      <c r="G41" s="268"/>
      <c r="H41" s="268"/>
      <c r="I41" s="268"/>
      <c r="J41" s="84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</row>
    <row r="42" spans="1:23" x14ac:dyDescent="0.25">
      <c r="A42" s="117" t="s">
        <v>7</v>
      </c>
      <c r="B42" s="24"/>
      <c r="C42" s="25"/>
      <c r="D42" s="25"/>
      <c r="E42" s="25"/>
      <c r="F42" s="118">
        <f>C42-D42-E42</f>
        <v>0</v>
      </c>
      <c r="G42" s="118">
        <f>C42-D42</f>
        <v>0</v>
      </c>
      <c r="H42" s="118">
        <f>C42-E42</f>
        <v>0</v>
      </c>
      <c r="I42" s="119">
        <f t="shared" ref="I42:I50" si="6">COUNTA(K42:V42)</f>
        <v>0</v>
      </c>
      <c r="J42" s="129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</row>
    <row r="43" spans="1:23" x14ac:dyDescent="0.25">
      <c r="A43" s="117" t="s">
        <v>8</v>
      </c>
      <c r="B43" s="24"/>
      <c r="C43" s="25"/>
      <c r="D43" s="25"/>
      <c r="E43" s="25"/>
      <c r="F43" s="118">
        <f t="shared" ref="F43:F50" si="7">C43-D43-E43</f>
        <v>0</v>
      </c>
      <c r="G43" s="118">
        <f t="shared" ref="G43:G50" si="8">C43-D43</f>
        <v>0</v>
      </c>
      <c r="H43" s="118">
        <f t="shared" ref="H43:H50" si="9">C43-E43</f>
        <v>0</v>
      </c>
      <c r="I43" s="119">
        <f t="shared" si="6"/>
        <v>0</v>
      </c>
      <c r="J43" s="129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</row>
    <row r="44" spans="1:23" x14ac:dyDescent="0.25">
      <c r="A44" s="117" t="s">
        <v>9</v>
      </c>
      <c r="B44" s="24"/>
      <c r="C44" s="25"/>
      <c r="D44" s="25"/>
      <c r="E44" s="25"/>
      <c r="F44" s="118">
        <f t="shared" si="7"/>
        <v>0</v>
      </c>
      <c r="G44" s="118">
        <f t="shared" si="8"/>
        <v>0</v>
      </c>
      <c r="H44" s="118">
        <f t="shared" si="9"/>
        <v>0</v>
      </c>
      <c r="I44" s="119">
        <f t="shared" si="6"/>
        <v>0</v>
      </c>
      <c r="J44" s="129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</row>
    <row r="45" spans="1:23" x14ac:dyDescent="0.25">
      <c r="A45" s="117" t="s">
        <v>10</v>
      </c>
      <c r="B45" s="24"/>
      <c r="C45" s="25"/>
      <c r="D45" s="25"/>
      <c r="E45" s="25"/>
      <c r="F45" s="118">
        <f t="shared" si="7"/>
        <v>0</v>
      </c>
      <c r="G45" s="118">
        <f t="shared" si="8"/>
        <v>0</v>
      </c>
      <c r="H45" s="118">
        <f t="shared" si="9"/>
        <v>0</v>
      </c>
      <c r="I45" s="119">
        <f t="shared" si="6"/>
        <v>0</v>
      </c>
      <c r="J45" s="12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</row>
    <row r="46" spans="1:23" x14ac:dyDescent="0.25">
      <c r="A46" s="117" t="s">
        <v>11</v>
      </c>
      <c r="B46" s="24"/>
      <c r="C46" s="25"/>
      <c r="D46" s="25"/>
      <c r="E46" s="25"/>
      <c r="F46" s="118">
        <f t="shared" si="7"/>
        <v>0</v>
      </c>
      <c r="G46" s="118">
        <f t="shared" si="8"/>
        <v>0</v>
      </c>
      <c r="H46" s="118">
        <f t="shared" si="9"/>
        <v>0</v>
      </c>
      <c r="I46" s="119">
        <f t="shared" si="6"/>
        <v>0</v>
      </c>
      <c r="J46" s="129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</row>
    <row r="47" spans="1:23" x14ac:dyDescent="0.25">
      <c r="A47" s="117" t="s">
        <v>12</v>
      </c>
      <c r="B47" s="24"/>
      <c r="C47" s="25"/>
      <c r="D47" s="25"/>
      <c r="E47" s="25"/>
      <c r="F47" s="118">
        <f t="shared" si="7"/>
        <v>0</v>
      </c>
      <c r="G47" s="118">
        <f t="shared" si="8"/>
        <v>0</v>
      </c>
      <c r="H47" s="118">
        <f t="shared" si="9"/>
        <v>0</v>
      </c>
      <c r="I47" s="119">
        <f t="shared" si="6"/>
        <v>0</v>
      </c>
      <c r="J47" s="129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3" x14ac:dyDescent="0.25">
      <c r="A48" s="117" t="s">
        <v>74</v>
      </c>
      <c r="B48" s="24"/>
      <c r="C48" s="25"/>
      <c r="D48" s="25"/>
      <c r="E48" s="25"/>
      <c r="F48" s="118">
        <f t="shared" si="7"/>
        <v>0</v>
      </c>
      <c r="G48" s="118">
        <f t="shared" si="8"/>
        <v>0</v>
      </c>
      <c r="H48" s="118">
        <f t="shared" si="9"/>
        <v>0</v>
      </c>
      <c r="I48" s="119">
        <f t="shared" si="6"/>
        <v>0</v>
      </c>
      <c r="J48" s="129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 x14ac:dyDescent="0.25">
      <c r="A49" s="117" t="s">
        <v>75</v>
      </c>
      <c r="B49" s="24"/>
      <c r="C49" s="25"/>
      <c r="D49" s="25"/>
      <c r="E49" s="25"/>
      <c r="F49" s="118">
        <f t="shared" si="7"/>
        <v>0</v>
      </c>
      <c r="G49" s="118">
        <f t="shared" si="8"/>
        <v>0</v>
      </c>
      <c r="H49" s="118">
        <f t="shared" si="9"/>
        <v>0</v>
      </c>
      <c r="I49" s="119">
        <f t="shared" si="6"/>
        <v>0</v>
      </c>
      <c r="J49" s="12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 x14ac:dyDescent="0.25">
      <c r="A50" s="117" t="s">
        <v>76</v>
      </c>
      <c r="B50" s="24"/>
      <c r="C50" s="25"/>
      <c r="D50" s="25"/>
      <c r="E50" s="25"/>
      <c r="F50" s="118">
        <f t="shared" si="7"/>
        <v>0</v>
      </c>
      <c r="G50" s="118">
        <f t="shared" si="8"/>
        <v>0</v>
      </c>
      <c r="H50" s="118">
        <f t="shared" si="9"/>
        <v>0</v>
      </c>
      <c r="I50" s="119">
        <f t="shared" si="6"/>
        <v>0</v>
      </c>
      <c r="J50" s="129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 ht="21" customHeight="1" x14ac:dyDescent="0.25">
      <c r="A51" s="264" t="s">
        <v>98</v>
      </c>
      <c r="B51" s="264"/>
      <c r="C51" s="113">
        <f>SUM(C42:C50)</f>
        <v>0</v>
      </c>
      <c r="D51" s="113">
        <f>SUM(D42:D50)</f>
        <v>0</v>
      </c>
      <c r="E51" s="113">
        <f>SUM(E42:E50)</f>
        <v>0</v>
      </c>
      <c r="F51" s="113">
        <f>SUM(F42:F50)</f>
        <v>0</v>
      </c>
      <c r="G51" s="113">
        <f>SUM(G42:G50)</f>
        <v>0</v>
      </c>
      <c r="H51" s="113">
        <f>SUM(H42:H50)</f>
        <v>0</v>
      </c>
      <c r="I51" s="113">
        <f>SUM(I42:I50)</f>
        <v>0</v>
      </c>
      <c r="J51" s="130"/>
      <c r="K51" s="114">
        <f>COUNTA(K42:K50)</f>
        <v>0</v>
      </c>
      <c r="L51" s="114">
        <f t="shared" ref="L51:V51" si="10">COUNTA(L42:L50)</f>
        <v>0</v>
      </c>
      <c r="M51" s="114">
        <f t="shared" si="10"/>
        <v>0</v>
      </c>
      <c r="N51" s="114">
        <f t="shared" si="10"/>
        <v>0</v>
      </c>
      <c r="O51" s="114">
        <f t="shared" si="10"/>
        <v>0</v>
      </c>
      <c r="P51" s="114">
        <f t="shared" si="10"/>
        <v>0</v>
      </c>
      <c r="Q51" s="114">
        <f t="shared" si="10"/>
        <v>0</v>
      </c>
      <c r="R51" s="114">
        <f t="shared" si="10"/>
        <v>0</v>
      </c>
      <c r="S51" s="114">
        <f t="shared" si="10"/>
        <v>0</v>
      </c>
      <c r="T51" s="114">
        <f t="shared" si="10"/>
        <v>0</v>
      </c>
      <c r="U51" s="114">
        <f t="shared" si="10"/>
        <v>0</v>
      </c>
      <c r="V51" s="114">
        <f t="shared" si="10"/>
        <v>0</v>
      </c>
    </row>
    <row r="52" spans="1:22" s="91" customFormat="1" ht="21" customHeight="1" x14ac:dyDescent="0.25">
      <c r="A52" s="269" t="s">
        <v>40</v>
      </c>
      <c r="B52" s="270"/>
      <c r="C52" s="89">
        <f>C51+C40</f>
        <v>0</v>
      </c>
      <c r="D52" s="89">
        <f>D51+D40</f>
        <v>0</v>
      </c>
      <c r="E52" s="89">
        <f>E51+E40</f>
        <v>0</v>
      </c>
      <c r="F52" s="89">
        <f>F51+F40</f>
        <v>0</v>
      </c>
      <c r="G52" s="89">
        <f t="shared" ref="D52:J52" si="11">G51+G40</f>
        <v>0</v>
      </c>
      <c r="H52" s="89">
        <f t="shared" si="11"/>
        <v>0</v>
      </c>
      <c r="I52" s="89">
        <f t="shared" si="11"/>
        <v>0</v>
      </c>
      <c r="J52" s="131">
        <f>J51+J40</f>
        <v>0</v>
      </c>
      <c r="K52" s="90">
        <f t="shared" ref="K52:V52" si="12">K51+K40</f>
        <v>0</v>
      </c>
      <c r="L52" s="90">
        <f t="shared" si="12"/>
        <v>0</v>
      </c>
      <c r="M52" s="90">
        <f t="shared" si="12"/>
        <v>0</v>
      </c>
      <c r="N52" s="90">
        <f t="shared" si="12"/>
        <v>0</v>
      </c>
      <c r="O52" s="90">
        <f t="shared" si="12"/>
        <v>0</v>
      </c>
      <c r="P52" s="90">
        <f t="shared" si="12"/>
        <v>0</v>
      </c>
      <c r="Q52" s="90">
        <f t="shared" si="12"/>
        <v>0</v>
      </c>
      <c r="R52" s="90">
        <f t="shared" si="12"/>
        <v>0</v>
      </c>
      <c r="S52" s="90">
        <f t="shared" si="12"/>
        <v>0</v>
      </c>
      <c r="T52" s="90">
        <f t="shared" si="12"/>
        <v>0</v>
      </c>
      <c r="U52" s="90">
        <f t="shared" si="12"/>
        <v>0</v>
      </c>
      <c r="V52" s="90">
        <f t="shared" si="12"/>
        <v>0</v>
      </c>
    </row>
    <row r="53" spans="1:22" ht="21" customHeight="1" x14ac:dyDescent="0.25">
      <c r="A53" s="265" t="s">
        <v>112</v>
      </c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</row>
    <row r="54" spans="1:22" s="73" customFormat="1" ht="65.25" customHeight="1" x14ac:dyDescent="0.25">
      <c r="A54" s="77"/>
      <c r="B54" s="192" t="s">
        <v>110</v>
      </c>
      <c r="C54" s="192"/>
      <c r="D54" s="192" t="s">
        <v>111</v>
      </c>
      <c r="E54" s="192"/>
      <c r="F54" s="192"/>
      <c r="G54" s="192"/>
      <c r="H54" s="192"/>
      <c r="I54" s="192"/>
      <c r="J54" s="192"/>
    </row>
    <row r="55" spans="1:22" x14ac:dyDescent="0.25">
      <c r="A55" s="123"/>
      <c r="B55" s="123"/>
      <c r="C55" s="123"/>
      <c r="D55" s="123"/>
      <c r="E55" s="123"/>
      <c r="F55" s="123"/>
      <c r="G55" s="123"/>
      <c r="H55" s="123"/>
      <c r="I55" s="123"/>
      <c r="J55" s="123"/>
    </row>
    <row r="56" spans="1:22" x14ac:dyDescent="0.25">
      <c r="A56" s="123"/>
      <c r="B56" s="123"/>
      <c r="C56" s="123"/>
      <c r="D56" s="123"/>
      <c r="E56" s="123"/>
      <c r="F56" s="123"/>
      <c r="G56" s="123"/>
      <c r="H56" s="123"/>
      <c r="I56" s="123"/>
      <c r="J56" s="123"/>
    </row>
    <row r="57" spans="1:22" x14ac:dyDescent="0.25">
      <c r="A57" s="123"/>
      <c r="B57" s="123"/>
      <c r="C57" s="123"/>
      <c r="D57" s="123"/>
      <c r="E57" s="123"/>
      <c r="F57" s="123"/>
      <c r="G57" s="123"/>
      <c r="H57" s="123"/>
      <c r="I57" s="123"/>
      <c r="J57" s="123"/>
    </row>
    <row r="58" spans="1:22" x14ac:dyDescent="0.25">
      <c r="A58" s="123"/>
      <c r="B58" s="123"/>
      <c r="C58" s="123"/>
      <c r="D58" s="123"/>
      <c r="E58" s="123"/>
      <c r="F58" s="123"/>
      <c r="G58" s="123"/>
      <c r="H58" s="123"/>
      <c r="I58" s="123"/>
      <c r="J58" s="123"/>
    </row>
    <row r="59" spans="1:22" x14ac:dyDescent="0.25">
      <c r="A59" s="123"/>
      <c r="B59" s="123"/>
      <c r="C59" s="123"/>
      <c r="D59" s="123"/>
      <c r="E59" s="123"/>
      <c r="F59" s="123"/>
      <c r="G59" s="123"/>
      <c r="H59" s="123"/>
      <c r="I59" s="123"/>
      <c r="J59" s="123"/>
    </row>
    <row r="60" spans="1:22" x14ac:dyDescent="0.25">
      <c r="A60" s="123"/>
      <c r="B60" s="123"/>
      <c r="C60" s="123"/>
      <c r="D60" s="123"/>
      <c r="E60" s="123"/>
      <c r="F60" s="123"/>
      <c r="G60" s="123"/>
      <c r="H60" s="123"/>
      <c r="I60" s="123"/>
      <c r="J60" s="123"/>
    </row>
    <row r="61" spans="1:22" x14ac:dyDescent="0.25">
      <c r="A61" s="123"/>
      <c r="B61" s="123"/>
      <c r="C61" s="123"/>
      <c r="D61" s="123"/>
      <c r="E61" s="123"/>
      <c r="F61" s="123"/>
      <c r="G61" s="123"/>
      <c r="H61" s="123"/>
      <c r="I61" s="123"/>
      <c r="J61" s="123"/>
    </row>
    <row r="62" spans="1:22" x14ac:dyDescent="0.25">
      <c r="A62" s="123"/>
      <c r="B62" s="123"/>
      <c r="C62" s="123"/>
      <c r="D62" s="123"/>
      <c r="E62" s="123"/>
      <c r="F62" s="123"/>
      <c r="G62" s="123"/>
      <c r="H62" s="123"/>
      <c r="I62" s="123"/>
      <c r="J62" s="123"/>
    </row>
    <row r="63" spans="1:22" x14ac:dyDescent="0.25">
      <c r="A63" s="123"/>
      <c r="B63" s="123"/>
      <c r="C63" s="123"/>
      <c r="D63" s="123"/>
      <c r="E63" s="123"/>
      <c r="F63" s="123"/>
      <c r="G63" s="123"/>
      <c r="H63" s="123"/>
      <c r="I63" s="123"/>
      <c r="J63" s="123"/>
    </row>
    <row r="64" spans="1:22" x14ac:dyDescent="0.25">
      <c r="A64" s="123"/>
      <c r="B64" s="123"/>
      <c r="C64" s="123"/>
      <c r="D64" s="123"/>
      <c r="E64" s="123"/>
      <c r="F64" s="123"/>
      <c r="G64" s="123"/>
      <c r="H64" s="123"/>
      <c r="I64" s="123"/>
      <c r="J64" s="123"/>
    </row>
    <row r="65" spans="1:10" x14ac:dyDescent="0.25">
      <c r="A65" s="123"/>
      <c r="B65" s="123"/>
      <c r="C65" s="123"/>
      <c r="D65" s="123"/>
      <c r="E65" s="123"/>
      <c r="F65" s="123"/>
      <c r="G65" s="123"/>
      <c r="H65" s="123"/>
      <c r="I65" s="123"/>
      <c r="J65" s="123"/>
    </row>
    <row r="66" spans="1:10" x14ac:dyDescent="0.25">
      <c r="A66" s="123"/>
      <c r="B66" s="123"/>
      <c r="C66" s="123"/>
      <c r="D66" s="123"/>
      <c r="E66" s="123"/>
      <c r="F66" s="123"/>
      <c r="G66" s="123"/>
      <c r="H66" s="123"/>
      <c r="I66" s="123"/>
      <c r="J66" s="123"/>
    </row>
    <row r="67" spans="1:10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</row>
    <row r="68" spans="1:10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</row>
    <row r="69" spans="1:10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</row>
    <row r="70" spans="1:10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</row>
    <row r="71" spans="1:10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</row>
    <row r="72" spans="1:10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</row>
    <row r="73" spans="1:10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</row>
    <row r="74" spans="1:10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</row>
    <row r="75" spans="1:10" x14ac:dyDescent="0.25">
      <c r="A75" s="123"/>
      <c r="B75" s="123"/>
      <c r="C75" s="123"/>
      <c r="D75" s="123"/>
      <c r="E75" s="123"/>
      <c r="F75" s="123"/>
      <c r="G75" s="123"/>
      <c r="H75" s="123"/>
      <c r="I75" s="123"/>
      <c r="J75" s="123"/>
    </row>
    <row r="76" spans="1:10" x14ac:dyDescent="0.25">
      <c r="A76" s="123"/>
      <c r="B76" s="123"/>
      <c r="C76" s="123"/>
      <c r="D76" s="123"/>
      <c r="E76" s="123"/>
      <c r="F76" s="123"/>
      <c r="G76" s="123"/>
      <c r="H76" s="123"/>
      <c r="I76" s="123"/>
      <c r="J76" s="123"/>
    </row>
    <row r="77" spans="1:10" x14ac:dyDescent="0.25">
      <c r="A77" s="123"/>
      <c r="B77" s="123"/>
      <c r="C77" s="123"/>
      <c r="D77" s="123"/>
      <c r="E77" s="123"/>
      <c r="F77" s="123"/>
      <c r="G77" s="123"/>
      <c r="H77" s="123"/>
      <c r="I77" s="123"/>
      <c r="J77" s="123"/>
    </row>
    <row r="78" spans="1:10" x14ac:dyDescent="0.25">
      <c r="A78" s="123"/>
      <c r="B78" s="123"/>
      <c r="C78" s="123"/>
      <c r="D78" s="123"/>
      <c r="E78" s="123"/>
      <c r="F78" s="123"/>
      <c r="G78" s="123"/>
      <c r="H78" s="123"/>
      <c r="I78" s="123"/>
      <c r="J78" s="123"/>
    </row>
    <row r="79" spans="1:10" x14ac:dyDescent="0.25">
      <c r="A79" s="123"/>
      <c r="B79" s="123"/>
      <c r="C79" s="123"/>
      <c r="D79" s="123"/>
      <c r="E79" s="123"/>
      <c r="F79" s="123"/>
      <c r="G79" s="123"/>
      <c r="H79" s="123"/>
      <c r="I79" s="123"/>
      <c r="J79" s="123"/>
    </row>
    <row r="80" spans="1:10" x14ac:dyDescent="0.25">
      <c r="A80" s="123"/>
      <c r="B80" s="123"/>
      <c r="C80" s="123"/>
      <c r="D80" s="123"/>
      <c r="E80" s="123"/>
      <c r="F80" s="123"/>
      <c r="G80" s="123"/>
      <c r="H80" s="123"/>
      <c r="I80" s="123"/>
      <c r="J80" s="123"/>
    </row>
    <row r="81" spans="1:10" x14ac:dyDescent="0.25">
      <c r="A81" s="123"/>
      <c r="B81" s="123"/>
      <c r="C81" s="123"/>
      <c r="D81" s="123"/>
      <c r="E81" s="123"/>
      <c r="F81" s="123"/>
      <c r="G81" s="123"/>
      <c r="H81" s="123"/>
      <c r="I81" s="123"/>
      <c r="J81" s="123"/>
    </row>
    <row r="82" spans="1:10" x14ac:dyDescent="0.25">
      <c r="A82" s="123"/>
      <c r="B82" s="123"/>
      <c r="C82" s="123"/>
      <c r="D82" s="123"/>
      <c r="E82" s="123"/>
      <c r="F82" s="123"/>
      <c r="G82" s="123"/>
      <c r="H82" s="123"/>
      <c r="I82" s="123"/>
      <c r="J82" s="123"/>
    </row>
    <row r="83" spans="1:10" x14ac:dyDescent="0.25">
      <c r="A83" s="123"/>
      <c r="B83" s="123"/>
      <c r="C83" s="123"/>
      <c r="D83" s="123"/>
      <c r="E83" s="123"/>
      <c r="F83" s="123"/>
      <c r="G83" s="123"/>
      <c r="H83" s="123"/>
      <c r="I83" s="123"/>
      <c r="J83" s="123"/>
    </row>
    <row r="84" spans="1:10" x14ac:dyDescent="0.25">
      <c r="A84" s="123"/>
      <c r="B84" s="123"/>
      <c r="C84" s="123"/>
      <c r="D84" s="123"/>
      <c r="E84" s="123"/>
      <c r="F84" s="123"/>
      <c r="G84" s="123"/>
      <c r="H84" s="123"/>
      <c r="I84" s="123"/>
      <c r="J84" s="123"/>
    </row>
    <row r="85" spans="1:10" x14ac:dyDescent="0.25">
      <c r="A85" s="123"/>
      <c r="B85" s="123"/>
      <c r="C85" s="123"/>
      <c r="D85" s="123"/>
      <c r="E85" s="123"/>
      <c r="F85" s="123"/>
      <c r="G85" s="123"/>
      <c r="H85" s="123"/>
      <c r="I85" s="123"/>
      <c r="J85" s="123"/>
    </row>
    <row r="86" spans="1:10" x14ac:dyDescent="0.25">
      <c r="A86" s="123"/>
      <c r="B86" s="123"/>
      <c r="C86" s="123"/>
      <c r="D86" s="123"/>
      <c r="E86" s="123"/>
      <c r="F86" s="123"/>
      <c r="G86" s="123"/>
      <c r="H86" s="123"/>
      <c r="I86" s="123"/>
      <c r="J86" s="123"/>
    </row>
    <row r="87" spans="1:10" x14ac:dyDescent="0.25">
      <c r="A87" s="123"/>
      <c r="B87" s="123"/>
      <c r="C87" s="123"/>
      <c r="D87" s="123"/>
      <c r="E87" s="123"/>
      <c r="F87" s="123"/>
      <c r="G87" s="123"/>
      <c r="H87" s="123"/>
      <c r="I87" s="123"/>
      <c r="J87" s="123"/>
    </row>
    <row r="88" spans="1:10" x14ac:dyDescent="0.25">
      <c r="A88" s="123"/>
      <c r="B88" s="123"/>
      <c r="C88" s="123"/>
      <c r="D88" s="123"/>
      <c r="E88" s="123"/>
      <c r="F88" s="123"/>
      <c r="G88" s="123"/>
      <c r="H88" s="123"/>
      <c r="I88" s="123"/>
      <c r="J88" s="123"/>
    </row>
    <row r="89" spans="1:10" x14ac:dyDescent="0.25">
      <c r="A89" s="123"/>
      <c r="B89" s="123"/>
      <c r="C89" s="123"/>
      <c r="D89" s="123"/>
      <c r="E89" s="123"/>
      <c r="F89" s="123"/>
      <c r="G89" s="123"/>
      <c r="H89" s="123"/>
      <c r="I89" s="123"/>
      <c r="J89" s="123"/>
    </row>
    <row r="90" spans="1:10" x14ac:dyDescent="0.25">
      <c r="A90" s="123"/>
      <c r="B90" s="123"/>
      <c r="C90" s="123"/>
      <c r="D90" s="123"/>
      <c r="E90" s="123"/>
      <c r="F90" s="123"/>
      <c r="G90" s="123"/>
      <c r="H90" s="123"/>
      <c r="I90" s="123"/>
      <c r="J90" s="123"/>
    </row>
    <row r="91" spans="1:10" x14ac:dyDescent="0.25">
      <c r="A91" s="123"/>
      <c r="B91" s="123"/>
      <c r="C91" s="123"/>
      <c r="D91" s="123"/>
      <c r="E91" s="123"/>
      <c r="F91" s="123"/>
      <c r="G91" s="123"/>
      <c r="H91" s="123"/>
      <c r="I91" s="123"/>
      <c r="J91" s="123"/>
    </row>
    <row r="92" spans="1:10" x14ac:dyDescent="0.25">
      <c r="A92" s="123"/>
      <c r="B92" s="123"/>
      <c r="C92" s="123"/>
      <c r="D92" s="123"/>
      <c r="E92" s="123"/>
      <c r="F92" s="123"/>
      <c r="G92" s="123"/>
      <c r="H92" s="123"/>
      <c r="I92" s="123"/>
      <c r="J92" s="123"/>
    </row>
    <row r="93" spans="1:10" x14ac:dyDescent="0.25">
      <c r="A93" s="123"/>
      <c r="B93" s="123"/>
      <c r="C93" s="123"/>
      <c r="D93" s="123"/>
      <c r="E93" s="123"/>
      <c r="F93" s="123"/>
      <c r="G93" s="123"/>
      <c r="H93" s="123"/>
      <c r="I93" s="123"/>
      <c r="J93" s="123"/>
    </row>
    <row r="94" spans="1:10" x14ac:dyDescent="0.25">
      <c r="A94" s="123"/>
      <c r="B94" s="123"/>
      <c r="C94" s="123"/>
      <c r="D94" s="123"/>
      <c r="E94" s="123"/>
      <c r="F94" s="123"/>
      <c r="G94" s="123"/>
      <c r="H94" s="123"/>
      <c r="I94" s="123"/>
      <c r="J94" s="123"/>
    </row>
    <row r="95" spans="1:10" x14ac:dyDescent="0.25">
      <c r="A95" s="123"/>
      <c r="B95" s="123"/>
      <c r="C95" s="123"/>
      <c r="D95" s="123"/>
      <c r="E95" s="123"/>
      <c r="F95" s="123"/>
      <c r="G95" s="123"/>
      <c r="H95" s="123"/>
      <c r="I95" s="123"/>
      <c r="J95" s="123"/>
    </row>
    <row r="96" spans="1:10" x14ac:dyDescent="0.25">
      <c r="A96" s="123"/>
      <c r="B96" s="123"/>
      <c r="C96" s="123"/>
      <c r="D96" s="123"/>
      <c r="E96" s="123"/>
      <c r="F96" s="123"/>
      <c r="G96" s="123"/>
      <c r="H96" s="123"/>
      <c r="I96" s="123"/>
      <c r="J96" s="123"/>
    </row>
    <row r="97" spans="1:10" x14ac:dyDescent="0.25">
      <c r="A97" s="123"/>
      <c r="B97" s="123"/>
      <c r="C97" s="123"/>
      <c r="D97" s="123"/>
      <c r="E97" s="123"/>
      <c r="F97" s="123"/>
      <c r="G97" s="123"/>
      <c r="H97" s="123"/>
      <c r="I97" s="123"/>
      <c r="J97" s="123"/>
    </row>
    <row r="98" spans="1:10" x14ac:dyDescent="0.25">
      <c r="A98" s="123"/>
      <c r="B98" s="123"/>
      <c r="C98" s="123"/>
      <c r="D98" s="123"/>
      <c r="E98" s="123"/>
      <c r="F98" s="123"/>
      <c r="G98" s="123"/>
      <c r="H98" s="123"/>
      <c r="I98" s="123"/>
      <c r="J98" s="123"/>
    </row>
    <row r="99" spans="1:10" x14ac:dyDescent="0.25">
      <c r="A99" s="123"/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1:10" x14ac:dyDescent="0.25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1:10" x14ac:dyDescent="0.25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1:10" x14ac:dyDescent="0.25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1:10" x14ac:dyDescent="0.25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1:10" x14ac:dyDescent="0.25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1:10" x14ac:dyDescent="0.25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1:10" x14ac:dyDescent="0.25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1:10" x14ac:dyDescent="0.25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1:10" x14ac:dyDescent="0.25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0" x14ac:dyDescent="0.25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1:10" x14ac:dyDescent="0.25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1:10" x14ac:dyDescent="0.25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1:10" x14ac:dyDescent="0.25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1:10" x14ac:dyDescent="0.25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1:10" x14ac:dyDescent="0.25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1:10" x14ac:dyDescent="0.25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1:10" x14ac:dyDescent="0.25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1:10" x14ac:dyDescent="0.25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</row>
    <row r="119" spans="1:10" x14ac:dyDescent="0.25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1:10" x14ac:dyDescent="0.25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1:10" x14ac:dyDescent="0.25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1:10" x14ac:dyDescent="0.25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1:10" x14ac:dyDescent="0.25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1:10" x14ac:dyDescent="0.25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1:10" x14ac:dyDescent="0.25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1:10" x14ac:dyDescent="0.25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1:10" x14ac:dyDescent="0.25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1:10" x14ac:dyDescent="0.25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1:10" x14ac:dyDescent="0.25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1:10" x14ac:dyDescent="0.25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1:10" x14ac:dyDescent="0.25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1:10" x14ac:dyDescent="0.25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1:10" x14ac:dyDescent="0.25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1:10" x14ac:dyDescent="0.25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1:10" x14ac:dyDescent="0.25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1:10" x14ac:dyDescent="0.25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1:10" x14ac:dyDescent="0.25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1:10" x14ac:dyDescent="0.25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1:10" x14ac:dyDescent="0.25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1:10" x14ac:dyDescent="0.25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1:10" x14ac:dyDescent="0.25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1:10" x14ac:dyDescent="0.25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1:10" x14ac:dyDescent="0.25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1:10" x14ac:dyDescent="0.25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1:10" x14ac:dyDescent="0.25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1:10" x14ac:dyDescent="0.25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1:10" x14ac:dyDescent="0.25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1:10" x14ac:dyDescent="0.25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1:10" x14ac:dyDescent="0.25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1:10" x14ac:dyDescent="0.25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1:10" x14ac:dyDescent="0.25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1:10" x14ac:dyDescent="0.25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1:10" x14ac:dyDescent="0.25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1:10" x14ac:dyDescent="0.25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1:10" x14ac:dyDescent="0.25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1:10" x14ac:dyDescent="0.25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1:10" x14ac:dyDescent="0.25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1:10" x14ac:dyDescent="0.25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1:10" x14ac:dyDescent="0.25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1:10" x14ac:dyDescent="0.25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1:10" x14ac:dyDescent="0.25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1:10" x14ac:dyDescent="0.25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1:10" x14ac:dyDescent="0.25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1:10" x14ac:dyDescent="0.25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1:10" x14ac:dyDescent="0.25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1:10" x14ac:dyDescent="0.25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1:10" x14ac:dyDescent="0.25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1:10" x14ac:dyDescent="0.25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1:10" x14ac:dyDescent="0.25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1:10" x14ac:dyDescent="0.25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1:10" x14ac:dyDescent="0.25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1:10" x14ac:dyDescent="0.25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1:10" x14ac:dyDescent="0.25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1:10" x14ac:dyDescent="0.25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1:10" x14ac:dyDescent="0.25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1:10" x14ac:dyDescent="0.25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1:10" x14ac:dyDescent="0.25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1:10" x14ac:dyDescent="0.25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1:10" x14ac:dyDescent="0.25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1:10" x14ac:dyDescent="0.25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1:10" x14ac:dyDescent="0.25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1:10" x14ac:dyDescent="0.25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1:10" x14ac:dyDescent="0.25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1:10" x14ac:dyDescent="0.25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1:10" x14ac:dyDescent="0.25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1:10" x14ac:dyDescent="0.25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1:10" x14ac:dyDescent="0.25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1:10" x14ac:dyDescent="0.25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1:10" x14ac:dyDescent="0.25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1:10" x14ac:dyDescent="0.25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1:10" x14ac:dyDescent="0.25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1:10" x14ac:dyDescent="0.25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1:10" x14ac:dyDescent="0.25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1:10" x14ac:dyDescent="0.25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1:10" x14ac:dyDescent="0.25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1:10" x14ac:dyDescent="0.25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1:10" x14ac:dyDescent="0.25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1:10" x14ac:dyDescent="0.25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1:10" x14ac:dyDescent="0.25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1:10" x14ac:dyDescent="0.25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1:10" x14ac:dyDescent="0.25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1:10" x14ac:dyDescent="0.25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1:10" x14ac:dyDescent="0.25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1:10" x14ac:dyDescent="0.25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1:10" x14ac:dyDescent="0.25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1:10" x14ac:dyDescent="0.25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1:10" x14ac:dyDescent="0.25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1:10" x14ac:dyDescent="0.25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1:10" x14ac:dyDescent="0.25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1:10" x14ac:dyDescent="0.25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1:10" x14ac:dyDescent="0.25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1:10" x14ac:dyDescent="0.25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1:10" x14ac:dyDescent="0.25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1:10" x14ac:dyDescent="0.25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1:10" x14ac:dyDescent="0.25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1:10" x14ac:dyDescent="0.25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1:10" x14ac:dyDescent="0.25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1:10" x14ac:dyDescent="0.25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1:10" x14ac:dyDescent="0.25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1:10" x14ac:dyDescent="0.25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1:10" x14ac:dyDescent="0.25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1:10" x14ac:dyDescent="0.25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1:10" x14ac:dyDescent="0.25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1:10" x14ac:dyDescent="0.25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1:10" x14ac:dyDescent="0.25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1:10" x14ac:dyDescent="0.25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1:10" x14ac:dyDescent="0.25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1:10" x14ac:dyDescent="0.25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1:10" x14ac:dyDescent="0.25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1:10" x14ac:dyDescent="0.25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1:10" x14ac:dyDescent="0.25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1:10" x14ac:dyDescent="0.25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1:10" x14ac:dyDescent="0.25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1:10" x14ac:dyDescent="0.25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1:10" x14ac:dyDescent="0.25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1:10" x14ac:dyDescent="0.25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1:10" x14ac:dyDescent="0.25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1:10" x14ac:dyDescent="0.25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1:10" x14ac:dyDescent="0.25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1:10" x14ac:dyDescent="0.25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1:10" x14ac:dyDescent="0.25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1:10" x14ac:dyDescent="0.25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1:10" x14ac:dyDescent="0.25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1:10" x14ac:dyDescent="0.25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1:10" x14ac:dyDescent="0.25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1:10" x14ac:dyDescent="0.25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1:10" x14ac:dyDescent="0.25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1:10" x14ac:dyDescent="0.25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1:10" x14ac:dyDescent="0.25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1:10" x14ac:dyDescent="0.25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1:10" x14ac:dyDescent="0.25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1:10" x14ac:dyDescent="0.25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1:10" x14ac:dyDescent="0.25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1:10" x14ac:dyDescent="0.25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1:10" x14ac:dyDescent="0.25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1:10" x14ac:dyDescent="0.25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1:10" x14ac:dyDescent="0.25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1:10" x14ac:dyDescent="0.25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1:10" x14ac:dyDescent="0.25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1:10" x14ac:dyDescent="0.25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1:10" x14ac:dyDescent="0.25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1:10" x14ac:dyDescent="0.25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1:10" x14ac:dyDescent="0.25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1:10" x14ac:dyDescent="0.25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1:10" x14ac:dyDescent="0.25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1:10" x14ac:dyDescent="0.25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1:10" x14ac:dyDescent="0.25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1:10" x14ac:dyDescent="0.25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1:10" x14ac:dyDescent="0.25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1:10" x14ac:dyDescent="0.25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1:10" x14ac:dyDescent="0.25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1:10" x14ac:dyDescent="0.25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1:10" x14ac:dyDescent="0.25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</row>
    <row r="274" spans="1:10" x14ac:dyDescent="0.25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</row>
    <row r="275" spans="1:10" x14ac:dyDescent="0.25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</row>
    <row r="276" spans="1:10" x14ac:dyDescent="0.25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</row>
    <row r="277" spans="1:10" x14ac:dyDescent="0.25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</row>
    <row r="278" spans="1:10" x14ac:dyDescent="0.25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</row>
    <row r="279" spans="1:10" x14ac:dyDescent="0.25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</row>
    <row r="280" spans="1:10" x14ac:dyDescent="0.25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</row>
    <row r="281" spans="1:10" x14ac:dyDescent="0.25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</row>
    <row r="282" spans="1:10" x14ac:dyDescent="0.25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</row>
    <row r="283" spans="1:10" x14ac:dyDescent="0.25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</row>
    <row r="284" spans="1:10" x14ac:dyDescent="0.25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</row>
    <row r="285" spans="1:10" x14ac:dyDescent="0.25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</row>
    <row r="286" spans="1:10" x14ac:dyDescent="0.25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</row>
    <row r="287" spans="1:10" x14ac:dyDescent="0.25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</row>
    <row r="288" spans="1:10" x14ac:dyDescent="0.25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</row>
    <row r="289" spans="1:10" x14ac:dyDescent="0.25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</row>
    <row r="290" spans="1:10" x14ac:dyDescent="0.25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</row>
    <row r="291" spans="1:10" x14ac:dyDescent="0.25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</row>
    <row r="292" spans="1:10" x14ac:dyDescent="0.25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</row>
    <row r="293" spans="1:10" x14ac:dyDescent="0.25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</row>
    <row r="294" spans="1:10" x14ac:dyDescent="0.25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</row>
    <row r="295" spans="1:10" x14ac:dyDescent="0.25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</row>
    <row r="296" spans="1:10" x14ac:dyDescent="0.25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</row>
    <row r="297" spans="1:10" x14ac:dyDescent="0.25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</row>
    <row r="298" spans="1:10" x14ac:dyDescent="0.25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</row>
    <row r="299" spans="1:10" x14ac:dyDescent="0.25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</row>
    <row r="300" spans="1:10" x14ac:dyDescent="0.25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</row>
    <row r="301" spans="1:10" x14ac:dyDescent="0.25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</row>
    <row r="302" spans="1:10" x14ac:dyDescent="0.25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</row>
    <row r="303" spans="1:10" x14ac:dyDescent="0.25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</row>
    <row r="304" spans="1:10" x14ac:dyDescent="0.25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</row>
    <row r="305" spans="1:10" x14ac:dyDescent="0.25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</row>
    <row r="306" spans="1:10" x14ac:dyDescent="0.25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</row>
    <row r="307" spans="1:10" x14ac:dyDescent="0.25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</row>
    <row r="308" spans="1:10" x14ac:dyDescent="0.25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</row>
    <row r="309" spans="1:10" x14ac:dyDescent="0.25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</row>
    <row r="310" spans="1:10" x14ac:dyDescent="0.25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</row>
    <row r="311" spans="1:10" x14ac:dyDescent="0.25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</row>
    <row r="312" spans="1:10" x14ac:dyDescent="0.25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</row>
    <row r="313" spans="1:10" x14ac:dyDescent="0.25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</row>
    <row r="314" spans="1:10" x14ac:dyDescent="0.25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</row>
    <row r="315" spans="1:10" x14ac:dyDescent="0.25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</row>
    <row r="316" spans="1:10" x14ac:dyDescent="0.25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</row>
    <row r="317" spans="1:10" x14ac:dyDescent="0.25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</row>
    <row r="318" spans="1:10" x14ac:dyDescent="0.25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</row>
    <row r="319" spans="1:10" x14ac:dyDescent="0.25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</row>
    <row r="320" spans="1:10" x14ac:dyDescent="0.25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</row>
    <row r="321" spans="1:10" x14ac:dyDescent="0.25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</row>
    <row r="322" spans="1:10" x14ac:dyDescent="0.25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</row>
    <row r="323" spans="1:10" x14ac:dyDescent="0.25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</row>
    <row r="324" spans="1:10" x14ac:dyDescent="0.25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</row>
    <row r="325" spans="1:10" x14ac:dyDescent="0.25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</row>
    <row r="326" spans="1:10" x14ac:dyDescent="0.25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</row>
    <row r="327" spans="1:10" x14ac:dyDescent="0.25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</row>
    <row r="328" spans="1:10" x14ac:dyDescent="0.25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</row>
    <row r="329" spans="1:10" x14ac:dyDescent="0.25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</row>
    <row r="330" spans="1:10" x14ac:dyDescent="0.25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</row>
    <row r="331" spans="1:10" x14ac:dyDescent="0.25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</row>
    <row r="332" spans="1:10" x14ac:dyDescent="0.25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</row>
    <row r="333" spans="1:10" x14ac:dyDescent="0.25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</row>
    <row r="334" spans="1:10" x14ac:dyDescent="0.25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</row>
    <row r="335" spans="1:10" x14ac:dyDescent="0.25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</row>
    <row r="336" spans="1:10" x14ac:dyDescent="0.25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</row>
    <row r="337" spans="1:10" x14ac:dyDescent="0.25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</row>
    <row r="338" spans="1:10" x14ac:dyDescent="0.25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</row>
    <row r="339" spans="1:10" x14ac:dyDescent="0.25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</row>
    <row r="340" spans="1:10" x14ac:dyDescent="0.25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</row>
    <row r="341" spans="1:10" x14ac:dyDescent="0.25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</row>
    <row r="342" spans="1:10" x14ac:dyDescent="0.25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</row>
    <row r="343" spans="1:10" x14ac:dyDescent="0.25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</row>
    <row r="344" spans="1:10" x14ac:dyDescent="0.25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</row>
    <row r="345" spans="1:10" x14ac:dyDescent="0.25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</row>
    <row r="346" spans="1:10" x14ac:dyDescent="0.25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</row>
    <row r="347" spans="1:10" x14ac:dyDescent="0.25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</row>
    <row r="348" spans="1:10" x14ac:dyDescent="0.25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</row>
    <row r="349" spans="1:10" x14ac:dyDescent="0.25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</row>
    <row r="350" spans="1:10" x14ac:dyDescent="0.25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</row>
    <row r="351" spans="1:10" x14ac:dyDescent="0.25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</row>
    <row r="352" spans="1:10" x14ac:dyDescent="0.25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</row>
    <row r="353" spans="1:10" x14ac:dyDescent="0.25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</row>
    <row r="354" spans="1:10" x14ac:dyDescent="0.25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</row>
    <row r="355" spans="1:10" x14ac:dyDescent="0.25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</row>
    <row r="356" spans="1:10" x14ac:dyDescent="0.25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</row>
    <row r="357" spans="1:10" x14ac:dyDescent="0.25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</row>
    <row r="358" spans="1:10" x14ac:dyDescent="0.25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</row>
    <row r="359" spans="1:10" x14ac:dyDescent="0.25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</row>
    <row r="360" spans="1:10" x14ac:dyDescent="0.25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</row>
    <row r="361" spans="1:10" x14ac:dyDescent="0.25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</row>
    <row r="362" spans="1:10" x14ac:dyDescent="0.25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</row>
    <row r="363" spans="1:10" x14ac:dyDescent="0.25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</row>
    <row r="364" spans="1:10" x14ac:dyDescent="0.25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</row>
    <row r="365" spans="1:10" x14ac:dyDescent="0.25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</row>
    <row r="366" spans="1:10" x14ac:dyDescent="0.25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</row>
    <row r="367" spans="1:10" x14ac:dyDescent="0.25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</row>
    <row r="368" spans="1:10" x14ac:dyDescent="0.25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</row>
    <row r="369" spans="1:10" x14ac:dyDescent="0.25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</row>
    <row r="370" spans="1:10" x14ac:dyDescent="0.25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</row>
    <row r="371" spans="1:10" x14ac:dyDescent="0.25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</row>
    <row r="372" spans="1:10" x14ac:dyDescent="0.25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</row>
    <row r="373" spans="1:10" x14ac:dyDescent="0.25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</row>
    <row r="374" spans="1:10" x14ac:dyDescent="0.25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</row>
    <row r="375" spans="1:10" x14ac:dyDescent="0.25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</row>
    <row r="376" spans="1:10" x14ac:dyDescent="0.25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</row>
    <row r="377" spans="1:10" x14ac:dyDescent="0.25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</row>
    <row r="378" spans="1:10" x14ac:dyDescent="0.25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</row>
    <row r="379" spans="1:10" x14ac:dyDescent="0.25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</row>
    <row r="380" spans="1:10" x14ac:dyDescent="0.25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</row>
    <row r="381" spans="1:10" x14ac:dyDescent="0.25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</row>
    <row r="382" spans="1:10" x14ac:dyDescent="0.25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</row>
    <row r="383" spans="1:10" x14ac:dyDescent="0.25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</row>
    <row r="384" spans="1:10" x14ac:dyDescent="0.25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</row>
    <row r="385" spans="1:10" x14ac:dyDescent="0.25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</row>
    <row r="386" spans="1:10" x14ac:dyDescent="0.25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</row>
    <row r="387" spans="1:10" x14ac:dyDescent="0.25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</row>
    <row r="388" spans="1:10" x14ac:dyDescent="0.25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</row>
    <row r="389" spans="1:10" x14ac:dyDescent="0.25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</row>
    <row r="390" spans="1:10" x14ac:dyDescent="0.25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</row>
    <row r="391" spans="1:10" x14ac:dyDescent="0.25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</row>
    <row r="392" spans="1:10" x14ac:dyDescent="0.25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</row>
    <row r="393" spans="1:10" x14ac:dyDescent="0.25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</row>
    <row r="394" spans="1:10" x14ac:dyDescent="0.25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</row>
    <row r="395" spans="1:10" x14ac:dyDescent="0.25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</row>
    <row r="396" spans="1:10" x14ac:dyDescent="0.25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</row>
    <row r="397" spans="1:10" x14ac:dyDescent="0.25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</row>
    <row r="398" spans="1:10" x14ac:dyDescent="0.25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</row>
    <row r="399" spans="1:10" x14ac:dyDescent="0.25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</row>
    <row r="400" spans="1:10" x14ac:dyDescent="0.25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</row>
    <row r="401" spans="1:10" x14ac:dyDescent="0.25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</row>
    <row r="402" spans="1:10" x14ac:dyDescent="0.25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</row>
    <row r="403" spans="1:10" x14ac:dyDescent="0.25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</row>
    <row r="404" spans="1:10" x14ac:dyDescent="0.25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</row>
    <row r="405" spans="1:10" x14ac:dyDescent="0.25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</row>
    <row r="406" spans="1:10" x14ac:dyDescent="0.25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</row>
    <row r="407" spans="1:10" x14ac:dyDescent="0.25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</row>
    <row r="408" spans="1:10" x14ac:dyDescent="0.25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</row>
    <row r="409" spans="1:10" x14ac:dyDescent="0.25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</row>
    <row r="410" spans="1:10" x14ac:dyDescent="0.25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</row>
    <row r="411" spans="1:10" x14ac:dyDescent="0.25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</row>
    <row r="412" spans="1:10" x14ac:dyDescent="0.25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</row>
    <row r="413" spans="1:10" x14ac:dyDescent="0.25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</row>
    <row r="414" spans="1:10" x14ac:dyDescent="0.25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</row>
    <row r="415" spans="1:10" x14ac:dyDescent="0.25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</row>
    <row r="416" spans="1:10" x14ac:dyDescent="0.25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</row>
    <row r="417" spans="1:10" x14ac:dyDescent="0.25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</row>
    <row r="418" spans="1:10" x14ac:dyDescent="0.25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</row>
    <row r="419" spans="1:10" x14ac:dyDescent="0.25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</row>
    <row r="420" spans="1:10" x14ac:dyDescent="0.25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</row>
    <row r="421" spans="1:10" x14ac:dyDescent="0.25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</row>
    <row r="422" spans="1:10" x14ac:dyDescent="0.25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</row>
    <row r="423" spans="1:10" x14ac:dyDescent="0.25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</row>
    <row r="424" spans="1:10" x14ac:dyDescent="0.25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</row>
    <row r="425" spans="1:10" x14ac:dyDescent="0.25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</row>
    <row r="426" spans="1:10" x14ac:dyDescent="0.25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</row>
    <row r="427" spans="1:10" x14ac:dyDescent="0.25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</row>
    <row r="428" spans="1:10" x14ac:dyDescent="0.25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</row>
    <row r="429" spans="1:10" x14ac:dyDescent="0.25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</row>
    <row r="430" spans="1:10" x14ac:dyDescent="0.25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</row>
    <row r="431" spans="1:10" x14ac:dyDescent="0.25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</row>
    <row r="432" spans="1:10" x14ac:dyDescent="0.25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</row>
    <row r="433" spans="1:10" x14ac:dyDescent="0.25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</row>
    <row r="434" spans="1:10" x14ac:dyDescent="0.25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</row>
    <row r="435" spans="1:10" x14ac:dyDescent="0.25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</row>
    <row r="436" spans="1:10" x14ac:dyDescent="0.25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</row>
    <row r="437" spans="1:10" x14ac:dyDescent="0.25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</row>
    <row r="438" spans="1:10" x14ac:dyDescent="0.25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</row>
    <row r="439" spans="1:10" x14ac:dyDescent="0.25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</row>
    <row r="440" spans="1:10" x14ac:dyDescent="0.25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</row>
    <row r="441" spans="1:10" x14ac:dyDescent="0.25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</row>
    <row r="442" spans="1:10" x14ac:dyDescent="0.25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</row>
    <row r="443" spans="1:10" x14ac:dyDescent="0.25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</row>
    <row r="444" spans="1:10" x14ac:dyDescent="0.25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</row>
    <row r="445" spans="1:10" x14ac:dyDescent="0.25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</row>
    <row r="446" spans="1:10" x14ac:dyDescent="0.25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</row>
    <row r="447" spans="1:10" x14ac:dyDescent="0.25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</row>
    <row r="448" spans="1:10" x14ac:dyDescent="0.25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</row>
    <row r="449" spans="1:10" x14ac:dyDescent="0.25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</row>
    <row r="450" spans="1:10" x14ac:dyDescent="0.25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</row>
    <row r="451" spans="1:10" x14ac:dyDescent="0.25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</row>
    <row r="452" spans="1:10" x14ac:dyDescent="0.25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</row>
    <row r="453" spans="1:10" x14ac:dyDescent="0.25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</row>
    <row r="454" spans="1:10" x14ac:dyDescent="0.25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</row>
    <row r="455" spans="1:10" x14ac:dyDescent="0.25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</row>
    <row r="456" spans="1:10" x14ac:dyDescent="0.25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</row>
    <row r="457" spans="1:10" x14ac:dyDescent="0.25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</row>
    <row r="458" spans="1:10" x14ac:dyDescent="0.25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</row>
    <row r="459" spans="1:10" x14ac:dyDescent="0.25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</row>
    <row r="460" spans="1:10" x14ac:dyDescent="0.25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</row>
    <row r="461" spans="1:10" x14ac:dyDescent="0.25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</row>
    <row r="462" spans="1:10" x14ac:dyDescent="0.25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</row>
    <row r="463" spans="1:10" x14ac:dyDescent="0.25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</row>
    <row r="464" spans="1:10" x14ac:dyDescent="0.25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</row>
    <row r="465" spans="1:10" x14ac:dyDescent="0.25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</row>
    <row r="466" spans="1:10" x14ac:dyDescent="0.25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</row>
    <row r="467" spans="1:10" x14ac:dyDescent="0.25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</row>
    <row r="468" spans="1:10" x14ac:dyDescent="0.25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</row>
    <row r="469" spans="1:10" x14ac:dyDescent="0.25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</row>
    <row r="470" spans="1:10" x14ac:dyDescent="0.25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</row>
    <row r="471" spans="1:10" x14ac:dyDescent="0.25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</row>
    <row r="472" spans="1:10" x14ac:dyDescent="0.25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</row>
    <row r="473" spans="1:10" x14ac:dyDescent="0.25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</row>
    <row r="474" spans="1:10" x14ac:dyDescent="0.25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</row>
    <row r="475" spans="1:10" x14ac:dyDescent="0.25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</row>
    <row r="476" spans="1:10" x14ac:dyDescent="0.25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</row>
    <row r="477" spans="1:10" x14ac:dyDescent="0.25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</row>
    <row r="478" spans="1:10" x14ac:dyDescent="0.25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</row>
    <row r="479" spans="1:10" x14ac:dyDescent="0.25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</row>
    <row r="480" spans="1:10" x14ac:dyDescent="0.25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</row>
    <row r="481" spans="1:10" x14ac:dyDescent="0.25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</row>
    <row r="482" spans="1:10" x14ac:dyDescent="0.25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</row>
    <row r="483" spans="1:10" x14ac:dyDescent="0.25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</row>
    <row r="484" spans="1:10" x14ac:dyDescent="0.25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</row>
    <row r="485" spans="1:10" x14ac:dyDescent="0.25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</row>
    <row r="486" spans="1:10" x14ac:dyDescent="0.25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</row>
    <row r="487" spans="1:10" x14ac:dyDescent="0.25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</row>
    <row r="488" spans="1:10" x14ac:dyDescent="0.25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</row>
    <row r="489" spans="1:10" x14ac:dyDescent="0.25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</row>
    <row r="490" spans="1:10" x14ac:dyDescent="0.25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</row>
    <row r="491" spans="1:10" x14ac:dyDescent="0.25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</row>
    <row r="492" spans="1:10" x14ac:dyDescent="0.25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</row>
    <row r="493" spans="1:10" x14ac:dyDescent="0.25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</row>
    <row r="494" spans="1:10" x14ac:dyDescent="0.25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</row>
    <row r="495" spans="1:10" x14ac:dyDescent="0.25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</row>
    <row r="496" spans="1:10" x14ac:dyDescent="0.25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</row>
    <row r="497" spans="1:10" x14ac:dyDescent="0.25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</row>
    <row r="498" spans="1:10" x14ac:dyDescent="0.25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</row>
    <row r="499" spans="1:10" x14ac:dyDescent="0.25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</row>
    <row r="500" spans="1:10" x14ac:dyDescent="0.25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</row>
    <row r="501" spans="1:10" x14ac:dyDescent="0.25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</row>
    <row r="502" spans="1:10" x14ac:dyDescent="0.25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</row>
    <row r="503" spans="1:10" x14ac:dyDescent="0.25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</row>
    <row r="504" spans="1:10" x14ac:dyDescent="0.25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</row>
    <row r="505" spans="1:10" x14ac:dyDescent="0.25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</row>
    <row r="506" spans="1:10" x14ac:dyDescent="0.25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</row>
    <row r="507" spans="1:10" x14ac:dyDescent="0.25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</row>
    <row r="508" spans="1:10" x14ac:dyDescent="0.25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</row>
    <row r="509" spans="1:10" x14ac:dyDescent="0.25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</row>
    <row r="510" spans="1:10" x14ac:dyDescent="0.25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</row>
    <row r="511" spans="1:10" x14ac:dyDescent="0.25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</row>
    <row r="512" spans="1:10" x14ac:dyDescent="0.25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</row>
    <row r="513" spans="1:10" x14ac:dyDescent="0.25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</row>
    <row r="514" spans="1:10" x14ac:dyDescent="0.25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</row>
    <row r="515" spans="1:10" x14ac:dyDescent="0.25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</row>
    <row r="516" spans="1:10" x14ac:dyDescent="0.25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</row>
  </sheetData>
  <sheetProtection formatColumns="0" formatRows="0" insertRows="0"/>
  <mergeCells count="15">
    <mergeCell ref="A2:B2"/>
    <mergeCell ref="A3:B3"/>
    <mergeCell ref="C2:J2"/>
    <mergeCell ref="C3:J3"/>
    <mergeCell ref="A1:V1"/>
    <mergeCell ref="B54:C54"/>
    <mergeCell ref="D54:J54"/>
    <mergeCell ref="A5:J5"/>
    <mergeCell ref="A51:B51"/>
    <mergeCell ref="A53:V53"/>
    <mergeCell ref="K6:V6"/>
    <mergeCell ref="A40:B40"/>
    <mergeCell ref="A8:I8"/>
    <mergeCell ref="A41:I41"/>
    <mergeCell ref="A52:B52"/>
  </mergeCells>
  <conditionalFormatting sqref="F9:H40 F42:H50 F52:H52">
    <cfRule type="cellIs" dxfId="5" priority="10" operator="lessThan">
      <formula>0</formula>
    </cfRule>
  </conditionalFormatting>
  <conditionalFormatting sqref="B9:E39 J9:J39">
    <cfRule type="containsBlanks" dxfId="4" priority="9">
      <formula>LEN(TRIM(B9))=0</formula>
    </cfRule>
  </conditionalFormatting>
  <conditionalFormatting sqref="F42:H42">
    <cfRule type="cellIs" dxfId="3" priority="5" operator="lessThan">
      <formula>0</formula>
    </cfRule>
  </conditionalFormatting>
  <conditionalFormatting sqref="J42 B42:E42">
    <cfRule type="containsBlanks" dxfId="2" priority="4">
      <formula>LEN(TRIM(B42))=0</formula>
    </cfRule>
  </conditionalFormatting>
  <conditionalFormatting sqref="F43:H50">
    <cfRule type="cellIs" dxfId="1" priority="3" operator="lessThan">
      <formula>0</formula>
    </cfRule>
  </conditionalFormatting>
  <conditionalFormatting sqref="J43:J50 B43:E50">
    <cfRule type="containsBlanks" dxfId="0" priority="2">
      <formula>LEN(TRIM(B43))=0</formula>
    </cfRule>
  </conditionalFormatting>
  <pageMargins left="0.51181102362204722" right="0" top="0.35433070866141736" bottom="0.15748031496062992" header="0.11811023622047245" footer="0.11811023622047245"/>
  <pageSetup paperSize="9" scale="53" fitToHeight="0" orientation="landscape" r:id="rId1"/>
  <headerFooter>
    <oddHeader>&amp;RZałącznik nr 1 do umowy- arkusz 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1 Kosztorys</vt:lpstr>
      <vt:lpstr>2 Harmonogram</vt:lpstr>
      <vt:lpstr>3 Zestawienie finansowe</vt:lpstr>
      <vt:lpstr>4 Sprawozdanie merytoryczne</vt:lpstr>
      <vt:lpstr>5 Oświadczenie zbiorcze</vt:lpstr>
      <vt:lpstr>'1 Kosztorys'!Obszar_wydruku</vt:lpstr>
      <vt:lpstr>'2 Harmonogram'!Obszar_wydruku</vt:lpstr>
      <vt:lpstr>'5 Oświadczenie zbiorcze'!Obszar_wydruku</vt:lpstr>
    </vt:vector>
  </TitlesOfParts>
  <Company>Z-ca Dyrektora 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Karpińska</dc:creator>
  <cp:lastModifiedBy>Agnieszka Frydrych</cp:lastModifiedBy>
  <cp:lastPrinted>2019-05-29T06:34:28Z</cp:lastPrinted>
  <dcterms:created xsi:type="dcterms:W3CDTF">2018-02-13T08:33:55Z</dcterms:created>
  <dcterms:modified xsi:type="dcterms:W3CDTF">2019-12-09T10:29:55Z</dcterms:modified>
</cp:coreProperties>
</file>