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770" windowHeight="12270"/>
  </bookViews>
  <sheets>
    <sheet name="serwisowanie" sheetId="6" r:id="rId1"/>
  </sheets>
  <calcPr calcId="162913"/>
</workbook>
</file>

<file path=xl/calcChain.xml><?xml version="1.0" encoding="utf-8"?>
<calcChain xmlns="http://schemas.openxmlformats.org/spreadsheetml/2006/main">
  <c r="T22" i="6" l="1"/>
  <c r="T21" i="6"/>
  <c r="T20" i="6"/>
  <c r="T19" i="6"/>
  <c r="T18" i="6"/>
  <c r="T17" i="6"/>
  <c r="T16" i="6"/>
  <c r="T15" i="6"/>
  <c r="T14" i="6"/>
  <c r="T13" i="6"/>
  <c r="T12" i="6"/>
  <c r="T11" i="6"/>
  <c r="T10" i="6"/>
  <c r="E22" i="6"/>
  <c r="E21" i="6"/>
  <c r="E20" i="6"/>
  <c r="E19" i="6"/>
  <c r="E18" i="6"/>
  <c r="E17" i="6"/>
  <c r="E16" i="6"/>
  <c r="E14" i="6"/>
  <c r="E12" i="6"/>
  <c r="H11" i="6" l="1"/>
  <c r="H10" i="6"/>
  <c r="T8" i="6"/>
  <c r="Q22" i="6" l="1"/>
  <c r="Q21" i="6"/>
  <c r="Q20" i="6"/>
  <c r="Q19" i="6"/>
  <c r="Q18" i="6"/>
  <c r="Q17" i="6"/>
  <c r="Q16" i="6"/>
  <c r="Q15" i="6"/>
  <c r="Q14" i="6"/>
  <c r="Q13" i="6"/>
  <c r="Q12" i="6"/>
  <c r="Q11" i="6"/>
  <c r="Q10" i="6"/>
  <c r="Q9" i="6"/>
  <c r="Q8" i="6"/>
  <c r="Q23" i="6" l="1"/>
  <c r="Q24" i="6" s="1"/>
  <c r="Q25" i="6" s="1"/>
  <c r="N22" i="6"/>
  <c r="N21" i="6"/>
  <c r="K22" i="6"/>
  <c r="K21" i="6"/>
  <c r="N18" i="6"/>
  <c r="K18" i="6"/>
  <c r="H23" i="6" l="1"/>
  <c r="H24" i="6" l="1"/>
  <c r="H25" i="6" s="1"/>
  <c r="N12" i="6"/>
  <c r="K12" i="6"/>
  <c r="N11" i="6" l="1"/>
  <c r="N13" i="6"/>
  <c r="N14" i="6"/>
  <c r="N15" i="6"/>
  <c r="N16" i="6"/>
  <c r="N17" i="6"/>
  <c r="N19" i="6"/>
  <c r="N20" i="6"/>
  <c r="K11" i="6" l="1"/>
  <c r="K13" i="6"/>
  <c r="K14" i="6"/>
  <c r="K15" i="6"/>
  <c r="K16" i="6"/>
  <c r="K17" i="6"/>
  <c r="K19" i="6"/>
  <c r="K20" i="6"/>
  <c r="E8" i="6"/>
  <c r="E9" i="6"/>
  <c r="E10" i="6"/>
  <c r="N10" i="6" l="1"/>
  <c r="N9" i="6"/>
  <c r="N8" i="6"/>
  <c r="N23" i="6" l="1"/>
  <c r="N24" i="6"/>
  <c r="N25" i="6" s="1"/>
  <c r="K8" i="6"/>
  <c r="K9" i="6"/>
  <c r="T9" i="6"/>
  <c r="T23" i="6" s="1"/>
  <c r="K10" i="6"/>
  <c r="E13" i="6"/>
  <c r="E15" i="6"/>
  <c r="K23" i="6" l="1"/>
  <c r="E23" i="6"/>
  <c r="T24" i="6"/>
  <c r="T25" i="6" s="1"/>
  <c r="U23" i="6" l="1"/>
  <c r="E24" i="6"/>
  <c r="E25" i="6" s="1"/>
  <c r="K24" i="6"/>
  <c r="K25" i="6" s="1"/>
  <c r="U24" i="6" l="1"/>
  <c r="U25" i="6" s="1"/>
</calcChain>
</file>

<file path=xl/sharedStrings.xml><?xml version="1.0" encoding="utf-8"?>
<sst xmlns="http://schemas.openxmlformats.org/spreadsheetml/2006/main" count="55" uniqueCount="52">
  <si>
    <t>Poz.</t>
  </si>
  <si>
    <t>(pieczęć Wykonawcy/Wykonawców)</t>
  </si>
  <si>
    <t>____________  dnia  __ __  20__  roku</t>
  </si>
  <si>
    <t>______________________________________</t>
  </si>
  <si>
    <t xml:space="preserve">         (podpis Wykonawcy / Wykonawców</t>
  </si>
  <si>
    <t>Kosztorys ofertowy</t>
  </si>
  <si>
    <t>Stawka VAT 23%</t>
  </si>
  <si>
    <t>Sezonowa wymiana opon ( komplet = 4 opony) (1)</t>
  </si>
  <si>
    <t>Sezonowa  wymiana kół ( komplet = 4 koła ) (1)</t>
  </si>
  <si>
    <t>Wykonanie serwisu klimatyzacji (2)</t>
  </si>
  <si>
    <t>Szacunkowa ilość wymian (komplet)</t>
  </si>
  <si>
    <t>Cena jedn. netto wymiany za jeden komplet</t>
  </si>
  <si>
    <t>Wartość netto wymiany      kol. 3x4</t>
  </si>
  <si>
    <t>Wartość netto wymiany       kol. 6x7</t>
  </si>
  <si>
    <t>Szacunkowa ilość badań</t>
  </si>
  <si>
    <t>Wartość netto badań kol. 14x15</t>
  </si>
  <si>
    <t>Cena jedn. netto  za jedno badanie</t>
  </si>
  <si>
    <t>Szacunkowa ilość przeglądów</t>
  </si>
  <si>
    <t>Cena jedn. netto za jeden przegląd</t>
  </si>
  <si>
    <t>Wartość netto przeglądów      kol. 20x21</t>
  </si>
  <si>
    <t>Wartośc netto wymian             kol. 17x18</t>
  </si>
  <si>
    <t xml:space="preserve">Cena jedn. netto wymiany 1 kompletu klocków hamulcowych </t>
  </si>
  <si>
    <t>Szacunkowa ilość wymian 1 komplet (4 koła)</t>
  </si>
  <si>
    <t>Wymiana klocków hamulcowych wynikła w trakcie przeglądu okresowego (3)</t>
  </si>
  <si>
    <t>Razem wartość usługi brutto</t>
  </si>
  <si>
    <t>Razem wartość usługi</t>
  </si>
  <si>
    <t>Skoda Fabia SPS 15R1</t>
  </si>
  <si>
    <t>Skoda Fabia SPS 16R1</t>
  </si>
  <si>
    <t>Citroen Berlingo SPS 2U62</t>
  </si>
  <si>
    <t>Kia Ceed SPS 02905</t>
  </si>
  <si>
    <t>Renault Clio SPS 18238</t>
  </si>
  <si>
    <t>Skoda Fabia SPS 51367</t>
  </si>
  <si>
    <t>Skoda Fabia SPS 59245</t>
  </si>
  <si>
    <t>Skoda Fabia SPS 59246</t>
  </si>
  <si>
    <t>Nissan Note SPS 53179</t>
  </si>
  <si>
    <t>1) Wycena wymiany ogumienia/kół i naprawa opon zgodnie z opisem w OPZ pkt VI</t>
  </si>
  <si>
    <t>2) Wycena serwisowania/badania klimatyzacji zgodnie z opisem w OPZ pkt VII</t>
  </si>
  <si>
    <t>Kia Ceed SPS 60768</t>
  </si>
  <si>
    <t>Marka i nr rej. pojazdu</t>
  </si>
  <si>
    <t>Citroen C3 SPS 70892</t>
  </si>
  <si>
    <t>Citroen C3 SPS 70091</t>
  </si>
  <si>
    <t xml:space="preserve">załącznik nr 2.1 </t>
  </si>
  <si>
    <t>Renault Fluence SPS 82269</t>
  </si>
  <si>
    <t>Nissan Note SPS 79416</t>
  </si>
  <si>
    <t>Nissan Note SPS 79417</t>
  </si>
  <si>
    <t xml:space="preserve">Szacunkowa ilość wymian </t>
  </si>
  <si>
    <t>Cena jedn. netto wymiany 1 kompletu tarcz</t>
  </si>
  <si>
    <t>Wymiana tarcz hamulcowych wynikła w trakcie przeglądu okresowego (3)</t>
  </si>
  <si>
    <t>Wykonanie przeglądu okresowego (3)</t>
  </si>
  <si>
    <t>3) Wycena przeglądów okresowych i wymian klocków hamulcowych, tarcz zgodnie z opisem w OPZ pkt V</t>
  </si>
  <si>
    <t>Razem wartość usługi netto (zł) - suma wierszy 1-16</t>
  </si>
  <si>
    <t xml:space="preserve">Serwisowanie pojazdów  samochodowych wraz z sezonową wymianą opon w samochodach  użytkowanych przez GDDKiA Oddział w Katowicach -Rejon w Pszczynie oraz podległych Obwodów Drogowych w Pszczynie, Skoczowie, Żywcu i CZT w Lalikach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</si>
</sst>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zł&quot;"/>
  </numFmts>
  <fonts count="14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0"/>
      <color theme="1"/>
      <name val="Calibri"/>
      <family val="2"/>
      <scheme val="minor"/>
    </font>
    <font>
      <sz val="10"/>
      <name val="Arial"/>
      <family val="2"/>
      <charset val="238"/>
    </font>
    <font>
      <b/>
      <sz val="2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b/>
      <sz val="16"/>
      <name val="Calibri"/>
      <family val="2"/>
      <scheme val="minor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Calibri"/>
      <family val="2"/>
      <scheme val="minor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</fills>
  <borders count="6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 diagonalUp="1"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/>
      <bottom style="thin">
        <color indexed="64"/>
      </bottom>
      <diagonal/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 diagonalUp="1" diagonalDown="1">
      <left style="medium">
        <color indexed="64"/>
      </left>
      <right style="thin">
        <color indexed="64"/>
      </right>
      <top/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 diagonalDown="1">
      <left/>
      <right style="medium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medium">
        <color indexed="64"/>
      </right>
      <top/>
      <bottom/>
      <diagonal style="medium">
        <color indexed="64"/>
      </diagonal>
    </border>
    <border diagonalUp="1" diagonalDown="1">
      <left/>
      <right style="medium">
        <color indexed="64"/>
      </right>
      <top/>
      <bottom style="medium">
        <color indexed="64"/>
      </bottom>
      <diagonal style="medium">
        <color indexed="64"/>
      </diagonal>
    </border>
    <border diagonalUp="1" diagonalDown="1">
      <left style="thin">
        <color indexed="64"/>
      </left>
      <right style="medium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/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131">
    <xf numFmtId="0" fontId="0" fillId="0" borderId="0" xfId="0"/>
    <xf numFmtId="0" fontId="6" fillId="0" borderId="0" xfId="0" applyFont="1"/>
    <xf numFmtId="0" fontId="10" fillId="2" borderId="10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vertical="center" wrapText="1"/>
    </xf>
    <xf numFmtId="0" fontId="3" fillId="0" borderId="0" xfId="0" applyFont="1"/>
    <xf numFmtId="0" fontId="11" fillId="0" borderId="0" xfId="0" applyFont="1"/>
    <xf numFmtId="0" fontId="11" fillId="0" borderId="20" xfId="0" applyFont="1" applyBorder="1" applyAlignment="1">
      <alignment horizontal="center"/>
    </xf>
    <xf numFmtId="0" fontId="11" fillId="0" borderId="13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 wrapText="1"/>
    </xf>
    <xf numFmtId="164" fontId="10" fillId="2" borderId="12" xfId="0" applyNumberFormat="1" applyFont="1" applyFill="1" applyBorder="1" applyAlignment="1">
      <alignment horizontal="center" vertical="center"/>
    </xf>
    <xf numFmtId="0" fontId="11" fillId="0" borderId="22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 wrapText="1"/>
    </xf>
    <xf numFmtId="164" fontId="10" fillId="2" borderId="9" xfId="0" applyNumberFormat="1" applyFont="1" applyFill="1" applyBorder="1" applyAlignment="1">
      <alignment horizontal="center" vertical="center"/>
    </xf>
    <xf numFmtId="0" fontId="11" fillId="0" borderId="11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164" fontId="10" fillId="2" borderId="14" xfId="0" applyNumberFormat="1" applyFont="1" applyFill="1" applyBorder="1" applyAlignment="1">
      <alignment horizontal="center" vertical="center"/>
    </xf>
    <xf numFmtId="0" fontId="10" fillId="2" borderId="23" xfId="0" applyFont="1" applyFill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 wrapText="1"/>
    </xf>
    <xf numFmtId="0" fontId="11" fillId="0" borderId="16" xfId="0" applyFont="1" applyFill="1" applyBorder="1" applyAlignment="1">
      <alignment horizontal="center" vertical="center"/>
    </xf>
    <xf numFmtId="0" fontId="10" fillId="2" borderId="28" xfId="0" applyFont="1" applyFill="1" applyBorder="1" applyAlignment="1">
      <alignment horizontal="center" vertical="center" wrapText="1"/>
    </xf>
    <xf numFmtId="0" fontId="7" fillId="0" borderId="0" xfId="0" applyFont="1"/>
    <xf numFmtId="0" fontId="0" fillId="0" borderId="0" xfId="0" applyFont="1"/>
    <xf numFmtId="0" fontId="6" fillId="0" borderId="0" xfId="0" applyFont="1" applyBorder="1"/>
    <xf numFmtId="0" fontId="11" fillId="0" borderId="30" xfId="0" applyFont="1" applyBorder="1" applyAlignment="1">
      <alignment horizontal="center" vertical="center" wrapText="1"/>
    </xf>
    <xf numFmtId="0" fontId="11" fillId="0" borderId="31" xfId="0" applyFont="1" applyBorder="1" applyAlignment="1">
      <alignment horizontal="center" vertical="center" wrapText="1"/>
    </xf>
    <xf numFmtId="0" fontId="10" fillId="2" borderId="17" xfId="0" applyFont="1" applyFill="1" applyBorder="1" applyAlignment="1">
      <alignment horizontal="center" vertical="center" wrapText="1"/>
    </xf>
    <xf numFmtId="10" fontId="11" fillId="0" borderId="33" xfId="0" applyNumberFormat="1" applyFont="1" applyBorder="1" applyAlignment="1">
      <alignment horizontal="center" vertical="center"/>
    </xf>
    <xf numFmtId="0" fontId="10" fillId="2" borderId="10" xfId="0" applyNumberFormat="1" applyFont="1" applyFill="1" applyBorder="1" applyAlignment="1">
      <alignment horizontal="center" vertical="center"/>
    </xf>
    <xf numFmtId="0" fontId="10" fillId="2" borderId="16" xfId="0" applyFont="1" applyFill="1" applyBorder="1" applyAlignment="1">
      <alignment horizontal="center" vertical="center" wrapText="1"/>
    </xf>
    <xf numFmtId="0" fontId="10" fillId="2" borderId="35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10" fillId="2" borderId="32" xfId="0" applyFont="1" applyFill="1" applyBorder="1" applyAlignment="1">
      <alignment horizontal="center" vertical="center" wrapText="1"/>
    </xf>
    <xf numFmtId="0" fontId="10" fillId="2" borderId="37" xfId="0" applyFont="1" applyFill="1" applyBorder="1" applyAlignment="1">
      <alignment horizontal="center" vertical="center" wrapText="1"/>
    </xf>
    <xf numFmtId="164" fontId="9" fillId="0" borderId="40" xfId="0" applyNumberFormat="1" applyFont="1" applyBorder="1" applyAlignment="1">
      <alignment horizontal="center" vertical="center"/>
    </xf>
    <xf numFmtId="164" fontId="9" fillId="0" borderId="34" xfId="0" applyNumberFormat="1" applyFont="1" applyFill="1" applyBorder="1" applyAlignment="1">
      <alignment horizontal="center" vertical="center"/>
    </xf>
    <xf numFmtId="0" fontId="9" fillId="2" borderId="24" xfId="0" applyFont="1" applyFill="1" applyBorder="1" applyAlignment="1">
      <alignment vertical="center" wrapText="1"/>
    </xf>
    <xf numFmtId="164" fontId="12" fillId="0" borderId="34" xfId="0" applyNumberFormat="1" applyFont="1" applyBorder="1" applyAlignment="1">
      <alignment horizontal="center" vertical="center"/>
    </xf>
    <xf numFmtId="0" fontId="10" fillId="2" borderId="46" xfId="0" applyFont="1" applyFill="1" applyBorder="1" applyAlignment="1">
      <alignment vertical="center" wrapText="1"/>
    </xf>
    <xf numFmtId="0" fontId="10" fillId="2" borderId="11" xfId="0" applyNumberFormat="1" applyFont="1" applyFill="1" applyBorder="1" applyAlignment="1">
      <alignment horizontal="center" vertical="center"/>
    </xf>
    <xf numFmtId="0" fontId="11" fillId="0" borderId="11" xfId="0" applyNumberFormat="1" applyFont="1" applyBorder="1" applyAlignment="1">
      <alignment horizontal="center" vertical="center" wrapText="1"/>
    </xf>
    <xf numFmtId="0" fontId="10" fillId="0" borderId="0" xfId="0" applyFont="1"/>
    <xf numFmtId="0" fontId="1" fillId="0" borderId="0" xfId="0" applyFont="1"/>
    <xf numFmtId="0" fontId="2" fillId="0" borderId="0" xfId="0" applyFont="1"/>
    <xf numFmtId="0" fontId="10" fillId="2" borderId="13" xfId="0" applyFont="1" applyFill="1" applyBorder="1" applyAlignment="1">
      <alignment horizontal="center" vertical="center" wrapText="1"/>
    </xf>
    <xf numFmtId="0" fontId="11" fillId="0" borderId="27" xfId="0" applyNumberFormat="1" applyFont="1" applyBorder="1" applyAlignment="1">
      <alignment horizontal="center" vertical="center" wrapText="1"/>
    </xf>
    <xf numFmtId="164" fontId="10" fillId="2" borderId="47" xfId="0" applyNumberFormat="1" applyFont="1" applyFill="1" applyBorder="1" applyAlignment="1">
      <alignment horizontal="center" vertical="center"/>
    </xf>
    <xf numFmtId="164" fontId="10" fillId="2" borderId="15" xfId="0" applyNumberFormat="1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center" vertical="center"/>
    </xf>
    <xf numFmtId="0" fontId="11" fillId="0" borderId="48" xfId="0" applyFont="1" applyBorder="1" applyAlignment="1">
      <alignment horizontal="center"/>
    </xf>
    <xf numFmtId="0" fontId="10" fillId="2" borderId="49" xfId="0" applyFont="1" applyFill="1" applyBorder="1" applyAlignment="1">
      <alignment horizontal="center" vertical="center" wrapText="1"/>
    </xf>
    <xf numFmtId="0" fontId="11" fillId="0" borderId="50" xfId="0" applyFont="1" applyBorder="1" applyAlignment="1">
      <alignment horizontal="center"/>
    </xf>
    <xf numFmtId="164" fontId="12" fillId="0" borderId="40" xfId="0" applyNumberFormat="1" applyFont="1" applyBorder="1" applyAlignment="1">
      <alignment horizontal="center" vertical="center"/>
    </xf>
    <xf numFmtId="0" fontId="11" fillId="0" borderId="51" xfId="0" applyFont="1" applyBorder="1" applyAlignment="1">
      <alignment horizontal="center"/>
    </xf>
    <xf numFmtId="0" fontId="11" fillId="0" borderId="34" xfId="0" applyFont="1" applyBorder="1" applyAlignment="1">
      <alignment horizontal="center"/>
    </xf>
    <xf numFmtId="0" fontId="11" fillId="0" borderId="44" xfId="0" applyFont="1" applyBorder="1" applyAlignment="1">
      <alignment horizontal="center"/>
    </xf>
    <xf numFmtId="164" fontId="9" fillId="0" borderId="52" xfId="0" applyNumberFormat="1" applyFont="1" applyFill="1" applyBorder="1" applyAlignment="1">
      <alignment horizontal="center" vertical="center"/>
    </xf>
    <xf numFmtId="164" fontId="9" fillId="0" borderId="32" xfId="0" applyNumberFormat="1" applyFont="1" applyBorder="1" applyAlignment="1">
      <alignment horizontal="center" vertical="center"/>
    </xf>
    <xf numFmtId="0" fontId="11" fillId="0" borderId="30" xfId="0" applyFont="1" applyBorder="1"/>
    <xf numFmtId="164" fontId="9" fillId="0" borderId="53" xfId="0" applyNumberFormat="1" applyFont="1" applyFill="1" applyBorder="1" applyAlignment="1">
      <alignment horizontal="center" vertical="center"/>
    </xf>
    <xf numFmtId="164" fontId="9" fillId="0" borderId="54" xfId="0" applyNumberFormat="1" applyFont="1" applyBorder="1" applyAlignment="1">
      <alignment horizontal="center" vertical="center"/>
    </xf>
    <xf numFmtId="0" fontId="10" fillId="2" borderId="55" xfId="0" applyFont="1" applyFill="1" applyBorder="1" applyAlignment="1">
      <alignment horizontal="center" vertical="center" wrapText="1"/>
    </xf>
    <xf numFmtId="0" fontId="11" fillId="0" borderId="56" xfId="0" applyFont="1" applyBorder="1"/>
    <xf numFmtId="0" fontId="9" fillId="0" borderId="46" xfId="0" applyFont="1" applyBorder="1" applyAlignment="1">
      <alignment vertical="center" wrapText="1"/>
    </xf>
    <xf numFmtId="0" fontId="11" fillId="0" borderId="14" xfId="0" applyFont="1" applyBorder="1"/>
    <xf numFmtId="0" fontId="10" fillId="2" borderId="27" xfId="0" applyNumberFormat="1" applyFont="1" applyFill="1" applyBorder="1" applyAlignment="1">
      <alignment horizontal="center" vertical="center"/>
    </xf>
    <xf numFmtId="164" fontId="10" fillId="2" borderId="7" xfId="0" applyNumberFormat="1" applyFont="1" applyFill="1" applyBorder="1" applyAlignment="1">
      <alignment horizontal="center" vertical="center"/>
    </xf>
    <xf numFmtId="164" fontId="9" fillId="0" borderId="43" xfId="0" applyNumberFormat="1" applyFont="1" applyFill="1" applyBorder="1" applyAlignment="1">
      <alignment horizontal="center" vertical="center"/>
    </xf>
    <xf numFmtId="0" fontId="10" fillId="2" borderId="57" xfId="0" applyFont="1" applyFill="1" applyBorder="1" applyAlignment="1">
      <alignment horizontal="center" vertical="center" wrapText="1"/>
    </xf>
    <xf numFmtId="164" fontId="9" fillId="0" borderId="58" xfId="0" applyNumberFormat="1" applyFont="1" applyFill="1" applyBorder="1" applyAlignment="1">
      <alignment horizontal="center" vertical="center"/>
    </xf>
    <xf numFmtId="0" fontId="11" fillId="0" borderId="28" xfId="0" applyFont="1" applyBorder="1" applyAlignment="1">
      <alignment horizontal="center" vertical="center" wrapText="1"/>
    </xf>
    <xf numFmtId="0" fontId="10" fillId="2" borderId="54" xfId="0" applyFont="1" applyFill="1" applyBorder="1" applyAlignment="1">
      <alignment horizontal="center" vertical="center" wrapText="1"/>
    </xf>
    <xf numFmtId="164" fontId="9" fillId="2" borderId="53" xfId="0" applyNumberFormat="1" applyFont="1" applyFill="1" applyBorder="1" applyAlignment="1">
      <alignment horizontal="center" vertical="center"/>
    </xf>
    <xf numFmtId="0" fontId="11" fillId="0" borderId="46" xfId="0" applyFont="1" applyBorder="1" applyAlignment="1">
      <alignment horizontal="center"/>
    </xf>
    <xf numFmtId="0" fontId="3" fillId="0" borderId="45" xfId="0" applyFont="1" applyBorder="1" applyAlignment="1">
      <alignment horizontal="center"/>
    </xf>
    <xf numFmtId="0" fontId="11" fillId="0" borderId="61" xfId="0" applyFont="1" applyBorder="1" applyAlignment="1">
      <alignment horizontal="center" vertical="center" wrapText="1"/>
    </xf>
    <xf numFmtId="164" fontId="9" fillId="0" borderId="40" xfId="0" applyNumberFormat="1" applyFont="1" applyFill="1" applyBorder="1" applyAlignment="1">
      <alignment horizontal="center" vertical="center"/>
    </xf>
    <xf numFmtId="164" fontId="10" fillId="2" borderId="63" xfId="0" applyNumberFormat="1" applyFont="1" applyFill="1" applyBorder="1" applyAlignment="1">
      <alignment horizontal="center" vertical="center"/>
    </xf>
    <xf numFmtId="164" fontId="9" fillId="2" borderId="34" xfId="0" applyNumberFormat="1" applyFont="1" applyFill="1" applyBorder="1" applyAlignment="1">
      <alignment horizontal="center" vertical="center"/>
    </xf>
    <xf numFmtId="0" fontId="10" fillId="2" borderId="64" xfId="0" applyFont="1" applyFill="1" applyBorder="1" applyAlignment="1">
      <alignment horizontal="center" vertical="center" wrapText="1"/>
    </xf>
    <xf numFmtId="164" fontId="9" fillId="2" borderId="44" xfId="0" applyNumberFormat="1" applyFont="1" applyFill="1" applyBorder="1" applyAlignment="1">
      <alignment horizontal="center" vertical="center"/>
    </xf>
    <xf numFmtId="0" fontId="11" fillId="0" borderId="3" xfId="0" applyFont="1" applyBorder="1" applyAlignment="1">
      <alignment horizontal="center"/>
    </xf>
    <xf numFmtId="0" fontId="11" fillId="0" borderId="45" xfId="0" applyFont="1" applyBorder="1" applyAlignment="1">
      <alignment horizontal="center"/>
    </xf>
    <xf numFmtId="164" fontId="9" fillId="2" borderId="62" xfId="0" applyNumberFormat="1" applyFont="1" applyFill="1" applyBorder="1" applyAlignment="1">
      <alignment horizontal="center" vertical="center"/>
    </xf>
    <xf numFmtId="0" fontId="10" fillId="2" borderId="63" xfId="0" applyFont="1" applyFill="1" applyBorder="1" applyAlignment="1">
      <alignment horizontal="center" vertical="center" wrapText="1"/>
    </xf>
    <xf numFmtId="1" fontId="10" fillId="2" borderId="63" xfId="0" applyNumberFormat="1" applyFont="1" applyFill="1" applyBorder="1" applyAlignment="1">
      <alignment horizontal="center" vertical="center"/>
    </xf>
    <xf numFmtId="1" fontId="10" fillId="2" borderId="7" xfId="0" applyNumberFormat="1" applyFont="1" applyFill="1" applyBorder="1" applyAlignment="1">
      <alignment horizontal="center" vertical="center"/>
    </xf>
    <xf numFmtId="1" fontId="10" fillId="2" borderId="57" xfId="0" applyNumberFormat="1" applyFont="1" applyFill="1" applyBorder="1" applyAlignment="1">
      <alignment horizontal="center" vertical="center"/>
    </xf>
    <xf numFmtId="0" fontId="11" fillId="0" borderId="34" xfId="0" applyFont="1" applyBorder="1" applyAlignment="1">
      <alignment horizontal="center" vertical="center"/>
    </xf>
    <xf numFmtId="0" fontId="11" fillId="0" borderId="65" xfId="0" applyFont="1" applyBorder="1" applyAlignment="1">
      <alignment horizontal="center"/>
    </xf>
    <xf numFmtId="0" fontId="11" fillId="0" borderId="66" xfId="0" applyFont="1" applyBorder="1" applyAlignment="1">
      <alignment horizontal="center"/>
    </xf>
    <xf numFmtId="0" fontId="10" fillId="2" borderId="62" xfId="0" applyFont="1" applyFill="1" applyBorder="1" applyAlignment="1">
      <alignment horizontal="center" vertical="center" wrapText="1"/>
    </xf>
    <xf numFmtId="0" fontId="11" fillId="0" borderId="59" xfId="0" applyFont="1" applyBorder="1" applyAlignment="1">
      <alignment horizontal="center" vertical="center" wrapText="1"/>
    </xf>
    <xf numFmtId="0" fontId="11" fillId="0" borderId="60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/>
    </xf>
    <xf numFmtId="0" fontId="9" fillId="2" borderId="38" xfId="0" applyFont="1" applyFill="1" applyBorder="1" applyAlignment="1">
      <alignment horizontal="center" vertical="center" wrapText="1"/>
    </xf>
    <xf numFmtId="0" fontId="9" fillId="2" borderId="44" xfId="0" applyFont="1" applyFill="1" applyBorder="1" applyAlignment="1">
      <alignment horizontal="center" vertical="center" wrapText="1"/>
    </xf>
    <xf numFmtId="0" fontId="9" fillId="2" borderId="45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10" fillId="0" borderId="41" xfId="0" applyFont="1" applyBorder="1" applyAlignment="1">
      <alignment horizontal="center" vertical="center"/>
    </xf>
    <xf numFmtId="0" fontId="10" fillId="0" borderId="39" xfId="0" applyFont="1" applyBorder="1" applyAlignment="1">
      <alignment horizontal="center" vertical="center"/>
    </xf>
    <xf numFmtId="0" fontId="10" fillId="0" borderId="47" xfId="0" applyFont="1" applyBorder="1" applyAlignment="1">
      <alignment horizontal="center" vertical="center"/>
    </xf>
    <xf numFmtId="0" fontId="9" fillId="2" borderId="42" xfId="0" applyFont="1" applyFill="1" applyBorder="1" applyAlignment="1">
      <alignment horizontal="center" vertical="center" wrapText="1"/>
    </xf>
    <xf numFmtId="0" fontId="9" fillId="2" borderId="36" xfId="0" applyFont="1" applyFill="1" applyBorder="1" applyAlignment="1">
      <alignment horizontal="center" vertical="center" wrapText="1"/>
    </xf>
    <xf numFmtId="0" fontId="9" fillId="2" borderId="43" xfId="0" applyFont="1" applyFill="1" applyBorder="1" applyAlignment="1">
      <alignment horizontal="center" vertical="center" wrapText="1"/>
    </xf>
    <xf numFmtId="0" fontId="8" fillId="0" borderId="38" xfId="0" applyFont="1" applyBorder="1" applyAlignment="1">
      <alignment horizontal="center" vertical="center" wrapText="1"/>
    </xf>
    <xf numFmtId="0" fontId="8" fillId="0" borderId="4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45" xfId="0" applyFont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9" fillId="2" borderId="67" xfId="0" applyFont="1" applyFill="1" applyBorder="1" applyAlignment="1">
      <alignment horizontal="center" vertical="center" wrapText="1"/>
    </xf>
    <xf numFmtId="0" fontId="9" fillId="2" borderId="68" xfId="0" applyFont="1" applyFill="1" applyBorder="1" applyAlignment="1">
      <alignment horizontal="center" vertical="center" wrapText="1"/>
    </xf>
    <xf numFmtId="0" fontId="9" fillId="2" borderId="39" xfId="0" applyFont="1" applyFill="1" applyBorder="1" applyAlignment="1">
      <alignment horizontal="center" vertical="center" wrapText="1"/>
    </xf>
  </cellXfs>
  <cellStyles count="2">
    <cellStyle name="Excel Built-in Normal" xfId="1"/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6"/>
  <sheetViews>
    <sheetView tabSelected="1" topLeftCell="A7" zoomScaleNormal="100" workbookViewId="0">
      <selection activeCell="R19" sqref="R19"/>
    </sheetView>
  </sheetViews>
  <sheetFormatPr defaultRowHeight="15" x14ac:dyDescent="0.25"/>
  <cols>
    <col min="1" max="1" width="7.140625" customWidth="1"/>
    <col min="2" max="2" width="24.140625" customWidth="1"/>
    <col min="3" max="20" width="12.7109375" customWidth="1"/>
    <col min="21" max="21" width="19.140625" customWidth="1"/>
  </cols>
  <sheetData>
    <row r="1" spans="1:25" ht="29.25" customHeight="1" thickBot="1" x14ac:dyDescent="0.3">
      <c r="A1" s="1"/>
      <c r="B1" s="1"/>
      <c r="C1" s="1"/>
      <c r="D1" s="27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00" t="s">
        <v>41</v>
      </c>
      <c r="S1" s="100"/>
      <c r="T1" s="100"/>
      <c r="U1" s="100"/>
      <c r="V1" s="1"/>
      <c r="W1" s="1"/>
      <c r="X1" s="1"/>
      <c r="Y1" s="1"/>
    </row>
    <row r="2" spans="1:25" ht="15.75" x14ac:dyDescent="0.25">
      <c r="A2" s="104" t="s">
        <v>1</v>
      </c>
      <c r="B2" s="105"/>
      <c r="C2" s="105"/>
      <c r="D2" s="106"/>
      <c r="E2" s="120" t="s">
        <v>5</v>
      </c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2"/>
      <c r="V2" s="1"/>
      <c r="W2" s="1"/>
      <c r="X2" s="1"/>
      <c r="Y2" s="1"/>
    </row>
    <row r="3" spans="1:25" ht="61.5" customHeight="1" thickBot="1" x14ac:dyDescent="0.3">
      <c r="A3" s="107"/>
      <c r="B3" s="108"/>
      <c r="C3" s="108"/>
      <c r="D3" s="109"/>
      <c r="E3" s="123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24"/>
      <c r="R3" s="124"/>
      <c r="S3" s="124"/>
      <c r="T3" s="124"/>
      <c r="U3" s="125"/>
      <c r="V3" s="1"/>
      <c r="W3" s="1"/>
      <c r="X3" s="1"/>
      <c r="Y3" s="1"/>
    </row>
    <row r="4" spans="1:25" ht="59.25" customHeight="1" thickBot="1" x14ac:dyDescent="0.3">
      <c r="A4" s="116" t="s">
        <v>51</v>
      </c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8"/>
      <c r="S4" s="118"/>
      <c r="T4" s="118"/>
      <c r="U4" s="119"/>
      <c r="V4" s="1"/>
      <c r="W4" s="1"/>
      <c r="X4" s="1"/>
      <c r="Y4" s="1"/>
    </row>
    <row r="5" spans="1:25" ht="48" customHeight="1" thickBot="1" x14ac:dyDescent="0.3">
      <c r="A5" s="110" t="s">
        <v>0</v>
      </c>
      <c r="B5" s="111" t="s">
        <v>38</v>
      </c>
      <c r="C5" s="113" t="s">
        <v>7</v>
      </c>
      <c r="D5" s="114"/>
      <c r="E5" s="115"/>
      <c r="F5" s="113" t="s">
        <v>8</v>
      </c>
      <c r="G5" s="114"/>
      <c r="H5" s="115"/>
      <c r="I5" s="113" t="s">
        <v>9</v>
      </c>
      <c r="J5" s="114"/>
      <c r="K5" s="115"/>
      <c r="L5" s="113" t="s">
        <v>23</v>
      </c>
      <c r="M5" s="114"/>
      <c r="N5" s="115"/>
      <c r="O5" s="101" t="s">
        <v>47</v>
      </c>
      <c r="P5" s="102"/>
      <c r="Q5" s="103"/>
      <c r="R5" s="128" t="s">
        <v>48</v>
      </c>
      <c r="S5" s="129"/>
      <c r="T5" s="130"/>
      <c r="U5" s="126" t="s">
        <v>25</v>
      </c>
      <c r="V5" s="1"/>
      <c r="W5" s="1"/>
      <c r="X5" s="1"/>
      <c r="Y5" s="1"/>
    </row>
    <row r="6" spans="1:25" ht="103.5" customHeight="1" thickBot="1" x14ac:dyDescent="0.3">
      <c r="A6" s="110"/>
      <c r="B6" s="112"/>
      <c r="C6" s="56" t="s">
        <v>10</v>
      </c>
      <c r="D6" s="36" t="s">
        <v>11</v>
      </c>
      <c r="E6" s="37" t="s">
        <v>12</v>
      </c>
      <c r="F6" s="35" t="s">
        <v>10</v>
      </c>
      <c r="G6" s="32" t="s">
        <v>11</v>
      </c>
      <c r="H6" s="38" t="s">
        <v>13</v>
      </c>
      <c r="I6" s="35" t="s">
        <v>14</v>
      </c>
      <c r="J6" s="32" t="s">
        <v>16</v>
      </c>
      <c r="K6" s="37" t="s">
        <v>15</v>
      </c>
      <c r="L6" s="39" t="s">
        <v>22</v>
      </c>
      <c r="M6" s="32" t="s">
        <v>21</v>
      </c>
      <c r="N6" s="77" t="s">
        <v>20</v>
      </c>
      <c r="O6" s="97" t="s">
        <v>45</v>
      </c>
      <c r="P6" s="97" t="s">
        <v>46</v>
      </c>
      <c r="Q6" s="97" t="s">
        <v>20</v>
      </c>
      <c r="R6" s="74" t="s">
        <v>17</v>
      </c>
      <c r="S6" s="74" t="s">
        <v>18</v>
      </c>
      <c r="T6" s="74" t="s">
        <v>19</v>
      </c>
      <c r="U6" s="127"/>
      <c r="V6" s="1"/>
      <c r="W6" s="1"/>
      <c r="X6" s="1"/>
      <c r="Y6" s="1"/>
    </row>
    <row r="7" spans="1:25" ht="16.5" thickBot="1" x14ac:dyDescent="0.3">
      <c r="A7" s="57">
        <v>1</v>
      </c>
      <c r="B7" s="59">
        <v>2</v>
      </c>
      <c r="C7" s="60">
        <v>3</v>
      </c>
      <c r="D7" s="61">
        <v>4</v>
      </c>
      <c r="E7" s="60">
        <v>5</v>
      </c>
      <c r="F7" s="55">
        <v>6</v>
      </c>
      <c r="G7" s="7">
        <v>7</v>
      </c>
      <c r="H7" s="7">
        <v>8</v>
      </c>
      <c r="I7" s="79">
        <v>14</v>
      </c>
      <c r="J7" s="60">
        <v>15</v>
      </c>
      <c r="K7" s="87">
        <v>16</v>
      </c>
      <c r="L7" s="60">
        <v>17</v>
      </c>
      <c r="M7" s="60">
        <v>18</v>
      </c>
      <c r="N7" s="60">
        <v>19</v>
      </c>
      <c r="O7" s="94">
        <v>20</v>
      </c>
      <c r="P7" s="88">
        <v>21</v>
      </c>
      <c r="Q7" s="88">
        <v>22</v>
      </c>
      <c r="R7" s="57">
        <v>23</v>
      </c>
      <c r="S7" s="95">
        <v>24</v>
      </c>
      <c r="T7" s="96">
        <v>25</v>
      </c>
      <c r="U7" s="80">
        <v>26</v>
      </c>
      <c r="V7" s="1"/>
      <c r="W7" s="1"/>
      <c r="X7" s="1"/>
      <c r="Y7" s="1"/>
    </row>
    <row r="8" spans="1:25" ht="15.75" x14ac:dyDescent="0.25">
      <c r="A8" s="12">
        <v>2</v>
      </c>
      <c r="B8" s="4" t="s">
        <v>26</v>
      </c>
      <c r="C8" s="19">
        <v>2</v>
      </c>
      <c r="D8" s="3"/>
      <c r="E8" s="52">
        <f t="shared" ref="E8:E10" si="0">C8*D8</f>
        <v>0</v>
      </c>
      <c r="F8" s="9"/>
      <c r="G8" s="10"/>
      <c r="H8" s="11"/>
      <c r="I8" s="13">
        <v>1</v>
      </c>
      <c r="J8" s="3"/>
      <c r="K8" s="14">
        <f t="shared" ref="K8:K22" si="1">I8*J8</f>
        <v>0</v>
      </c>
      <c r="L8" s="45">
        <v>1</v>
      </c>
      <c r="M8" s="34"/>
      <c r="N8" s="18">
        <f t="shared" ref="N8:N22" si="2">L8*M8</f>
        <v>0</v>
      </c>
      <c r="O8" s="91">
        <v>1</v>
      </c>
      <c r="P8" s="83"/>
      <c r="Q8" s="18">
        <f t="shared" ref="Q8:Q22" si="3">O8*P8</f>
        <v>0</v>
      </c>
      <c r="R8" s="90">
        <v>2</v>
      </c>
      <c r="S8" s="90"/>
      <c r="T8" s="83">
        <f>R8*S8</f>
        <v>0</v>
      </c>
      <c r="U8" s="98"/>
      <c r="V8" s="1"/>
      <c r="W8" s="1"/>
      <c r="X8" s="1"/>
      <c r="Y8" s="1"/>
    </row>
    <row r="9" spans="1:25" ht="15.75" x14ac:dyDescent="0.25">
      <c r="A9" s="12">
        <v>3</v>
      </c>
      <c r="B9" s="4" t="s">
        <v>27</v>
      </c>
      <c r="C9" s="19">
        <v>2</v>
      </c>
      <c r="D9" s="3"/>
      <c r="E9" s="14">
        <f t="shared" si="0"/>
        <v>0</v>
      </c>
      <c r="F9" s="9"/>
      <c r="G9" s="10"/>
      <c r="H9" s="11"/>
      <c r="I9" s="13">
        <v>1</v>
      </c>
      <c r="J9" s="3"/>
      <c r="K9" s="14">
        <f t="shared" si="1"/>
        <v>0</v>
      </c>
      <c r="L9" s="45">
        <v>1</v>
      </c>
      <c r="M9" s="34"/>
      <c r="N9" s="18">
        <f t="shared" si="2"/>
        <v>0</v>
      </c>
      <c r="O9" s="92">
        <v>1</v>
      </c>
      <c r="P9" s="72"/>
      <c r="Q9" s="18">
        <f t="shared" si="3"/>
        <v>0</v>
      </c>
      <c r="R9" s="3">
        <v>2</v>
      </c>
      <c r="S9" s="3"/>
      <c r="T9" s="72">
        <f t="shared" ref="T9" si="4">R9*S9</f>
        <v>0</v>
      </c>
      <c r="U9" s="98"/>
      <c r="V9" s="1"/>
      <c r="W9" s="1"/>
      <c r="X9" s="1"/>
      <c r="Y9" s="1"/>
    </row>
    <row r="10" spans="1:25" ht="15.75" x14ac:dyDescent="0.25">
      <c r="A10" s="12">
        <v>4</v>
      </c>
      <c r="B10" s="4" t="s">
        <v>28</v>
      </c>
      <c r="C10" s="19">
        <v>2</v>
      </c>
      <c r="D10" s="3"/>
      <c r="E10" s="52">
        <f t="shared" si="0"/>
        <v>0</v>
      </c>
      <c r="F10" s="2">
        <v>2</v>
      </c>
      <c r="G10" s="20"/>
      <c r="H10" s="18">
        <f>F10*G10</f>
        <v>0</v>
      </c>
      <c r="I10" s="13">
        <v>1</v>
      </c>
      <c r="J10" s="3"/>
      <c r="K10" s="14">
        <f t="shared" si="1"/>
        <v>0</v>
      </c>
      <c r="L10" s="45">
        <v>1</v>
      </c>
      <c r="M10" s="34"/>
      <c r="N10" s="18">
        <f t="shared" si="2"/>
        <v>0</v>
      </c>
      <c r="O10" s="92">
        <v>1</v>
      </c>
      <c r="P10" s="72"/>
      <c r="Q10" s="18">
        <f t="shared" si="3"/>
        <v>0</v>
      </c>
      <c r="R10" s="3">
        <v>2</v>
      </c>
      <c r="S10" s="3"/>
      <c r="T10" s="72">
        <f t="shared" ref="T10:T22" si="5">R10*S10</f>
        <v>0</v>
      </c>
      <c r="U10" s="98"/>
      <c r="V10" s="1"/>
      <c r="W10" s="1"/>
      <c r="X10" s="1"/>
      <c r="Y10" s="1"/>
    </row>
    <row r="11" spans="1:25" ht="15.75" x14ac:dyDescent="0.25">
      <c r="A11" s="12">
        <v>5</v>
      </c>
      <c r="B11" s="4" t="s">
        <v>29</v>
      </c>
      <c r="C11" s="23"/>
      <c r="D11" s="21"/>
      <c r="E11" s="22"/>
      <c r="F11" s="2">
        <v>2</v>
      </c>
      <c r="G11" s="20"/>
      <c r="H11" s="18">
        <f>F11*G11</f>
        <v>0</v>
      </c>
      <c r="I11" s="13">
        <v>1</v>
      </c>
      <c r="J11" s="3"/>
      <c r="K11" s="14">
        <f t="shared" si="1"/>
        <v>0</v>
      </c>
      <c r="L11" s="45">
        <v>1</v>
      </c>
      <c r="M11" s="34"/>
      <c r="N11" s="18">
        <f t="shared" si="2"/>
        <v>0</v>
      </c>
      <c r="O11" s="92">
        <v>1</v>
      </c>
      <c r="P11" s="72"/>
      <c r="Q11" s="18">
        <f t="shared" si="3"/>
        <v>0</v>
      </c>
      <c r="R11" s="3">
        <v>2</v>
      </c>
      <c r="S11" s="3"/>
      <c r="T11" s="72">
        <f t="shared" si="5"/>
        <v>0</v>
      </c>
      <c r="U11" s="98"/>
      <c r="V11" s="1"/>
      <c r="W11" s="1"/>
      <c r="X11" s="1"/>
      <c r="Y11" s="1"/>
    </row>
    <row r="12" spans="1:25" ht="15.75" x14ac:dyDescent="0.25">
      <c r="A12" s="12">
        <v>6</v>
      </c>
      <c r="B12" s="4" t="s">
        <v>37</v>
      </c>
      <c r="C12" s="13">
        <v>2</v>
      </c>
      <c r="D12" s="3"/>
      <c r="E12" s="14">
        <f>C12*D12</f>
        <v>0</v>
      </c>
      <c r="F12" s="23"/>
      <c r="G12" s="16"/>
      <c r="H12" s="22"/>
      <c r="I12" s="13">
        <v>1</v>
      </c>
      <c r="J12" s="3"/>
      <c r="K12" s="14">
        <f t="shared" si="1"/>
        <v>0</v>
      </c>
      <c r="L12" s="45">
        <v>1</v>
      </c>
      <c r="M12" s="34"/>
      <c r="N12" s="18">
        <f t="shared" si="2"/>
        <v>0</v>
      </c>
      <c r="O12" s="92">
        <v>1</v>
      </c>
      <c r="P12" s="72"/>
      <c r="Q12" s="18">
        <f t="shared" si="3"/>
        <v>0</v>
      </c>
      <c r="R12" s="3">
        <v>2</v>
      </c>
      <c r="S12" s="3"/>
      <c r="T12" s="72">
        <f t="shared" si="5"/>
        <v>0</v>
      </c>
      <c r="U12" s="98"/>
      <c r="V12" s="1"/>
      <c r="W12" s="1"/>
      <c r="X12" s="1"/>
      <c r="Y12" s="1"/>
    </row>
    <row r="13" spans="1:25" ht="15.75" x14ac:dyDescent="0.25">
      <c r="A13" s="12">
        <v>7</v>
      </c>
      <c r="B13" s="4" t="s">
        <v>30</v>
      </c>
      <c r="C13" s="13">
        <v>2</v>
      </c>
      <c r="D13" s="3"/>
      <c r="E13" s="14">
        <f>C13*D10</f>
        <v>0</v>
      </c>
      <c r="F13" s="15"/>
      <c r="G13" s="16"/>
      <c r="H13" s="17"/>
      <c r="I13" s="13">
        <v>1</v>
      </c>
      <c r="J13" s="3"/>
      <c r="K13" s="14">
        <f t="shared" si="1"/>
        <v>0</v>
      </c>
      <c r="L13" s="45">
        <v>1</v>
      </c>
      <c r="M13" s="34"/>
      <c r="N13" s="18">
        <f t="shared" si="2"/>
        <v>0</v>
      </c>
      <c r="O13" s="92">
        <v>1</v>
      </c>
      <c r="P13" s="72"/>
      <c r="Q13" s="18">
        <f t="shared" si="3"/>
        <v>0</v>
      </c>
      <c r="R13" s="3">
        <v>2</v>
      </c>
      <c r="S13" s="3"/>
      <c r="T13" s="72">
        <f t="shared" si="5"/>
        <v>0</v>
      </c>
      <c r="U13" s="98"/>
      <c r="V13" s="1"/>
      <c r="W13" s="1"/>
      <c r="X13" s="1"/>
      <c r="Y13" s="1"/>
    </row>
    <row r="14" spans="1:25" ht="15.75" x14ac:dyDescent="0.25">
      <c r="A14" s="12">
        <v>8</v>
      </c>
      <c r="B14" s="4" t="s">
        <v>42</v>
      </c>
      <c r="C14" s="13">
        <v>2</v>
      </c>
      <c r="D14" s="3"/>
      <c r="E14" s="14">
        <f>C14*D14</f>
        <v>0</v>
      </c>
      <c r="F14" s="15"/>
      <c r="G14" s="16"/>
      <c r="H14" s="17"/>
      <c r="I14" s="13">
        <v>1</v>
      </c>
      <c r="J14" s="3"/>
      <c r="K14" s="14">
        <f t="shared" si="1"/>
        <v>0</v>
      </c>
      <c r="L14" s="45">
        <v>1</v>
      </c>
      <c r="M14" s="34"/>
      <c r="N14" s="18">
        <f t="shared" si="2"/>
        <v>0</v>
      </c>
      <c r="O14" s="92">
        <v>1</v>
      </c>
      <c r="P14" s="72"/>
      <c r="Q14" s="18">
        <f t="shared" si="3"/>
        <v>0</v>
      </c>
      <c r="R14" s="3">
        <v>2</v>
      </c>
      <c r="S14" s="3"/>
      <c r="T14" s="72">
        <f t="shared" si="5"/>
        <v>0</v>
      </c>
      <c r="U14" s="98"/>
      <c r="V14" s="1"/>
      <c r="W14" s="1"/>
      <c r="X14" s="1"/>
      <c r="Y14" s="1"/>
    </row>
    <row r="15" spans="1:25" ht="15.75" x14ac:dyDescent="0.25">
      <c r="A15" s="12">
        <v>9</v>
      </c>
      <c r="B15" s="4" t="s">
        <v>31</v>
      </c>
      <c r="C15" s="13">
        <v>2</v>
      </c>
      <c r="D15" s="3"/>
      <c r="E15" s="14">
        <f>C15*D14</f>
        <v>0</v>
      </c>
      <c r="F15" s="15"/>
      <c r="G15" s="16"/>
      <c r="H15" s="17"/>
      <c r="I15" s="13">
        <v>1</v>
      </c>
      <c r="J15" s="3"/>
      <c r="K15" s="14">
        <f t="shared" si="1"/>
        <v>0</v>
      </c>
      <c r="L15" s="46">
        <v>1</v>
      </c>
      <c r="M15" s="34"/>
      <c r="N15" s="18">
        <f t="shared" si="2"/>
        <v>0</v>
      </c>
      <c r="O15" s="92">
        <v>1</v>
      </c>
      <c r="P15" s="72"/>
      <c r="Q15" s="18">
        <f t="shared" si="3"/>
        <v>0</v>
      </c>
      <c r="R15" s="3">
        <v>2</v>
      </c>
      <c r="S15" s="3"/>
      <c r="T15" s="72">
        <f t="shared" si="5"/>
        <v>0</v>
      </c>
      <c r="U15" s="98"/>
      <c r="V15" s="29"/>
      <c r="W15" s="1"/>
      <c r="X15" s="1"/>
      <c r="Y15" s="1"/>
    </row>
    <row r="16" spans="1:25" ht="15.75" x14ac:dyDescent="0.25">
      <c r="A16" s="12">
        <v>10</v>
      </c>
      <c r="B16" s="4" t="s">
        <v>32</v>
      </c>
      <c r="C16" s="50">
        <v>2</v>
      </c>
      <c r="D16" s="3"/>
      <c r="E16" s="53">
        <f t="shared" ref="E16:E22" si="6">C16*D16</f>
        <v>0</v>
      </c>
      <c r="F16" s="9"/>
      <c r="G16" s="10"/>
      <c r="H16" s="17"/>
      <c r="I16" s="13">
        <v>1</v>
      </c>
      <c r="J16" s="3"/>
      <c r="K16" s="14">
        <f t="shared" si="1"/>
        <v>0</v>
      </c>
      <c r="L16" s="46">
        <v>1</v>
      </c>
      <c r="M16" s="34"/>
      <c r="N16" s="18">
        <f t="shared" si="2"/>
        <v>0</v>
      </c>
      <c r="O16" s="92">
        <v>1</v>
      </c>
      <c r="P16" s="72"/>
      <c r="Q16" s="18">
        <f t="shared" si="3"/>
        <v>0</v>
      </c>
      <c r="R16" s="3">
        <v>2</v>
      </c>
      <c r="S16" s="3"/>
      <c r="T16" s="72">
        <f t="shared" si="5"/>
        <v>0</v>
      </c>
      <c r="U16" s="98"/>
      <c r="V16" s="29"/>
      <c r="W16" s="1"/>
      <c r="X16" s="1"/>
      <c r="Y16" s="1"/>
    </row>
    <row r="17" spans="1:25" ht="15.75" x14ac:dyDescent="0.25">
      <c r="A17" s="12">
        <v>11</v>
      </c>
      <c r="B17" s="4" t="s">
        <v>33</v>
      </c>
      <c r="C17" s="50">
        <v>2</v>
      </c>
      <c r="D17" s="3"/>
      <c r="E17" s="53">
        <f t="shared" si="6"/>
        <v>0</v>
      </c>
      <c r="F17" s="9"/>
      <c r="G17" s="10"/>
      <c r="H17" s="17"/>
      <c r="I17" s="13">
        <v>1</v>
      </c>
      <c r="J17" s="3"/>
      <c r="K17" s="14">
        <f t="shared" si="1"/>
        <v>0</v>
      </c>
      <c r="L17" s="46">
        <v>1</v>
      </c>
      <c r="M17" s="34"/>
      <c r="N17" s="18">
        <f t="shared" si="2"/>
        <v>0</v>
      </c>
      <c r="O17" s="92">
        <v>1</v>
      </c>
      <c r="P17" s="72"/>
      <c r="Q17" s="18">
        <f t="shared" si="3"/>
        <v>0</v>
      </c>
      <c r="R17" s="3">
        <v>2</v>
      </c>
      <c r="S17" s="3"/>
      <c r="T17" s="72">
        <f t="shared" si="5"/>
        <v>0</v>
      </c>
      <c r="U17" s="98"/>
      <c r="V17" s="29"/>
      <c r="W17" s="1"/>
      <c r="X17" s="1"/>
      <c r="Y17" s="1"/>
    </row>
    <row r="18" spans="1:25" ht="15.75" x14ac:dyDescent="0.25">
      <c r="A18" s="12">
        <v>12</v>
      </c>
      <c r="B18" s="4" t="s">
        <v>44</v>
      </c>
      <c r="C18" s="50">
        <v>2</v>
      </c>
      <c r="D18" s="3"/>
      <c r="E18" s="53">
        <f t="shared" si="6"/>
        <v>0</v>
      </c>
      <c r="F18" s="9"/>
      <c r="G18" s="10"/>
      <c r="H18" s="17"/>
      <c r="I18" s="13">
        <v>1</v>
      </c>
      <c r="J18" s="3"/>
      <c r="K18" s="14">
        <f t="shared" si="1"/>
        <v>0</v>
      </c>
      <c r="L18" s="46">
        <v>1</v>
      </c>
      <c r="M18" s="34"/>
      <c r="N18" s="18">
        <f t="shared" si="2"/>
        <v>0</v>
      </c>
      <c r="O18" s="92">
        <v>1</v>
      </c>
      <c r="P18" s="72"/>
      <c r="Q18" s="18">
        <f t="shared" si="3"/>
        <v>0</v>
      </c>
      <c r="R18" s="3">
        <v>2</v>
      </c>
      <c r="S18" s="3"/>
      <c r="T18" s="72">
        <f t="shared" si="5"/>
        <v>0</v>
      </c>
      <c r="U18" s="98"/>
      <c r="V18" s="29"/>
      <c r="W18" s="1"/>
      <c r="X18" s="1"/>
      <c r="Y18" s="1"/>
    </row>
    <row r="19" spans="1:25" ht="15.75" x14ac:dyDescent="0.25">
      <c r="A19" s="12">
        <v>13</v>
      </c>
      <c r="B19" s="4" t="s">
        <v>43</v>
      </c>
      <c r="C19" s="50">
        <v>2</v>
      </c>
      <c r="D19" s="3"/>
      <c r="E19" s="53">
        <f t="shared" si="6"/>
        <v>0</v>
      </c>
      <c r="F19" s="9"/>
      <c r="G19" s="10"/>
      <c r="H19" s="17"/>
      <c r="I19" s="13">
        <v>1</v>
      </c>
      <c r="J19" s="3"/>
      <c r="K19" s="14">
        <f t="shared" si="1"/>
        <v>0</v>
      </c>
      <c r="L19" s="46">
        <v>1</v>
      </c>
      <c r="M19" s="34"/>
      <c r="N19" s="18">
        <f t="shared" si="2"/>
        <v>0</v>
      </c>
      <c r="O19" s="92">
        <v>1</v>
      </c>
      <c r="P19" s="72"/>
      <c r="Q19" s="18">
        <f t="shared" si="3"/>
        <v>0</v>
      </c>
      <c r="R19" s="3">
        <v>2</v>
      </c>
      <c r="S19" s="3"/>
      <c r="T19" s="72">
        <f t="shared" si="5"/>
        <v>0</v>
      </c>
      <c r="U19" s="98"/>
      <c r="V19" s="29"/>
      <c r="W19" s="1"/>
      <c r="X19" s="1"/>
      <c r="Y19" s="1"/>
    </row>
    <row r="20" spans="1:25" ht="15.75" x14ac:dyDescent="0.25">
      <c r="A20" s="12">
        <v>14</v>
      </c>
      <c r="B20" s="4" t="s">
        <v>34</v>
      </c>
      <c r="C20" s="3">
        <v>2</v>
      </c>
      <c r="D20" s="3"/>
      <c r="E20" s="72">
        <f t="shared" si="6"/>
        <v>0</v>
      </c>
      <c r="F20" s="9"/>
      <c r="G20" s="10"/>
      <c r="H20" s="17"/>
      <c r="I20" s="56">
        <v>1</v>
      </c>
      <c r="J20" s="3"/>
      <c r="K20" s="14">
        <f t="shared" si="1"/>
        <v>0</v>
      </c>
      <c r="L20" s="51">
        <v>1</v>
      </c>
      <c r="M20" s="34"/>
      <c r="N20" s="18">
        <f t="shared" si="2"/>
        <v>0</v>
      </c>
      <c r="O20" s="92">
        <v>1</v>
      </c>
      <c r="P20" s="72"/>
      <c r="Q20" s="18">
        <f t="shared" si="3"/>
        <v>0</v>
      </c>
      <c r="R20" s="3">
        <v>2</v>
      </c>
      <c r="S20" s="3"/>
      <c r="T20" s="72">
        <f t="shared" si="5"/>
        <v>0</v>
      </c>
      <c r="U20" s="98"/>
      <c r="V20" s="29"/>
      <c r="W20" s="1"/>
      <c r="X20" s="1"/>
      <c r="Y20" s="1"/>
    </row>
    <row r="21" spans="1:25" ht="15.75" x14ac:dyDescent="0.25">
      <c r="A21" s="8">
        <v>15</v>
      </c>
      <c r="B21" s="4" t="s">
        <v>39</v>
      </c>
      <c r="C21" s="3">
        <v>2</v>
      </c>
      <c r="D21" s="3"/>
      <c r="E21" s="72">
        <f t="shared" si="6"/>
        <v>0</v>
      </c>
      <c r="F21" s="9"/>
      <c r="G21" s="11"/>
      <c r="H21" s="17"/>
      <c r="I21" s="56">
        <v>1</v>
      </c>
      <c r="J21" s="3"/>
      <c r="K21" s="14">
        <f t="shared" si="1"/>
        <v>0</v>
      </c>
      <c r="L21" s="51">
        <v>1</v>
      </c>
      <c r="M21" s="71"/>
      <c r="N21" s="18">
        <f t="shared" si="2"/>
        <v>0</v>
      </c>
      <c r="O21" s="92">
        <v>1</v>
      </c>
      <c r="P21" s="72"/>
      <c r="Q21" s="18">
        <f t="shared" si="3"/>
        <v>0</v>
      </c>
      <c r="R21" s="3">
        <v>2</v>
      </c>
      <c r="S21" s="3"/>
      <c r="T21" s="72">
        <f t="shared" si="5"/>
        <v>0</v>
      </c>
      <c r="U21" s="98"/>
      <c r="V21" s="29"/>
      <c r="W21" s="1"/>
      <c r="X21" s="1"/>
      <c r="Y21" s="1"/>
    </row>
    <row r="22" spans="1:25" ht="16.5" thickBot="1" x14ac:dyDescent="0.3">
      <c r="A22" s="8">
        <v>16</v>
      </c>
      <c r="B22" s="4" t="s">
        <v>40</v>
      </c>
      <c r="C22" s="74">
        <v>2</v>
      </c>
      <c r="D22" s="74"/>
      <c r="E22" s="72">
        <f t="shared" si="6"/>
        <v>0</v>
      </c>
      <c r="F22" s="9"/>
      <c r="G22" s="11"/>
      <c r="H22" s="17"/>
      <c r="I22" s="56">
        <v>1</v>
      </c>
      <c r="J22" s="74"/>
      <c r="K22" s="14">
        <f t="shared" si="1"/>
        <v>0</v>
      </c>
      <c r="L22" s="51">
        <v>1</v>
      </c>
      <c r="M22" s="71"/>
      <c r="N22" s="18">
        <f t="shared" si="2"/>
        <v>0</v>
      </c>
      <c r="O22" s="93">
        <v>1</v>
      </c>
      <c r="P22" s="72"/>
      <c r="Q22" s="18">
        <f t="shared" si="3"/>
        <v>0</v>
      </c>
      <c r="R22" s="3">
        <v>2</v>
      </c>
      <c r="S22" s="3"/>
      <c r="T22" s="72">
        <f t="shared" si="5"/>
        <v>0</v>
      </c>
      <c r="U22" s="99"/>
      <c r="V22" s="29"/>
      <c r="W22" s="1"/>
      <c r="X22" s="1"/>
      <c r="Y22" s="1"/>
    </row>
    <row r="23" spans="1:25" ht="39.75" customHeight="1" thickBot="1" x14ac:dyDescent="0.3">
      <c r="A23" s="54">
        <v>17</v>
      </c>
      <c r="B23" s="69" t="s">
        <v>50</v>
      </c>
      <c r="C23" s="24"/>
      <c r="D23" s="64"/>
      <c r="E23" s="73">
        <f>SUM(E8:E22)</f>
        <v>0</v>
      </c>
      <c r="F23" s="24"/>
      <c r="G23" s="30"/>
      <c r="H23" s="65">
        <f>SUM(H10+H11)</f>
        <v>0</v>
      </c>
      <c r="I23" s="24"/>
      <c r="J23" s="30"/>
      <c r="K23" s="73">
        <f>SUM(K8:K22)</f>
        <v>0</v>
      </c>
      <c r="L23" s="24"/>
      <c r="M23" s="75"/>
      <c r="N23" s="78">
        <f>SUM(N8:N22)</f>
        <v>0</v>
      </c>
      <c r="O23" s="24"/>
      <c r="P23" s="75"/>
      <c r="Q23" s="84">
        <f>SUM(Q8:Q22)</f>
        <v>0</v>
      </c>
      <c r="R23" s="9"/>
      <c r="S23" s="81"/>
      <c r="T23" s="82">
        <f>SUM(T8:T20)</f>
        <v>0</v>
      </c>
      <c r="U23" s="58">
        <f>E23+H23+K23+N23+Q23</f>
        <v>0</v>
      </c>
      <c r="V23" s="1"/>
      <c r="W23" s="1"/>
      <c r="X23" s="1"/>
      <c r="Y23" s="1"/>
    </row>
    <row r="24" spans="1:25" ht="32.25" customHeight="1" thickBot="1" x14ac:dyDescent="0.3">
      <c r="A24" s="25">
        <v>18</v>
      </c>
      <c r="B24" s="44" t="s">
        <v>6</v>
      </c>
      <c r="C24" s="23"/>
      <c r="D24" s="70"/>
      <c r="E24" s="62">
        <f>E23*0.23</f>
        <v>0</v>
      </c>
      <c r="F24" s="24"/>
      <c r="G24" s="31"/>
      <c r="H24" s="65">
        <f>H23*0.23</f>
        <v>0</v>
      </c>
      <c r="I24" s="26"/>
      <c r="J24" s="31"/>
      <c r="K24" s="62">
        <f>K23*0.23</f>
        <v>0</v>
      </c>
      <c r="L24" s="76"/>
      <c r="M24" s="33"/>
      <c r="N24" s="65">
        <f>N23*0.23</f>
        <v>0</v>
      </c>
      <c r="O24" s="76"/>
      <c r="P24" s="33"/>
      <c r="Q24" s="89">
        <f t="shared" ref="Q24:Q25" si="7">SUM(Q9:Q23)</f>
        <v>0</v>
      </c>
      <c r="R24" s="85"/>
      <c r="S24" s="31"/>
      <c r="T24" s="41">
        <f>T23*0.23</f>
        <v>0</v>
      </c>
      <c r="U24" s="43">
        <f>U23*0.23</f>
        <v>0</v>
      </c>
      <c r="V24" s="1"/>
      <c r="W24" s="1"/>
      <c r="X24" s="1"/>
      <c r="Y24" s="1"/>
    </row>
    <row r="25" spans="1:25" ht="33" customHeight="1" thickBot="1" x14ac:dyDescent="0.3">
      <c r="A25" s="25">
        <v>19</v>
      </c>
      <c r="B25" s="42" t="s">
        <v>24</v>
      </c>
      <c r="C25" s="67"/>
      <c r="D25" s="68"/>
      <c r="E25" s="63">
        <f>E23+E24</f>
        <v>0</v>
      </c>
      <c r="F25" s="24"/>
      <c r="G25" s="31"/>
      <c r="H25" s="66">
        <f>H23+H24</f>
        <v>0</v>
      </c>
      <c r="I25" s="26"/>
      <c r="J25" s="31"/>
      <c r="K25" s="63">
        <f>K23+K24</f>
        <v>0</v>
      </c>
      <c r="L25" s="76"/>
      <c r="M25" s="33"/>
      <c r="N25" s="86">
        <f>N23+N24</f>
        <v>0</v>
      </c>
      <c r="O25" s="76"/>
      <c r="P25" s="33"/>
      <c r="Q25" s="84">
        <f t="shared" si="7"/>
        <v>0</v>
      </c>
      <c r="R25" s="85"/>
      <c r="S25" s="31"/>
      <c r="T25" s="40">
        <f>T23+T24</f>
        <v>0</v>
      </c>
      <c r="U25" s="43">
        <f>U23+U24</f>
        <v>0</v>
      </c>
      <c r="V25" s="1"/>
      <c r="W25" s="1"/>
      <c r="X25" s="1"/>
      <c r="Y25" s="1"/>
    </row>
    <row r="26" spans="1:25" ht="15.75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1"/>
      <c r="V26" s="1"/>
      <c r="W26" s="1"/>
      <c r="X26" s="1"/>
      <c r="Y26" s="1"/>
    </row>
    <row r="27" spans="1:25" ht="15.75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1"/>
      <c r="V27" s="1"/>
      <c r="W27" s="1"/>
      <c r="X27" s="1"/>
      <c r="Y27" s="1"/>
    </row>
    <row r="28" spans="1:25" ht="15.75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1"/>
      <c r="V28" s="1"/>
      <c r="W28" s="1"/>
      <c r="X28" s="1"/>
      <c r="Y28" s="1"/>
    </row>
    <row r="29" spans="1:25" ht="15.75" x14ac:dyDescent="0.25">
      <c r="A29" s="6"/>
      <c r="B29" s="47"/>
      <c r="C29" s="47" t="s">
        <v>2</v>
      </c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1"/>
      <c r="V29" s="1"/>
      <c r="W29" s="1"/>
      <c r="X29" s="1"/>
      <c r="Y29" s="1"/>
    </row>
    <row r="30" spans="1:25" ht="15.75" x14ac:dyDescent="0.25">
      <c r="A30" s="5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1"/>
      <c r="V30" s="1"/>
      <c r="W30" s="1"/>
      <c r="X30" s="1"/>
      <c r="Y30" s="1"/>
    </row>
    <row r="31" spans="1:25" x14ac:dyDescent="0.25">
      <c r="A31" s="5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 t="s">
        <v>3</v>
      </c>
      <c r="S31" s="48"/>
      <c r="T31" s="48"/>
    </row>
    <row r="32" spans="1:25" x14ac:dyDescent="0.25">
      <c r="A32" s="5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 t="s">
        <v>4</v>
      </c>
      <c r="S32" s="48"/>
      <c r="T32" s="48"/>
    </row>
    <row r="33" spans="1:20" x14ac:dyDescent="0.25">
      <c r="A33" s="5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</row>
    <row r="34" spans="1:20" x14ac:dyDescent="0.25">
      <c r="A34" s="5"/>
      <c r="B34" s="48" t="s">
        <v>35</v>
      </c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</row>
    <row r="35" spans="1:20" x14ac:dyDescent="0.25">
      <c r="A35" s="5"/>
      <c r="B35" s="48" t="s">
        <v>36</v>
      </c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</row>
    <row r="36" spans="1:20" x14ac:dyDescent="0.25">
      <c r="A36" s="5"/>
      <c r="B36" s="48" t="s">
        <v>49</v>
      </c>
      <c r="C36" s="48"/>
      <c r="D36" s="48"/>
      <c r="E36" s="48"/>
      <c r="F36" s="48"/>
      <c r="G36" s="49"/>
      <c r="H36" s="48"/>
      <c r="I36" s="49"/>
      <c r="J36" s="49"/>
      <c r="K36" s="48"/>
      <c r="L36" s="48"/>
      <c r="M36" s="48"/>
      <c r="N36" s="48"/>
      <c r="O36" s="48"/>
      <c r="P36" s="48"/>
      <c r="Q36" s="48"/>
      <c r="R36" s="48"/>
      <c r="S36" s="48"/>
      <c r="T36" s="48"/>
    </row>
    <row r="37" spans="1:20" x14ac:dyDescent="0.25">
      <c r="A37" s="5"/>
      <c r="B37" s="48"/>
      <c r="C37" s="48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8"/>
      <c r="T37" s="49"/>
    </row>
    <row r="38" spans="1:20" x14ac:dyDescent="0.25">
      <c r="A38" s="5"/>
      <c r="B38" s="48"/>
      <c r="C38" s="48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8"/>
      <c r="T38" s="49"/>
    </row>
    <row r="39" spans="1:20" x14ac:dyDescent="0.25">
      <c r="A39" s="5"/>
      <c r="B39" s="48"/>
      <c r="C39" s="48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8"/>
      <c r="T39" s="49"/>
    </row>
    <row r="40" spans="1:20" x14ac:dyDescent="0.25">
      <c r="A40" s="5"/>
      <c r="B40" s="5"/>
      <c r="C40" s="5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5"/>
    </row>
    <row r="41" spans="1:20" x14ac:dyDescent="0.25">
      <c r="A41" s="5"/>
      <c r="B41" s="5"/>
      <c r="C41" s="5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5"/>
    </row>
    <row r="42" spans="1:20" x14ac:dyDescent="0.25">
      <c r="A42" s="5"/>
      <c r="B42" s="5"/>
      <c r="C42" s="5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5"/>
    </row>
    <row r="43" spans="1:20" x14ac:dyDescent="0.25">
      <c r="A43" s="5"/>
      <c r="B43" s="5"/>
      <c r="C43" s="5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5"/>
    </row>
    <row r="44" spans="1:20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</row>
    <row r="45" spans="1:20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</row>
    <row r="46" spans="1:20" x14ac:dyDescent="0.25">
      <c r="D46" s="28"/>
    </row>
  </sheetData>
  <mergeCells count="14">
    <mergeCell ref="U8:U22"/>
    <mergeCell ref="R1:U1"/>
    <mergeCell ref="O5:Q5"/>
    <mergeCell ref="A2:D3"/>
    <mergeCell ref="A5:A6"/>
    <mergeCell ref="B5:B6"/>
    <mergeCell ref="C5:E5"/>
    <mergeCell ref="F5:H5"/>
    <mergeCell ref="A4:U4"/>
    <mergeCell ref="E2:U3"/>
    <mergeCell ref="U5:U6"/>
    <mergeCell ref="R5:T5"/>
    <mergeCell ref="I5:K5"/>
    <mergeCell ref="L5:N5"/>
  </mergeCells>
  <pageMargins left="0.7" right="0.7" top="0.75" bottom="0.75" header="0.3" footer="0.3"/>
  <pageSetup paperSize="9" scale="4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serwisowanie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2022-05-09T06:31:41Z</dcterms:modified>
</cp:coreProperties>
</file>