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Rozeznanie na Odczynniki\"/>
    </mc:Choice>
  </mc:AlternateContent>
  <bookViews>
    <workbookView xWindow="-105" yWindow="-105" windowWidth="19425" windowHeight="10425"/>
  </bookViews>
  <sheets>
    <sheet name="Odczynniki. Certyfikowane mate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" l="1"/>
  <c r="I4" i="1" s="1"/>
  <c r="J4" i="1"/>
  <c r="H5" i="1"/>
  <c r="I5" i="1" s="1"/>
  <c r="J5" i="1"/>
  <c r="H6" i="1"/>
  <c r="I6" i="1" s="1"/>
  <c r="J6" i="1"/>
  <c r="H7" i="1"/>
  <c r="I7" i="1"/>
  <c r="J7" i="1"/>
  <c r="H8" i="1"/>
  <c r="I8" i="1" s="1"/>
  <c r="J8" i="1"/>
  <c r="H9" i="1"/>
  <c r="I9" i="1" s="1"/>
  <c r="J9" i="1"/>
  <c r="H10" i="1"/>
  <c r="I10" i="1"/>
  <c r="J10" i="1"/>
  <c r="H11" i="1"/>
  <c r="I11" i="1" s="1"/>
  <c r="J11" i="1"/>
  <c r="H12" i="1"/>
  <c r="I12" i="1"/>
  <c r="J12" i="1"/>
  <c r="H13" i="1"/>
  <c r="I13" i="1" s="1"/>
  <c r="J13" i="1"/>
  <c r="H14" i="1"/>
  <c r="I14" i="1" s="1"/>
  <c r="J14" i="1"/>
  <c r="H15" i="1"/>
  <c r="I15" i="1"/>
  <c r="J15" i="1"/>
  <c r="H16" i="1"/>
  <c r="I16" i="1" s="1"/>
  <c r="J16" i="1"/>
  <c r="H17" i="1"/>
  <c r="I17" i="1" s="1"/>
  <c r="J17" i="1"/>
  <c r="H18" i="1"/>
  <c r="I18" i="1" s="1"/>
  <c r="J18" i="1"/>
  <c r="H19" i="1"/>
  <c r="I19" i="1" s="1"/>
  <c r="J19" i="1"/>
  <c r="H20" i="1"/>
  <c r="I20" i="1"/>
  <c r="J20" i="1"/>
  <c r="H21" i="1"/>
  <c r="I21" i="1" s="1"/>
  <c r="J21" i="1"/>
  <c r="H22" i="1"/>
  <c r="I22" i="1" s="1"/>
  <c r="J22" i="1"/>
  <c r="H23" i="1"/>
  <c r="I23" i="1"/>
  <c r="J23" i="1"/>
  <c r="H24" i="1"/>
  <c r="I24" i="1" s="1"/>
  <c r="J24" i="1"/>
  <c r="H25" i="1"/>
  <c r="I25" i="1" s="1"/>
  <c r="J25" i="1"/>
  <c r="H26" i="1"/>
  <c r="I26" i="1" s="1"/>
  <c r="J26" i="1"/>
  <c r="H27" i="1"/>
  <c r="I27" i="1" s="1"/>
  <c r="J27" i="1"/>
  <c r="H28" i="1"/>
  <c r="I28" i="1"/>
  <c r="J28" i="1"/>
  <c r="J3" i="1"/>
  <c r="H3" i="1"/>
  <c r="I3" i="1" s="1"/>
  <c r="J29" i="1" l="1"/>
  <c r="I29" i="1"/>
  <c r="H29" i="1"/>
</calcChain>
</file>

<file path=xl/sharedStrings.xml><?xml version="1.0" encoding="utf-8"?>
<sst xmlns="http://schemas.openxmlformats.org/spreadsheetml/2006/main" count="103" uniqueCount="55">
  <si>
    <t>szt</t>
  </si>
  <si>
    <t>33696300-8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</si>
  <si>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</si>
  <si>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</si>
  <si>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</si>
  <si>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</si>
  <si>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</si>
  <si>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</si>
  <si>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</si>
  <si>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</si>
  <si>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</si>
  <si>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</si>
  <si>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</si>
  <si>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</si>
  <si>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</si>
  <si>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Certyfikowany mateirał odniesienia SO2 - Fruit Squash</t>
    </r>
    <r>
      <rPr>
        <i/>
        <sz val="11"/>
        <color indexed="8"/>
        <rFont val="Tahoma"/>
        <family val="2"/>
        <charset val="238"/>
      </rPr>
      <t xml:space="preserve">
Certyfikat jakości;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</si>
  <si>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>Standard wody pitnej</t>
    </r>
    <r>
      <rPr>
        <i/>
        <sz val="11"/>
        <color indexed="8"/>
        <rFont val="Tahoma"/>
        <family val="2"/>
        <charset val="238"/>
      </rPr>
      <t xml:space="preserve">
Soft drinking water kod kat. 049-ERM-CA022-250ML;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</si>
  <si>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azotanu potasowego - ISO 17034 i ISO 17025, op 100g</t>
    </r>
    <r>
      <rPr>
        <i/>
        <sz val="11"/>
        <color indexed="8"/>
        <rFont val="Tahoma"/>
        <family val="2"/>
        <charset val="238"/>
      </rPr>
      <t xml:space="preserve">
Certyfikat jakości;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</si>
  <si>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azotynu sodu ISO 17034, ISO 17025 - op.100 g</t>
    </r>
    <r>
      <rPr>
        <i/>
        <sz val="11"/>
        <color indexed="8"/>
        <rFont val="Tahoma"/>
        <family val="2"/>
        <charset val="238"/>
      </rPr>
      <t xml:space="preserve">
Certyfikat jakości; seria inna niż: 782052;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</si>
  <si>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barwy wody 500 mg/l Pt - opak. 1000 ml</t>
    </r>
    <r>
      <rPr>
        <i/>
        <sz val="11"/>
        <color indexed="8"/>
        <rFont val="Tahoma"/>
        <family val="2"/>
        <charset val="238"/>
      </rPr>
      <t xml:space="preserve">
Ze świadectwem określającym dokładną wartość stężenia, niepewność wyznaczenia tego stężenia.  Posiadający świadectwo ze znakiem akredytacji PCA, termin przydatności nie krótszy niż 10 miesięcy od dnia dostawy,;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</si>
  <si>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chromatograficzny - octan butylu</t>
    </r>
    <r>
      <rPr>
        <i/>
        <sz val="11"/>
        <color indexed="8"/>
        <rFont val="Tahoma"/>
        <family val="2"/>
        <charset val="238"/>
      </rPr>
      <t xml:space="preserve">
Certyfikat, karta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</si>
  <si>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chromatograficzny - octan etylu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</si>
  <si>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chromatograficzny - p-ksylen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</si>
  <si>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chromatograficzny - toluen</t>
    </r>
    <r>
      <rPr>
        <i/>
        <sz val="11"/>
        <color indexed="8"/>
        <rFont val="Tahoma"/>
        <family val="2"/>
        <charset val="238"/>
      </rPr>
      <t xml:space="preserve">
Certyfikat, karta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</si>
  <si>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jonów antymonu Sb (III) - opak. 100 ml</t>
    </r>
    <r>
      <rPr>
        <i/>
        <sz val="11"/>
        <color indexed="8"/>
        <rFont val="Tahoma"/>
        <family val="2"/>
        <charset val="238"/>
      </rPr>
      <t xml:space="preserve">
Stężenie 1g/l; matryca HNO3;Certyfikat, karta charakterystyki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</si>
  <si>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jonów azotanowych 1 g/l - opak. 500 ml</t>
    </r>
    <r>
      <rPr>
        <i/>
        <sz val="11"/>
        <color indexed="8"/>
        <rFont val="Tahoma"/>
        <family val="2"/>
        <charset val="238"/>
      </rPr>
      <t xml:space="preserve">
Ze świadectwem określającym dokładną wartość stężenia, niepewność wyznaczenia tego stężenia.  Posiadający świadectwo ze znakiem akredytacji PCA, termin przydatności nie krótszy niż 10 miesięcy od dnia dostawy,;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</si>
  <si>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jonów boru B 1 g/l - opak. 50 ml</t>
    </r>
    <r>
      <rPr>
        <i/>
        <sz val="11"/>
        <color indexed="8"/>
        <rFont val="Tahoma"/>
        <family val="2"/>
        <charset val="238"/>
      </rPr>
      <t xml:space="preserve">
Ze świadectwem określającym dokładną wartość stężenia, niepewność wyznaczenia tego stężenia.  Posiadający świadectwo ze znakiem akredytacji PCA, termin przydatności nie krótszy niż 10 miesięcy od dnia dostawy,;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</si>
  <si>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jonów chromu Cr (VI) - opak. 50 ml</t>
    </r>
    <r>
      <rPr>
        <i/>
        <sz val="11"/>
        <color indexed="8"/>
        <rFont val="Tahoma"/>
        <family val="2"/>
        <charset val="238"/>
      </rPr>
      <t xml:space="preserve">
Stężenie 1g/l; matryca HNO3;Certyfikat, karta charakterystyki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</si>
  <si>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jonów cyjankowych 1 g/l - opak. 100 ml</t>
    </r>
    <r>
      <rPr>
        <i/>
        <sz val="11"/>
        <color indexed="8"/>
        <rFont val="Tahoma"/>
        <family val="2"/>
        <charset val="238"/>
      </rPr>
      <t xml:space="preserve">
Ze świadectwem określającym dokładną wartość stężenia, niepewność wyznaczenia tego stężenia.  Posiadający świadectwo ze znakiem akredytacji PCA, termin przydatności nie krótszy niż 10 miesięcy od dnia dostawy,;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</si>
  <si>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jonów cynku Zn - opak. 50 ml</t>
    </r>
    <r>
      <rPr>
        <i/>
        <sz val="11"/>
        <color indexed="8"/>
        <rFont val="Tahoma"/>
        <family val="2"/>
        <charset val="238"/>
      </rPr>
      <t xml:space="preserve">
Stężenie 1g/l; matryca HNO3;Certyfikat, karta charakterystyki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</si>
  <si>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jonów fluorkowych F, 1 g/l - opak. 500 ml</t>
    </r>
    <r>
      <rPr>
        <i/>
        <sz val="11"/>
        <color indexed="8"/>
        <rFont val="Tahoma"/>
        <family val="2"/>
        <charset val="238"/>
      </rPr>
      <t xml:space="preserve">
Ze świadectwem określającym dokładną wartość stężenia, niepewność wyznaczenia tego stężenia.  Posiadający świadectwo ze znakiem akredytacji PCA, termin przydatności nie krótszy niż 10 miesięcy od dnia dostawy,;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</si>
  <si>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jonów manganu Mn (II) 1 g/l - opak. 100 ml</t>
    </r>
    <r>
      <rPr>
        <i/>
        <sz val="11"/>
        <color indexed="8"/>
        <rFont val="Tahoma"/>
        <family val="2"/>
        <charset val="238"/>
      </rPr>
      <t xml:space="preserve">
trwałość minimum 2 lata;Stężenie 1g/l; matryca HNO3;Certyfikat, karta charakterystyki</t>
    </r>
    <r>
      <rPr>
        <i/>
        <sz val="11"/>
        <color indexed="55"/>
        <rFont val="Tahoma"/>
        <family val="2"/>
        <charset val="238"/>
      </rPr>
      <t xml:space="preserve">
Firma SIGMA-ALDRICH lub MERCK</t>
    </r>
  </si>
  <si>
    <r>
      <t>Wzorzec jonów miedzi Cu (II) - opak. 100 ml</t>
    </r>
    <r>
      <rPr>
        <i/>
        <sz val="11"/>
        <color indexed="8"/>
        <rFont val="Tahoma"/>
        <family val="2"/>
        <charset val="238"/>
      </rPr>
      <t xml:space="preserve">
Stężenie 1g/l; matryca HNO3;Certyfikat, karta charakterystyki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</si>
  <si>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jonów niklu Ni (II) - opak. 100 ml</t>
    </r>
    <r>
      <rPr>
        <i/>
        <sz val="11"/>
        <color indexed="8"/>
        <rFont val="Tahoma"/>
        <family val="2"/>
        <charset val="238"/>
      </rPr>
      <t xml:space="preserve">
Stężenie 1g/l; matryca HNO3;Certyfikat, karta charakterystyki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</si>
  <si>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jonów siarczanowych 1 g/l - opak. 100 ml</t>
    </r>
    <r>
      <rPr>
        <i/>
        <sz val="11"/>
        <color indexed="8"/>
        <rFont val="Tahoma"/>
        <family val="2"/>
        <charset val="238"/>
      </rPr>
      <t xml:space="preserve">
Ze świadectwem określającym dokładną wartość stężenia, niepewność wyznaczenia tego stężenia.  Posiadający świadectwo ze znakiem akredytacji PCA, termin przydatności nie krótszy niż 10 miesięcy od dnia dostawy,;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</si>
  <si>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konduktometryczny 0,14083 S/m - opak. 100 ml</t>
    </r>
    <r>
      <rPr>
        <i/>
        <sz val="11"/>
        <color indexed="8"/>
        <rFont val="Tahoma"/>
        <family val="2"/>
        <charset val="238"/>
      </rPr>
      <t xml:space="preserve">
(około 1408 µS/cm) Świadectwo ze znakiem akredytacji PCA lub z GUM, z dokładnie określoną wartością przewodności i niepewnością wyznaczenia tej wartości, termin przydatności nie krótszy niż 10 miesięcy od dnia dostawy,;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</si>
  <si>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mętności 1 NTU - opak. 500 ml</t>
    </r>
    <r>
      <rPr>
        <i/>
        <sz val="11"/>
        <color indexed="8"/>
        <rFont val="Tahoma"/>
        <family val="2"/>
        <charset val="238"/>
      </rPr>
      <t xml:space="preserve">
Świadectwo ze znakiem akredytacji PCA lub innego sygnatariusza porozumienia EA MLA, z dokładnie określoną wartością mętności i niepewnością wyznaczenia tej wartości, termin przydatności nie krótszy niż 1,5 roku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</si>
  <si>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pirosiarczyn potasowy - opakownie 100 g</t>
    </r>
    <r>
      <rPr>
        <i/>
        <sz val="11"/>
        <color indexed="8"/>
        <rFont val="Tahoma"/>
        <family val="2"/>
        <charset val="238"/>
      </rPr>
      <t xml:space="preserve">
Certyfikat jakości, zgodnośc z ISO 9001, ISO 17034;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</si>
  <si>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twardości wody 1000 mg/l CaCO3 - opak 500 ml</t>
    </r>
    <r>
      <rPr>
        <i/>
        <sz val="11"/>
        <color indexed="8"/>
        <rFont val="Tahoma"/>
        <family val="2"/>
        <charset val="238"/>
      </rPr>
      <t xml:space="preserve">
Świadectwo ze znakiem akredytacji PCA lub innego sygnatariusza porozumienia EA MLA, z dokładnie określoną wartością stężenia i niepewnością wyznaczenia tej wartości, termin przydatności nie krótszy niż 1,5 roku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</si>
  <si>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chloru o c ok.1-2 mg/l ampułka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</si>
  <si>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Certyfikowane Materiały Odniesienia. Pakiet II</t>
  </si>
  <si>
    <r>
      <t>Wzorzec jonów żelaza (III) 1g/l - opak. 100 ml</t>
    </r>
    <r>
      <rPr>
        <i/>
        <sz val="11"/>
        <color indexed="8"/>
        <rFont val="Tahoma"/>
        <family val="2"/>
        <charset val="238"/>
      </rPr>
      <t xml:space="preserve">
Świadectwo ze znakiem akredytacji PCA, z dokładnie określoną wartością stężenia i niepewnością wyznaczenia tej wartości, termin przydatności nie krótszy niż 10 miesięcy od dnia dostawy,;Stężenie 1g/l; matryca HNO3;Certyfikat, karta charakterystyki</t>
    </r>
    <r>
      <rPr>
        <i/>
        <sz val="11"/>
        <color indexed="55"/>
        <rFont val="Tahoma"/>
        <family val="2"/>
        <charset val="238"/>
      </rPr>
      <t xml:space="preserve">
</t>
    </r>
  </si>
  <si>
    <t>W celu zapewnienia, że oferowany przedmiot zamówienia odpowiada wymaganiom określonym przez Zamawiającego do oferty należy dla każdego producenta załączyć przykładowe świadectwo.</t>
  </si>
  <si>
    <t>Wymagania:</t>
  </si>
  <si>
    <t xml:space="preserve">-        Materiał odniesienia wyprodukowany przez producenta akredytowanego w odniesieniu do wymagań normy ISO 17034 w ramach posiadanego zakresu akredytacji a jednostka akredytująca jest sygnatariuszem  porozumienia EA MLA i lub ILAC MRA. </t>
  </si>
  <si>
    <t>-        Gdy brak na rynku dostępnych CRM producentów wskazanych powyżej mogą być CRM wyprodukowane przez producenta materiałów odniesienia spełniającego wymagania normy ISO 17034.</t>
  </si>
  <si>
    <t>-        Certyfikat ze znakiem akredytacji jednostki akredytującej.</t>
  </si>
  <si>
    <t>-        Na świadectwach innych niż wydane przez GUM lub akredytowanych producentów materiału odniesienia musi być zawarta deklaracja o spełnieniu wymagań normy ISO 17034.</t>
  </si>
  <si>
    <t xml:space="preserve">-        Załączony do każdego materiału odniesienia certyfikat musi określać dokładną wartość stężenia i niepewność wyznaczenia tego stężenia oraz deklarować łańcuch spójności pomiarowej. </t>
  </si>
  <si>
    <t xml:space="preserve">-        Termin przydatności nie krótszy niż 1 rok od dnia dostawy. W przypadku wzorców o terminie ważności deklarowanym przez producenta krótszym niż 1 rok, okres przydatności wzorca nie może być krótszy niż 3/4 terminu ustalonego przez producenta. </t>
  </si>
  <si>
    <t>-        Dla każdej pozycji muszą być .spełnione dodatkowe wymagania określone w specyfikacji danego materiału.</t>
  </si>
  <si>
    <t>-        Termin realizacji nie dłuższy niż 30 dni od złożenia zamówienia.</t>
  </si>
  <si>
    <t>Załącznik nr 3 do Rozeznania cenowego                                                            - załącznik nr 2 do umowy</t>
  </si>
  <si>
    <t>33696800-3</t>
  </si>
  <si>
    <t>33696300-3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</si>
</sst>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11" fillId="0" borderId="0" xfId="0" applyFont="1" applyProtection="1"/>
    <xf numFmtId="0" fontId="11" fillId="0" borderId="0" xfId="0" applyFont="1" applyAlignment="1" applyProtection="1">
      <alignment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showGridLines="0" showZeros="0" tabSelected="1" workbookViewId="0">
      <pane ySplit="2" topLeftCell="A21" activePane="bottomLeft" state="frozen"/>
      <selection pane="bottomLeft" activeCell="D6" sqref="D6"/>
    </sheetView>
  </sheetViews>
  <sheetFormatPr defaultColWidth="9.140625"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64.5" customHeight="1" x14ac:dyDescent="0.25">
      <c r="A1" s="17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8" t="s">
        <v>52</v>
      </c>
      <c r="L1" s="19"/>
    </row>
    <row r="2" spans="1:12" ht="63.75" customHeight="1" x14ac:dyDescent="0.25">
      <c r="A2" s="3" t="s">
        <v>2</v>
      </c>
      <c r="B2" s="4" t="s">
        <v>3</v>
      </c>
      <c r="C2" s="3" t="s">
        <v>4</v>
      </c>
      <c r="D2" s="3" t="s">
        <v>5</v>
      </c>
      <c r="E2" s="3" t="s">
        <v>6</v>
      </c>
      <c r="F2" s="2" t="s">
        <v>7</v>
      </c>
      <c r="G2" s="3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</row>
    <row r="3" spans="1:12" ht="42.75" x14ac:dyDescent="0.25">
      <c r="A3" s="6">
        <v>1</v>
      </c>
      <c r="B3" s="13" t="s">
        <v>15</v>
      </c>
      <c r="C3" s="6" t="s">
        <v>0</v>
      </c>
      <c r="D3" s="6" t="s">
        <v>53</v>
      </c>
      <c r="E3" s="8">
        <v>1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42.75" x14ac:dyDescent="0.25">
      <c r="A4" s="6">
        <v>2</v>
      </c>
      <c r="B4" s="13" t="s">
        <v>16</v>
      </c>
      <c r="C4" s="6" t="s">
        <v>0</v>
      </c>
      <c r="D4" s="6" t="s">
        <v>53</v>
      </c>
      <c r="E4" s="8">
        <v>1</v>
      </c>
      <c r="F4" s="9"/>
      <c r="G4" s="10"/>
      <c r="H4" s="7">
        <f t="shared" ref="H4:H28" si="0">F4*E4</f>
        <v>0</v>
      </c>
      <c r="I4" s="7">
        <f t="shared" ref="I4:I28" si="1">H4+H4*G4/100</f>
        <v>0</v>
      </c>
      <c r="J4" s="7">
        <f t="shared" ref="J4:J28" si="2">E4*F4*G4/100</f>
        <v>0</v>
      </c>
      <c r="K4" s="11"/>
      <c r="L4" s="12"/>
    </row>
    <row r="5" spans="1:12" ht="42.75" x14ac:dyDescent="0.25">
      <c r="A5" s="6">
        <v>3</v>
      </c>
      <c r="B5" s="13" t="s">
        <v>17</v>
      </c>
      <c r="C5" s="6" t="s">
        <v>0</v>
      </c>
      <c r="D5" s="6" t="s">
        <v>54</v>
      </c>
      <c r="E5" s="8">
        <v>1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42.75" x14ac:dyDescent="0.25">
      <c r="A6" s="6">
        <v>4</v>
      </c>
      <c r="B6" s="13" t="s">
        <v>18</v>
      </c>
      <c r="C6" s="6" t="s">
        <v>0</v>
      </c>
      <c r="D6" s="6" t="s">
        <v>54</v>
      </c>
      <c r="E6" s="8">
        <v>1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2" ht="71.25" x14ac:dyDescent="0.25">
      <c r="A7" s="6">
        <v>5</v>
      </c>
      <c r="B7" s="13" t="s">
        <v>19</v>
      </c>
      <c r="C7" s="6" t="s">
        <v>0</v>
      </c>
      <c r="D7" s="6" t="s">
        <v>53</v>
      </c>
      <c r="E7" s="8">
        <v>1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2" ht="42.75" x14ac:dyDescent="0.25">
      <c r="A8" s="6">
        <v>6</v>
      </c>
      <c r="B8" s="13" t="s">
        <v>39</v>
      </c>
      <c r="C8" s="6" t="s">
        <v>0</v>
      </c>
      <c r="D8" s="6" t="s">
        <v>53</v>
      </c>
      <c r="E8" s="8">
        <v>2</v>
      </c>
      <c r="F8" s="9"/>
      <c r="G8" s="10"/>
      <c r="H8" s="7">
        <f t="shared" si="0"/>
        <v>0</v>
      </c>
      <c r="I8" s="7">
        <f t="shared" si="1"/>
        <v>0</v>
      </c>
      <c r="J8" s="7">
        <f t="shared" si="2"/>
        <v>0</v>
      </c>
      <c r="K8" s="11"/>
      <c r="L8" s="12"/>
    </row>
    <row r="9" spans="1:12" ht="42.75" x14ac:dyDescent="0.25">
      <c r="A9" s="6">
        <v>7</v>
      </c>
      <c r="B9" s="13" t="s">
        <v>20</v>
      </c>
      <c r="C9" s="6" t="s">
        <v>0</v>
      </c>
      <c r="D9" s="6" t="s">
        <v>53</v>
      </c>
      <c r="E9" s="8">
        <v>1</v>
      </c>
      <c r="F9" s="9"/>
      <c r="G9" s="10"/>
      <c r="H9" s="7">
        <f t="shared" si="0"/>
        <v>0</v>
      </c>
      <c r="I9" s="7">
        <f t="shared" si="1"/>
        <v>0</v>
      </c>
      <c r="J9" s="7">
        <f t="shared" si="2"/>
        <v>0</v>
      </c>
      <c r="K9" s="11"/>
      <c r="L9" s="12"/>
    </row>
    <row r="10" spans="1:12" ht="42.75" x14ac:dyDescent="0.25">
      <c r="A10" s="6">
        <v>8</v>
      </c>
      <c r="B10" s="13" t="s">
        <v>21</v>
      </c>
      <c r="C10" s="6" t="s">
        <v>0</v>
      </c>
      <c r="D10" s="6" t="s">
        <v>53</v>
      </c>
      <c r="E10" s="8">
        <v>1</v>
      </c>
      <c r="F10" s="9"/>
      <c r="G10" s="10"/>
      <c r="H10" s="7">
        <f t="shared" si="0"/>
        <v>0</v>
      </c>
      <c r="I10" s="7">
        <f t="shared" si="1"/>
        <v>0</v>
      </c>
      <c r="J10" s="7">
        <f t="shared" si="2"/>
        <v>0</v>
      </c>
      <c r="K10" s="11"/>
      <c r="L10" s="12"/>
    </row>
    <row r="11" spans="1:12" ht="42.75" x14ac:dyDescent="0.25">
      <c r="A11" s="6">
        <v>9</v>
      </c>
      <c r="B11" s="13" t="s">
        <v>22</v>
      </c>
      <c r="C11" s="6" t="s">
        <v>0</v>
      </c>
      <c r="D11" s="6" t="s">
        <v>53</v>
      </c>
      <c r="E11" s="8">
        <v>1</v>
      </c>
      <c r="F11" s="9"/>
      <c r="G11" s="10"/>
      <c r="H11" s="7">
        <f t="shared" si="0"/>
        <v>0</v>
      </c>
      <c r="I11" s="7">
        <f t="shared" si="1"/>
        <v>0</v>
      </c>
      <c r="J11" s="7">
        <f t="shared" si="2"/>
        <v>0</v>
      </c>
      <c r="K11" s="11"/>
      <c r="L11" s="12"/>
    </row>
    <row r="12" spans="1:12" ht="42.75" x14ac:dyDescent="0.25">
      <c r="A12" s="6">
        <v>10</v>
      </c>
      <c r="B12" s="13" t="s">
        <v>23</v>
      </c>
      <c r="C12" s="6" t="s">
        <v>0</v>
      </c>
      <c r="D12" s="6" t="s">
        <v>53</v>
      </c>
      <c r="E12" s="8">
        <v>1</v>
      </c>
      <c r="F12" s="9"/>
      <c r="G12" s="10"/>
      <c r="H12" s="7">
        <f t="shared" si="0"/>
        <v>0</v>
      </c>
      <c r="I12" s="7">
        <f t="shared" si="1"/>
        <v>0</v>
      </c>
      <c r="J12" s="7">
        <f t="shared" si="2"/>
        <v>0</v>
      </c>
      <c r="K12" s="11"/>
      <c r="L12" s="12"/>
    </row>
    <row r="13" spans="1:12" ht="42.75" x14ac:dyDescent="0.25">
      <c r="A13" s="6">
        <v>11</v>
      </c>
      <c r="B13" s="13" t="s">
        <v>24</v>
      </c>
      <c r="C13" s="6" t="s">
        <v>0</v>
      </c>
      <c r="D13" s="6" t="s">
        <v>53</v>
      </c>
      <c r="E13" s="8">
        <v>1</v>
      </c>
      <c r="F13" s="9"/>
      <c r="G13" s="10"/>
      <c r="H13" s="7">
        <f t="shared" si="0"/>
        <v>0</v>
      </c>
      <c r="I13" s="7">
        <f t="shared" si="1"/>
        <v>0</v>
      </c>
      <c r="J13" s="7">
        <f t="shared" si="2"/>
        <v>0</v>
      </c>
      <c r="K13" s="11"/>
      <c r="L13" s="12"/>
    </row>
    <row r="14" spans="1:12" ht="71.25" x14ac:dyDescent="0.25">
      <c r="A14" s="6">
        <v>12</v>
      </c>
      <c r="B14" s="13" t="s">
        <v>25</v>
      </c>
      <c r="C14" s="6" t="s">
        <v>0</v>
      </c>
      <c r="D14" s="6" t="s">
        <v>53</v>
      </c>
      <c r="E14" s="8">
        <v>2</v>
      </c>
      <c r="F14" s="9"/>
      <c r="G14" s="10"/>
      <c r="H14" s="7">
        <f t="shared" si="0"/>
        <v>0</v>
      </c>
      <c r="I14" s="7">
        <f t="shared" si="1"/>
        <v>0</v>
      </c>
      <c r="J14" s="7">
        <f t="shared" si="2"/>
        <v>0</v>
      </c>
      <c r="K14" s="11"/>
      <c r="L14" s="12"/>
    </row>
    <row r="15" spans="1:12" ht="71.25" x14ac:dyDescent="0.25">
      <c r="A15" s="6">
        <v>13</v>
      </c>
      <c r="B15" s="13" t="s">
        <v>26</v>
      </c>
      <c r="C15" s="6" t="s">
        <v>0</v>
      </c>
      <c r="D15" s="6" t="s">
        <v>53</v>
      </c>
      <c r="E15" s="8">
        <v>2</v>
      </c>
      <c r="F15" s="9"/>
      <c r="G15" s="10"/>
      <c r="H15" s="7">
        <f t="shared" si="0"/>
        <v>0</v>
      </c>
      <c r="I15" s="7">
        <f t="shared" si="1"/>
        <v>0</v>
      </c>
      <c r="J15" s="7">
        <f t="shared" si="2"/>
        <v>0</v>
      </c>
      <c r="K15" s="11"/>
      <c r="L15" s="12"/>
    </row>
    <row r="16" spans="1:12" ht="42.75" x14ac:dyDescent="0.25">
      <c r="A16" s="6">
        <v>14</v>
      </c>
      <c r="B16" s="13" t="s">
        <v>27</v>
      </c>
      <c r="C16" s="6" t="s">
        <v>0</v>
      </c>
      <c r="D16" s="6" t="s">
        <v>53</v>
      </c>
      <c r="E16" s="8">
        <v>3</v>
      </c>
      <c r="F16" s="9"/>
      <c r="G16" s="10"/>
      <c r="H16" s="7">
        <f t="shared" si="0"/>
        <v>0</v>
      </c>
      <c r="I16" s="7">
        <f t="shared" si="1"/>
        <v>0</v>
      </c>
      <c r="J16" s="7">
        <f t="shared" si="2"/>
        <v>0</v>
      </c>
      <c r="K16" s="11"/>
      <c r="L16" s="12"/>
    </row>
    <row r="17" spans="1:15" ht="71.25" x14ac:dyDescent="0.25">
      <c r="A17" s="6">
        <v>15</v>
      </c>
      <c r="B17" s="13" t="s">
        <v>28</v>
      </c>
      <c r="C17" s="6" t="s">
        <v>0</v>
      </c>
      <c r="D17" s="6" t="s">
        <v>53</v>
      </c>
      <c r="E17" s="8">
        <v>1</v>
      </c>
      <c r="F17" s="9"/>
      <c r="G17" s="10"/>
      <c r="H17" s="7">
        <f t="shared" si="0"/>
        <v>0</v>
      </c>
      <c r="I17" s="7">
        <f t="shared" si="1"/>
        <v>0</v>
      </c>
      <c r="J17" s="7">
        <f t="shared" si="2"/>
        <v>0</v>
      </c>
      <c r="K17" s="11"/>
      <c r="L17" s="12"/>
    </row>
    <row r="18" spans="1:15" ht="42.75" x14ac:dyDescent="0.25">
      <c r="A18" s="6">
        <v>16</v>
      </c>
      <c r="B18" s="13" t="s">
        <v>29</v>
      </c>
      <c r="C18" s="6" t="s">
        <v>0</v>
      </c>
      <c r="D18" s="6" t="s">
        <v>53</v>
      </c>
      <c r="E18" s="8">
        <v>1</v>
      </c>
      <c r="F18" s="9"/>
      <c r="G18" s="10"/>
      <c r="H18" s="7">
        <f t="shared" si="0"/>
        <v>0</v>
      </c>
      <c r="I18" s="7">
        <f t="shared" si="1"/>
        <v>0</v>
      </c>
      <c r="J18" s="7">
        <f t="shared" si="2"/>
        <v>0</v>
      </c>
      <c r="K18" s="11"/>
      <c r="L18" s="12"/>
    </row>
    <row r="19" spans="1:15" ht="71.25" x14ac:dyDescent="0.25">
      <c r="A19" s="6">
        <v>17</v>
      </c>
      <c r="B19" s="13" t="s">
        <v>30</v>
      </c>
      <c r="C19" s="6" t="s">
        <v>0</v>
      </c>
      <c r="D19" s="6" t="s">
        <v>53</v>
      </c>
      <c r="E19" s="8">
        <v>1</v>
      </c>
      <c r="F19" s="9"/>
      <c r="G19" s="10"/>
      <c r="H19" s="7">
        <f t="shared" si="0"/>
        <v>0</v>
      </c>
      <c r="I19" s="7">
        <f t="shared" si="1"/>
        <v>0</v>
      </c>
      <c r="J19" s="7">
        <f t="shared" si="2"/>
        <v>0</v>
      </c>
      <c r="K19" s="11"/>
      <c r="L19" s="12"/>
    </row>
    <row r="20" spans="1:15" ht="57" x14ac:dyDescent="0.25">
      <c r="A20" s="6">
        <v>18</v>
      </c>
      <c r="B20" s="13" t="s">
        <v>31</v>
      </c>
      <c r="C20" s="6" t="s">
        <v>0</v>
      </c>
      <c r="D20" s="6" t="s">
        <v>53</v>
      </c>
      <c r="E20" s="8">
        <v>2</v>
      </c>
      <c r="F20" s="9"/>
      <c r="G20" s="10"/>
      <c r="H20" s="7">
        <f t="shared" si="0"/>
        <v>0</v>
      </c>
      <c r="I20" s="7">
        <f t="shared" si="1"/>
        <v>0</v>
      </c>
      <c r="J20" s="7">
        <f t="shared" si="2"/>
        <v>0</v>
      </c>
      <c r="K20" s="11"/>
      <c r="L20" s="12"/>
    </row>
    <row r="21" spans="1:15" ht="42.75" x14ac:dyDescent="0.25">
      <c r="A21" s="6">
        <v>19</v>
      </c>
      <c r="B21" s="13" t="s">
        <v>32</v>
      </c>
      <c r="C21" s="6" t="s">
        <v>0</v>
      </c>
      <c r="D21" s="6" t="s">
        <v>53</v>
      </c>
      <c r="E21" s="8">
        <v>1</v>
      </c>
      <c r="F21" s="9"/>
      <c r="G21" s="10"/>
      <c r="H21" s="7">
        <f t="shared" si="0"/>
        <v>0</v>
      </c>
      <c r="I21" s="7">
        <f t="shared" si="1"/>
        <v>0</v>
      </c>
      <c r="J21" s="7">
        <f t="shared" si="2"/>
        <v>0</v>
      </c>
      <c r="K21" s="11"/>
      <c r="L21" s="12"/>
    </row>
    <row r="22" spans="1:15" ht="42.75" x14ac:dyDescent="0.25">
      <c r="A22" s="6">
        <v>20</v>
      </c>
      <c r="B22" s="13" t="s">
        <v>33</v>
      </c>
      <c r="C22" s="6" t="s">
        <v>0</v>
      </c>
      <c r="D22" s="6" t="s">
        <v>53</v>
      </c>
      <c r="E22" s="8">
        <v>1</v>
      </c>
      <c r="F22" s="9"/>
      <c r="G22" s="10"/>
      <c r="H22" s="7">
        <f t="shared" si="0"/>
        <v>0</v>
      </c>
      <c r="I22" s="7">
        <f t="shared" si="1"/>
        <v>0</v>
      </c>
      <c r="J22" s="7">
        <f t="shared" si="2"/>
        <v>0</v>
      </c>
      <c r="K22" s="11"/>
      <c r="L22" s="12"/>
    </row>
    <row r="23" spans="1:15" ht="71.25" x14ac:dyDescent="0.25">
      <c r="A23" s="6">
        <v>21</v>
      </c>
      <c r="B23" s="13" t="s">
        <v>34</v>
      </c>
      <c r="C23" s="6" t="s">
        <v>0</v>
      </c>
      <c r="D23" s="6" t="s">
        <v>53</v>
      </c>
      <c r="E23" s="8">
        <v>2</v>
      </c>
      <c r="F23" s="9"/>
      <c r="G23" s="10"/>
      <c r="H23" s="7">
        <f t="shared" si="0"/>
        <v>0</v>
      </c>
      <c r="I23" s="7">
        <f t="shared" si="1"/>
        <v>0</v>
      </c>
      <c r="J23" s="7">
        <f t="shared" si="2"/>
        <v>0</v>
      </c>
      <c r="K23" s="11"/>
      <c r="L23" s="12"/>
    </row>
    <row r="24" spans="1:15" ht="85.5" x14ac:dyDescent="0.25">
      <c r="A24" s="6">
        <v>22</v>
      </c>
      <c r="B24" s="13" t="s">
        <v>41</v>
      </c>
      <c r="C24" s="6" t="s">
        <v>0</v>
      </c>
      <c r="D24" s="6" t="s">
        <v>53</v>
      </c>
      <c r="E24" s="8">
        <v>3</v>
      </c>
      <c r="F24" s="9"/>
      <c r="G24" s="10"/>
      <c r="H24" s="7">
        <f t="shared" si="0"/>
        <v>0</v>
      </c>
      <c r="I24" s="7">
        <f t="shared" si="1"/>
        <v>0</v>
      </c>
      <c r="J24" s="7">
        <f t="shared" si="2"/>
        <v>0</v>
      </c>
      <c r="K24" s="11"/>
      <c r="L24" s="12"/>
    </row>
    <row r="25" spans="1:15" ht="71.25" x14ac:dyDescent="0.25">
      <c r="A25" s="6">
        <v>23</v>
      </c>
      <c r="B25" s="13" t="s">
        <v>35</v>
      </c>
      <c r="C25" s="6" t="s">
        <v>0</v>
      </c>
      <c r="D25" s="6" t="s">
        <v>53</v>
      </c>
      <c r="E25" s="8">
        <v>2</v>
      </c>
      <c r="F25" s="9"/>
      <c r="G25" s="10"/>
      <c r="H25" s="7">
        <f t="shared" si="0"/>
        <v>0</v>
      </c>
      <c r="I25" s="7">
        <f t="shared" si="1"/>
        <v>0</v>
      </c>
      <c r="J25" s="7">
        <f t="shared" si="2"/>
        <v>0</v>
      </c>
      <c r="K25" s="11"/>
      <c r="L25" s="12"/>
    </row>
    <row r="26" spans="1:15" ht="85.5" x14ac:dyDescent="0.25">
      <c r="A26" s="6">
        <v>24</v>
      </c>
      <c r="B26" s="13" t="s">
        <v>36</v>
      </c>
      <c r="C26" s="6" t="s">
        <v>0</v>
      </c>
      <c r="D26" s="6" t="s">
        <v>53</v>
      </c>
      <c r="E26" s="8">
        <v>1</v>
      </c>
      <c r="F26" s="9"/>
      <c r="G26" s="10"/>
      <c r="H26" s="7">
        <f t="shared" si="0"/>
        <v>0</v>
      </c>
      <c r="I26" s="7">
        <f t="shared" si="1"/>
        <v>0</v>
      </c>
      <c r="J26" s="7">
        <f t="shared" si="2"/>
        <v>0</v>
      </c>
      <c r="K26" s="11"/>
      <c r="L26" s="12"/>
    </row>
    <row r="27" spans="1:15" ht="42.75" x14ac:dyDescent="0.25">
      <c r="A27" s="6">
        <v>25</v>
      </c>
      <c r="B27" s="13" t="s">
        <v>37</v>
      </c>
      <c r="C27" s="6" t="s">
        <v>0</v>
      </c>
      <c r="D27" s="6" t="s">
        <v>1</v>
      </c>
      <c r="E27" s="8">
        <v>1</v>
      </c>
      <c r="F27" s="9"/>
      <c r="G27" s="10"/>
      <c r="H27" s="7">
        <f t="shared" si="0"/>
        <v>0</v>
      </c>
      <c r="I27" s="7">
        <f t="shared" si="1"/>
        <v>0</v>
      </c>
      <c r="J27" s="7">
        <f t="shared" si="2"/>
        <v>0</v>
      </c>
      <c r="K27" s="11"/>
      <c r="L27" s="12"/>
    </row>
    <row r="28" spans="1:15" ht="85.5" x14ac:dyDescent="0.25">
      <c r="A28" s="6">
        <v>26</v>
      </c>
      <c r="B28" s="13" t="s">
        <v>38</v>
      </c>
      <c r="C28" s="6" t="s">
        <v>0</v>
      </c>
      <c r="D28" s="6" t="s">
        <v>53</v>
      </c>
      <c r="E28" s="8">
        <v>6</v>
      </c>
      <c r="F28" s="9"/>
      <c r="G28" s="10"/>
      <c r="H28" s="7">
        <f t="shared" si="0"/>
        <v>0</v>
      </c>
      <c r="I28" s="7">
        <f t="shared" si="1"/>
        <v>0</v>
      </c>
      <c r="J28" s="7">
        <f t="shared" si="2"/>
        <v>0</v>
      </c>
      <c r="K28" s="11"/>
      <c r="L28" s="12"/>
    </row>
    <row r="29" spans="1:15" ht="24.95" customHeight="1" x14ac:dyDescent="0.25">
      <c r="A29" s="20" t="s">
        <v>14</v>
      </c>
      <c r="B29" s="21"/>
      <c r="C29" s="21"/>
      <c r="D29" s="21"/>
      <c r="E29" s="21"/>
      <c r="F29" s="21"/>
      <c r="G29" s="22"/>
      <c r="H29" s="5">
        <f>SUM(H3:H28)</f>
        <v>0</v>
      </c>
      <c r="I29" s="5">
        <f>SUM(I3:I28)</f>
        <v>0</v>
      </c>
      <c r="J29" s="5">
        <f>SUM(J3:J28)</f>
        <v>0</v>
      </c>
      <c r="K29" s="23"/>
      <c r="L29" s="24"/>
    </row>
    <row r="32" spans="1:15" ht="45.75" x14ac:dyDescent="0.25">
      <c r="B32" s="16" t="s">
        <v>42</v>
      </c>
      <c r="C32" s="16"/>
      <c r="D32" s="16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ht="15.75" x14ac:dyDescent="0.25">
      <c r="A33" s="15"/>
      <c r="B33" s="16" t="s">
        <v>43</v>
      </c>
      <c r="C33" s="16"/>
      <c r="D33" s="16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ht="60.75" x14ac:dyDescent="0.25">
      <c r="A34" s="15"/>
      <c r="B34" s="16" t="s">
        <v>44</v>
      </c>
      <c r="C34" s="16"/>
      <c r="D34" s="16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45.75" x14ac:dyDescent="0.25">
      <c r="A35" s="15"/>
      <c r="B35" s="16" t="s">
        <v>45</v>
      </c>
      <c r="C35" s="16"/>
      <c r="D35" s="16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5.75" x14ac:dyDescent="0.25">
      <c r="A36" s="15"/>
      <c r="B36" s="16" t="s">
        <v>46</v>
      </c>
      <c r="C36" s="16"/>
      <c r="D36" s="16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ht="45.75" x14ac:dyDescent="0.25">
      <c r="A37" s="15"/>
      <c r="B37" s="16" t="s">
        <v>47</v>
      </c>
      <c r="C37" s="16"/>
      <c r="D37" s="16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ht="45.75" x14ac:dyDescent="0.25">
      <c r="A38" s="15"/>
      <c r="B38" s="16" t="s">
        <v>48</v>
      </c>
      <c r="C38" s="16"/>
      <c r="D38" s="16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ht="60.75" x14ac:dyDescent="0.25">
      <c r="A39" s="15"/>
      <c r="B39" s="16" t="s">
        <v>49</v>
      </c>
      <c r="C39" s="16"/>
      <c r="D39" s="16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 ht="30.75" x14ac:dyDescent="0.25">
      <c r="A40" s="15"/>
      <c r="B40" s="16" t="s">
        <v>50</v>
      </c>
      <c r="C40" s="16"/>
      <c r="D40" s="16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 ht="15.75" x14ac:dyDescent="0.25">
      <c r="A41" s="15"/>
      <c r="B41" s="16" t="s">
        <v>51</v>
      </c>
      <c r="C41" s="16"/>
      <c r="D41" s="16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ht="15.75" x14ac:dyDescent="0.25">
      <c r="A42" s="15"/>
      <c r="B42" s="16"/>
      <c r="C42" s="16"/>
      <c r="D42" s="16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ht="15.75" x14ac:dyDescent="0.25">
      <c r="A43" s="15"/>
      <c r="B43" s="16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</sheetData>
  <mergeCells count="4">
    <mergeCell ref="A1:J1"/>
    <mergeCell ref="K1:L1"/>
    <mergeCell ref="A29:G29"/>
    <mergeCell ref="K29:L29"/>
  </mergeCells>
  <dataValidations count="1">
    <dataValidation type="whole" allowBlank="1" showErrorMessage="1" errorTitle="Nieprawidłowa wartość VAT" error="Proszę wpisać wartość VAT z zakresu od 0 do 25 (proszę nie używać znaku %)" sqref="G3:G28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scale="67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Odczynniki. Certyfikowane mater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cp:lastPrinted>2022-04-25T09:07:34Z</cp:lastPrinted>
  <dcterms:created xsi:type="dcterms:W3CDTF">2022-03-14T10:47:34Z</dcterms:created>
  <dcterms:modified xsi:type="dcterms:W3CDTF">2022-04-26T08:10:59Z</dcterms:modified>
</cp:coreProperties>
</file>