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 2023" sheetId="78" r:id="rId14"/>
    <sheet name="Eksport_I 2023" sheetId="77" r:id="rId15"/>
    <sheet name="Import_I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D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Z593" i="36"/>
  <c r="W593" i="36"/>
  <c r="V593" i="36"/>
  <c r="S593" i="36"/>
  <c r="R593" i="36"/>
  <c r="Q593" i="36"/>
  <c r="P593" i="36"/>
  <c r="M593" i="36"/>
  <c r="L593" i="36"/>
  <c r="K593" i="36"/>
  <c r="J593" i="36"/>
  <c r="I593" i="36"/>
  <c r="H593" i="36"/>
  <c r="G593" i="36"/>
  <c r="F593" i="36"/>
  <c r="E593" i="36"/>
  <c r="D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Z403" i="36"/>
  <c r="W403" i="36"/>
  <c r="V403" i="36"/>
  <c r="S403" i="36"/>
  <c r="R403" i="36"/>
  <c r="Q403" i="36"/>
  <c r="P403" i="36"/>
  <c r="M403" i="36"/>
  <c r="L403" i="36"/>
  <c r="K403" i="36"/>
  <c r="J403" i="36"/>
  <c r="I403" i="36"/>
  <c r="H403" i="36"/>
  <c r="G403" i="36"/>
  <c r="F403" i="36"/>
  <c r="E403" i="36"/>
  <c r="D403" i="36"/>
  <c r="C403" i="36"/>
  <c r="C597" i="36" s="1"/>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C594" i="36" s="1"/>
  <c r="B400" i="36"/>
  <c r="B594" i="36" s="1"/>
  <c r="Z399" i="36"/>
  <c r="W399" i="36"/>
  <c r="V399" i="36"/>
  <c r="S399" i="36"/>
  <c r="R399" i="36"/>
  <c r="Q399" i="36"/>
  <c r="P399" i="36"/>
  <c r="M399" i="36"/>
  <c r="L399" i="36"/>
  <c r="K399" i="36"/>
  <c r="J399" i="36"/>
  <c r="I399" i="36"/>
  <c r="H399" i="36"/>
  <c r="G399" i="36"/>
  <c r="F399" i="36"/>
  <c r="E399" i="36"/>
  <c r="D399" i="36"/>
  <c r="C399" i="36"/>
  <c r="C593" i="36" s="1"/>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<sst xmlns="http://schemas.openxmlformats.org/spreadsheetml/2006/main" count="7274" uniqueCount="539">
  <si>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</si>
  <si>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</si>
  <si>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</si>
  <si>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</si>
  <si>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</si>
  <si>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</si>
  <si>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</si>
  <si>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</si>
  <si>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</si>
  <si>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</si>
  <si>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</si>
  <si>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</si>
  <si>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</si>
  <si>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</si>
  <si>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</si>
  <si>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</si>
  <si>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</si>
  <si>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</si>
  <si>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</si>
  <si>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</si>
  <si>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</si>
  <si>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</si>
  <si>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</si>
  <si>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</si>
  <si>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</si>
  <si>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</si>
  <si>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</si>
  <si>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</si>
  <si>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</si>
  <si>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</si>
  <si>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</si>
  <si>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</si>
  <si>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</si>
  <si>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</si>
  <si>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</si>
  <si>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</si>
  <si>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</si>
  <si>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</si>
  <si>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</si>
  <si>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</si>
  <si>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</si>
  <si>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</si>
  <si>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</si>
  <si>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</si>
  <si>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</si>
  <si>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</si>
  <si>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</si>
  <si>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</si>
  <si>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</si>
  <si>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</si>
  <si>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</si>
  <si>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</si>
  <si>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</si>
  <si>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</si>
  <si>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</si>
  <si>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</si>
  <si>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</si>
  <si>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</si>
  <si>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</si>
  <si>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</si>
  <si>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</si>
  <si>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</si>
  <si>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</si>
  <si>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</si>
  <si>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</si>
  <si>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</si>
  <si>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</si>
  <si>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</si>
  <si>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</si>
  <si>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</si>
  <si>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</si>
  <si>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</si>
  <si>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</si>
  <si>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</si>
  <si>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</si>
  <si>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</si>
  <si>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</si>
  <si>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</si>
  <si>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</si>
  <si>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</si>
  <si>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</si>
  <si>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</si>
  <si>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</si>
  <si>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</si>
  <si>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</si>
  <si>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</si>
  <si>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</si>
  <si>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</si>
  <si>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</si>
  <si>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</si>
  <si>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</si>
  <si>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</si>
  <si>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</si>
  <si>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</si>
  <si>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</si>
  <si>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</si>
  <si>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</si>
  <si>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</si>
  <si>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</si>
  <si>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</si>
  <si>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</si>
  <si>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</si>
  <si>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</si>
  <si>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</si>
  <si>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</si>
  <si>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</si>
  <si>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</si>
  <si>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</si>
  <si>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</si>
  <si>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</si>
  <si>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</si>
  <si>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</si>
  <si>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</si>
  <si>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</si>
  <si>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</si>
  <si>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</si>
  <si>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</si>
  <si>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</si>
  <si>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</si>
  <si>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</si>
  <si>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</si>
  <si>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</si>
  <si>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</si>
  <si>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</si>
  <si>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</si>
  <si>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</si>
  <si>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</si>
  <si>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</si>
  <si>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</si>
  <si>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</si>
  <si>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</si>
  <si>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</si>
  <si>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</si>
  <si>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</si>
  <si>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</si>
  <si>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</si>
  <si>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</si>
  <si>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</si>
  <si>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</si>
  <si>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</si>
  <si>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</si>
  <si>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</si>
  <si>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</si>
  <si>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</si>
  <si>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</si>
  <si>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</si>
  <si>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</si>
  <si>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</si>
  <si>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</si>
  <si>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</si>
  <si>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</si>
  <si>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</si>
  <si>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</si>
  <si>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</si>
  <si>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</si>
  <si>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</si>
  <si>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</si>
  <si>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</si>
  <si>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</si>
  <si>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</si>
  <si>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</si>
  <si>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</si>
  <si>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</si>
  <si>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</si>
  <si>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</si>
  <si>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</si>
  <si>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</si>
  <si>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</si>
  <si>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</si>
  <si>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</si>
  <si>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</si>
  <si>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</si>
  <si>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</si>
  <si>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</si>
  <si>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</si>
  <si>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</si>
  <si>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</si>
  <si>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</si>
  <si>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</si>
  <si>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</si>
  <si>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</si>
  <si>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</si>
  <si>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</si>
  <si>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</si>
  <si>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</si>
  <si>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</si>
  <si>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</si>
  <si>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</si>
  <si>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</si>
  <si>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</si>
  <si>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</si>
  <si>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</si>
  <si>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</si>
  <si>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</si>
  <si>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</si>
  <si>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</si>
  <si>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</si>
  <si>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</si>
  <si>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</si>
  <si>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</si>
  <si>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</si>
  <si>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</si>
  <si>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</si>
  <si>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</si>
  <si>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</si>
  <si>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</si>
  <si>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</si>
  <si>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</si>
  <si>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</si>
  <si>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</si>
  <si>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</si>
  <si>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</si>
  <si>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</si>
  <si>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</si>
  <si>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</si>
  <si>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</si>
  <si>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</si>
  <si>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</si>
  <si>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</si>
  <si>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</si>
  <si>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</si>
  <si>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</si>
  <si>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</si>
  <si>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</si>
  <si>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</si>
  <si>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</si>
  <si>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</si>
  <si>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</si>
  <si>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</si>
  <si>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</si>
  <si>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</si>
  <si>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</si>
  <si>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</si>
  <si>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</si>
  <si>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</si>
  <si>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</si>
  <si>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</si>
  <si>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</si>
  <si>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</si>
  <si>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</si>
  <si>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</si>
  <si>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</si>
  <si>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</si>
  <si>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</si>
  <si>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</si>
  <si>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</si>
  <si>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</si>
  <si>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</si>
  <si>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</si>
  <si>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</si>
  <si>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</si>
  <si>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</si>
  <si>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</si>
  <si>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</si>
  <si>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</si>
  <si>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</si>
  <si>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</si>
  <si>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</si>
  <si>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</si>
  <si>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</si>
  <si>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</si>
  <si>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</si>
  <si>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</si>
  <si>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</si>
  <si>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</si>
  <si>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</si>
  <si>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</si>
  <si>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</si>
  <si>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</si>
  <si>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</si>
  <si>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</si>
  <si>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</si>
  <si>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</si>
  <si>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</si>
  <si>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</si>
  <si>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</si>
  <si>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</si>
  <si>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</si>
  <si>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</si>
  <si>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</si>
  <si>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</si>
  <si>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</si>
  <si>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</si>
  <si>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</si>
  <si>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</si>
  <si>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</si>
  <si>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</si>
  <si>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</si>
  <si>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</si>
  <si>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</si>
  <si>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</si>
  <si>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</si>
  <si>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</si>
  <si>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</si>
  <si>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</si>
  <si>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</si>
  <si>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</si>
  <si>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</si>
  <si>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</si>
  <si>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</si>
  <si>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</si>
  <si>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</si>
  <si>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</si>
  <si>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</si>
  <si>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</si>
  <si>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</si>
  <si>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</si>
  <si>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</si>
  <si>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</si>
  <si>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</si>
  <si>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</si>
  <si>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</si>
  <si>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</si>
  <si>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</si>
  <si>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</si>
  <si>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</si>
  <si>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</si>
  <si>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</si>
  <si>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</si>
  <si>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</si>
  <si>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</si>
  <si>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</si>
  <si>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</si>
  <si>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</si>
  <si>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</si>
  <si>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</si>
  <si>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</si>
  <si>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</si>
  <si>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</si>
  <si>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</si>
  <si>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</si>
  <si>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</si>
  <si>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</si>
  <si>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</si>
  <si>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</si>
  <si>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</si>
  <si>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</si>
  <si>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</si>
  <si>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</si>
  <si>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</si>
  <si>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</si>
  <si>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</si>
  <si>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</si>
  <si>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</si>
  <si>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</si>
  <si>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</si>
  <si>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</si>
  <si>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</si>
  <si>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</si>
  <si>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</si>
  <si>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</si>
  <si>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</si>
  <si>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</si>
  <si>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</si>
  <si>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</si>
  <si>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</si>
  <si>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</si>
  <si>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</si>
  <si>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</si>
  <si>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</si>
  <si>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</si>
  <si>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</si>
  <si>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</si>
  <si>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</si>
  <si>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</si>
  <si>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</si>
  <si>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</si>
  <si>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</si>
  <si>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</si>
  <si>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</si>
  <si>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</si>
  <si>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</si>
  <si>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</si>
  <si>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</si>
  <si>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</si>
  <si>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</si>
  <si>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</si>
  <si>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</si>
  <si>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</si>
  <si>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</si>
  <si>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</si>
  <si>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</si>
  <si>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</si>
  <si>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</si>
  <si>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</si>
  <si>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</si>
  <si>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</si>
  <si>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</si>
  <si>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</si>
  <si>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</si>
  <si>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</si>
  <si>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</si>
  <si>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</si>
  <si>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</si>
  <si>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</si>
  <si>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</si>
  <si>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</si>
  <si>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</si>
  <si>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</si>
  <si>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</si>
  <si>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</si>
  <si>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</si>
  <si>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</si>
  <si>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</si>
  <si>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</si>
  <si>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</si>
  <si>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</si>
  <si>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</si>
  <si>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</si>
  <si>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</si>
  <si>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</si>
  <si>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</si>
  <si>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</si>
  <si>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</si>
  <si>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</si>
  <si>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</si>
  <si>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</si>
  <si>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</si>
  <si>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</si>
  <si>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</si>
  <si>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</si>
  <si>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</si>
  <si>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</si>
  <si>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</si>
  <si>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</si>
  <si>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</si>
  <si>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</si>
  <si>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</si>
  <si>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</si>
  <si>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</si>
  <si>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</si>
  <si>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</si>
  <si>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</si>
  <si>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</si>
  <si>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</si>
  <si>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</si>
  <si>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</si>
  <si>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</si>
  <si>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</si>
  <si>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</si>
  <si>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</si>
  <si>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</si>
  <si>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</si>
  <si>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</si>
  <si>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</si>
  <si>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</si>
  <si>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</si>
  <si>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</si>
  <si>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</si>
  <si>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</si>
  <si>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</si>
  <si>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</si>
  <si>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</si>
  <si>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</si>
  <si>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</si>
  <si>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</si>
  <si>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</si>
  <si>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</si>
  <si>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</si>
  <si>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</si>
  <si>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</si>
  <si>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</si>
  <si>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</si>
  <si>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</si>
  <si>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</si>
  <si>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</si>
  <si>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</si>
  <si>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</si>
  <si>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</si>
  <si>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</si>
  <si>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</si>
  <si>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</si>
  <si>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</si>
  <si>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</si>
  <si>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</si>
  <si>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</si>
  <si>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</si>
  <si>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</si>
  <si>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</si>
  <si>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</si>
  <si>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</si>
  <si>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</si>
  <si>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</si>
  <si>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</si>
  <si>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</si>
  <si>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</si>
  <si>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</si>
  <si>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</si>
  <si>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</si>
  <si>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</si>
  <si>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</si>
  <si>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</si>
  <si>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</si>
  <si>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</si>
  <si>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</si>
  <si>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</si>
  <si>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</si>
  <si>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</si>
  <si>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</si>
  <si>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</si>
  <si>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</si>
  <si>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</si>
  <si>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</si>
  <si>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</si>
  <si>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</si>
  <si>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</si>
  <si>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</si>
  <si>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</si>
  <si>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</si>
  <si>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</si>
  <si>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</si>
  <si>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</si>
  <si>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</si>
  <si>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I 2023 r. (wstępne)</t>
  </si>
  <si>
    <t>I  2022 r.</t>
  </si>
  <si>
    <t>zm. w stos. do  I 2022r.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</si>
  <si>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2023 r. (dane wstępne) </t>
    </r>
    <r>
      <rPr>
        <b/>
        <sz val="11"/>
        <rFont val="Calibri"/>
        <family val="2"/>
        <charset val="238"/>
        <scheme val="minor"/>
      </rPr>
      <t xml:space="preserve">w porównaniu do 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</si>
  <si>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2023 r. (dane wstępne)  </t>
    </r>
    <r>
      <rPr>
        <b/>
        <sz val="11"/>
        <rFont val="Calibri"/>
        <family val="2"/>
        <charset val="238"/>
        <scheme val="minor"/>
      </rPr>
      <t>w porównaniu do I 2022 r.  (</t>
    </r>
    <r>
      <rPr>
        <i/>
        <sz val="11"/>
        <rFont val="Calibri"/>
        <family val="2"/>
        <charset val="238"/>
        <scheme val="minor"/>
      </rPr>
      <t>wg wstępnych danych Min. Finansów</t>
    </r>
    <r>
      <rPr>
        <b/>
        <sz val="11"/>
        <rFont val="Calibri"/>
        <family val="2"/>
        <charset val="238"/>
        <scheme val="minor"/>
      </rPr>
      <t>).</t>
    </r>
  </si>
  <si>
    <t>I  2023 r. (wstępne)</t>
  </si>
  <si>
    <t>zm. w stos. do I 2022r. (%)</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</si>
  <si>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</si>
  <si>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OKRES: I  2023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</si>
  <si>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</si>
  <si>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Wartość                [tys. EUR]</t>
  </si>
  <si>
    <t>12.03.2023</t>
  </si>
  <si>
    <t>nld</t>
  </si>
  <si>
    <t>09.03.2023</t>
  </si>
  <si>
    <t>Prices not received - Same prices as last week : EL, IT</t>
  </si>
  <si>
    <t>Week 9</t>
  </si>
  <si>
    <t>NR 11/2023</t>
  </si>
  <si>
    <t>23 marca 2023r.</t>
  </si>
  <si>
    <t>13 marca - 19 marca 2023 r.</t>
  </si>
  <si>
    <r>
      <t>Tablica 9. Średnie ceny zakupu mięsa wołowego płacone przez podmioty handlu detalicznego w okresie:</t>
    </r>
    <r>
      <rPr>
        <b/>
        <sz val="16"/>
        <color rgb="FF0000FF"/>
        <rFont val="Calibri"/>
        <family val="2"/>
        <charset val="238"/>
        <scheme val="minor"/>
      </rPr>
      <t xml:space="preserve"> 13.03 - 19.03.2023 r.</t>
    </r>
  </si>
  <si>
    <t>19.03.2023</t>
  </si>
  <si>
    <t>13.03.2023 - 19.03.2023</t>
  </si>
  <si>
    <r>
      <t>Tablica 6. Średnie ceny sprzedaży netto (bez VAT) elementów mięsa wołowego (kraj) wg makroregionów:</t>
    </r>
    <r>
      <rPr>
        <b/>
        <sz val="14"/>
        <color rgb="FF0000FF"/>
        <rFont val="Calibri"/>
        <family val="2"/>
        <charset val="238"/>
        <scheme val="minor"/>
      </rPr>
      <t xml:space="preserve"> 13.03 - 19.03.2023 r.</t>
    </r>
  </si>
  <si>
    <r>
      <t>Tablica 5. Ceny sprzedaży netto (bez VAT) ćwierci wołowych (zagranica):</t>
    </r>
    <r>
      <rPr>
        <b/>
        <sz val="14"/>
        <color rgb="FF0000FF"/>
        <rFont val="Calibri"/>
        <family val="2"/>
        <charset val="238"/>
        <scheme val="minor"/>
      </rPr>
      <t xml:space="preserve"> 13.03 - 19.03.2023 r.</t>
    </r>
  </si>
  <si>
    <r>
      <t>Tablica 7. Średnie ceny sprzedaży netto (bez VAT) elementów mięsa wołowego (zagranica):</t>
    </r>
    <r>
      <rPr>
        <b/>
        <sz val="14"/>
        <color rgb="FF0000FF"/>
        <rFont val="Calibri"/>
        <family val="2"/>
        <charset val="238"/>
        <scheme val="minor"/>
      </rPr>
      <t xml:space="preserve"> 13.03 - 19.03.2023 r.</t>
    </r>
  </si>
  <si>
    <t>anna.pankiewicz@minrol.gov.pl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</si>
</sst>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sz val="15"/>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2" fontId="179" fillId="0" borderId="62" xfId="188" applyNumberFormat="1" applyFont="1" applyFill="1" applyBorder="1" applyAlignment="1">
      <alignment horizontal="right"/>
    </xf>
    <xf numFmtId="0" fontId="197" fillId="0" borderId="0" xfId="0" applyFont="1" applyAlignment="1">
      <alignment horizontal="right"/>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0" fontId="189" fillId="0" borderId="0" xfId="0" applyFont="1" applyAlignment="1">
      <alignment vertical="center"/>
    </xf>
    <xf numFmtId="0" fontId="243" fillId="0" borderId="0" xfId="0" applyFont="1" applyAlignment="1">
      <alignment vertical="center"/>
    </xf>
    <xf numFmtId="0" fontId="178" fillId="0" borderId="0" xfId="0" quotePrefix="1" applyFont="1" applyAlignment="1">
      <alignment vertical="center"/>
    </xf>
    <xf numFmtId="0" fontId="189" fillId="0" borderId="0" xfId="0" applyFont="1" applyFill="1"/>
    <xf numFmtId="0" fontId="195" fillId="0" borderId="0" xfId="0" applyFont="1" applyAlignment="1">
      <alignment vertical="center"/>
    </xf>
    <xf numFmtId="0" fontId="194" fillId="0" borderId="0" xfId="0" applyFont="1" applyAlignment="1">
      <alignment vertical="center"/>
    </xf>
    <xf numFmtId="0" fontId="195" fillId="0" borderId="0" xfId="0" applyFont="1"/>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4" xfId="0" applyFont="1" applyBorder="1"/>
    <xf numFmtId="0" fontId="178" fillId="0" borderId="15" xfId="0" applyFont="1" applyBorder="1" applyAlignment="1">
      <alignment horizontal="center"/>
    </xf>
    <xf numFmtId="3" fontId="178" fillId="0" borderId="12" xfId="0" applyNumberFormat="1" applyFont="1" applyBorder="1"/>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0" xfId="0" applyFont="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0" borderId="48" xfId="0" applyNumberFormat="1"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8"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79946</xdr:rowOff>
    </xdr:to>
    <xdr:pic>
      <xdr:nvPicPr>
        <xdr:cNvPr id="6" name="Obraz 5"/>
        <xdr:cNvPicPr>
          <a:picLocks noChangeAspect="1"/>
        </xdr:cNvPicPr>
      </xdr:nvPicPr>
      <xdr:blipFill>
        <a:blip xmlns:r="http://schemas.openxmlformats.org/officeDocument/2006/relationships" r:embed="rId2"/>
        <a:stretch>
          <a:fillRect/>
        </a:stretch>
      </xdr:blipFill>
      <xdr:spPr>
        <a:xfrm>
          <a:off x="0" y="3705225"/>
          <a:ext cx="6645216" cy="3651821"/>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17" sqref="F17"/>
    </sheetView>
  </sheetViews>
  <sheetFormatPr defaultRowHeight="12.75"/>
  <cols>
    <col min="1" max="1" width="7.85546875" style="1072" customWidth="1"/>
    <col min="2" max="2" width="19.28515625" style="1072" customWidth="1"/>
    <col min="3" max="3" width="19.85546875" style="1072" customWidth="1"/>
    <col min="4" max="4" width="21" style="1072" customWidth="1"/>
    <col min="5" max="5" width="14.7109375" style="1072" customWidth="1"/>
    <col min="6" max="6" width="13.42578125" style="1072" customWidth="1"/>
    <col min="7" max="10" width="9.140625" style="1072"/>
    <col min="11" max="11" width="17.85546875" style="1072" customWidth="1"/>
    <col min="12" max="16384" width="9.140625" style="1072"/>
  </cols>
  <sheetData>
    <row r="1" spans="2:36" ht="15" customHeight="1">
      <c r="B1"/>
      <c r="C1"/>
      <c r="D1"/>
      <c r="E1"/>
      <c r="F1"/>
      <c r="G1" s="1073"/>
      <c r="L1" s="1074"/>
      <c r="M1" s="1074"/>
      <c r="N1" s="1074"/>
      <c r="O1" s="1074"/>
      <c r="P1" s="1074"/>
      <c r="Q1" s="1074"/>
      <c r="R1" s="1074"/>
      <c r="S1" s="1074"/>
      <c r="T1" s="1074"/>
    </row>
    <row r="2" spans="2:36">
      <c r="B2" s="1246"/>
      <c r="C2" s="1246"/>
      <c r="D2" s="1246"/>
      <c r="E2" s="1247"/>
      <c r="F2" s="1247"/>
      <c r="G2" s="1073"/>
      <c r="L2" s="1074"/>
      <c r="M2" s="1074"/>
      <c r="N2" s="1074"/>
      <c r="O2" s="1074"/>
      <c r="P2" s="1074"/>
      <c r="Q2" s="1074"/>
      <c r="R2" s="1074"/>
      <c r="S2" s="1074"/>
      <c r="T2" s="1074"/>
      <c r="AI2" s="1075"/>
      <c r="AJ2" s="1075"/>
    </row>
    <row r="3" spans="2:36" ht="19.5" customHeight="1">
      <c r="B3" s="1246"/>
      <c r="C3" s="1246"/>
      <c r="D3" s="1248" t="s">
        <v>428</v>
      </c>
      <c r="E3" s="1247"/>
      <c r="F3" s="1247"/>
      <c r="G3" s="1076"/>
      <c r="H3" s="1074"/>
      <c r="I3" s="1074"/>
      <c r="J3" s="1074"/>
      <c r="K3" s="1074"/>
      <c r="L3" s="1074"/>
      <c r="M3" s="1074"/>
      <c r="N3" s="1074"/>
      <c r="O3" s="1074"/>
      <c r="P3" s="1074"/>
      <c r="Q3" s="1074"/>
      <c r="R3" s="1074"/>
      <c r="S3" s="1074"/>
      <c r="T3" s="1074"/>
      <c r="AI3" s="1075"/>
      <c r="AJ3" s="1075"/>
    </row>
    <row r="4" spans="2:36" ht="15.75">
      <c r="B4" s="1246"/>
      <c r="C4" s="1246"/>
      <c r="D4" s="1248" t="s">
        <v>496</v>
      </c>
      <c r="E4" s="1247"/>
      <c r="F4" s="1247"/>
      <c r="G4" s="1076"/>
      <c r="H4" s="1077"/>
      <c r="I4" s="1074"/>
      <c r="J4" s="1074"/>
      <c r="K4" s="1074"/>
      <c r="L4" s="1074"/>
      <c r="M4" s="1074"/>
      <c r="N4" s="1074"/>
      <c r="O4" s="1074"/>
      <c r="P4" s="1074"/>
      <c r="Q4" s="1074"/>
      <c r="R4" s="1074"/>
      <c r="S4" s="1074"/>
      <c r="T4" s="1074"/>
    </row>
    <row r="5" spans="2:36" ht="17.25">
      <c r="B5" s="1246"/>
      <c r="C5" s="1246"/>
      <c r="D5" s="1249" t="s">
        <v>481</v>
      </c>
      <c r="E5" s="1246"/>
      <c r="F5" s="1247"/>
      <c r="G5" s="1076"/>
      <c r="H5" s="1077"/>
      <c r="I5" s="1074"/>
      <c r="J5" s="1074"/>
      <c r="K5" s="1074"/>
      <c r="L5" s="1074"/>
      <c r="M5" s="1074"/>
      <c r="N5" s="1074"/>
      <c r="O5" s="1074"/>
      <c r="P5" s="1074"/>
      <c r="Q5" s="1074"/>
      <c r="R5" s="1074"/>
      <c r="S5" s="1074"/>
      <c r="T5" s="1074"/>
    </row>
    <row r="6" spans="2:36" ht="18" customHeight="1">
      <c r="B6" s="1247"/>
      <c r="C6" s="1247"/>
      <c r="D6" s="1247"/>
      <c r="E6" s="1247"/>
      <c r="F6" s="1247"/>
      <c r="G6" s="1076"/>
      <c r="H6" s="1077"/>
      <c r="I6" s="1074"/>
      <c r="J6" s="1074"/>
      <c r="K6" s="1074"/>
      <c r="L6" s="1074"/>
      <c r="M6" s="1074"/>
      <c r="N6" s="1074"/>
      <c r="O6" s="1074"/>
      <c r="P6" s="1074"/>
      <c r="Q6" s="1074"/>
      <c r="R6" s="1074"/>
      <c r="S6" s="1074"/>
      <c r="T6" s="1074"/>
    </row>
    <row r="7" spans="2:36" ht="16.5" customHeight="1">
      <c r="B7" s="1251" t="s">
        <v>0</v>
      </c>
      <c r="C7" s="1104"/>
      <c r="D7" s="1104"/>
      <c r="E7" s="1074"/>
      <c r="F7" s="1074"/>
      <c r="G7" s="1076"/>
      <c r="H7" s="1074"/>
      <c r="I7" s="1074"/>
      <c r="J7" s="1074"/>
      <c r="K7" s="1074"/>
      <c r="L7" s="1074"/>
      <c r="M7" s="1074"/>
      <c r="N7" s="1074"/>
      <c r="O7" s="1074"/>
      <c r="P7" s="1074"/>
      <c r="Q7" s="1074"/>
      <c r="R7" s="1074"/>
      <c r="S7" s="1074"/>
      <c r="T7" s="1074"/>
    </row>
    <row r="8" spans="2:36" ht="23.25" customHeight="1">
      <c r="B8" s="1250"/>
      <c r="C8" s="1104"/>
      <c r="D8" s="1104"/>
      <c r="E8" s="1074"/>
      <c r="F8" s="1074"/>
      <c r="G8" s="1076"/>
      <c r="H8" s="1074"/>
      <c r="I8" s="1074"/>
      <c r="J8" s="1074"/>
      <c r="K8" s="1074"/>
      <c r="L8" s="1074"/>
      <c r="M8" s="1074"/>
      <c r="N8" s="1074"/>
      <c r="O8" s="1074"/>
      <c r="P8" s="1074"/>
      <c r="Q8" s="1074"/>
      <c r="R8" s="1074"/>
      <c r="S8" s="1074"/>
      <c r="T8" s="1074"/>
    </row>
    <row r="9" spans="2:36" s="1073" customFormat="1" ht="33" customHeight="1">
      <c r="B9" s="1078" t="s">
        <v>48</v>
      </c>
      <c r="C9" s="1079"/>
      <c r="D9" s="1079"/>
      <c r="E9" s="1079"/>
      <c r="F9" s="1076"/>
      <c r="G9" s="1076"/>
      <c r="H9" s="1076"/>
      <c r="I9" s="1076"/>
      <c r="J9" s="1076"/>
      <c r="K9" s="1076"/>
      <c r="L9" s="1076"/>
      <c r="M9" s="1076"/>
      <c r="N9" s="1076"/>
      <c r="O9" s="1076"/>
      <c r="P9" s="1076"/>
      <c r="Q9" s="1076"/>
      <c r="R9" s="1076"/>
      <c r="S9" s="1076"/>
      <c r="T9" s="1076"/>
    </row>
    <row r="10" spans="2:36" s="1073" customFormat="1" ht="23.25" customHeight="1">
      <c r="B10" s="1080"/>
      <c r="C10" s="1076"/>
      <c r="D10" s="1076"/>
      <c r="E10" s="1076"/>
      <c r="F10" s="1076"/>
      <c r="G10" s="1076"/>
      <c r="H10" s="1076"/>
      <c r="I10" s="1076"/>
      <c r="J10" s="1076"/>
      <c r="K10" s="1076"/>
      <c r="L10" s="1076"/>
      <c r="M10" s="1076"/>
      <c r="N10" s="1076"/>
      <c r="O10" s="1076"/>
      <c r="P10" s="1076"/>
      <c r="Q10" s="1076"/>
      <c r="R10" s="1076"/>
      <c r="S10" s="1076"/>
      <c r="T10" s="1076"/>
    </row>
    <row r="11" spans="2:36">
      <c r="B11" s="1074"/>
      <c r="C11" s="1074"/>
      <c r="D11" s="1074"/>
      <c r="E11" s="1074"/>
      <c r="F11" s="1074"/>
      <c r="G11" s="1076"/>
      <c r="H11" s="1074"/>
      <c r="I11" s="1074"/>
      <c r="J11" s="1074"/>
      <c r="K11" s="1074"/>
      <c r="L11" s="1074"/>
      <c r="M11" s="1074"/>
      <c r="N11" s="1074"/>
      <c r="O11" s="1074"/>
      <c r="P11" s="1074"/>
      <c r="Q11" s="1074"/>
      <c r="R11" s="1074"/>
      <c r="S11" s="1074"/>
      <c r="T11" s="1074"/>
    </row>
    <row r="12" spans="2:36" ht="23.25">
      <c r="B12" s="1081" t="s">
        <v>529</v>
      </c>
      <c r="C12" s="1082"/>
      <c r="D12" s="1083"/>
      <c r="E12" s="1084" t="s">
        <v>530</v>
      </c>
      <c r="F12" s="1085"/>
      <c r="G12" s="1086"/>
      <c r="Q12" s="1074"/>
      <c r="R12" s="1074"/>
      <c r="S12" s="1074"/>
      <c r="T12" s="1074"/>
    </row>
    <row r="13" spans="2:36">
      <c r="B13" s="1074"/>
      <c r="C13" s="1074"/>
      <c r="D13" s="1074"/>
      <c r="E13" s="1074"/>
      <c r="F13" s="1074"/>
      <c r="G13" s="1076"/>
      <c r="H13" s="1074"/>
      <c r="I13" s="1074"/>
      <c r="J13" s="1074"/>
      <c r="K13" s="1074"/>
      <c r="L13" s="1074"/>
      <c r="M13" s="1074"/>
      <c r="N13" s="1074"/>
      <c r="O13" s="1074"/>
      <c r="P13" s="1074"/>
      <c r="Q13" s="1074"/>
      <c r="R13" s="1074"/>
      <c r="S13" s="1074"/>
      <c r="T13" s="1074"/>
    </row>
    <row r="14" spans="2:36">
      <c r="B14" s="1074"/>
      <c r="C14" s="1074"/>
      <c r="D14" s="1074"/>
      <c r="E14" s="1074"/>
      <c r="F14" s="1074"/>
      <c r="G14" s="1076"/>
      <c r="H14" s="1074"/>
      <c r="I14" s="1074"/>
      <c r="J14" s="1074"/>
      <c r="K14" s="1074"/>
      <c r="L14" s="1074"/>
      <c r="M14" s="1074"/>
      <c r="N14" s="1074"/>
      <c r="O14" s="1074"/>
      <c r="P14" s="1074"/>
      <c r="Q14" s="1074"/>
      <c r="R14" s="1074"/>
      <c r="S14" s="1074"/>
      <c r="T14" s="1074"/>
    </row>
    <row r="15" spans="2:36" ht="18.75">
      <c r="B15" s="1252" t="s">
        <v>482</v>
      </c>
      <c r="C15" s="1253"/>
      <c r="D15" s="1255" t="s">
        <v>531</v>
      </c>
      <c r="E15" s="1256"/>
      <c r="F15" s="1253"/>
      <c r="G15" s="1254"/>
      <c r="H15" s="1074"/>
      <c r="I15" s="1074"/>
      <c r="J15" s="1074"/>
      <c r="K15" s="1074"/>
      <c r="L15" s="1074"/>
      <c r="M15" s="1074"/>
      <c r="N15" s="1074"/>
      <c r="O15" s="1074"/>
      <c r="P15" s="1074"/>
      <c r="Q15" s="1074"/>
      <c r="R15" s="1074"/>
      <c r="S15" s="1074"/>
      <c r="T15" s="1074"/>
    </row>
    <row r="16" spans="2:36" ht="15">
      <c r="B16" s="1087"/>
      <c r="C16" s="1087"/>
      <c r="D16" s="1087"/>
      <c r="E16" s="1087"/>
      <c r="F16" s="1087"/>
      <c r="G16" s="1076"/>
      <c r="H16" s="1074"/>
      <c r="I16" s="1074"/>
      <c r="J16" s="1074"/>
      <c r="K16" s="1074"/>
      <c r="L16" s="1074"/>
      <c r="M16" s="1074"/>
      <c r="N16" s="1074"/>
      <c r="O16" s="1074"/>
      <c r="P16" s="1074"/>
      <c r="Q16" s="1074"/>
      <c r="R16" s="1074"/>
      <c r="S16" s="1074"/>
      <c r="T16" s="1074"/>
    </row>
    <row r="17" spans="2:20" ht="15">
      <c r="B17" s="1074" t="s">
        <v>497</v>
      </c>
      <c r="C17" s="1074"/>
      <c r="D17" s="1074"/>
      <c r="E17" s="1074"/>
      <c r="F17" s="1087"/>
      <c r="G17" s="1074"/>
      <c r="H17" s="1074"/>
      <c r="I17" s="1074"/>
      <c r="J17" s="1074"/>
      <c r="K17" s="1074"/>
      <c r="L17" s="1074"/>
      <c r="M17" s="1074"/>
      <c r="N17" s="1074"/>
      <c r="O17" s="1074"/>
      <c r="P17" s="1074"/>
      <c r="Q17" s="1074"/>
      <c r="R17" s="1074"/>
      <c r="S17" s="1074"/>
      <c r="T17" s="1074"/>
    </row>
    <row r="18" spans="2:20" ht="15">
      <c r="B18" s="1074" t="s">
        <v>1</v>
      </c>
      <c r="C18" s="1074"/>
      <c r="D18" s="1074"/>
      <c r="E18" s="1074"/>
      <c r="F18" s="1087"/>
      <c r="G18" s="1074"/>
      <c r="H18" s="1074"/>
      <c r="I18" s="1074"/>
      <c r="J18" s="1074"/>
      <c r="K18" s="1074"/>
      <c r="L18" s="1074"/>
      <c r="M18" s="1074"/>
      <c r="N18" s="1074"/>
      <c r="O18" s="1074"/>
      <c r="P18" s="1074"/>
      <c r="Q18" s="1074"/>
      <c r="R18" s="1074"/>
      <c r="S18" s="1074"/>
      <c r="T18" s="1074"/>
    </row>
    <row r="19" spans="2:20" ht="15">
      <c r="B19" s="1089" t="s">
        <v>494</v>
      </c>
      <c r="C19" s="1089"/>
      <c r="D19" s="1089"/>
      <c r="E19" s="1089"/>
      <c r="F19" s="1088"/>
      <c r="G19" s="1089"/>
      <c r="H19" s="1089"/>
      <c r="I19" s="1089"/>
      <c r="J19" s="1089"/>
      <c r="K19" s="1074"/>
      <c r="L19" s="1074"/>
      <c r="M19" s="1074"/>
      <c r="N19" s="1074"/>
      <c r="O19" s="1074"/>
      <c r="P19" s="1074"/>
      <c r="Q19" s="1074"/>
      <c r="R19" s="1074"/>
      <c r="S19" s="1074"/>
      <c r="T19" s="1074"/>
    </row>
    <row r="20" spans="2:20" ht="15">
      <c r="B20" s="1089" t="s">
        <v>495</v>
      </c>
      <c r="C20" s="1089"/>
      <c r="D20" s="1089"/>
      <c r="E20" s="1089"/>
      <c r="F20" s="1087"/>
      <c r="G20" s="1074"/>
      <c r="H20" s="1074"/>
      <c r="I20" s="1074"/>
      <c r="J20" s="1074"/>
      <c r="K20" s="1074"/>
      <c r="L20" s="1074"/>
      <c r="M20" s="1074"/>
      <c r="N20" s="1074"/>
      <c r="O20" s="1074"/>
      <c r="P20" s="1074"/>
      <c r="Q20" s="1074"/>
      <c r="R20" s="1074"/>
      <c r="S20" s="1074"/>
      <c r="T20" s="1074"/>
    </row>
    <row r="21" spans="2:20" ht="15">
      <c r="B21" s="1074" t="s">
        <v>2</v>
      </c>
      <c r="C21" s="1074"/>
      <c r="D21" s="1074"/>
      <c r="E21" s="1074"/>
      <c r="F21" s="1087"/>
      <c r="G21" s="1074"/>
      <c r="H21" s="1074"/>
      <c r="I21" s="1074"/>
      <c r="J21" s="1074"/>
      <c r="K21" s="1074"/>
      <c r="L21" s="1074"/>
      <c r="M21" s="1074"/>
      <c r="N21" s="1074"/>
      <c r="O21" s="1074"/>
      <c r="P21" s="1074"/>
      <c r="Q21" s="1074"/>
      <c r="R21" s="1074"/>
      <c r="S21" s="1074"/>
      <c r="T21" s="1074"/>
    </row>
    <row r="22" spans="2:20" ht="15">
      <c r="B22" s="1074" t="s">
        <v>3</v>
      </c>
      <c r="C22" s="1074"/>
      <c r="D22" s="1074"/>
      <c r="E22" s="1074"/>
      <c r="F22" s="1087"/>
      <c r="G22" s="1074"/>
      <c r="H22" s="1074"/>
      <c r="I22" s="1074"/>
      <c r="J22" s="1074"/>
      <c r="K22" s="1074"/>
      <c r="L22" s="1074"/>
      <c r="M22" s="1074"/>
      <c r="N22" s="1074"/>
      <c r="O22" s="1074"/>
      <c r="P22" s="1074"/>
      <c r="Q22" s="1074"/>
      <c r="R22" s="1074"/>
      <c r="S22" s="1074"/>
      <c r="T22" s="1074"/>
    </row>
    <row r="23" spans="2:20" ht="15">
      <c r="B23" s="1087"/>
      <c r="C23" s="1087"/>
      <c r="D23" s="1087"/>
      <c r="E23" s="1087"/>
      <c r="F23" s="1087"/>
      <c r="G23" s="1074"/>
      <c r="H23" s="1074"/>
      <c r="I23" s="1074"/>
      <c r="J23" s="1074"/>
      <c r="K23" s="1074"/>
      <c r="L23" s="1074"/>
      <c r="M23" s="1074"/>
      <c r="N23" s="1074"/>
      <c r="O23" s="1074"/>
      <c r="P23" s="1074"/>
      <c r="Q23" s="1074"/>
      <c r="R23" s="1074"/>
      <c r="S23" s="1074"/>
      <c r="T23" s="1074"/>
    </row>
    <row r="24" spans="2:20" ht="15">
      <c r="B24" s="1087"/>
      <c r="C24" s="1090"/>
      <c r="D24" s="1087"/>
      <c r="E24" s="1087"/>
      <c r="F24" s="1087"/>
      <c r="G24" s="1074"/>
      <c r="H24" s="1074"/>
      <c r="I24" s="1074"/>
      <c r="J24" s="1074"/>
      <c r="K24" s="1074"/>
      <c r="L24" s="1074"/>
      <c r="M24" s="1074"/>
      <c r="N24" s="1074"/>
      <c r="O24" s="1074"/>
      <c r="P24" s="1074"/>
      <c r="Q24" s="1074"/>
      <c r="R24" s="1074"/>
      <c r="S24" s="1074"/>
      <c r="T24" s="1074"/>
    </row>
    <row r="25" spans="2:20" ht="15">
      <c r="B25" s="1087"/>
      <c r="C25" s="1090"/>
      <c r="D25" s="1087"/>
      <c r="E25" s="1087"/>
      <c r="F25" s="1087"/>
      <c r="G25" s="1074"/>
      <c r="H25" s="1074"/>
      <c r="I25" s="1074"/>
      <c r="J25" s="1074"/>
      <c r="K25" s="1074"/>
      <c r="L25" s="1074"/>
      <c r="M25" s="1074"/>
      <c r="N25" s="1074"/>
      <c r="O25" s="1074"/>
      <c r="P25" s="1074"/>
      <c r="Q25" s="1074"/>
      <c r="R25" s="1074"/>
      <c r="S25" s="1074"/>
      <c r="T25" s="1074"/>
    </row>
    <row r="26" spans="2:20" ht="15">
      <c r="B26" s="1088" t="s">
        <v>483</v>
      </c>
      <c r="C26" s="1087"/>
      <c r="D26" s="1087"/>
      <c r="E26" s="1087"/>
      <c r="F26" s="1087"/>
      <c r="G26" s="1074"/>
      <c r="H26" s="1074"/>
      <c r="I26" s="1074"/>
      <c r="J26" s="1074"/>
      <c r="K26" s="1074"/>
      <c r="L26" s="1074"/>
      <c r="M26" s="1074"/>
      <c r="N26" s="1074"/>
      <c r="O26" s="1074"/>
      <c r="P26" s="1074"/>
      <c r="Q26" s="1074"/>
      <c r="R26" s="1074"/>
      <c r="S26" s="1074"/>
      <c r="T26" s="1074"/>
    </row>
    <row r="27" spans="2:20" ht="15">
      <c r="B27" s="1088" t="s">
        <v>488</v>
      </c>
      <c r="C27" s="1088"/>
      <c r="D27" s="1088"/>
      <c r="E27" s="1088"/>
      <c r="F27" s="1088"/>
      <c r="G27" s="1089"/>
      <c r="H27" s="1089"/>
      <c r="I27" s="1089"/>
      <c r="J27" s="1089"/>
      <c r="K27" s="1074"/>
      <c r="L27" s="1074"/>
      <c r="M27" s="1074"/>
      <c r="N27" s="1074"/>
      <c r="O27" s="1074"/>
      <c r="P27" s="1074"/>
      <c r="Q27" s="1074"/>
      <c r="R27" s="1074"/>
      <c r="S27" s="1074"/>
      <c r="T27" s="1074"/>
    </row>
    <row r="28" spans="2:20" ht="15">
      <c r="B28" s="1087" t="s">
        <v>484</v>
      </c>
      <c r="C28" s="1098" t="s">
        <v>538</v>
      </c>
      <c r="D28" s="1087"/>
      <c r="E28" s="1087"/>
      <c r="F28" s="1087"/>
      <c r="G28" s="1074"/>
      <c r="H28" s="1074"/>
      <c r="I28" s="1074"/>
      <c r="J28" s="1074"/>
      <c r="K28" s="1074"/>
      <c r="L28" s="1074"/>
      <c r="M28" s="1074"/>
      <c r="N28" s="1074"/>
      <c r="O28" s="1074"/>
      <c r="P28" s="1074"/>
      <c r="Q28" s="1074"/>
      <c r="R28" s="1074"/>
      <c r="S28" s="1074"/>
      <c r="T28" s="1074"/>
    </row>
    <row r="29" spans="2:20" ht="15">
      <c r="B29" s="1087" t="s">
        <v>498</v>
      </c>
      <c r="C29" s="1087"/>
      <c r="D29" s="1087"/>
      <c r="E29" s="1087"/>
      <c r="F29" s="1087"/>
      <c r="G29" s="1074"/>
      <c r="H29" s="1074"/>
      <c r="I29" s="1074"/>
      <c r="J29" s="1074"/>
      <c r="K29" s="1074"/>
      <c r="L29" s="1074"/>
      <c r="M29" s="1074"/>
      <c r="N29" s="1074"/>
      <c r="O29" s="1074"/>
      <c r="P29" s="1074"/>
      <c r="Q29" s="1074"/>
      <c r="R29" s="1074"/>
      <c r="S29" s="1074"/>
      <c r="T29" s="1074"/>
    </row>
    <row r="30" spans="2:20" ht="15">
      <c r="B30" s="1087"/>
      <c r="C30" s="1087"/>
      <c r="D30" s="1087"/>
      <c r="E30" s="1087"/>
      <c r="F30" s="1087"/>
      <c r="G30" s="1074"/>
      <c r="H30" s="1074"/>
      <c r="I30" s="1074"/>
      <c r="J30" s="1074"/>
      <c r="K30" s="1074"/>
      <c r="L30" s="1074"/>
      <c r="M30" s="1074"/>
      <c r="N30" s="1074"/>
      <c r="O30" s="1074"/>
      <c r="P30" s="1074"/>
      <c r="Q30" s="1074"/>
      <c r="R30" s="1074"/>
      <c r="S30" s="1074"/>
      <c r="T30" s="1074"/>
    </row>
    <row r="31" spans="2:20" ht="15">
      <c r="B31" s="1091" t="s">
        <v>485</v>
      </c>
      <c r="C31" s="1092"/>
      <c r="D31" s="1092"/>
      <c r="E31" s="1092"/>
      <c r="F31" s="1092"/>
      <c r="G31" s="1093"/>
      <c r="H31" s="1093"/>
      <c r="I31" s="1093"/>
      <c r="J31" s="1093"/>
      <c r="K31" s="1093"/>
      <c r="L31" s="1093"/>
      <c r="M31" s="1093"/>
      <c r="N31" s="1093"/>
      <c r="O31" s="1093"/>
      <c r="P31" s="1093"/>
      <c r="Q31" s="1074"/>
      <c r="R31" s="1074"/>
      <c r="S31" s="1074"/>
      <c r="T31" s="1074"/>
    </row>
    <row r="32" spans="2:20" ht="15">
      <c r="B32" s="1094" t="s">
        <v>486</v>
      </c>
      <c r="C32" s="1092"/>
      <c r="D32" s="1092"/>
      <c r="E32" s="1092"/>
      <c r="F32" s="1092"/>
      <c r="G32" s="1093"/>
      <c r="H32" s="1093"/>
      <c r="I32" s="1093"/>
      <c r="J32" s="1093"/>
      <c r="K32" s="1093"/>
      <c r="L32" s="1093"/>
      <c r="M32" s="1093"/>
      <c r="N32" s="1093"/>
      <c r="O32" s="1093"/>
      <c r="P32" s="1093"/>
      <c r="Q32" s="1074"/>
      <c r="R32" s="1074"/>
      <c r="S32" s="1074"/>
      <c r="T32" s="1074"/>
    </row>
    <row r="33" spans="2:20" ht="15.75">
      <c r="B33" s="1094" t="s">
        <v>487</v>
      </c>
      <c r="C33" s="1087"/>
      <c r="D33" s="1087"/>
      <c r="E33" s="1087"/>
      <c r="F33" s="1087"/>
      <c r="G33" s="1074"/>
      <c r="H33" s="1074"/>
      <c r="I33" s="1074"/>
      <c r="J33" s="1074"/>
      <c r="K33" s="1074"/>
      <c r="L33" s="1074"/>
      <c r="M33" s="1074"/>
      <c r="N33" s="1095"/>
      <c r="O33" s="1074"/>
      <c r="P33" s="1074"/>
      <c r="Q33" s="1074"/>
      <c r="R33" s="1074"/>
      <c r="S33" s="1074"/>
      <c r="T33" s="1074"/>
    </row>
    <row r="34" spans="2:20" ht="15.75">
      <c r="B34" s="1087"/>
      <c r="C34" s="1087"/>
      <c r="D34" s="1087"/>
      <c r="E34" s="1087"/>
      <c r="F34" s="1087"/>
      <c r="G34" s="1074"/>
      <c r="H34" s="1074"/>
      <c r="I34" s="1074"/>
      <c r="J34" s="1074"/>
      <c r="K34" s="1074"/>
      <c r="L34" s="1074"/>
      <c r="M34" s="1074"/>
      <c r="N34" s="1095"/>
      <c r="O34" s="1074"/>
      <c r="P34" s="1074"/>
      <c r="Q34" s="1074"/>
      <c r="R34" s="1074"/>
      <c r="S34" s="1074"/>
      <c r="T34" s="1074"/>
    </row>
    <row r="35" spans="2:20" ht="15.75">
      <c r="B35" s="1074"/>
      <c r="C35" s="1074"/>
      <c r="D35" s="1074"/>
      <c r="E35" s="1074"/>
      <c r="F35" s="1074"/>
      <c r="G35" s="1074"/>
      <c r="H35" s="1074"/>
      <c r="I35" s="1074"/>
      <c r="J35" s="1074"/>
      <c r="K35" s="1074"/>
      <c r="L35" s="1074"/>
      <c r="M35" s="1074"/>
      <c r="N35" s="1095"/>
      <c r="O35" s="1074"/>
      <c r="P35" s="1074"/>
      <c r="Q35" s="1074"/>
      <c r="R35" s="1074"/>
      <c r="S35" s="1074"/>
      <c r="T35" s="1074"/>
    </row>
    <row r="36" spans="2:20" ht="15.75">
      <c r="B36" s="1074"/>
      <c r="C36" s="1074"/>
      <c r="D36" s="1074"/>
      <c r="E36" s="1074"/>
      <c r="F36" s="1074"/>
      <c r="G36" s="1074"/>
      <c r="H36" s="1074"/>
      <c r="I36" s="1074"/>
      <c r="J36" s="1074"/>
      <c r="K36" s="1074"/>
      <c r="L36" s="1074"/>
      <c r="M36" s="1074"/>
      <c r="N36" s="1095"/>
      <c r="O36" s="1074"/>
      <c r="P36" s="1074"/>
      <c r="Q36" s="1074"/>
      <c r="R36" s="1074"/>
      <c r="S36" s="1074"/>
      <c r="T36" s="1074"/>
    </row>
    <row r="37" spans="2:20" ht="15.75">
      <c r="B37" s="1096"/>
      <c r="C37" s="1096"/>
      <c r="D37" s="1096"/>
      <c r="E37" s="1096"/>
      <c r="F37" s="1096"/>
      <c r="G37" s="1096"/>
      <c r="H37" s="1096"/>
      <c r="I37" s="1096"/>
      <c r="J37" s="1096"/>
      <c r="K37" s="1096"/>
      <c r="N37" s="1097"/>
    </row>
    <row r="38" spans="2:20" ht="15.75">
      <c r="B38" s="1096"/>
      <c r="C38" s="1096"/>
      <c r="D38" s="1096"/>
      <c r="E38" s="1096"/>
      <c r="F38" s="1096"/>
      <c r="G38" s="1096"/>
      <c r="H38" s="1096"/>
      <c r="I38" s="1096"/>
      <c r="J38" s="1096"/>
      <c r="K38" s="1096"/>
      <c r="N38" s="1097"/>
    </row>
    <row r="39" spans="2:20">
      <c r="B39" s="1096"/>
      <c r="C39" s="1096"/>
      <c r="D39" s="1096"/>
      <c r="E39" s="1096"/>
      <c r="F39" s="1096"/>
      <c r="G39" s="1096"/>
      <c r="H39" s="1096"/>
      <c r="I39" s="1096"/>
      <c r="J39" s="1096"/>
      <c r="K39" s="1096"/>
    </row>
    <row r="40" spans="2:20">
      <c r="B40" s="1096"/>
      <c r="C40" s="1096"/>
      <c r="D40" s="1096"/>
      <c r="E40" s="1096"/>
      <c r="F40" s="1096"/>
      <c r="G40" s="1096"/>
      <c r="H40" s="1096"/>
      <c r="I40" s="1096"/>
      <c r="J40" s="1096"/>
      <c r="K40" s="1096"/>
    </row>
    <row r="41" spans="2:20">
      <c r="B41" s="1096"/>
      <c r="C41" s="1096"/>
      <c r="D41" s="1096"/>
      <c r="E41" s="1096"/>
      <c r="F41" s="1096"/>
      <c r="G41" s="1096"/>
      <c r="H41" s="1096"/>
      <c r="I41" s="1096"/>
      <c r="J41" s="1096"/>
      <c r="K41" s="1096"/>
    </row>
    <row r="42" spans="2:20">
      <c r="B42" s="1096"/>
      <c r="C42" s="1096"/>
      <c r="D42" s="1096"/>
      <c r="E42" s="1096"/>
      <c r="F42" s="1096"/>
      <c r="G42" s="1096"/>
      <c r="H42" s="1096"/>
      <c r="I42" s="1096"/>
      <c r="J42" s="1096"/>
      <c r="K42" s="1096"/>
    </row>
    <row r="43" spans="2:20">
      <c r="B43" s="1096"/>
      <c r="C43" s="1096"/>
      <c r="D43" s="1096"/>
      <c r="E43" s="1096"/>
      <c r="F43" s="1096"/>
      <c r="G43" s="1096"/>
      <c r="H43" s="1096"/>
      <c r="I43" s="1096"/>
      <c r="J43" s="1096"/>
      <c r="K43" s="109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1" sqref="A31"/>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5" t="s">
        <v>434</v>
      </c>
      <c r="B1" s="1615"/>
      <c r="C1" s="1615"/>
      <c r="D1" s="1615"/>
      <c r="E1" s="1615"/>
      <c r="F1" s="1615"/>
      <c r="G1" s="471"/>
      <c r="H1" s="471"/>
    </row>
    <row r="2" spans="1:8" ht="18.75" customHeight="1" thickBot="1">
      <c r="A2" s="1126"/>
      <c r="B2" s="1125"/>
      <c r="C2" s="1125"/>
      <c r="D2" s="1125"/>
      <c r="E2" s="1125"/>
      <c r="F2" s="1125"/>
    </row>
    <row r="3" spans="1:8" ht="27" customHeight="1">
      <c r="A3" s="1611" t="s">
        <v>53</v>
      </c>
      <c r="B3" s="1611" t="s">
        <v>90</v>
      </c>
      <c r="C3" s="1616" t="s">
        <v>59</v>
      </c>
      <c r="D3" s="1617"/>
      <c r="E3" s="1618"/>
      <c r="F3" s="1613" t="s">
        <v>91</v>
      </c>
      <c r="G3" s="1614"/>
      <c r="H3" s="3"/>
    </row>
    <row r="4" spans="1:8" ht="32.25" customHeight="1" thickBot="1">
      <c r="A4" s="1612"/>
      <c r="B4" s="1612"/>
      <c r="C4" s="909">
        <v>45004</v>
      </c>
      <c r="D4" s="910">
        <v>44997</v>
      </c>
      <c r="E4" s="911">
        <v>44640</v>
      </c>
      <c r="F4" s="912" t="s">
        <v>277</v>
      </c>
      <c r="G4" s="913" t="s">
        <v>92</v>
      </c>
      <c r="H4" s="3"/>
    </row>
    <row r="5" spans="1:8" ht="29.25" customHeight="1">
      <c r="A5" s="914" t="s">
        <v>96</v>
      </c>
      <c r="B5" s="915" t="s">
        <v>261</v>
      </c>
      <c r="C5" s="916">
        <v>889.82</v>
      </c>
      <c r="D5" s="917">
        <v>860.23</v>
      </c>
      <c r="E5" s="918">
        <v>733.96</v>
      </c>
      <c r="F5" s="1100">
        <v>3.4397777338618778</v>
      </c>
      <c r="G5" s="1216">
        <v>21.235489672461718</v>
      </c>
      <c r="H5" s="3"/>
    </row>
    <row r="6" spans="1:8" ht="28.5" customHeight="1" thickBot="1">
      <c r="A6" s="919" t="s">
        <v>97</v>
      </c>
      <c r="B6" s="920" t="s">
        <v>261</v>
      </c>
      <c r="C6" s="921">
        <v>1258.33</v>
      </c>
      <c r="D6" s="922">
        <v>1267.32</v>
      </c>
      <c r="E6" s="923">
        <v>1084.1199999999999</v>
      </c>
      <c r="F6" s="1101">
        <v>-0.70937095603320466</v>
      </c>
      <c r="G6" s="1102">
        <v>16.069254326089368</v>
      </c>
      <c r="H6" s="3"/>
    </row>
    <row r="7" spans="1:8" ht="32.25" customHeight="1" thickBot="1">
      <c r="A7" s="924" t="s">
        <v>93</v>
      </c>
      <c r="B7" s="925" t="s">
        <v>94</v>
      </c>
      <c r="C7" s="921" t="s">
        <v>200</v>
      </c>
      <c r="D7" s="926" t="s">
        <v>200</v>
      </c>
      <c r="E7" s="927" t="s">
        <v>200</v>
      </c>
      <c r="F7" s="1101" t="s">
        <v>73</v>
      </c>
      <c r="G7" s="1102" t="s">
        <v>73</v>
      </c>
      <c r="H7" s="3"/>
    </row>
    <row r="8" spans="1:8" s="3" customFormat="1" ht="15.75">
      <c r="A8" s="601"/>
      <c r="B8" s="602"/>
      <c r="D8" s="580"/>
      <c r="E8" s="581"/>
      <c r="F8" s="582"/>
      <c r="G8" s="582"/>
    </row>
    <row r="9" spans="1:8" ht="19.5" customHeight="1">
      <c r="A9" s="1240" t="s">
        <v>38</v>
      </c>
      <c r="B9" s="1104"/>
      <c r="C9" s="3"/>
      <c r="E9" s="3"/>
      <c r="F9" s="3"/>
      <c r="G9" s="3"/>
      <c r="H9" s="3"/>
    </row>
    <row r="10" spans="1:8">
      <c r="A10" s="1241" t="s">
        <v>493</v>
      </c>
      <c r="B10" s="1104"/>
      <c r="C10" s="3"/>
      <c r="E10" s="3"/>
      <c r="F10" s="3"/>
      <c r="G10" s="3"/>
      <c r="H10" s="3"/>
    </row>
    <row r="11" spans="1:8" ht="15">
      <c r="A11" s="1242"/>
      <c r="B11" s="1104"/>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0" sqref="E10"/>
    </sheetView>
  </sheetViews>
  <sheetFormatPr defaultColWidth="9.140625" defaultRowHeight="12.75"/>
  <cols>
    <col min="1" max="1" width="19.7109375" style="1104" customWidth="1"/>
    <col min="2" max="2" width="38.85546875" style="1104" bestFit="1" customWidth="1"/>
    <col min="3" max="3" width="16" style="1104" bestFit="1" customWidth="1"/>
    <col min="4" max="4" width="15.7109375" style="1104" customWidth="1"/>
    <col min="5" max="5" width="11.42578125" style="1104" customWidth="1"/>
    <col min="6" max="6" width="26.7109375" style="1104" customWidth="1"/>
    <col min="7" max="8" width="10.28515625" style="1104" bestFit="1" customWidth="1"/>
    <col min="9" max="9" width="11.28515625" style="1104" bestFit="1" customWidth="1"/>
    <col min="10" max="16384" width="9.140625" style="1104"/>
  </cols>
  <sheetData>
    <row r="1" spans="1:14" ht="27.75" customHeight="1">
      <c r="A1" s="1117" t="s">
        <v>532</v>
      </c>
      <c r="B1" s="1118"/>
      <c r="C1" s="1118"/>
      <c r="D1" s="1118"/>
      <c r="E1" s="1118"/>
      <c r="F1" s="1119"/>
      <c r="G1" s="1119"/>
      <c r="H1" s="1119"/>
      <c r="I1" s="1119"/>
      <c r="J1" s="1119"/>
      <c r="K1" s="1119"/>
      <c r="L1" s="1119"/>
      <c r="M1" s="1119"/>
      <c r="N1" s="1119"/>
    </row>
    <row r="2" spans="1:14" ht="21">
      <c r="A2" s="1120" t="s">
        <v>429</v>
      </c>
      <c r="B2" s="1118"/>
      <c r="C2" s="1118"/>
      <c r="D2" s="1118"/>
      <c r="E2" s="1118"/>
      <c r="F2" s="1119"/>
      <c r="G2" s="1119"/>
      <c r="H2" s="1119"/>
      <c r="I2" s="1119"/>
      <c r="J2" s="1119"/>
      <c r="K2" s="1119"/>
      <c r="L2" s="1119"/>
      <c r="M2" s="1119"/>
      <c r="N2" s="1119"/>
    </row>
    <row r="3" spans="1:14" ht="25.5" customHeight="1">
      <c r="A3" s="1227"/>
      <c r="B3" s="1121"/>
      <c r="C3" s="1122"/>
      <c r="D3" s="1122"/>
      <c r="E3" s="1122"/>
      <c r="F3" s="1122"/>
      <c r="G3" s="1122"/>
      <c r="H3" s="1122"/>
    </row>
    <row r="4" spans="1:14" ht="34.5" customHeight="1" thickBot="1">
      <c r="A4" s="1107"/>
      <c r="B4" s="1126"/>
    </row>
    <row r="5" spans="1:14" ht="24.95" customHeight="1">
      <c r="B5" s="1619" t="s">
        <v>95</v>
      </c>
      <c r="C5" s="1621" t="s">
        <v>430</v>
      </c>
      <c r="D5" s="1621"/>
      <c r="E5" s="1622" t="s">
        <v>431</v>
      </c>
      <c r="F5" s="1123"/>
    </row>
    <row r="6" spans="1:14" ht="24.95" customHeight="1" thickBot="1">
      <c r="B6" s="1620"/>
      <c r="C6" s="1343">
        <v>45004</v>
      </c>
      <c r="D6" s="1344">
        <v>44997</v>
      </c>
      <c r="E6" s="1623"/>
    </row>
    <row r="7" spans="1:14" ht="24.95" customHeight="1" thickBot="1">
      <c r="B7" s="1624" t="s">
        <v>447</v>
      </c>
      <c r="C7" s="1625"/>
      <c r="D7" s="1625"/>
      <c r="E7" s="1626"/>
    </row>
    <row r="8" spans="1:14" ht="24.95" customHeight="1">
      <c r="B8" s="1327" t="s">
        <v>477</v>
      </c>
      <c r="C8" s="1328" t="s">
        <v>200</v>
      </c>
      <c r="D8" s="1329" t="s">
        <v>200</v>
      </c>
      <c r="E8" s="1330" t="s">
        <v>73</v>
      </c>
    </row>
    <row r="9" spans="1:14" ht="24.95" customHeight="1">
      <c r="B9" s="1331" t="s">
        <v>448</v>
      </c>
      <c r="C9" s="1332">
        <v>35.46</v>
      </c>
      <c r="D9" s="1333">
        <v>34.770000000000003</v>
      </c>
      <c r="E9" s="1334">
        <v>1.9844693701466714</v>
      </c>
    </row>
    <row r="10" spans="1:14" ht="24.95" customHeight="1" thickBot="1">
      <c r="B10" s="1335" t="s">
        <v>449</v>
      </c>
      <c r="C10" s="1336">
        <v>25.79</v>
      </c>
      <c r="D10" s="1337">
        <v>25.77</v>
      </c>
      <c r="E10" s="1338">
        <v>7.760962359332392E-2</v>
      </c>
    </row>
    <row r="11" spans="1:14" ht="25.5" customHeight="1" thickBot="1">
      <c r="B11" s="1624" t="s">
        <v>450</v>
      </c>
      <c r="C11" s="1625"/>
      <c r="D11" s="1625"/>
      <c r="E11" s="1626"/>
    </row>
    <row r="12" spans="1:14" ht="20.25" customHeight="1" thickBot="1">
      <c r="B12" s="1339" t="s">
        <v>448</v>
      </c>
      <c r="C12" s="1340">
        <v>34.5</v>
      </c>
      <c r="D12" s="1341">
        <v>33.799999999999997</v>
      </c>
      <c r="E12" s="1342">
        <v>2.0710059171597699</v>
      </c>
    </row>
    <row r="13" spans="1:14" ht="15.75">
      <c r="B13" s="1124"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34" sqref="AH34"/>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526</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627">
        <v>9</v>
      </c>
      <c r="Z4" s="1627"/>
      <c r="AA4" s="1627"/>
    </row>
    <row r="5" spans="1:35" s="755" customFormat="1" ht="15.75">
      <c r="A5" s="753" t="s">
        <v>527</v>
      </c>
      <c r="B5" s="754"/>
      <c r="C5" s="754"/>
      <c r="D5" s="754"/>
      <c r="E5" s="754"/>
      <c r="F5" s="754"/>
      <c r="G5" s="754"/>
      <c r="H5" s="754"/>
      <c r="I5" s="754"/>
      <c r="J5" s="754"/>
      <c r="Y5" s="1351"/>
      <c r="Z5" s="1352" t="s">
        <v>423</v>
      </c>
      <c r="AA5" s="1353">
        <v>44984</v>
      </c>
      <c r="AE5" s="1354"/>
      <c r="AF5" s="1354"/>
      <c r="AG5" s="1354"/>
      <c r="AH5" s="1354"/>
      <c r="AI5" s="1354"/>
    </row>
    <row r="6" spans="1:35">
      <c r="Y6" s="1351"/>
      <c r="Z6" s="1355" t="s">
        <v>424</v>
      </c>
      <c r="AA6" s="1356">
        <v>44990</v>
      </c>
      <c r="AE6" s="739"/>
      <c r="AF6" s="739"/>
      <c r="AG6" s="739"/>
      <c r="AH6" s="739"/>
      <c r="AI6" s="739"/>
    </row>
    <row r="7" spans="1:35" s="756" customFormat="1" ht="15.75">
      <c r="A7" s="1628" t="s">
        <v>425</v>
      </c>
      <c r="B7" s="1628"/>
      <c r="C7" s="1628"/>
      <c r="D7" s="1628"/>
      <c r="E7" s="1628"/>
      <c r="F7" s="1628"/>
      <c r="G7" s="1628"/>
      <c r="H7" s="1628"/>
      <c r="I7" s="1628"/>
      <c r="J7" s="1628"/>
      <c r="K7" s="1628"/>
      <c r="L7" s="1628"/>
      <c r="M7" s="1628"/>
      <c r="N7" s="1628"/>
      <c r="O7" s="1628"/>
      <c r="P7" s="1628"/>
      <c r="Q7" s="1628"/>
      <c r="R7" s="1628"/>
      <c r="S7" s="1628"/>
      <c r="T7" s="1628"/>
      <c r="U7" s="1628"/>
      <c r="V7" s="1628"/>
      <c r="W7" s="1628"/>
      <c r="X7" s="1628"/>
      <c r="Y7" s="1628"/>
      <c r="Z7" s="1628"/>
      <c r="AA7" s="1357"/>
      <c r="AB7" s="1358"/>
      <c r="AC7" s="1358"/>
      <c r="AD7" s="1358"/>
      <c r="AE7" s="739"/>
      <c r="AF7" s="739"/>
      <c r="AG7" s="739"/>
      <c r="AH7" s="739"/>
      <c r="AI7" s="739"/>
    </row>
    <row r="8" spans="1:35" s="756" customFormat="1" ht="15.75">
      <c r="A8" s="1628" t="s">
        <v>426</v>
      </c>
      <c r="B8" s="1628"/>
      <c r="C8" s="1628"/>
      <c r="D8" s="1628"/>
      <c r="E8" s="1628"/>
      <c r="F8" s="1628"/>
      <c r="G8" s="1628"/>
      <c r="H8" s="1628"/>
      <c r="I8" s="1628"/>
      <c r="J8" s="1628"/>
      <c r="K8" s="1628"/>
      <c r="L8" s="1628"/>
      <c r="M8" s="1628"/>
      <c r="N8" s="1628"/>
      <c r="O8" s="1628"/>
      <c r="P8" s="1628"/>
      <c r="Q8" s="1628"/>
      <c r="R8" s="1628"/>
      <c r="S8" s="1628"/>
      <c r="T8" s="1628"/>
      <c r="U8" s="1628"/>
      <c r="V8" s="1628"/>
      <c r="W8" s="1628"/>
      <c r="X8" s="1628"/>
      <c r="Y8" s="1628"/>
      <c r="Z8" s="1628"/>
      <c r="AA8" s="1357"/>
      <c r="AB8" s="1358"/>
      <c r="AC8" s="1358"/>
      <c r="AD8" s="1358"/>
      <c r="AE8" s="739"/>
      <c r="AF8" s="739"/>
      <c r="AG8" s="739"/>
      <c r="AH8" s="739"/>
      <c r="AI8" s="739"/>
    </row>
    <row r="9" spans="1:35" s="756" customFormat="1" ht="13.5" thickBot="1">
      <c r="A9" s="1359"/>
      <c r="B9" s="1359"/>
      <c r="C9" s="1360"/>
      <c r="D9" s="1360"/>
      <c r="E9" s="1360"/>
      <c r="F9" s="1360"/>
      <c r="G9" s="1360"/>
      <c r="H9" s="1361"/>
      <c r="I9" s="1360"/>
      <c r="J9" s="1360"/>
      <c r="K9" s="1360"/>
      <c r="L9" s="1360"/>
      <c r="M9" s="1360"/>
      <c r="N9" s="1360"/>
      <c r="O9" s="1360"/>
      <c r="P9" s="1360"/>
      <c r="Q9" s="1360"/>
      <c r="R9" s="1360"/>
      <c r="S9" s="1360"/>
      <c r="T9" s="1360"/>
      <c r="U9" s="1360"/>
      <c r="V9" s="1360"/>
      <c r="W9" s="1360"/>
      <c r="X9" s="1360"/>
      <c r="Y9" s="1360"/>
      <c r="Z9" s="1359"/>
      <c r="AA9" s="1359"/>
      <c r="AB9" s="1358"/>
      <c r="AC9" s="1358"/>
      <c r="AD9" s="1358"/>
      <c r="AE9" s="739"/>
      <c r="AF9" s="739"/>
      <c r="AG9" s="739"/>
      <c r="AH9" s="739"/>
      <c r="AI9" s="739"/>
    </row>
    <row r="10" spans="1:35" s="756" customFormat="1" ht="13.5" thickBot="1">
      <c r="A10" s="1362" t="s">
        <v>310</v>
      </c>
      <c r="B10" s="1359"/>
      <c r="C10" s="1629" t="s">
        <v>362</v>
      </c>
      <c r="D10" s="1630"/>
      <c r="E10" s="1630"/>
      <c r="F10" s="1630"/>
      <c r="G10" s="1630"/>
      <c r="H10" s="1631"/>
      <c r="I10" s="1360"/>
      <c r="J10" s="1629" t="s">
        <v>363</v>
      </c>
      <c r="K10" s="1630"/>
      <c r="L10" s="1630"/>
      <c r="M10" s="1630"/>
      <c r="N10" s="1630"/>
      <c r="O10" s="1631"/>
      <c r="P10" s="1360"/>
      <c r="Q10" s="1629" t="s">
        <v>364</v>
      </c>
      <c r="R10" s="1630"/>
      <c r="S10" s="1630"/>
      <c r="T10" s="1630"/>
      <c r="U10" s="1630"/>
      <c r="V10" s="1631"/>
      <c r="W10" s="1360"/>
      <c r="X10" s="1632" t="s">
        <v>365</v>
      </c>
      <c r="Y10" s="1633"/>
      <c r="Z10" s="1633"/>
      <c r="AA10" s="1634"/>
      <c r="AB10" s="1358"/>
      <c r="AC10" s="1358"/>
      <c r="AD10" s="1358"/>
      <c r="AE10" s="739"/>
      <c r="AF10" s="739"/>
      <c r="AG10" s="739"/>
      <c r="AH10" s="739"/>
      <c r="AI10" s="739"/>
    </row>
    <row r="11" spans="1:35" s="756" customFormat="1" ht="12" customHeight="1">
      <c r="A11" s="1359"/>
      <c r="B11" s="1359"/>
      <c r="C11" s="1635" t="s">
        <v>311</v>
      </c>
      <c r="D11" s="1635" t="s">
        <v>312</v>
      </c>
      <c r="E11" s="1635" t="s">
        <v>313</v>
      </c>
      <c r="F11" s="1635" t="s">
        <v>314</v>
      </c>
      <c r="G11" s="1363" t="s">
        <v>357</v>
      </c>
      <c r="H11" s="1364"/>
      <c r="I11" s="1360"/>
      <c r="J11" s="1637" t="s">
        <v>315</v>
      </c>
      <c r="K11" s="1637" t="s">
        <v>316</v>
      </c>
      <c r="L11" s="1637" t="s">
        <v>317</v>
      </c>
      <c r="M11" s="1637" t="s">
        <v>314</v>
      </c>
      <c r="N11" s="1363" t="s">
        <v>357</v>
      </c>
      <c r="O11" s="1363"/>
      <c r="P11" s="1360"/>
      <c r="Q11" s="1635" t="s">
        <v>311</v>
      </c>
      <c r="R11" s="1635" t="s">
        <v>312</v>
      </c>
      <c r="S11" s="1635" t="s">
        <v>313</v>
      </c>
      <c r="T11" s="1635" t="s">
        <v>314</v>
      </c>
      <c r="U11" s="1363" t="s">
        <v>357</v>
      </c>
      <c r="V11" s="1364"/>
      <c r="W11" s="1360"/>
      <c r="X11" s="1638" t="s">
        <v>318</v>
      </c>
      <c r="Y11" s="1365" t="s">
        <v>319</v>
      </c>
      <c r="Z11" s="1363" t="s">
        <v>357</v>
      </c>
      <c r="AA11" s="1363"/>
      <c r="AB11" s="1358"/>
      <c r="AC11" s="1358"/>
      <c r="AD11" s="1358"/>
      <c r="AE11" s="739"/>
      <c r="AF11" s="739"/>
      <c r="AG11" s="739"/>
      <c r="AH11" s="739"/>
      <c r="AI11" s="739"/>
    </row>
    <row r="12" spans="1:35" s="756" customFormat="1" ht="12" customHeight="1" thickBot="1">
      <c r="A12" s="1366" t="s">
        <v>358</v>
      </c>
      <c r="B12" s="1359"/>
      <c r="C12" s="1636"/>
      <c r="D12" s="1636"/>
      <c r="E12" s="1636"/>
      <c r="F12" s="1636"/>
      <c r="G12" s="1367" t="s">
        <v>359</v>
      </c>
      <c r="H12" s="1368" t="s">
        <v>320</v>
      </c>
      <c r="I12" s="1369"/>
      <c r="J12" s="1636"/>
      <c r="K12" s="1636"/>
      <c r="L12" s="1636"/>
      <c r="M12" s="1636"/>
      <c r="N12" s="1367" t="s">
        <v>359</v>
      </c>
      <c r="O12" s="1368" t="s">
        <v>320</v>
      </c>
      <c r="P12" s="1359"/>
      <c r="Q12" s="1636"/>
      <c r="R12" s="1636"/>
      <c r="S12" s="1636"/>
      <c r="T12" s="1636"/>
      <c r="U12" s="1367" t="s">
        <v>359</v>
      </c>
      <c r="V12" s="1368" t="s">
        <v>320</v>
      </c>
      <c r="W12" s="1359"/>
      <c r="X12" s="1639"/>
      <c r="Y12" s="1370" t="s">
        <v>321</v>
      </c>
      <c r="Z12" s="1367" t="s">
        <v>359</v>
      </c>
      <c r="AA12" s="1367" t="s">
        <v>320</v>
      </c>
      <c r="AB12" s="1358"/>
      <c r="AC12" s="1358"/>
      <c r="AD12" s="1358"/>
      <c r="AE12" s="1358"/>
    </row>
    <row r="13" spans="1:35" s="756" customFormat="1" ht="15.75" thickBot="1">
      <c r="A13" s="1371" t="s">
        <v>360</v>
      </c>
      <c r="B13" s="1359"/>
      <c r="C13" s="1372">
        <v>513.92600000000004</v>
      </c>
      <c r="D13" s="1373">
        <v>510.39400000000001</v>
      </c>
      <c r="E13" s="1374"/>
      <c r="F13" s="1375">
        <v>506.91399999999999</v>
      </c>
      <c r="G13" s="757">
        <v>0.59199999999998454</v>
      </c>
      <c r="H13" s="758">
        <v>1.1692164274907935E-3</v>
      </c>
      <c r="I13" s="1369"/>
      <c r="J13" s="1372">
        <v>412.07299999999998</v>
      </c>
      <c r="K13" s="1373">
        <v>531.52300000000002</v>
      </c>
      <c r="L13" s="1374">
        <v>549.21199999999999</v>
      </c>
      <c r="M13" s="1375">
        <v>539.18200000000002</v>
      </c>
      <c r="N13" s="757">
        <v>2.8000000000020009E-2</v>
      </c>
      <c r="O13" s="758">
        <v>5.1933213887078722E-5</v>
      </c>
      <c r="P13" s="1359"/>
      <c r="Q13" s="1372">
        <v>522.58799999999997</v>
      </c>
      <c r="R13" s="1373">
        <v>523.58799999999997</v>
      </c>
      <c r="S13" s="1374"/>
      <c r="T13" s="1375">
        <v>509.32400000000001</v>
      </c>
      <c r="U13" s="757">
        <v>1.7800000000000296</v>
      </c>
      <c r="V13" s="758">
        <v>3.5070851000111869E-3</v>
      </c>
      <c r="W13" s="1359"/>
      <c r="X13" s="1376">
        <v>511.41300000000001</v>
      </c>
      <c r="Y13" s="789">
        <v>229.95188848920861</v>
      </c>
      <c r="Z13" s="757">
        <v>0.73520000000002028</v>
      </c>
      <c r="AA13" s="758">
        <v>1.4396552973323651E-3</v>
      </c>
      <c r="AB13" s="1358"/>
      <c r="AC13" s="1358"/>
      <c r="AD13" s="1358"/>
      <c r="AE13" s="1358"/>
      <c r="AF13" s="759"/>
    </row>
    <row r="14" spans="1:35" s="756" customFormat="1" ht="2.1" customHeight="1">
      <c r="A14" s="1377"/>
      <c r="B14" s="1359"/>
      <c r="C14" s="1377"/>
      <c r="D14" s="1378"/>
      <c r="E14" s="1378"/>
      <c r="F14" s="1378"/>
      <c r="G14" s="1378"/>
      <c r="H14" s="760"/>
      <c r="I14" s="1378"/>
      <c r="J14" s="1378"/>
      <c r="K14" s="1378"/>
      <c r="L14" s="1378"/>
      <c r="M14" s="1378"/>
      <c r="N14" s="1378"/>
      <c r="O14" s="761"/>
      <c r="P14" s="1359"/>
      <c r="Q14" s="1377"/>
      <c r="R14" s="1378"/>
      <c r="S14" s="1378"/>
      <c r="T14" s="1378"/>
      <c r="U14" s="1378"/>
      <c r="V14" s="760"/>
      <c r="W14" s="1359"/>
      <c r="X14" s="1379"/>
      <c r="Y14" s="1380"/>
      <c r="Z14" s="1377"/>
      <c r="AA14" s="1377"/>
      <c r="AB14" s="1358"/>
      <c r="AC14" s="1358"/>
      <c r="AD14" s="1358"/>
      <c r="AE14" s="1358"/>
    </row>
    <row r="15" spans="1:35" s="756" customFormat="1" ht="2.85" customHeight="1">
      <c r="A15" s="1381"/>
      <c r="B15" s="1359"/>
      <c r="C15" s="1381"/>
      <c r="D15" s="1381"/>
      <c r="E15" s="1381"/>
      <c r="F15" s="1381"/>
      <c r="G15" s="762"/>
      <c r="H15" s="763"/>
      <c r="I15" s="1381"/>
      <c r="J15" s="1381"/>
      <c r="K15" s="1381"/>
      <c r="L15" s="1381"/>
      <c r="M15" s="1381"/>
      <c r="N15" s="1381"/>
      <c r="O15" s="764"/>
      <c r="P15" s="1381"/>
      <c r="Q15" s="1381"/>
      <c r="R15" s="1381"/>
      <c r="S15" s="1381"/>
      <c r="T15" s="1381"/>
      <c r="U15" s="762"/>
      <c r="V15" s="763"/>
      <c r="W15" s="1381"/>
      <c r="X15" s="1381"/>
      <c r="Y15" s="1381"/>
      <c r="Z15" s="1382"/>
      <c r="AA15" s="1382"/>
      <c r="AB15" s="1358"/>
      <c r="AC15" s="1358"/>
      <c r="AD15" s="1358"/>
      <c r="AE15" s="1358"/>
    </row>
    <row r="16" spans="1:35" s="756" customFormat="1" ht="13.5" thickBot="1">
      <c r="A16" s="1381"/>
      <c r="B16" s="1359"/>
      <c r="C16" s="1383" t="s">
        <v>322</v>
      </c>
      <c r="D16" s="1383" t="s">
        <v>323</v>
      </c>
      <c r="E16" s="1383" t="s">
        <v>324</v>
      </c>
      <c r="F16" s="1383" t="s">
        <v>325</v>
      </c>
      <c r="G16" s="1383"/>
      <c r="H16" s="765"/>
      <c r="I16" s="1360"/>
      <c r="J16" s="1383" t="s">
        <v>322</v>
      </c>
      <c r="K16" s="1383" t="s">
        <v>323</v>
      </c>
      <c r="L16" s="1383" t="s">
        <v>324</v>
      </c>
      <c r="M16" s="1383" t="s">
        <v>325</v>
      </c>
      <c r="N16" s="1384"/>
      <c r="O16" s="766"/>
      <c r="P16" s="1360"/>
      <c r="Q16" s="1383" t="s">
        <v>322</v>
      </c>
      <c r="R16" s="1383" t="s">
        <v>323</v>
      </c>
      <c r="S16" s="1383" t="s">
        <v>324</v>
      </c>
      <c r="T16" s="1383" t="s">
        <v>325</v>
      </c>
      <c r="U16" s="1383"/>
      <c r="V16" s="765"/>
      <c r="W16" s="1359"/>
      <c r="X16" s="1385" t="s">
        <v>318</v>
      </c>
      <c r="Y16" s="1360"/>
      <c r="Z16" s="1382"/>
      <c r="AA16" s="1382"/>
      <c r="AB16" s="1358"/>
      <c r="AC16" s="1358"/>
      <c r="AD16" s="1358"/>
      <c r="AE16" s="1358"/>
    </row>
    <row r="17" spans="1:31" s="756" customFormat="1">
      <c r="A17" s="1386" t="s">
        <v>326</v>
      </c>
      <c r="B17" s="1359"/>
      <c r="C17" s="1387">
        <v>502.6121</v>
      </c>
      <c r="D17" s="1388">
        <v>464.98880000000003</v>
      </c>
      <c r="E17" s="1388" t="s">
        <v>373</v>
      </c>
      <c r="F17" s="1389">
        <v>497.76220000000001</v>
      </c>
      <c r="G17" s="767">
        <v>1.0785999999999945</v>
      </c>
      <c r="H17" s="768">
        <v>2.171603813776013E-3</v>
      </c>
      <c r="I17" s="1390"/>
      <c r="J17" s="1387" t="s">
        <v>373</v>
      </c>
      <c r="K17" s="1388" t="s">
        <v>373</v>
      </c>
      <c r="L17" s="1388" t="s">
        <v>373</v>
      </c>
      <c r="M17" s="1389" t="s">
        <v>373</v>
      </c>
      <c r="N17" s="767"/>
      <c r="O17" s="768"/>
      <c r="P17" s="1359"/>
      <c r="Q17" s="1387" t="s">
        <v>373</v>
      </c>
      <c r="R17" s="1388" t="s">
        <v>373</v>
      </c>
      <c r="S17" s="1388" t="s">
        <v>373</v>
      </c>
      <c r="T17" s="1389" t="s">
        <v>373</v>
      </c>
      <c r="U17" s="767" t="s">
        <v>373</v>
      </c>
      <c r="V17" s="769" t="s">
        <v>373</v>
      </c>
      <c r="W17" s="1359"/>
      <c r="X17" s="1391">
        <v>497.76220000000001</v>
      </c>
      <c r="Y17" s="1392"/>
      <c r="Z17" s="770">
        <v>1.0785999999999945</v>
      </c>
      <c r="AA17" s="769">
        <v>2.171603813776013E-3</v>
      </c>
      <c r="AB17" s="1393"/>
      <c r="AC17" s="1393"/>
      <c r="AD17" s="1393"/>
      <c r="AE17" s="1393"/>
    </row>
    <row r="18" spans="1:31" s="756" customFormat="1">
      <c r="A18" s="1394" t="s">
        <v>327</v>
      </c>
      <c r="B18" s="1359"/>
      <c r="C18" s="1395" t="s">
        <v>373</v>
      </c>
      <c r="D18" s="1396">
        <v>511.29969999999997</v>
      </c>
      <c r="E18" s="1396" t="s">
        <v>373</v>
      </c>
      <c r="F18" s="1397">
        <v>511.29969999999997</v>
      </c>
      <c r="G18" s="771"/>
      <c r="H18" s="772">
        <v>0</v>
      </c>
      <c r="I18" s="1390"/>
      <c r="J18" s="1395" t="s">
        <v>373</v>
      </c>
      <c r="K18" s="1396" t="s">
        <v>373</v>
      </c>
      <c r="L18" s="1396" t="s">
        <v>373</v>
      </c>
      <c r="M18" s="1397" t="s">
        <v>373</v>
      </c>
      <c r="N18" s="771" t="s">
        <v>373</v>
      </c>
      <c r="O18" s="773" t="s">
        <v>373</v>
      </c>
      <c r="P18" s="1359"/>
      <c r="Q18" s="1395" t="s">
        <v>373</v>
      </c>
      <c r="R18" s="1396" t="s">
        <v>373</v>
      </c>
      <c r="S18" s="1396" t="s">
        <v>373</v>
      </c>
      <c r="T18" s="1397" t="s">
        <v>373</v>
      </c>
      <c r="U18" s="771" t="s">
        <v>373</v>
      </c>
      <c r="V18" s="773" t="s">
        <v>373</v>
      </c>
      <c r="W18" s="1359"/>
      <c r="X18" s="1398">
        <v>511.29969999999997</v>
      </c>
      <c r="Y18" s="1378"/>
      <c r="Z18" s="774" t="s">
        <v>373</v>
      </c>
      <c r="AA18" s="773" t="s">
        <v>373</v>
      </c>
      <c r="AB18" s="1393"/>
      <c r="AC18" s="1393"/>
      <c r="AD18" s="1393"/>
      <c r="AE18" s="1393"/>
    </row>
    <row r="19" spans="1:31" s="756" customFormat="1">
      <c r="A19" s="1394" t="s">
        <v>328</v>
      </c>
      <c r="B19" s="1359"/>
      <c r="C19" s="1395" t="s">
        <v>512</v>
      </c>
      <c r="D19" s="1396">
        <v>464.64920000000001</v>
      </c>
      <c r="E19" s="1396" t="s">
        <v>512</v>
      </c>
      <c r="F19" s="1397" t="s">
        <v>512</v>
      </c>
      <c r="G19" s="771" t="s">
        <v>373</v>
      </c>
      <c r="H19" s="772" t="s">
        <v>373</v>
      </c>
      <c r="I19" s="1390"/>
      <c r="J19" s="1395" t="s">
        <v>373</v>
      </c>
      <c r="K19" s="1396" t="s">
        <v>373</v>
      </c>
      <c r="L19" s="1396" t="s">
        <v>373</v>
      </c>
      <c r="M19" s="1397" t="s">
        <v>373</v>
      </c>
      <c r="N19" s="771" t="s">
        <v>373</v>
      </c>
      <c r="O19" s="773" t="s">
        <v>373</v>
      </c>
      <c r="P19" s="1359"/>
      <c r="Q19" s="1395" t="s">
        <v>373</v>
      </c>
      <c r="R19" s="1396" t="s">
        <v>512</v>
      </c>
      <c r="S19" s="1396" t="s">
        <v>512</v>
      </c>
      <c r="T19" s="1397" t="s">
        <v>512</v>
      </c>
      <c r="U19" s="771" t="s">
        <v>373</v>
      </c>
      <c r="V19" s="773" t="s">
        <v>373</v>
      </c>
      <c r="W19" s="1359"/>
      <c r="X19" s="1398" t="s">
        <v>512</v>
      </c>
      <c r="Y19" s="1378"/>
      <c r="Z19" s="774" t="s">
        <v>373</v>
      </c>
      <c r="AA19" s="773" t="s">
        <v>373</v>
      </c>
      <c r="AB19" s="1393"/>
      <c r="AC19" s="1393"/>
      <c r="AD19" s="1393"/>
      <c r="AE19" s="1393"/>
    </row>
    <row r="20" spans="1:31" s="756" customFormat="1">
      <c r="A20" s="1394" t="s">
        <v>329</v>
      </c>
      <c r="B20" s="1359"/>
      <c r="C20" s="1395" t="s">
        <v>373</v>
      </c>
      <c r="D20" s="1396">
        <v>441.39909999999998</v>
      </c>
      <c r="E20" s="1396">
        <v>426.04559999999998</v>
      </c>
      <c r="F20" s="1397">
        <v>431.73079999999999</v>
      </c>
      <c r="G20" s="771">
        <v>10.955800000000011</v>
      </c>
      <c r="H20" s="772">
        <v>2.6037193274315307E-2</v>
      </c>
      <c r="I20" s="1390"/>
      <c r="J20" s="1395" t="s">
        <v>373</v>
      </c>
      <c r="K20" s="1396" t="s">
        <v>373</v>
      </c>
      <c r="L20" s="1396" t="s">
        <v>373</v>
      </c>
      <c r="M20" s="1397" t="s">
        <v>373</v>
      </c>
      <c r="N20" s="771" t="s">
        <v>373</v>
      </c>
      <c r="O20" s="773" t="s">
        <v>373</v>
      </c>
      <c r="P20" s="1359"/>
      <c r="Q20" s="1395" t="s">
        <v>373</v>
      </c>
      <c r="R20" s="1396">
        <v>465.58210000000003</v>
      </c>
      <c r="S20" s="1396">
        <v>480.68470000000002</v>
      </c>
      <c r="T20" s="1397">
        <v>476.98500000000001</v>
      </c>
      <c r="U20" s="771">
        <v>5.6467000000000098</v>
      </c>
      <c r="V20" s="773">
        <v>1.1980142500620072E-2</v>
      </c>
      <c r="W20" s="1359"/>
      <c r="X20" s="1399">
        <v>462.9239</v>
      </c>
      <c r="Y20" s="1359"/>
      <c r="Z20" s="774">
        <v>7.2963000000000306</v>
      </c>
      <c r="AA20" s="773">
        <v>1.6013735778956484E-2</v>
      </c>
      <c r="AB20" s="1393"/>
      <c r="AC20" s="1393"/>
      <c r="AD20" s="1393"/>
      <c r="AE20" s="1393"/>
    </row>
    <row r="21" spans="1:31" s="756" customFormat="1">
      <c r="A21" s="1394" t="s">
        <v>330</v>
      </c>
      <c r="B21" s="1359"/>
      <c r="C21" s="1395">
        <v>506.13069999999999</v>
      </c>
      <c r="D21" s="1396">
        <v>522.60640000000001</v>
      </c>
      <c r="E21" s="1396" t="s">
        <v>373</v>
      </c>
      <c r="F21" s="1397">
        <v>514.05939999999998</v>
      </c>
      <c r="G21" s="771">
        <v>3.1415999999999826</v>
      </c>
      <c r="H21" s="772">
        <v>6.1489343295535459E-3</v>
      </c>
      <c r="I21" s="1390"/>
      <c r="J21" s="1395" t="s">
        <v>373</v>
      </c>
      <c r="K21" s="1396" t="s">
        <v>373</v>
      </c>
      <c r="L21" s="1396" t="s">
        <v>373</v>
      </c>
      <c r="M21" s="1397" t="s">
        <v>373</v>
      </c>
      <c r="N21" s="771" t="s">
        <v>373</v>
      </c>
      <c r="O21" s="773" t="s">
        <v>373</v>
      </c>
      <c r="P21" s="1359"/>
      <c r="Q21" s="1395" t="s">
        <v>373</v>
      </c>
      <c r="R21" s="1396">
        <v>256.90640000000002</v>
      </c>
      <c r="S21" s="1396" t="s">
        <v>373</v>
      </c>
      <c r="T21" s="1397">
        <v>256.90640000000002</v>
      </c>
      <c r="U21" s="771" t="s">
        <v>373</v>
      </c>
      <c r="V21" s="773" t="s">
        <v>373</v>
      </c>
      <c r="W21" s="1359"/>
      <c r="X21" s="1399">
        <v>510.46469999999999</v>
      </c>
      <c r="Y21" s="1378"/>
      <c r="Z21" s="774">
        <v>3.0976999999999748</v>
      </c>
      <c r="AA21" s="773">
        <v>6.105442411508788E-3</v>
      </c>
      <c r="AB21" s="1393"/>
      <c r="AC21" s="1393"/>
      <c r="AD21" s="1393"/>
      <c r="AE21" s="1393"/>
    </row>
    <row r="22" spans="1:31" s="756" customFormat="1">
      <c r="A22" s="1394" t="s">
        <v>331</v>
      </c>
      <c r="B22" s="1359"/>
      <c r="C22" s="1395" t="s">
        <v>373</v>
      </c>
      <c r="D22" s="1396" t="s">
        <v>512</v>
      </c>
      <c r="E22" s="1396" t="s">
        <v>373</v>
      </c>
      <c r="F22" s="1397" t="s">
        <v>512</v>
      </c>
      <c r="G22" s="785" t="s">
        <v>373</v>
      </c>
      <c r="H22" s="786" t="s">
        <v>373</v>
      </c>
      <c r="I22" s="1390"/>
      <c r="J22" s="1395" t="s">
        <v>373</v>
      </c>
      <c r="K22" s="1396" t="s">
        <v>373</v>
      </c>
      <c r="L22" s="1396" t="s">
        <v>373</v>
      </c>
      <c r="M22" s="1397" t="s">
        <v>373</v>
      </c>
      <c r="N22" s="771" t="s">
        <v>373</v>
      </c>
      <c r="O22" s="773" t="s">
        <v>373</v>
      </c>
      <c r="P22" s="1359"/>
      <c r="Q22" s="1395" t="s">
        <v>373</v>
      </c>
      <c r="R22" s="1396" t="s">
        <v>373</v>
      </c>
      <c r="S22" s="1396" t="s">
        <v>373</v>
      </c>
      <c r="T22" s="1397" t="s">
        <v>373</v>
      </c>
      <c r="U22" s="771" t="s">
        <v>373</v>
      </c>
      <c r="V22" s="773" t="s">
        <v>373</v>
      </c>
      <c r="W22" s="1359"/>
      <c r="X22" s="1399" t="s">
        <v>512</v>
      </c>
      <c r="Y22" s="1378"/>
      <c r="Z22" s="774"/>
      <c r="AA22" s="773"/>
      <c r="AB22" s="1393"/>
      <c r="AC22" s="1393"/>
      <c r="AD22" s="1393"/>
      <c r="AE22" s="1393"/>
    </row>
    <row r="23" spans="1:31" s="756" customFormat="1">
      <c r="A23" s="1394" t="s">
        <v>332</v>
      </c>
      <c r="B23" s="1359"/>
      <c r="C23" s="1400" t="s">
        <v>373</v>
      </c>
      <c r="D23" s="1401" t="s">
        <v>373</v>
      </c>
      <c r="E23" s="1401" t="s">
        <v>373</v>
      </c>
      <c r="F23" s="1402" t="s">
        <v>373</v>
      </c>
      <c r="G23" s="771"/>
      <c r="H23" s="772"/>
      <c r="I23" s="1403"/>
      <c r="J23" s="1400">
        <v>514.30420000000004</v>
      </c>
      <c r="K23" s="1401">
        <v>531.07899999999995</v>
      </c>
      <c r="L23" s="1401">
        <v>553.15830000000005</v>
      </c>
      <c r="M23" s="1402">
        <v>540.88490000000002</v>
      </c>
      <c r="N23" s="771">
        <v>-1.0124999999999318</v>
      </c>
      <c r="O23" s="773">
        <v>-1.8684348734648859E-3</v>
      </c>
      <c r="P23" s="1359"/>
      <c r="Q23" s="1400" t="s">
        <v>373</v>
      </c>
      <c r="R23" s="1401" t="s">
        <v>373</v>
      </c>
      <c r="S23" s="1401" t="s">
        <v>373</v>
      </c>
      <c r="T23" s="1402" t="s">
        <v>373</v>
      </c>
      <c r="U23" s="771" t="s">
        <v>373</v>
      </c>
      <c r="V23" s="773" t="s">
        <v>373</v>
      </c>
      <c r="W23" s="1359"/>
      <c r="X23" s="1399">
        <v>540.88490000000002</v>
      </c>
      <c r="Y23" s="1392"/>
      <c r="Z23" s="774">
        <v>-1.0124999999999318</v>
      </c>
      <c r="AA23" s="773">
        <v>-1.8684348734648859E-3</v>
      </c>
      <c r="AB23" s="1393"/>
      <c r="AC23" s="1393"/>
      <c r="AD23" s="1393"/>
      <c r="AE23" s="1393"/>
    </row>
    <row r="24" spans="1:31" s="756" customFormat="1">
      <c r="A24" s="1394" t="s">
        <v>333</v>
      </c>
      <c r="B24" s="1359"/>
      <c r="C24" s="1395" t="s">
        <v>373</v>
      </c>
      <c r="D24" s="1396">
        <v>425.65179999999998</v>
      </c>
      <c r="E24" s="1396">
        <v>453.14429999999999</v>
      </c>
      <c r="F24" s="1397">
        <v>443.99110000000002</v>
      </c>
      <c r="G24" s="771">
        <v>0</v>
      </c>
      <c r="H24" s="772">
        <v>0</v>
      </c>
      <c r="I24" s="1390"/>
      <c r="J24" s="1395" t="s">
        <v>373</v>
      </c>
      <c r="K24" s="1396" t="s">
        <v>373</v>
      </c>
      <c r="L24" s="1396" t="s">
        <v>373</v>
      </c>
      <c r="M24" s="1397" t="s">
        <v>373</v>
      </c>
      <c r="N24" s="771" t="s">
        <v>373</v>
      </c>
      <c r="O24" s="773" t="s">
        <v>373</v>
      </c>
      <c r="P24" s="1359"/>
      <c r="Q24" s="1395" t="s">
        <v>373</v>
      </c>
      <c r="R24" s="1396" t="s">
        <v>373</v>
      </c>
      <c r="S24" s="1396">
        <v>474.8954</v>
      </c>
      <c r="T24" s="1397">
        <v>474.8954</v>
      </c>
      <c r="U24" s="771" t="s">
        <v>373</v>
      </c>
      <c r="V24" s="773" t="s">
        <v>373</v>
      </c>
      <c r="W24" s="1359"/>
      <c r="X24" s="1399">
        <v>460.15640000000002</v>
      </c>
      <c r="Y24" s="1392"/>
      <c r="Z24" s="774" t="s">
        <v>373</v>
      </c>
      <c r="AA24" s="773" t="s">
        <v>373</v>
      </c>
      <c r="AB24" s="1393"/>
      <c r="AC24" s="1393"/>
      <c r="AD24" s="1393"/>
      <c r="AE24" s="1393"/>
    </row>
    <row r="25" spans="1:31" s="756" customFormat="1">
      <c r="A25" s="1394" t="s">
        <v>334</v>
      </c>
      <c r="B25" s="1359"/>
      <c r="C25" s="1395">
        <v>513.11599999999999</v>
      </c>
      <c r="D25" s="1396">
        <v>528.2251</v>
      </c>
      <c r="E25" s="1396" t="s">
        <v>373</v>
      </c>
      <c r="F25" s="1397">
        <v>518.73630000000003</v>
      </c>
      <c r="G25" s="771">
        <v>-6.178299999999922</v>
      </c>
      <c r="H25" s="772">
        <v>-1.1770105079950022E-2</v>
      </c>
      <c r="I25" s="1390"/>
      <c r="J25" s="1395" t="s">
        <v>373</v>
      </c>
      <c r="K25" s="1396" t="s">
        <v>373</v>
      </c>
      <c r="L25" s="1396" t="s">
        <v>373</v>
      </c>
      <c r="M25" s="1397" t="s">
        <v>373</v>
      </c>
      <c r="N25" s="771" t="s">
        <v>373</v>
      </c>
      <c r="O25" s="773" t="s">
        <v>373</v>
      </c>
      <c r="P25" s="1359"/>
      <c r="Q25" s="1395">
        <v>524.03769999999997</v>
      </c>
      <c r="R25" s="1396">
        <v>537.22199999999998</v>
      </c>
      <c r="S25" s="1396">
        <v>474.8954</v>
      </c>
      <c r="T25" s="1397">
        <v>532.13670000000002</v>
      </c>
      <c r="U25" s="771">
        <v>1.0312000000000126</v>
      </c>
      <c r="V25" s="773">
        <v>1.9416104709892856E-3</v>
      </c>
      <c r="W25" s="1359"/>
      <c r="X25" s="1399">
        <v>526.10490000000004</v>
      </c>
      <c r="Y25" s="1392"/>
      <c r="Z25" s="774">
        <v>-2.2139999999999418</v>
      </c>
      <c r="AA25" s="773">
        <v>-4.1906507603645116E-3</v>
      </c>
      <c r="AB25" s="1393"/>
      <c r="AC25" s="1393"/>
      <c r="AD25" s="1393"/>
      <c r="AE25" s="1393"/>
    </row>
    <row r="26" spans="1:31" s="756" customFormat="1">
      <c r="A26" s="1394" t="s">
        <v>335</v>
      </c>
      <c r="B26" s="1359"/>
      <c r="C26" s="1400">
        <v>530.55899999999997</v>
      </c>
      <c r="D26" s="1401">
        <v>535.87900000000002</v>
      </c>
      <c r="E26" s="1401">
        <v>534.47159999999997</v>
      </c>
      <c r="F26" s="1402">
        <v>532.59979999999996</v>
      </c>
      <c r="G26" s="771">
        <v>0.9334999999999809</v>
      </c>
      <c r="H26" s="772">
        <v>1.7558005839377611E-3</v>
      </c>
      <c r="I26" s="1390"/>
      <c r="J26" s="1400" t="s">
        <v>373</v>
      </c>
      <c r="K26" s="1401">
        <v>536</v>
      </c>
      <c r="L26" s="1401" t="s">
        <v>95</v>
      </c>
      <c r="M26" s="1402">
        <v>531.26570000000004</v>
      </c>
      <c r="N26" s="771">
        <v>4.86850000000004</v>
      </c>
      <c r="O26" s="773">
        <v>9.24871940808214E-3</v>
      </c>
      <c r="P26" s="1359"/>
      <c r="Q26" s="1400" t="s">
        <v>373</v>
      </c>
      <c r="R26" s="1401" t="s">
        <v>373</v>
      </c>
      <c r="S26" s="1401" t="s">
        <v>373</v>
      </c>
      <c r="T26" s="1402" t="s">
        <v>373</v>
      </c>
      <c r="U26" s="771" t="s">
        <v>373</v>
      </c>
      <c r="V26" s="773" t="s">
        <v>373</v>
      </c>
      <c r="W26" s="1359"/>
      <c r="X26" s="1399">
        <v>532.39210000000003</v>
      </c>
      <c r="Y26" s="1378"/>
      <c r="Z26" s="774">
        <v>1.5462999999999738</v>
      </c>
      <c r="AA26" s="773">
        <v>2.9128986232913601E-3</v>
      </c>
      <c r="AB26" s="1393"/>
      <c r="AC26" s="1393"/>
      <c r="AD26" s="1393"/>
      <c r="AE26" s="1393"/>
    </row>
    <row r="27" spans="1:31" s="756" customFormat="1">
      <c r="A27" s="1394" t="s">
        <v>336</v>
      </c>
      <c r="B27" s="1359"/>
      <c r="C27" s="1400">
        <v>482.82670000000002</v>
      </c>
      <c r="D27" s="1401">
        <v>494.69869999999997</v>
      </c>
      <c r="E27" s="1401" t="s">
        <v>373</v>
      </c>
      <c r="F27" s="1402">
        <v>491.75580000000002</v>
      </c>
      <c r="G27" s="771">
        <v>4.5726999999999975</v>
      </c>
      <c r="H27" s="772">
        <v>9.385998816461294E-3</v>
      </c>
      <c r="I27" s="1390"/>
      <c r="J27" s="1400" t="s">
        <v>373</v>
      </c>
      <c r="K27" s="1401" t="s">
        <v>373</v>
      </c>
      <c r="L27" s="1401" t="s">
        <v>373</v>
      </c>
      <c r="M27" s="1402" t="s">
        <v>373</v>
      </c>
      <c r="N27" s="771" t="s">
        <v>373</v>
      </c>
      <c r="O27" s="773" t="s">
        <v>373</v>
      </c>
      <c r="P27" s="1359"/>
      <c r="Q27" s="1400" t="s">
        <v>373</v>
      </c>
      <c r="R27" s="1401">
        <v>504.34550000000002</v>
      </c>
      <c r="S27" s="1401">
        <v>504.34550000000002</v>
      </c>
      <c r="T27" s="1402">
        <v>550.96469999999999</v>
      </c>
      <c r="U27" s="771" t="s">
        <v>373</v>
      </c>
      <c r="V27" s="773" t="s">
        <v>373</v>
      </c>
      <c r="W27" s="1359"/>
      <c r="X27" s="1399">
        <v>494.11340000000001</v>
      </c>
      <c r="Y27" s="1378"/>
      <c r="Z27" s="774">
        <v>4.390700000000038</v>
      </c>
      <c r="AA27" s="773">
        <v>8.9656860913329695E-3</v>
      </c>
      <c r="AB27" s="1393"/>
      <c r="AC27" s="1393"/>
      <c r="AD27" s="1393"/>
      <c r="AE27" s="1393"/>
    </row>
    <row r="28" spans="1:31" s="756" customFormat="1">
      <c r="A28" s="1394" t="s">
        <v>337</v>
      </c>
      <c r="B28" s="1359"/>
      <c r="C28" s="1395">
        <v>528.70460000000003</v>
      </c>
      <c r="D28" s="1396">
        <v>488.27620000000002</v>
      </c>
      <c r="E28" s="1396">
        <v>462.37079999999997</v>
      </c>
      <c r="F28" s="1397">
        <v>522.51049999999998</v>
      </c>
      <c r="G28" s="775">
        <v>0</v>
      </c>
      <c r="H28" s="772">
        <v>0</v>
      </c>
      <c r="I28" s="1390"/>
      <c r="J28" s="1395" t="s">
        <v>373</v>
      </c>
      <c r="K28" s="1396" t="s">
        <v>373</v>
      </c>
      <c r="L28" s="1396" t="s">
        <v>373</v>
      </c>
      <c r="M28" s="1397" t="s">
        <v>373</v>
      </c>
      <c r="N28" s="771" t="s">
        <v>373</v>
      </c>
      <c r="O28" s="773" t="s">
        <v>373</v>
      </c>
      <c r="P28" s="1359"/>
      <c r="Q28" s="1395">
        <v>490.63799999999998</v>
      </c>
      <c r="R28" s="1396">
        <v>569.7373</v>
      </c>
      <c r="S28" s="1396">
        <v>593.51469999999995</v>
      </c>
      <c r="T28" s="1397">
        <v>539.53930000000003</v>
      </c>
      <c r="U28" s="771" t="s">
        <v>373</v>
      </c>
      <c r="V28" s="773" t="s">
        <v>373</v>
      </c>
      <c r="W28" s="1359"/>
      <c r="X28" s="1399">
        <v>523.36369999999999</v>
      </c>
      <c r="Y28" s="1378"/>
      <c r="Z28" s="774" t="s">
        <v>373</v>
      </c>
      <c r="AA28" s="773" t="s">
        <v>373</v>
      </c>
      <c r="AB28" s="1393"/>
      <c r="AC28" s="1393"/>
      <c r="AD28" s="1393"/>
      <c r="AE28" s="1393"/>
    </row>
    <row r="29" spans="1:31" s="756" customFormat="1">
      <c r="A29" s="1394" t="s">
        <v>338</v>
      </c>
      <c r="B29" s="1359"/>
      <c r="C29" s="1395" t="s">
        <v>373</v>
      </c>
      <c r="D29" s="1396" t="s">
        <v>373</v>
      </c>
      <c r="E29" s="1396" t="s">
        <v>373</v>
      </c>
      <c r="F29" s="1397" t="s">
        <v>373</v>
      </c>
      <c r="G29" s="771">
        <v>0</v>
      </c>
      <c r="H29" s="772">
        <v>0</v>
      </c>
      <c r="I29" s="1390"/>
      <c r="J29" s="1395" t="s">
        <v>373</v>
      </c>
      <c r="K29" s="1396" t="s">
        <v>373</v>
      </c>
      <c r="L29" s="1396" t="s">
        <v>373</v>
      </c>
      <c r="M29" s="1397" t="s">
        <v>373</v>
      </c>
      <c r="N29" s="771" t="s">
        <v>373</v>
      </c>
      <c r="O29" s="773" t="s">
        <v>373</v>
      </c>
      <c r="P29" s="1359"/>
      <c r="Q29" s="1395" t="s">
        <v>373</v>
      </c>
      <c r="R29" s="1396" t="s">
        <v>373</v>
      </c>
      <c r="S29" s="1396" t="s">
        <v>373</v>
      </c>
      <c r="T29" s="1397" t="s">
        <v>373</v>
      </c>
      <c r="U29" s="771" t="s">
        <v>373</v>
      </c>
      <c r="V29" s="773" t="s">
        <v>373</v>
      </c>
      <c r="W29" s="1359"/>
      <c r="X29" s="1399" t="s">
        <v>373</v>
      </c>
      <c r="Y29" s="1392"/>
      <c r="Z29" s="774" t="s">
        <v>373</v>
      </c>
      <c r="AA29" s="773" t="s">
        <v>373</v>
      </c>
      <c r="AB29" s="1393"/>
      <c r="AC29" s="1393"/>
      <c r="AD29" s="1393"/>
      <c r="AE29" s="1393"/>
    </row>
    <row r="30" spans="1:31" s="756" customFormat="1">
      <c r="A30" s="1394" t="s">
        <v>339</v>
      </c>
      <c r="B30" s="1359"/>
      <c r="C30" s="1395" t="s">
        <v>373</v>
      </c>
      <c r="D30" s="1396">
        <v>375.84109999999998</v>
      </c>
      <c r="E30" s="1396" t="s">
        <v>373</v>
      </c>
      <c r="F30" s="1397">
        <v>375.84109999999998</v>
      </c>
      <c r="G30" s="771">
        <v>-16.060300000000041</v>
      </c>
      <c r="H30" s="772">
        <v>-4.098046090164531E-2</v>
      </c>
      <c r="I30" s="1390"/>
      <c r="J30" s="1395" t="s">
        <v>373</v>
      </c>
      <c r="K30" s="1396" t="s">
        <v>373</v>
      </c>
      <c r="L30" s="1396" t="s">
        <v>373</v>
      </c>
      <c r="M30" s="1397" t="s">
        <v>373</v>
      </c>
      <c r="N30" s="771" t="s">
        <v>373</v>
      </c>
      <c r="O30" s="773" t="s">
        <v>373</v>
      </c>
      <c r="P30" s="1359"/>
      <c r="Q30" s="1395" t="s">
        <v>373</v>
      </c>
      <c r="R30" s="1396">
        <v>332.17520000000002</v>
      </c>
      <c r="S30" s="1396" t="s">
        <v>373</v>
      </c>
      <c r="T30" s="1397">
        <v>332.17520000000002</v>
      </c>
      <c r="U30" s="771" t="s">
        <v>373</v>
      </c>
      <c r="V30" s="773" t="s">
        <v>373</v>
      </c>
      <c r="W30" s="1359"/>
      <c r="X30" s="1399">
        <v>366.62290000000002</v>
      </c>
      <c r="Y30" s="1392"/>
      <c r="Z30" s="774">
        <v>-12.669899999999984</v>
      </c>
      <c r="AA30" s="773">
        <v>-3.3404008723603495E-2</v>
      </c>
      <c r="AB30" s="1393"/>
      <c r="AC30" s="1393"/>
      <c r="AD30" s="1393"/>
      <c r="AE30" s="1393"/>
    </row>
    <row r="31" spans="1:31" s="756" customFormat="1">
      <c r="A31" s="1394" t="s">
        <v>340</v>
      </c>
      <c r="B31" s="1359"/>
      <c r="C31" s="1395" t="s">
        <v>373</v>
      </c>
      <c r="D31" s="1396">
        <v>404.63459999999998</v>
      </c>
      <c r="E31" s="1396">
        <v>413.4547</v>
      </c>
      <c r="F31" s="1397">
        <v>410.9187</v>
      </c>
      <c r="G31" s="771">
        <v>-1.2194999999999823</v>
      </c>
      <c r="H31" s="772">
        <v>-2.9589589123260041E-3</v>
      </c>
      <c r="I31" s="1390"/>
      <c r="J31" s="1395" t="s">
        <v>373</v>
      </c>
      <c r="K31" s="1396" t="s">
        <v>373</v>
      </c>
      <c r="L31" s="1396" t="s">
        <v>373</v>
      </c>
      <c r="M31" s="1397" t="s">
        <v>373</v>
      </c>
      <c r="N31" s="771" t="s">
        <v>373</v>
      </c>
      <c r="O31" s="773" t="s">
        <v>373</v>
      </c>
      <c r="P31" s="1359"/>
      <c r="Q31" s="1395" t="s">
        <v>373</v>
      </c>
      <c r="R31" s="1396" t="s">
        <v>512</v>
      </c>
      <c r="S31" s="1396" t="s">
        <v>373</v>
      </c>
      <c r="T31" s="1397" t="s">
        <v>512</v>
      </c>
      <c r="U31" s="771" t="s">
        <v>373</v>
      </c>
      <c r="V31" s="773" t="s">
        <v>373</v>
      </c>
      <c r="W31" s="1359"/>
      <c r="X31" s="1399" t="s">
        <v>512</v>
      </c>
      <c r="Y31" s="1392"/>
      <c r="Z31" s="774" t="s">
        <v>373</v>
      </c>
      <c r="AA31" s="773" t="s">
        <v>373</v>
      </c>
      <c r="AB31" s="1393"/>
      <c r="AC31" s="1393"/>
      <c r="AD31" s="1393"/>
      <c r="AE31" s="1393"/>
    </row>
    <row r="32" spans="1:31" s="756" customFormat="1">
      <c r="A32" s="1394" t="s">
        <v>341</v>
      </c>
      <c r="B32" s="1359"/>
      <c r="C32" s="1395" t="s">
        <v>512</v>
      </c>
      <c r="D32" s="1401">
        <v>527.93499999999995</v>
      </c>
      <c r="E32" s="1401" t="s">
        <v>373</v>
      </c>
      <c r="F32" s="1402" t="s">
        <v>512</v>
      </c>
      <c r="G32" s="771" t="s">
        <v>373</v>
      </c>
      <c r="H32" s="772" t="s">
        <v>373</v>
      </c>
      <c r="I32" s="1390"/>
      <c r="J32" s="1395" t="s">
        <v>373</v>
      </c>
      <c r="K32" s="1401" t="s">
        <v>373</v>
      </c>
      <c r="L32" s="1401" t="s">
        <v>373</v>
      </c>
      <c r="M32" s="1402" t="s">
        <v>373</v>
      </c>
      <c r="N32" s="771" t="s">
        <v>373</v>
      </c>
      <c r="O32" s="773" t="s">
        <v>373</v>
      </c>
      <c r="P32" s="1359"/>
      <c r="Q32" s="1395" t="s">
        <v>373</v>
      </c>
      <c r="R32" s="1401" t="s">
        <v>373</v>
      </c>
      <c r="S32" s="1401" t="s">
        <v>373</v>
      </c>
      <c r="T32" s="1402" t="s">
        <v>373</v>
      </c>
      <c r="U32" s="771" t="s">
        <v>373</v>
      </c>
      <c r="V32" s="773" t="s">
        <v>373</v>
      </c>
      <c r="W32" s="1359"/>
      <c r="X32" s="1399" t="s">
        <v>512</v>
      </c>
      <c r="Y32" s="1392"/>
      <c r="Z32" s="774" t="s">
        <v>373</v>
      </c>
      <c r="AA32" s="773" t="s">
        <v>373</v>
      </c>
      <c r="AB32" s="1393"/>
      <c r="AC32" s="1393"/>
      <c r="AD32" s="1393"/>
      <c r="AE32" s="1393"/>
    </row>
    <row r="33" spans="1:31" s="756" customFormat="1">
      <c r="A33" s="1394" t="s">
        <v>342</v>
      </c>
      <c r="B33" s="1359"/>
      <c r="C33" s="1395" t="s">
        <v>373</v>
      </c>
      <c r="D33" s="1401">
        <v>208.1712</v>
      </c>
      <c r="E33" s="1401" t="s">
        <v>373</v>
      </c>
      <c r="F33" s="1402">
        <v>208.1712</v>
      </c>
      <c r="G33" s="771">
        <v>34.634899999999988</v>
      </c>
      <c r="H33" s="772">
        <v>0.19958302672121042</v>
      </c>
      <c r="I33" s="1390"/>
      <c r="J33" s="1395" t="s">
        <v>373</v>
      </c>
      <c r="K33" s="1401" t="s">
        <v>373</v>
      </c>
      <c r="L33" s="1401" t="s">
        <v>373</v>
      </c>
      <c r="M33" s="1402" t="s">
        <v>373</v>
      </c>
      <c r="N33" s="771" t="s">
        <v>373</v>
      </c>
      <c r="O33" s="773" t="s">
        <v>373</v>
      </c>
      <c r="P33" s="1359"/>
      <c r="Q33" s="1395" t="s">
        <v>373</v>
      </c>
      <c r="R33" s="1401" t="s">
        <v>373</v>
      </c>
      <c r="S33" s="1401" t="s">
        <v>373</v>
      </c>
      <c r="T33" s="1402" t="s">
        <v>373</v>
      </c>
      <c r="U33" s="771" t="s">
        <v>373</v>
      </c>
      <c r="V33" s="773" t="s">
        <v>373</v>
      </c>
      <c r="W33" s="1359"/>
      <c r="X33" s="1399">
        <v>208.1712</v>
      </c>
      <c r="Y33" s="1392"/>
      <c r="Z33" s="774">
        <v>34.634899999999988</v>
      </c>
      <c r="AA33" s="773">
        <v>0.19958302672121042</v>
      </c>
      <c r="AB33" s="1393"/>
      <c r="AC33" s="1393"/>
      <c r="AD33" s="1393"/>
      <c r="AE33" s="1393"/>
    </row>
    <row r="34" spans="1:31" s="756" customFormat="1">
      <c r="A34" s="1394" t="s">
        <v>343</v>
      </c>
      <c r="B34" s="1359"/>
      <c r="C34" s="1395" t="s">
        <v>373</v>
      </c>
      <c r="D34" s="1401" t="s">
        <v>373</v>
      </c>
      <c r="E34" s="1401" t="s">
        <v>373</v>
      </c>
      <c r="F34" s="1402" t="s">
        <v>373</v>
      </c>
      <c r="G34" s="771"/>
      <c r="H34" s="772" t="s">
        <v>373</v>
      </c>
      <c r="I34" s="1390"/>
      <c r="J34" s="1395" t="s">
        <v>373</v>
      </c>
      <c r="K34" s="1401" t="s">
        <v>373</v>
      </c>
      <c r="L34" s="1401" t="s">
        <v>373</v>
      </c>
      <c r="M34" s="1402" t="s">
        <v>373</v>
      </c>
      <c r="N34" s="771" t="s">
        <v>373</v>
      </c>
      <c r="O34" s="773" t="s">
        <v>373</v>
      </c>
      <c r="P34" s="1359"/>
      <c r="Q34" s="1395" t="s">
        <v>373</v>
      </c>
      <c r="R34" s="1401" t="s">
        <v>373</v>
      </c>
      <c r="S34" s="1401" t="s">
        <v>373</v>
      </c>
      <c r="T34" s="1402" t="s">
        <v>373</v>
      </c>
      <c r="U34" s="771" t="s">
        <v>373</v>
      </c>
      <c r="V34" s="773" t="s">
        <v>373</v>
      </c>
      <c r="W34" s="1359"/>
      <c r="X34" s="1399" t="s">
        <v>373</v>
      </c>
      <c r="Y34" s="1392"/>
      <c r="Z34" s="774" t="s">
        <v>373</v>
      </c>
      <c r="AA34" s="773" t="s">
        <v>373</v>
      </c>
      <c r="AB34" s="1393"/>
      <c r="AC34" s="1393"/>
      <c r="AD34" s="1393"/>
      <c r="AE34" s="1393"/>
    </row>
    <row r="35" spans="1:31" s="756" customFormat="1">
      <c r="A35" s="1394" t="s">
        <v>344</v>
      </c>
      <c r="B35" s="1359"/>
      <c r="C35" s="1395" t="s">
        <v>373</v>
      </c>
      <c r="D35" s="1396">
        <v>470.00020000000001</v>
      </c>
      <c r="E35" s="1396">
        <v>234.58109999999999</v>
      </c>
      <c r="F35" s="1397">
        <v>351.18959999999998</v>
      </c>
      <c r="G35" s="771">
        <v>-64.331600000000037</v>
      </c>
      <c r="H35" s="772">
        <v>-0.15482146277975717</v>
      </c>
      <c r="I35" s="1390"/>
      <c r="J35" s="1395" t="s">
        <v>373</v>
      </c>
      <c r="K35" s="1396" t="s">
        <v>373</v>
      </c>
      <c r="L35" s="1396" t="s">
        <v>373</v>
      </c>
      <c r="M35" s="1397" t="s">
        <v>373</v>
      </c>
      <c r="N35" s="771" t="s">
        <v>373</v>
      </c>
      <c r="O35" s="773" t="s">
        <v>373</v>
      </c>
      <c r="P35" s="1359"/>
      <c r="Q35" s="1395" t="s">
        <v>373</v>
      </c>
      <c r="R35" s="1396">
        <v>494.61509999999998</v>
      </c>
      <c r="S35" s="1396">
        <v>484.19009999999997</v>
      </c>
      <c r="T35" s="1397">
        <v>485.7749</v>
      </c>
      <c r="U35" s="771" t="s">
        <v>373</v>
      </c>
      <c r="V35" s="773" t="s">
        <v>373</v>
      </c>
      <c r="W35" s="1359"/>
      <c r="X35" s="1399">
        <v>458.17939999999999</v>
      </c>
      <c r="Y35" s="1378"/>
      <c r="Z35" s="774">
        <v>-13.190600000000018</v>
      </c>
      <c r="AA35" s="773">
        <v>-2.7983537348579723E-2</v>
      </c>
      <c r="AB35" s="1393"/>
      <c r="AC35" s="1393"/>
      <c r="AD35" s="1393"/>
      <c r="AE35" s="1393"/>
    </row>
    <row r="36" spans="1:31" s="756" customFormat="1">
      <c r="A36" s="1394" t="s">
        <v>345</v>
      </c>
      <c r="B36" s="1359"/>
      <c r="C36" s="1395">
        <v>480.34230000000002</v>
      </c>
      <c r="D36" s="1396">
        <v>488.8614</v>
      </c>
      <c r="E36" s="1396" t="s">
        <v>373</v>
      </c>
      <c r="F36" s="1397">
        <v>483.14839999999998</v>
      </c>
      <c r="G36" s="771">
        <v>0.132000000000005</v>
      </c>
      <c r="H36" s="772">
        <v>2.7328264630344101E-4</v>
      </c>
      <c r="I36" s="1390"/>
      <c r="J36" s="1395" t="s">
        <v>373</v>
      </c>
      <c r="K36" s="1396" t="s">
        <v>373</v>
      </c>
      <c r="L36" s="1396" t="s">
        <v>373</v>
      </c>
      <c r="M36" s="1397" t="s">
        <v>373</v>
      </c>
      <c r="N36" s="771" t="s">
        <v>373</v>
      </c>
      <c r="O36" s="773" t="s">
        <v>373</v>
      </c>
      <c r="P36" s="1359"/>
      <c r="Q36" s="1395">
        <v>537.45180000000005</v>
      </c>
      <c r="R36" s="1396">
        <v>514.73339999999996</v>
      </c>
      <c r="S36" s="1396" t="s">
        <v>373</v>
      </c>
      <c r="T36" s="1397">
        <v>528.32079999999996</v>
      </c>
      <c r="U36" s="771">
        <v>7.1716000000000122</v>
      </c>
      <c r="V36" s="773">
        <v>1.3761126372255905E-2</v>
      </c>
      <c r="W36" s="1359"/>
      <c r="X36" s="1399">
        <v>485.452</v>
      </c>
      <c r="Y36" s="1378"/>
      <c r="Z36" s="774">
        <v>0.49099999999998545</v>
      </c>
      <c r="AA36" s="773">
        <v>1.0124525477306356E-3</v>
      </c>
      <c r="AB36" s="1393"/>
      <c r="AC36" s="1393"/>
      <c r="AD36" s="1393"/>
      <c r="AE36" s="1393"/>
    </row>
    <row r="37" spans="1:31" s="756" customFormat="1">
      <c r="A37" s="1394" t="s">
        <v>346</v>
      </c>
      <c r="B37" s="1359"/>
      <c r="C37" s="1395" t="s">
        <v>373</v>
      </c>
      <c r="D37" s="1396">
        <v>477.93790000000001</v>
      </c>
      <c r="E37" s="1396">
        <v>488.08300000000003</v>
      </c>
      <c r="F37" s="1397">
        <v>484.73230000000001</v>
      </c>
      <c r="G37" s="771">
        <v>5.4979000000000156</v>
      </c>
      <c r="H37" s="772">
        <v>1.1472256582582663E-2</v>
      </c>
      <c r="I37" s="1390"/>
      <c r="J37" s="1395" t="s">
        <v>373</v>
      </c>
      <c r="K37" s="1396" t="s">
        <v>373</v>
      </c>
      <c r="L37" s="1396" t="s">
        <v>373</v>
      </c>
      <c r="M37" s="1397" t="s">
        <v>373</v>
      </c>
      <c r="N37" s="771" t="s">
        <v>373</v>
      </c>
      <c r="O37" s="773" t="s">
        <v>373</v>
      </c>
      <c r="P37" s="1359"/>
      <c r="Q37" s="1395" t="s">
        <v>373</v>
      </c>
      <c r="R37" s="1396">
        <v>473.40129999999999</v>
      </c>
      <c r="S37" s="1396">
        <v>479.67529999999999</v>
      </c>
      <c r="T37" s="1397">
        <v>478.17630000000003</v>
      </c>
      <c r="U37" s="771">
        <v>1.6550000000000296</v>
      </c>
      <c r="V37" s="773">
        <v>3.4730871421697618E-3</v>
      </c>
      <c r="W37" s="1359"/>
      <c r="X37" s="1399">
        <v>484.68150000000003</v>
      </c>
      <c r="Y37" s="1378"/>
      <c r="Z37" s="774">
        <v>5.4681000000000495</v>
      </c>
      <c r="AA37" s="773">
        <v>1.1410574078270841E-2</v>
      </c>
      <c r="AB37" s="1393"/>
      <c r="AC37" s="1393"/>
      <c r="AD37" s="1393"/>
      <c r="AE37" s="1393"/>
    </row>
    <row r="38" spans="1:31" s="756" customFormat="1">
      <c r="A38" s="1394" t="s">
        <v>347</v>
      </c>
      <c r="B38" s="1359"/>
      <c r="C38" s="1395">
        <v>515.09950000000003</v>
      </c>
      <c r="D38" s="1396">
        <v>496.13099999999997</v>
      </c>
      <c r="E38" s="1396" t="s">
        <v>373</v>
      </c>
      <c r="F38" s="1397">
        <v>506.60559999999998</v>
      </c>
      <c r="G38" s="771">
        <v>8.5567999999999529</v>
      </c>
      <c r="H38" s="772">
        <v>1.7180645751982526E-2</v>
      </c>
      <c r="I38" s="1390"/>
      <c r="J38" s="1395" t="s">
        <v>373</v>
      </c>
      <c r="K38" s="1396" t="s">
        <v>373</v>
      </c>
      <c r="L38" s="1396" t="s">
        <v>373</v>
      </c>
      <c r="M38" s="1397" t="s">
        <v>373</v>
      </c>
      <c r="N38" s="771" t="s">
        <v>373</v>
      </c>
      <c r="O38" s="773" t="s">
        <v>373</v>
      </c>
      <c r="P38" s="1359"/>
      <c r="Q38" s="1395">
        <v>507.9511</v>
      </c>
      <c r="R38" s="1396">
        <v>469.46870000000001</v>
      </c>
      <c r="S38" s="1396" t="s">
        <v>373</v>
      </c>
      <c r="T38" s="1397">
        <v>475.2296</v>
      </c>
      <c r="U38" s="771">
        <v>7.5980000000000132</v>
      </c>
      <c r="V38" s="773">
        <v>1.6247832695651887E-2</v>
      </c>
      <c r="W38" s="1359"/>
      <c r="X38" s="1399">
        <v>491.90199999999999</v>
      </c>
      <c r="Y38" s="1378"/>
      <c r="Z38" s="774">
        <v>8.1074999999999591</v>
      </c>
      <c r="AA38" s="773">
        <v>1.67581483460435E-2</v>
      </c>
      <c r="AB38" s="1358"/>
      <c r="AC38" s="1358"/>
      <c r="AD38" s="1358"/>
      <c r="AE38" s="1358"/>
    </row>
    <row r="39" spans="1:31" s="756" customFormat="1">
      <c r="A39" s="1394" t="s">
        <v>348</v>
      </c>
      <c r="B39" s="1359"/>
      <c r="C39" s="1395">
        <v>391.22539999999998</v>
      </c>
      <c r="D39" s="1396">
        <v>443.71570000000003</v>
      </c>
      <c r="E39" s="1396">
        <v>415.86130000000003</v>
      </c>
      <c r="F39" s="1397">
        <v>422.80489999999998</v>
      </c>
      <c r="G39" s="771">
        <v>-14.785500000000013</v>
      </c>
      <c r="H39" s="772">
        <v>-3.3788446912912162E-2</v>
      </c>
      <c r="I39" s="1390"/>
      <c r="J39" s="1395" t="s">
        <v>373</v>
      </c>
      <c r="K39" s="1396" t="s">
        <v>373</v>
      </c>
      <c r="L39" s="1396" t="s">
        <v>373</v>
      </c>
      <c r="M39" s="1397" t="s">
        <v>373</v>
      </c>
      <c r="N39" s="771" t="s">
        <v>373</v>
      </c>
      <c r="O39" s="773" t="s">
        <v>373</v>
      </c>
      <c r="P39" s="1359"/>
      <c r="Q39" s="1395" t="s">
        <v>373</v>
      </c>
      <c r="R39" s="1396">
        <v>425.94009999999997</v>
      </c>
      <c r="S39" s="1396">
        <v>422.85579999999999</v>
      </c>
      <c r="T39" s="1397">
        <v>423.18279999999999</v>
      </c>
      <c r="U39" s="771">
        <v>-10.694600000000037</v>
      </c>
      <c r="V39" s="773">
        <v>-2.4648898513727646E-2</v>
      </c>
      <c r="W39" s="1359"/>
      <c r="X39" s="1399">
        <v>423.07209999999998</v>
      </c>
      <c r="Y39" s="1378"/>
      <c r="Z39" s="774">
        <v>-11.893100000000004</v>
      </c>
      <c r="AA39" s="773">
        <v>-2.7342647181889501E-2</v>
      </c>
      <c r="AB39" s="1393"/>
      <c r="AC39" s="1393"/>
      <c r="AD39" s="1393"/>
      <c r="AE39" s="1393"/>
    </row>
    <row r="40" spans="1:31" s="756" customFormat="1">
      <c r="A40" s="1394" t="s">
        <v>349</v>
      </c>
      <c r="B40" s="1359"/>
      <c r="C40" s="1395">
        <v>459.71839999999997</v>
      </c>
      <c r="D40" s="1396">
        <v>461.84949999999998</v>
      </c>
      <c r="E40" s="1396">
        <v>444.85359999999997</v>
      </c>
      <c r="F40" s="1397">
        <v>459.10849999999999</v>
      </c>
      <c r="G40" s="771">
        <v>-7.9601999999999862</v>
      </c>
      <c r="H40" s="772">
        <v>-1.7042888979715398E-2</v>
      </c>
      <c r="I40" s="1390"/>
      <c r="J40" s="1395" t="s">
        <v>373</v>
      </c>
      <c r="K40" s="1396" t="s">
        <v>373</v>
      </c>
      <c r="L40" s="1396" t="s">
        <v>373</v>
      </c>
      <c r="M40" s="1397" t="s">
        <v>373</v>
      </c>
      <c r="N40" s="771" t="s">
        <v>373</v>
      </c>
      <c r="O40" s="773" t="s">
        <v>373</v>
      </c>
      <c r="P40" s="1359"/>
      <c r="Q40" s="1395">
        <v>467.56139999999999</v>
      </c>
      <c r="R40" s="1396">
        <v>435.71379999999999</v>
      </c>
      <c r="S40" s="1396">
        <v>378.02300000000002</v>
      </c>
      <c r="T40" s="1397">
        <v>425.21280000000002</v>
      </c>
      <c r="U40" s="771">
        <v>13.680200000000013</v>
      </c>
      <c r="V40" s="773">
        <v>3.3242080943283847E-2</v>
      </c>
      <c r="W40" s="1359"/>
      <c r="X40" s="1399">
        <v>456.58699999999999</v>
      </c>
      <c r="Y40" s="1378"/>
      <c r="Z40" s="774">
        <v>-6.3503000000000043</v>
      </c>
      <c r="AA40" s="773">
        <v>-1.3717408383381535E-2</v>
      </c>
      <c r="AB40" s="1393"/>
      <c r="AC40" s="1393"/>
      <c r="AD40" s="1393"/>
      <c r="AE40" s="1393"/>
    </row>
    <row r="41" spans="1:31" s="756" customFormat="1">
      <c r="A41" s="1394" t="s">
        <v>350</v>
      </c>
      <c r="B41" s="1359"/>
      <c r="C41" s="1395" t="s">
        <v>373</v>
      </c>
      <c r="D41" s="1396">
        <v>449.79640000000001</v>
      </c>
      <c r="E41" s="1396" t="s">
        <v>512</v>
      </c>
      <c r="F41" s="1397" t="s">
        <v>512</v>
      </c>
      <c r="G41" s="771" t="s">
        <v>373</v>
      </c>
      <c r="H41" s="772" t="s">
        <v>373</v>
      </c>
      <c r="I41" s="1390"/>
      <c r="J41" s="1395" t="s">
        <v>373</v>
      </c>
      <c r="K41" s="1396" t="s">
        <v>373</v>
      </c>
      <c r="L41" s="1396" t="s">
        <v>373</v>
      </c>
      <c r="M41" s="1397" t="s">
        <v>373</v>
      </c>
      <c r="N41" s="771" t="s">
        <v>373</v>
      </c>
      <c r="O41" s="773" t="s">
        <v>373</v>
      </c>
      <c r="P41" s="1359"/>
      <c r="Q41" s="1395" t="s">
        <v>373</v>
      </c>
      <c r="R41" s="1396" t="s">
        <v>512</v>
      </c>
      <c r="S41" s="1396" t="s">
        <v>512</v>
      </c>
      <c r="T41" s="1397" t="s">
        <v>512</v>
      </c>
      <c r="U41" s="771" t="s">
        <v>373</v>
      </c>
      <c r="V41" s="773" t="s">
        <v>373</v>
      </c>
      <c r="W41" s="1359"/>
      <c r="X41" s="1399" t="s">
        <v>512</v>
      </c>
      <c r="Y41" s="1378"/>
      <c r="Z41" s="774" t="s">
        <v>373</v>
      </c>
      <c r="AA41" s="773" t="s">
        <v>373</v>
      </c>
      <c r="AB41" s="1393"/>
      <c r="AC41" s="1393"/>
      <c r="AD41" s="1393"/>
      <c r="AE41" s="1393"/>
    </row>
    <row r="42" spans="1:31" s="756" customFormat="1">
      <c r="A42" s="1394" t="s">
        <v>351</v>
      </c>
      <c r="B42" s="1359"/>
      <c r="C42" s="1395" t="s">
        <v>373</v>
      </c>
      <c r="D42" s="1396">
        <v>506.35820000000001</v>
      </c>
      <c r="E42" s="1396">
        <v>500.23309999999998</v>
      </c>
      <c r="F42" s="1397">
        <v>501.43189999999998</v>
      </c>
      <c r="G42" s="771">
        <v>12.477800000000002</v>
      </c>
      <c r="H42" s="772">
        <v>2.5519368791467434E-2</v>
      </c>
      <c r="I42" s="1390"/>
      <c r="J42" s="1395" t="s">
        <v>373</v>
      </c>
      <c r="K42" s="1396" t="s">
        <v>373</v>
      </c>
      <c r="L42" s="1396" t="s">
        <v>373</v>
      </c>
      <c r="M42" s="1397" t="s">
        <v>373</v>
      </c>
      <c r="N42" s="771" t="s">
        <v>373</v>
      </c>
      <c r="O42" s="773" t="s">
        <v>373</v>
      </c>
      <c r="P42" s="1359"/>
      <c r="Q42" s="1395" t="s">
        <v>373</v>
      </c>
      <c r="R42" s="1396" t="s">
        <v>373</v>
      </c>
      <c r="S42" s="1396" t="s">
        <v>373</v>
      </c>
      <c r="T42" s="1397" t="s">
        <v>373</v>
      </c>
      <c r="U42" s="771" t="s">
        <v>373</v>
      </c>
      <c r="V42" s="773" t="s">
        <v>373</v>
      </c>
      <c r="W42" s="1359"/>
      <c r="X42" s="1399">
        <v>501.43189999999998</v>
      </c>
      <c r="Y42" s="1378"/>
      <c r="Z42" s="774">
        <v>12.477800000000002</v>
      </c>
      <c r="AA42" s="773">
        <v>2.5519368791467434E-2</v>
      </c>
      <c r="AB42" s="1393"/>
      <c r="AC42" s="1393"/>
      <c r="AD42" s="1393"/>
      <c r="AE42" s="1393"/>
    </row>
    <row r="43" spans="1:31" s="756" customFormat="1" ht="13.5" thickBot="1">
      <c r="A43" s="1404" t="s">
        <v>352</v>
      </c>
      <c r="B43" s="1359"/>
      <c r="C43" s="1405" t="s">
        <v>373</v>
      </c>
      <c r="D43" s="1406">
        <v>511.75439999999998</v>
      </c>
      <c r="E43" s="1406">
        <v>536.84159999999997</v>
      </c>
      <c r="F43" s="1407">
        <v>526.3809</v>
      </c>
      <c r="G43" s="776">
        <v>-6.0712999999999511</v>
      </c>
      <c r="H43" s="777">
        <v>-1.1402525898099314E-2</v>
      </c>
      <c r="I43" s="1390"/>
      <c r="J43" s="1405" t="s">
        <v>373</v>
      </c>
      <c r="K43" s="1406" t="s">
        <v>373</v>
      </c>
      <c r="L43" s="1406" t="s">
        <v>373</v>
      </c>
      <c r="M43" s="1407" t="s">
        <v>373</v>
      </c>
      <c r="N43" s="776" t="s">
        <v>373</v>
      </c>
      <c r="O43" s="778" t="s">
        <v>373</v>
      </c>
      <c r="P43" s="1359"/>
      <c r="Q43" s="1405" t="s">
        <v>373</v>
      </c>
      <c r="R43" s="1406">
        <v>580.08540000000005</v>
      </c>
      <c r="S43" s="1406" t="s">
        <v>373</v>
      </c>
      <c r="T43" s="1407">
        <v>580.08540000000005</v>
      </c>
      <c r="U43" s="776">
        <v>36.967100000000073</v>
      </c>
      <c r="V43" s="778">
        <v>6.8064545053996728E-2</v>
      </c>
      <c r="W43" s="1359"/>
      <c r="X43" s="1408">
        <v>529.83169999999996</v>
      </c>
      <c r="Y43" s="1378"/>
      <c r="Z43" s="779">
        <v>-3.3059000000000651</v>
      </c>
      <c r="AA43" s="778">
        <v>-6.2008382076222945E-3</v>
      </c>
      <c r="AB43" s="1358"/>
      <c r="AC43" s="1358"/>
      <c r="AD43" s="1358"/>
      <c r="AE43" s="1358"/>
    </row>
    <row r="44" spans="1:31">
      <c r="A44" s="1409" t="s">
        <v>402</v>
      </c>
    </row>
    <row r="55" spans="3:5" ht="15">
      <c r="D55" s="1358"/>
      <c r="E55" s="759"/>
    </row>
    <row r="59" spans="3:5" ht="20.85" customHeight="1">
      <c r="C59" s="739"/>
      <c r="D59" s="780" t="s">
        <v>427</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Y17" sqref="Y17"/>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526</v>
      </c>
      <c r="U2" s="885"/>
    </row>
    <row r="3" spans="1:31" s="711" customFormat="1">
      <c r="C3" s="886"/>
      <c r="Q3" s="887" t="s">
        <v>528</v>
      </c>
      <c r="R3" s="888" t="s">
        <v>419</v>
      </c>
      <c r="S3" s="889">
        <v>44984</v>
      </c>
    </row>
    <row r="4" spans="1:31" s="711" customFormat="1">
      <c r="C4" s="886"/>
      <c r="D4" s="890"/>
      <c r="E4" s="890"/>
      <c r="F4" s="890"/>
      <c r="R4" s="888" t="s">
        <v>420</v>
      </c>
      <c r="S4" s="889">
        <v>44990</v>
      </c>
    </row>
    <row r="5" spans="1:31" ht="6.6" customHeight="1">
      <c r="C5" s="832"/>
    </row>
    <row r="6" spans="1:31" ht="28.35" customHeight="1">
      <c r="C6" s="1640" t="s">
        <v>421</v>
      </c>
      <c r="D6" s="1640"/>
      <c r="E6" s="1640"/>
      <c r="F6" s="1640"/>
      <c r="G6" s="1640"/>
      <c r="H6" s="1640"/>
      <c r="I6" s="1640"/>
      <c r="J6" s="1640"/>
      <c r="K6" s="1640"/>
      <c r="L6" s="1640"/>
      <c r="M6" s="1640"/>
      <c r="N6" s="1640"/>
      <c r="O6" s="1640"/>
      <c r="P6" s="1640"/>
      <c r="Q6" s="1640"/>
      <c r="R6" s="1640"/>
      <c r="S6" s="1640"/>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75.08</v>
      </c>
      <c r="E12" s="893">
        <v>87.335599999999999</v>
      </c>
      <c r="F12" s="893">
        <v>118.34</v>
      </c>
      <c r="G12" s="893">
        <v>70.37</v>
      </c>
      <c r="H12" s="893">
        <v>137.26</v>
      </c>
      <c r="I12" s="893">
        <v>87</v>
      </c>
      <c r="J12" s="893">
        <v>125.65</v>
      </c>
      <c r="K12" s="893">
        <v>112</v>
      </c>
      <c r="L12" s="893">
        <v>123.14</v>
      </c>
      <c r="M12" s="893">
        <v>179.31909999999999</v>
      </c>
      <c r="N12" s="893" t="e">
        <v>#N/A</v>
      </c>
      <c r="O12" s="893">
        <v>51.413800000000002</v>
      </c>
      <c r="P12" s="894" t="e">
        <v>#N/A</v>
      </c>
      <c r="Q12" s="894" t="e">
        <v>#N/A</v>
      </c>
      <c r="R12" s="895">
        <v>110.1806</v>
      </c>
      <c r="S12" s="833"/>
    </row>
    <row r="13" spans="1:31">
      <c r="A13" s="896"/>
      <c r="B13" s="896"/>
      <c r="C13" s="848" t="s">
        <v>383</v>
      </c>
      <c r="D13" s="897">
        <v>75.08</v>
      </c>
      <c r="E13" s="898">
        <v>87.3078</v>
      </c>
      <c r="F13" s="898">
        <v>113.91</v>
      </c>
      <c r="G13" s="898">
        <v>74.64</v>
      </c>
      <c r="H13" s="898">
        <v>139.35</v>
      </c>
      <c r="I13" s="898">
        <v>86</v>
      </c>
      <c r="J13" s="898">
        <v>125.65</v>
      </c>
      <c r="K13" s="898">
        <v>108</v>
      </c>
      <c r="L13" s="898">
        <v>114.77</v>
      </c>
      <c r="M13" s="898">
        <v>182.0042</v>
      </c>
      <c r="N13" s="898" t="e">
        <v>#N/A</v>
      </c>
      <c r="O13" s="898">
        <v>51.436700000000002</v>
      </c>
      <c r="P13" s="899" t="e">
        <v>#N/A</v>
      </c>
      <c r="Q13" s="899" t="e">
        <v>#N/A</v>
      </c>
      <c r="R13" s="900">
        <v>109.19589999999999</v>
      </c>
      <c r="S13" s="833"/>
    </row>
    <row r="14" spans="1:31">
      <c r="A14" s="896"/>
      <c r="B14" s="896"/>
      <c r="C14" s="849" t="s">
        <v>384</v>
      </c>
      <c r="D14" s="901">
        <v>0</v>
      </c>
      <c r="E14" s="902">
        <v>2.7799999999999159E-2</v>
      </c>
      <c r="F14" s="902">
        <v>4.4300000000000068</v>
      </c>
      <c r="G14" s="902">
        <v>-4.269999999999996</v>
      </c>
      <c r="H14" s="902">
        <v>-2.0900000000000034</v>
      </c>
      <c r="I14" s="902">
        <v>1</v>
      </c>
      <c r="J14" s="902">
        <v>0</v>
      </c>
      <c r="K14" s="902">
        <v>4</v>
      </c>
      <c r="L14" s="902">
        <v>8.3700000000000045</v>
      </c>
      <c r="M14" s="902">
        <v>-2.6851000000000056</v>
      </c>
      <c r="N14" s="903" t="e">
        <v>#N/A</v>
      </c>
      <c r="O14" s="902">
        <v>-2.289999999999992E-2</v>
      </c>
      <c r="P14" s="904"/>
      <c r="Q14" s="905"/>
      <c r="R14" s="906">
        <v>0.98470000000000368</v>
      </c>
      <c r="S14" s="833"/>
    </row>
    <row r="15" spans="1:31">
      <c r="A15" s="907"/>
      <c r="B15" s="907"/>
      <c r="C15" s="849" t="s">
        <v>385</v>
      </c>
      <c r="D15" s="850">
        <v>68.142667583948537</v>
      </c>
      <c r="E15" s="851">
        <v>79.265859870067871</v>
      </c>
      <c r="F15" s="851">
        <v>107.40547791534989</v>
      </c>
      <c r="G15" s="851">
        <v>63.867867846063653</v>
      </c>
      <c r="H15" s="851">
        <v>124.57728493037794</v>
      </c>
      <c r="I15" s="851">
        <v>78.961269043733651</v>
      </c>
      <c r="J15" s="851">
        <v>114.04003971661074</v>
      </c>
      <c r="K15" s="851">
        <v>101.65128888388699</v>
      </c>
      <c r="L15" s="851">
        <v>111.76196172465933</v>
      </c>
      <c r="M15" s="851">
        <v>162.75015746873768</v>
      </c>
      <c r="N15" s="851"/>
      <c r="O15" s="851">
        <v>46.663205682307051</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338.89</v>
      </c>
      <c r="E18" s="893">
        <v>164.60220000000001</v>
      </c>
      <c r="F18" s="893">
        <v>240.4</v>
      </c>
      <c r="G18" s="893">
        <v>191.03</v>
      </c>
      <c r="H18" s="893">
        <v>257.48</v>
      </c>
      <c r="I18" s="893">
        <v>225</v>
      </c>
      <c r="J18" s="893">
        <v>256.69</v>
      </c>
      <c r="K18" s="893">
        <v>230</v>
      </c>
      <c r="L18" s="893">
        <v>308.20999999999998</v>
      </c>
      <c r="M18" s="893">
        <v>263.15929999999997</v>
      </c>
      <c r="N18" s="893" t="e">
        <v>#N/A</v>
      </c>
      <c r="O18" s="893">
        <v>310.92140000000001</v>
      </c>
      <c r="P18" s="894"/>
      <c r="Q18" s="894"/>
      <c r="R18" s="895">
        <v>244.62200000000001</v>
      </c>
      <c r="S18" s="833"/>
    </row>
    <row r="19" spans="1:19">
      <c r="A19" s="896"/>
      <c r="B19" s="896"/>
      <c r="C19" s="848" t="s">
        <v>383</v>
      </c>
      <c r="D19" s="897">
        <v>329.44</v>
      </c>
      <c r="E19" s="898">
        <v>164.60220000000001</v>
      </c>
      <c r="F19" s="898">
        <v>237.4</v>
      </c>
      <c r="G19" s="898">
        <v>194.64</v>
      </c>
      <c r="H19" s="898">
        <v>255.49</v>
      </c>
      <c r="I19" s="898">
        <v>225</v>
      </c>
      <c r="J19" s="898">
        <v>256.69</v>
      </c>
      <c r="K19" s="898">
        <v>226</v>
      </c>
      <c r="L19" s="898">
        <v>325.43</v>
      </c>
      <c r="M19" s="898">
        <v>253.5926</v>
      </c>
      <c r="N19" s="898" t="e">
        <v>#N/A</v>
      </c>
      <c r="O19" s="898">
        <v>320.4117</v>
      </c>
      <c r="P19" s="899"/>
      <c r="Q19" s="899"/>
      <c r="R19" s="900">
        <v>243.6679</v>
      </c>
      <c r="S19" s="833"/>
    </row>
    <row r="20" spans="1:19">
      <c r="A20" s="896"/>
      <c r="B20" s="896"/>
      <c r="C20" s="849" t="s">
        <v>384</v>
      </c>
      <c r="D20" s="901">
        <v>-9.4499999999999886</v>
      </c>
      <c r="E20" s="903">
        <v>0</v>
      </c>
      <c r="F20" s="902">
        <v>3</v>
      </c>
      <c r="G20" s="902">
        <v>-3.6099999999999852</v>
      </c>
      <c r="H20" s="902">
        <v>1.9900000000000091</v>
      </c>
      <c r="I20" s="902">
        <v>0</v>
      </c>
      <c r="J20" s="902">
        <v>0</v>
      </c>
      <c r="K20" s="902">
        <v>4</v>
      </c>
      <c r="L20" s="902">
        <v>-17.220000000000027</v>
      </c>
      <c r="M20" s="902">
        <v>9.5666999999999689</v>
      </c>
      <c r="N20" s="903">
        <v>0</v>
      </c>
      <c r="O20" s="902">
        <v>-9.4902999999999906</v>
      </c>
      <c r="P20" s="904"/>
      <c r="Q20" s="905"/>
      <c r="R20" s="906">
        <v>0.95410000000001105</v>
      </c>
      <c r="S20" s="833"/>
    </row>
    <row r="21" spans="1:19">
      <c r="A21" s="907"/>
      <c r="B21" s="907"/>
      <c r="C21" s="849" t="s">
        <v>385</v>
      </c>
      <c r="D21" s="850">
        <v>138.53619053069633</v>
      </c>
      <c r="E21" s="863">
        <v>67.288387798317402</v>
      </c>
      <c r="F21" s="851">
        <v>98.274071833277461</v>
      </c>
      <c r="G21" s="851">
        <v>78.09191323756653</v>
      </c>
      <c r="H21" s="851">
        <v>105.2562729435619</v>
      </c>
      <c r="I21" s="851">
        <v>91.978644602693123</v>
      </c>
      <c r="J21" s="851">
        <v>104.93332570251243</v>
      </c>
      <c r="K21" s="851">
        <v>94.022614482752971</v>
      </c>
      <c r="L21" s="851">
        <v>125.9943913466491</v>
      </c>
      <c r="M21" s="851">
        <v>107.57793657152665</v>
      </c>
      <c r="N21" s="851"/>
      <c r="O21" s="851">
        <v>127.10279533320796</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4.6500000000000004</v>
      </c>
      <c r="E27" s="893"/>
      <c r="F27" s="893"/>
      <c r="G27" s="893">
        <v>2.88</v>
      </c>
      <c r="H27" s="893">
        <v>3.28</v>
      </c>
      <c r="I27" s="893">
        <v>3.43</v>
      </c>
      <c r="J27" s="893">
        <v>3.34</v>
      </c>
      <c r="K27" s="893"/>
      <c r="L27" s="893">
        <v>2.83</v>
      </c>
      <c r="M27" s="893"/>
      <c r="N27" s="893"/>
      <c r="O27" s="893"/>
      <c r="P27" s="894"/>
      <c r="Q27" s="894">
        <v>2.403</v>
      </c>
      <c r="R27" s="895">
        <v>3.2940999999999998</v>
      </c>
      <c r="S27" s="833"/>
    </row>
    <row r="28" spans="1:19">
      <c r="A28" s="896"/>
      <c r="B28" s="896"/>
      <c r="C28" s="848" t="s">
        <v>383</v>
      </c>
      <c r="D28" s="897">
        <v>4.6500000000000004</v>
      </c>
      <c r="E28" s="871"/>
      <c r="F28" s="872"/>
      <c r="G28" s="872">
        <v>2.79</v>
      </c>
      <c r="H28" s="872">
        <v>3.25</v>
      </c>
      <c r="I28" s="872">
        <v>3.43</v>
      </c>
      <c r="J28" s="872">
        <v>3.34</v>
      </c>
      <c r="K28" s="872"/>
      <c r="L28" s="872">
        <v>2.69</v>
      </c>
      <c r="M28" s="872"/>
      <c r="N28" s="872"/>
      <c r="O28" s="872"/>
      <c r="P28" s="873"/>
      <c r="Q28" s="873">
        <v>2.448</v>
      </c>
      <c r="R28" s="900">
        <v>3.2622</v>
      </c>
      <c r="S28" s="833"/>
    </row>
    <row r="29" spans="1:19">
      <c r="A29" s="896"/>
      <c r="B29" s="896"/>
      <c r="C29" s="849" t="s">
        <v>384</v>
      </c>
      <c r="D29" s="901">
        <v>0</v>
      </c>
      <c r="E29" s="903"/>
      <c r="F29" s="902"/>
      <c r="G29" s="902">
        <v>8.9999999999999858E-2</v>
      </c>
      <c r="H29" s="902">
        <v>2.9999999999999805E-2</v>
      </c>
      <c r="I29" s="902">
        <v>0</v>
      </c>
      <c r="J29" s="902">
        <v>0</v>
      </c>
      <c r="K29" s="902"/>
      <c r="L29" s="902">
        <v>0.14000000000000012</v>
      </c>
      <c r="M29" s="902"/>
      <c r="N29" s="903"/>
      <c r="O29" s="903"/>
      <c r="P29" s="905"/>
      <c r="Q29" s="904">
        <v>-4.4999999999999929E-2</v>
      </c>
      <c r="R29" s="906">
        <v>3.1899999999999817E-2</v>
      </c>
      <c r="S29" s="833"/>
    </row>
    <row r="30" spans="1:19">
      <c r="A30" s="907"/>
      <c r="B30" s="907"/>
      <c r="C30" s="849" t="s">
        <v>385</v>
      </c>
      <c r="D30" s="850">
        <v>141.16147050787774</v>
      </c>
      <c r="E30" s="863"/>
      <c r="F30" s="851"/>
      <c r="G30" s="851">
        <v>87.429039798427482</v>
      </c>
      <c r="H30" s="851">
        <v>99.571961992653542</v>
      </c>
      <c r="I30" s="851">
        <v>104.12555781548831</v>
      </c>
      <c r="J30" s="851">
        <v>101.39340032178742</v>
      </c>
      <c r="K30" s="851"/>
      <c r="L30" s="851">
        <v>85.911174524149246</v>
      </c>
      <c r="M30" s="851"/>
      <c r="N30" s="851"/>
      <c r="O30" s="851"/>
      <c r="P30" s="852"/>
      <c r="Q30" s="852">
        <v>72.948605081812943</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4.4400000000000004</v>
      </c>
      <c r="E33" s="893"/>
      <c r="F33" s="893">
        <v>4.5199999999999996</v>
      </c>
      <c r="G33" s="893">
        <v>2.58</v>
      </c>
      <c r="H33" s="893" t="e">
        <v>#N/A</v>
      </c>
      <c r="I33" s="893">
        <v>3.33</v>
      </c>
      <c r="J33" s="893">
        <v>3.66</v>
      </c>
      <c r="K33" s="893"/>
      <c r="L33" s="893">
        <v>2.19</v>
      </c>
      <c r="M33" s="893"/>
      <c r="N33" s="893"/>
      <c r="O33" s="893"/>
      <c r="P33" s="894"/>
      <c r="Q33" s="894">
        <v>1.5683</v>
      </c>
      <c r="R33" s="895">
        <v>3.4108000000000001</v>
      </c>
      <c r="S33" s="833"/>
    </row>
    <row r="34" spans="1:19">
      <c r="A34" s="896"/>
      <c r="B34" s="896"/>
      <c r="C34" s="848" t="s">
        <v>383</v>
      </c>
      <c r="D34" s="897">
        <v>4.4400000000000004</v>
      </c>
      <c r="E34" s="898"/>
      <c r="F34" s="898">
        <v>4.47</v>
      </c>
      <c r="G34" s="898">
        <v>2.5499999999999998</v>
      </c>
      <c r="H34" s="898" t="e">
        <v>#N/A</v>
      </c>
      <c r="I34" s="898">
        <v>3.33</v>
      </c>
      <c r="J34" s="898">
        <v>3.66</v>
      </c>
      <c r="K34" s="898"/>
      <c r="L34" s="898">
        <v>2.54</v>
      </c>
      <c r="M34" s="898"/>
      <c r="N34" s="898"/>
      <c r="O34" s="898"/>
      <c r="P34" s="899"/>
      <c r="Q34" s="899">
        <v>1.3574999999999999</v>
      </c>
      <c r="R34" s="900">
        <v>3.3961999999999999</v>
      </c>
      <c r="S34" s="833"/>
    </row>
    <row r="35" spans="1:19">
      <c r="A35" s="896"/>
      <c r="B35" s="896"/>
      <c r="C35" s="849" t="s">
        <v>384</v>
      </c>
      <c r="D35" s="901">
        <v>0</v>
      </c>
      <c r="E35" s="903"/>
      <c r="F35" s="902">
        <v>4.9999999999999822E-2</v>
      </c>
      <c r="G35" s="902">
        <v>3.0000000000000249E-2</v>
      </c>
      <c r="H35" s="902" t="e">
        <v>#N/A</v>
      </c>
      <c r="I35" s="902">
        <v>0</v>
      </c>
      <c r="J35" s="902">
        <v>0</v>
      </c>
      <c r="K35" s="902"/>
      <c r="L35" s="902">
        <v>-0.35000000000000009</v>
      </c>
      <c r="M35" s="903"/>
      <c r="N35" s="903"/>
      <c r="O35" s="903"/>
      <c r="P35" s="905"/>
      <c r="Q35" s="904">
        <v>0.2108000000000001</v>
      </c>
      <c r="R35" s="906">
        <v>1.4600000000000168E-2</v>
      </c>
      <c r="S35" s="833"/>
    </row>
    <row r="36" spans="1:19">
      <c r="A36" s="907"/>
      <c r="B36" s="907"/>
      <c r="C36" s="849" t="s">
        <v>385</v>
      </c>
      <c r="D36" s="850">
        <v>130.17473906414918</v>
      </c>
      <c r="E36" s="863"/>
      <c r="F36" s="851">
        <v>132.52022985809779</v>
      </c>
      <c r="G36" s="851">
        <v>75.642078104843435</v>
      </c>
      <c r="H36" s="851" t="e">
        <v>#N/A</v>
      </c>
      <c r="I36" s="851">
        <v>97.631054298111891</v>
      </c>
      <c r="J36" s="851">
        <v>107.30620382314999</v>
      </c>
      <c r="K36" s="851"/>
      <c r="L36" s="851">
        <v>64.207810484343838</v>
      </c>
      <c r="M36" s="851"/>
      <c r="N36" s="851"/>
      <c r="O36" s="851"/>
      <c r="P36" s="852"/>
      <c r="Q36" s="852">
        <v>45.980415151870531</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3.2</v>
      </c>
      <c r="E39" s="893"/>
      <c r="F39" s="893">
        <v>2.46</v>
      </c>
      <c r="G39" s="893">
        <v>2.63</v>
      </c>
      <c r="H39" s="893" t="e">
        <v>#N/A</v>
      </c>
      <c r="I39" s="893">
        <v>3.15</v>
      </c>
      <c r="J39" s="893">
        <v>2.98</v>
      </c>
      <c r="K39" s="893"/>
      <c r="L39" s="893">
        <v>2.36</v>
      </c>
      <c r="M39" s="893"/>
      <c r="N39" s="893"/>
      <c r="O39" s="893"/>
      <c r="P39" s="894"/>
      <c r="Q39" s="894">
        <v>2.0343</v>
      </c>
      <c r="R39" s="895">
        <v>2.8191999999999999</v>
      </c>
      <c r="S39" s="833"/>
    </row>
    <row r="40" spans="1:19">
      <c r="A40" s="896"/>
      <c r="B40" s="896"/>
      <c r="C40" s="848" t="s">
        <v>383</v>
      </c>
      <c r="D40" s="897">
        <v>3.2</v>
      </c>
      <c r="E40" s="898"/>
      <c r="F40" s="898">
        <v>2.4</v>
      </c>
      <c r="G40" s="898">
        <v>2.65</v>
      </c>
      <c r="H40" s="898" t="e">
        <v>#N/A</v>
      </c>
      <c r="I40" s="898">
        <v>3.15</v>
      </c>
      <c r="J40" s="898">
        <v>2.98</v>
      </c>
      <c r="K40" s="898"/>
      <c r="L40" s="898">
        <v>2.25</v>
      </c>
      <c r="M40" s="898"/>
      <c r="N40" s="898"/>
      <c r="O40" s="898"/>
      <c r="P40" s="899"/>
      <c r="Q40" s="899">
        <v>2.2905000000000002</v>
      </c>
      <c r="R40" s="900">
        <v>2.8106</v>
      </c>
      <c r="S40" s="833"/>
    </row>
    <row r="41" spans="1:19">
      <c r="A41" s="896"/>
      <c r="B41" s="896"/>
      <c r="C41" s="849" t="s">
        <v>384</v>
      </c>
      <c r="D41" s="901">
        <v>0</v>
      </c>
      <c r="E41" s="903"/>
      <c r="F41" s="902">
        <v>6.0000000000000053E-2</v>
      </c>
      <c r="G41" s="902">
        <v>-2.0000000000000018E-2</v>
      </c>
      <c r="H41" s="902" t="e">
        <v>#N/A</v>
      </c>
      <c r="I41" s="902">
        <v>0</v>
      </c>
      <c r="J41" s="902">
        <v>0</v>
      </c>
      <c r="K41" s="902"/>
      <c r="L41" s="902">
        <v>0.10999999999999988</v>
      </c>
      <c r="M41" s="903"/>
      <c r="N41" s="903"/>
      <c r="O41" s="903"/>
      <c r="P41" s="905"/>
      <c r="Q41" s="904">
        <v>-0.25620000000000021</v>
      </c>
      <c r="R41" s="906">
        <v>8.599999999999941E-3</v>
      </c>
      <c r="S41" s="833"/>
    </row>
    <row r="42" spans="1:19">
      <c r="A42" s="907"/>
      <c r="B42" s="907"/>
      <c r="C42" s="849" t="s">
        <v>385</v>
      </c>
      <c r="D42" s="850">
        <v>113.50737797956869</v>
      </c>
      <c r="E42" s="863"/>
      <c r="F42" s="851">
        <v>87.25879682179341</v>
      </c>
      <c r="G42" s="851">
        <v>93.288876276957993</v>
      </c>
      <c r="H42" s="851" t="e">
        <v>#N/A</v>
      </c>
      <c r="I42" s="851">
        <v>111.7338251986379</v>
      </c>
      <c r="J42" s="851">
        <v>105.70374574347332</v>
      </c>
      <c r="K42" s="851"/>
      <c r="L42" s="851">
        <v>83.711691259931897</v>
      </c>
      <c r="M42" s="851"/>
      <c r="N42" s="851"/>
      <c r="O42" s="851"/>
      <c r="P42" s="852"/>
      <c r="Q42" s="852">
        <v>72.158768444948933</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718.25</v>
      </c>
      <c r="E47" s="877"/>
      <c r="F47" s="878">
        <v>598</v>
      </c>
      <c r="G47" s="878"/>
      <c r="H47" s="878"/>
      <c r="I47" s="878">
        <v>731</v>
      </c>
      <c r="J47" s="878">
        <v>608.25</v>
      </c>
      <c r="K47" s="877">
        <v>601.29999999999995</v>
      </c>
      <c r="L47" s="877"/>
      <c r="M47" s="877"/>
      <c r="N47" s="877">
        <v>489.78</v>
      </c>
      <c r="O47" s="877"/>
      <c r="P47" s="877">
        <v>428.08</v>
      </c>
      <c r="Q47" s="877"/>
      <c r="R47" s="879">
        <v>648.32140000000004</v>
      </c>
      <c r="S47" s="833"/>
    </row>
    <row r="48" spans="1:19">
      <c r="A48" s="896"/>
      <c r="B48" s="896"/>
      <c r="C48" s="880" t="s">
        <v>383</v>
      </c>
      <c r="D48" s="881">
        <v>718.25</v>
      </c>
      <c r="E48" s="882"/>
      <c r="F48" s="882">
        <v>608</v>
      </c>
      <c r="G48" s="882"/>
      <c r="H48" s="882"/>
      <c r="I48" s="882">
        <v>733</v>
      </c>
      <c r="J48" s="882">
        <v>608.25</v>
      </c>
      <c r="K48" s="882">
        <v>601.29999999999995</v>
      </c>
      <c r="L48" s="882"/>
      <c r="M48" s="882"/>
      <c r="N48" s="882">
        <v>480.58</v>
      </c>
      <c r="O48" s="882"/>
      <c r="P48" s="882">
        <v>440.18</v>
      </c>
      <c r="Q48" s="883"/>
      <c r="R48" s="884">
        <v>649.64980000000003</v>
      </c>
      <c r="S48" s="833"/>
    </row>
    <row r="49" spans="1:19">
      <c r="A49" s="896"/>
      <c r="B49" s="896"/>
      <c r="C49" s="849" t="s">
        <v>384</v>
      </c>
      <c r="D49" s="901">
        <v>0</v>
      </c>
      <c r="E49" s="903"/>
      <c r="F49" s="902">
        <v>-10</v>
      </c>
      <c r="G49" s="902"/>
      <c r="H49" s="902"/>
      <c r="I49" s="902">
        <v>-2</v>
      </c>
      <c r="J49" s="902">
        <v>0</v>
      </c>
      <c r="K49" s="902">
        <v>0</v>
      </c>
      <c r="L49" s="902"/>
      <c r="M49" s="902"/>
      <c r="N49" s="902">
        <v>9.1999999999999886</v>
      </c>
      <c r="O49" s="902"/>
      <c r="P49" s="902">
        <v>-12.100000000000023</v>
      </c>
      <c r="Q49" s="905"/>
      <c r="R49" s="906">
        <v>-1.3283999999999878</v>
      </c>
      <c r="S49" s="833"/>
    </row>
    <row r="50" spans="1:19">
      <c r="A50" s="907"/>
      <c r="B50" s="907"/>
      <c r="C50" s="849" t="s">
        <v>385</v>
      </c>
      <c r="D50" s="850">
        <v>110.78610084442684</v>
      </c>
      <c r="E50" s="851"/>
      <c r="F50" s="851">
        <v>92.238201608029584</v>
      </c>
      <c r="G50" s="851"/>
      <c r="H50" s="851"/>
      <c r="I50" s="851">
        <v>112.75271801917998</v>
      </c>
      <c r="J50" s="851">
        <v>93.819207572046821</v>
      </c>
      <c r="K50" s="851">
        <v>92.747208406200983</v>
      </c>
      <c r="L50" s="851"/>
      <c r="M50" s="851"/>
      <c r="N50" s="851">
        <v>75.545863517693533</v>
      </c>
      <c r="O50" s="851"/>
      <c r="P50" s="851">
        <v>66.028978836731284</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activeCell="A18" sqref="A18:F26"/>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8.42578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1127" t="s">
        <v>247</v>
      </c>
    </row>
    <row r="2" spans="1:20" ht="26.25" customHeight="1">
      <c r="A2" s="1129" t="s">
        <v>248</v>
      </c>
    </row>
    <row r="5" spans="1:20" ht="38.25" customHeight="1" thickBot="1">
      <c r="A5" s="1642" t="s">
        <v>516</v>
      </c>
      <c r="B5" s="1642"/>
      <c r="C5" s="1642"/>
      <c r="D5" s="1642"/>
      <c r="E5" s="1642"/>
      <c r="F5" s="1642"/>
      <c r="H5" s="1130" t="s">
        <v>267</v>
      </c>
      <c r="K5" s="3"/>
      <c r="L5" s="3"/>
      <c r="M5" s="3"/>
      <c r="N5" s="3"/>
      <c r="O5" s="3"/>
      <c r="P5" s="3"/>
    </row>
    <row r="6" spans="1:20" ht="15.75" customHeight="1" thickBot="1">
      <c r="A6" s="1643" t="s">
        <v>116</v>
      </c>
      <c r="B6" s="1645" t="s">
        <v>513</v>
      </c>
      <c r="C6" s="1646"/>
      <c r="D6" s="1647"/>
      <c r="E6" s="1648" t="s">
        <v>514</v>
      </c>
      <c r="F6" s="1650" t="s">
        <v>515</v>
      </c>
      <c r="K6" s="3"/>
      <c r="L6" s="3"/>
      <c r="M6" s="3"/>
      <c r="N6" s="3"/>
      <c r="O6" s="3"/>
      <c r="P6" s="3"/>
    </row>
    <row r="7" spans="1:20" ht="21" customHeight="1" thickBot="1">
      <c r="A7" s="1644"/>
      <c r="B7" s="1131" t="s">
        <v>254</v>
      </c>
      <c r="C7" s="1131" t="s">
        <v>257</v>
      </c>
      <c r="D7" s="1131" t="s">
        <v>258</v>
      </c>
      <c r="E7" s="1649"/>
      <c r="F7" s="1651"/>
      <c r="K7" s="3"/>
      <c r="L7" s="3"/>
      <c r="M7" s="3"/>
      <c r="N7" s="3"/>
      <c r="O7" s="3"/>
      <c r="P7" s="3"/>
    </row>
    <row r="8" spans="1:20" ht="17.25" customHeight="1" thickBot="1">
      <c r="A8" s="1132" t="s">
        <v>117</v>
      </c>
      <c r="B8" s="1133">
        <v>821.25800000000004</v>
      </c>
      <c r="C8" s="1134">
        <v>580.91399999999999</v>
      </c>
      <c r="D8" s="1135">
        <f t="shared" ref="D8:D13" si="0">(C8/B8)*100</f>
        <v>70.734653421945353</v>
      </c>
      <c r="E8" s="1134">
        <v>624.91499999999996</v>
      </c>
      <c r="F8" s="1135">
        <f t="shared" ref="F8:F13" si="1">((B8-E8)/E8)*100</f>
        <v>31.41915300480867</v>
      </c>
      <c r="H8" s="1136" t="s">
        <v>118</v>
      </c>
      <c r="K8" s="3"/>
      <c r="L8" s="3"/>
      <c r="M8" s="3"/>
      <c r="N8" s="3"/>
      <c r="O8" s="3"/>
      <c r="P8" s="3"/>
    </row>
    <row r="9" spans="1:20" ht="18" customHeight="1" thickBot="1">
      <c r="A9" s="1132" t="s">
        <v>119</v>
      </c>
      <c r="B9" s="1137">
        <v>2538</v>
      </c>
      <c r="C9" s="1134">
        <v>1186</v>
      </c>
      <c r="D9" s="1135">
        <f t="shared" si="0"/>
        <v>46.729708431836094</v>
      </c>
      <c r="E9" s="1138">
        <v>2288</v>
      </c>
      <c r="F9" s="1135">
        <f t="shared" si="1"/>
        <v>10.926573426573427</v>
      </c>
      <c r="H9" s="1139">
        <f>B9-E9</f>
        <v>250</v>
      </c>
      <c r="K9" s="3"/>
      <c r="L9" s="3"/>
      <c r="M9" s="3"/>
      <c r="N9" s="3"/>
      <c r="O9" s="3"/>
      <c r="P9" s="3"/>
      <c r="Q9" s="1104"/>
      <c r="R9" s="1104"/>
      <c r="S9" s="1104"/>
      <c r="T9" s="1104"/>
    </row>
    <row r="10" spans="1:20" ht="15" customHeight="1" thickBot="1">
      <c r="A10" s="1140" t="s">
        <v>249</v>
      </c>
      <c r="B10" s="1137">
        <v>525</v>
      </c>
      <c r="C10" s="1141">
        <v>0</v>
      </c>
      <c r="D10" s="1142">
        <f t="shared" si="0"/>
        <v>0</v>
      </c>
      <c r="E10" s="1141">
        <v>466</v>
      </c>
      <c r="F10" s="1142">
        <f t="shared" si="1"/>
        <v>12.660944206008583</v>
      </c>
      <c r="K10" s="3"/>
      <c r="L10" s="3"/>
      <c r="M10" s="3"/>
      <c r="N10" s="3"/>
      <c r="O10" s="3"/>
      <c r="P10" s="1104"/>
      <c r="Q10" s="1104"/>
      <c r="R10" s="1104"/>
      <c r="S10" s="1104"/>
      <c r="T10" s="1104"/>
    </row>
    <row r="11" spans="1:20" ht="17.25" customHeight="1" thickBot="1">
      <c r="A11" s="1132" t="s">
        <v>120</v>
      </c>
      <c r="B11" s="1137">
        <v>21321.419000000002</v>
      </c>
      <c r="C11" s="1143">
        <v>1793.444</v>
      </c>
      <c r="D11" s="1135">
        <f t="shared" si="0"/>
        <v>8.4114664225678393</v>
      </c>
      <c r="E11" s="1143">
        <v>17682.764999999999</v>
      </c>
      <c r="F11" s="1135">
        <f t="shared" si="1"/>
        <v>20.577404042863222</v>
      </c>
      <c r="J11" s="1144"/>
      <c r="K11" s="3"/>
      <c r="L11" s="3"/>
      <c r="M11" s="3"/>
      <c r="N11" s="3"/>
      <c r="O11" s="3"/>
      <c r="P11" s="1104"/>
      <c r="Q11" s="1104"/>
      <c r="R11" s="1104"/>
      <c r="S11" s="1104"/>
      <c r="T11" s="1104"/>
    </row>
    <row r="12" spans="1:20" ht="15" customHeight="1" thickBot="1">
      <c r="A12" s="1145" t="s">
        <v>121</v>
      </c>
      <c r="B12" s="1137">
        <v>8640.4660000000003</v>
      </c>
      <c r="C12" s="1146">
        <v>1225.625</v>
      </c>
      <c r="D12" s="1135">
        <f t="shared" si="0"/>
        <v>14.184709482104321</v>
      </c>
      <c r="E12" s="1146">
        <v>7899.64</v>
      </c>
      <c r="F12" s="1135">
        <f t="shared" si="1"/>
        <v>9.3779716544045044</v>
      </c>
      <c r="K12" s="3"/>
      <c r="L12" s="3"/>
      <c r="M12" s="3"/>
      <c r="N12" s="3"/>
      <c r="O12" s="3"/>
      <c r="P12" s="1104"/>
      <c r="Q12" s="1104"/>
      <c r="R12" s="1104"/>
      <c r="S12" s="1104"/>
      <c r="T12" s="1104"/>
    </row>
    <row r="13" spans="1:20" ht="15" customHeight="1" thickBot="1">
      <c r="A13" s="1145" t="s">
        <v>122</v>
      </c>
      <c r="B13" s="1137">
        <f>B11+B12</f>
        <v>29961.885000000002</v>
      </c>
      <c r="C13" s="1146">
        <f>C11+C12</f>
        <v>3019.069</v>
      </c>
      <c r="D13" s="1147">
        <f t="shared" si="0"/>
        <v>10.076365355517519</v>
      </c>
      <c r="E13" s="1146">
        <f>E11+E12</f>
        <v>25582.404999999999</v>
      </c>
      <c r="F13" s="1147">
        <f t="shared" si="1"/>
        <v>17.119109794407535</v>
      </c>
      <c r="K13" s="3"/>
      <c r="L13" s="3"/>
      <c r="M13" s="3"/>
      <c r="N13" s="3"/>
      <c r="O13" s="3"/>
      <c r="P13" s="1104"/>
      <c r="Q13" s="1104"/>
      <c r="R13" s="1104"/>
      <c r="S13" s="1104"/>
      <c r="T13" s="1104"/>
    </row>
    <row r="14" spans="1:20">
      <c r="E14" s="1148"/>
      <c r="K14" s="3"/>
      <c r="L14" s="3"/>
      <c r="M14" s="3"/>
      <c r="N14" s="3"/>
      <c r="O14" s="3"/>
      <c r="P14" s="1104"/>
      <c r="Q14" s="1104"/>
      <c r="R14" s="1104"/>
      <c r="S14" s="1104"/>
      <c r="T14" s="1104"/>
    </row>
    <row r="15" spans="1:20">
      <c r="K15" s="3"/>
      <c r="L15" s="3"/>
      <c r="M15" s="3"/>
      <c r="N15" s="3"/>
      <c r="O15" s="3"/>
      <c r="P15" s="1104"/>
      <c r="Q15" s="1104"/>
      <c r="R15" s="1104"/>
      <c r="S15" s="1104"/>
      <c r="T15" s="1104"/>
    </row>
    <row r="16" spans="1:20" ht="15.75">
      <c r="A16" s="1149" t="s">
        <v>250</v>
      </c>
      <c r="K16" s="3"/>
      <c r="L16" s="3"/>
      <c r="M16" s="3"/>
      <c r="N16" s="3"/>
      <c r="O16" s="3"/>
      <c r="P16" s="1104"/>
      <c r="Q16" s="1104"/>
      <c r="R16" s="1104"/>
      <c r="S16" s="1104"/>
      <c r="T16" s="1104"/>
    </row>
    <row r="17" spans="1:20">
      <c r="K17" s="3"/>
      <c r="L17" s="3"/>
      <c r="M17" s="3"/>
      <c r="N17" s="3"/>
      <c r="O17" s="1104"/>
      <c r="P17" s="1104"/>
      <c r="Q17" s="1104"/>
      <c r="R17" s="1104"/>
      <c r="S17" s="1104"/>
      <c r="T17" s="1104"/>
    </row>
    <row r="18" spans="1:20" ht="33" customHeight="1" thickBot="1">
      <c r="A18" s="1642" t="s">
        <v>517</v>
      </c>
      <c r="B18" s="1642"/>
      <c r="C18" s="1642"/>
      <c r="D18" s="1642"/>
      <c r="E18" s="1642"/>
      <c r="F18" s="1642"/>
      <c r="K18" s="3"/>
      <c r="L18" s="3"/>
      <c r="M18" s="3"/>
      <c r="N18" s="3"/>
      <c r="O18" s="1104"/>
      <c r="P18" s="1104"/>
      <c r="Q18" s="1104"/>
      <c r="R18" s="1104"/>
      <c r="S18" s="1104"/>
      <c r="T18" s="1104"/>
    </row>
    <row r="19" spans="1:20" ht="16.5" customHeight="1" thickBot="1">
      <c r="A19" s="1652" t="s">
        <v>499</v>
      </c>
      <c r="B19" s="1645" t="s">
        <v>518</v>
      </c>
      <c r="C19" s="1646"/>
      <c r="D19" s="1647"/>
      <c r="E19" s="1648" t="s">
        <v>514</v>
      </c>
      <c r="F19" s="1650" t="s">
        <v>519</v>
      </c>
      <c r="K19" s="3"/>
      <c r="L19" s="3"/>
      <c r="M19" s="3"/>
      <c r="N19" s="3"/>
      <c r="O19" s="1104"/>
      <c r="P19" s="1104"/>
      <c r="Q19" s="1104"/>
      <c r="R19" s="1104"/>
      <c r="S19" s="1104"/>
      <c r="T19" s="1104"/>
    </row>
    <row r="20" spans="1:20" ht="21" customHeight="1" thickBot="1">
      <c r="A20" s="1653"/>
      <c r="B20" s="1150" t="s">
        <v>254</v>
      </c>
      <c r="C20" s="1150" t="s">
        <v>366</v>
      </c>
      <c r="D20" s="1150" t="s">
        <v>367</v>
      </c>
      <c r="E20" s="1654"/>
      <c r="F20" s="1655"/>
      <c r="K20" s="3"/>
      <c r="L20" s="3"/>
      <c r="M20" s="3"/>
      <c r="N20" s="3"/>
      <c r="O20" s="1104"/>
      <c r="P20" s="1104"/>
      <c r="Q20" s="1104"/>
      <c r="R20" s="1104"/>
      <c r="S20" s="1104"/>
      <c r="T20" s="1104"/>
    </row>
    <row r="21" spans="1:20" ht="15.75" thickBot="1">
      <c r="A21" s="1151" t="s">
        <v>117</v>
      </c>
      <c r="B21" s="1137">
        <v>3567.6849999999999</v>
      </c>
      <c r="C21" s="1152">
        <v>0</v>
      </c>
      <c r="D21" s="1153">
        <f t="shared" ref="D21:D26" si="2">(C21/B21)*100</f>
        <v>0</v>
      </c>
      <c r="E21" s="1146">
        <v>5723.1629999999996</v>
      </c>
      <c r="F21" s="1153">
        <f t="shared" ref="F21:F26" si="3">((B21-E21)/E21)*100</f>
        <v>-37.662355589033538</v>
      </c>
      <c r="H21" s="1136" t="s">
        <v>124</v>
      </c>
      <c r="K21" s="3"/>
      <c r="L21" s="3"/>
      <c r="M21" s="3"/>
      <c r="N21" s="3"/>
      <c r="O21" s="1104"/>
      <c r="P21" s="1104"/>
      <c r="Q21" s="1104"/>
      <c r="R21" s="1104"/>
      <c r="S21" s="1104"/>
      <c r="T21" s="1104"/>
    </row>
    <row r="22" spans="1:20" ht="15.75" thickBot="1">
      <c r="A22" s="1151" t="s">
        <v>119</v>
      </c>
      <c r="B22" s="1137">
        <v>15850</v>
      </c>
      <c r="C22" s="1152">
        <v>0</v>
      </c>
      <c r="D22" s="1135">
        <f t="shared" si="2"/>
        <v>0</v>
      </c>
      <c r="E22" s="1146">
        <v>23606</v>
      </c>
      <c r="F22" s="1135">
        <f t="shared" si="3"/>
        <v>-32.856053545708718</v>
      </c>
      <c r="H22" s="1139">
        <f>B22-E22</f>
        <v>-7756</v>
      </c>
      <c r="K22" s="1104"/>
      <c r="L22" s="1104"/>
      <c r="M22" s="1104"/>
      <c r="O22" s="1104"/>
      <c r="P22" s="1104"/>
      <c r="Q22" s="1104"/>
      <c r="R22" s="1104"/>
      <c r="S22" s="1104"/>
      <c r="T22" s="1104"/>
    </row>
    <row r="23" spans="1:20" ht="15.75" thickBot="1">
      <c r="A23" s="1154" t="s">
        <v>249</v>
      </c>
      <c r="B23" s="1137">
        <v>5039</v>
      </c>
      <c r="C23" s="1155">
        <v>0</v>
      </c>
      <c r="D23" s="1135">
        <f t="shared" si="2"/>
        <v>0</v>
      </c>
      <c r="E23" s="1141">
        <v>7825</v>
      </c>
      <c r="F23" s="1135">
        <f t="shared" si="3"/>
        <v>-35.6038338658147</v>
      </c>
      <c r="N23" s="1104"/>
      <c r="O23" s="1104"/>
      <c r="P23" s="1104"/>
      <c r="Q23" s="1104"/>
      <c r="R23" s="1104"/>
      <c r="S23" s="1104"/>
      <c r="T23" s="1104"/>
    </row>
    <row r="24" spans="1:20" ht="15.75" thickBot="1">
      <c r="A24" s="1151" t="s">
        <v>120</v>
      </c>
      <c r="B24" s="1137">
        <v>1009.827</v>
      </c>
      <c r="C24" s="1156">
        <v>7.8920000000000003</v>
      </c>
      <c r="D24" s="1142">
        <f t="shared" si="2"/>
        <v>0.78152000293119517</v>
      </c>
      <c r="E24" s="1146">
        <v>1148.1089999999999</v>
      </c>
      <c r="F24" s="1142">
        <f t="shared" si="3"/>
        <v>-12.044326801723525</v>
      </c>
      <c r="N24" s="1104"/>
      <c r="O24" s="1104"/>
      <c r="P24" s="1104"/>
      <c r="Q24" s="1104"/>
      <c r="R24" s="1104"/>
      <c r="S24" s="1104"/>
      <c r="T24" s="1104"/>
    </row>
    <row r="25" spans="1:20" ht="15.75" thickBot="1">
      <c r="A25" s="1151" t="s">
        <v>121</v>
      </c>
      <c r="B25" s="1137">
        <v>614.923</v>
      </c>
      <c r="C25" s="1156">
        <v>101.108</v>
      </c>
      <c r="D25" s="1135">
        <f t="shared" si="2"/>
        <v>16.442383843180366</v>
      </c>
      <c r="E25" s="1146">
        <v>879.57799999999997</v>
      </c>
      <c r="F25" s="1135">
        <f t="shared" si="3"/>
        <v>-30.088860794608319</v>
      </c>
      <c r="N25" s="1104"/>
      <c r="O25" s="1104"/>
      <c r="P25" s="1104"/>
      <c r="Q25" s="1104"/>
      <c r="R25" s="1104"/>
      <c r="S25" s="1104"/>
      <c r="T25" s="1104"/>
    </row>
    <row r="26" spans="1:20" ht="15.75" thickBot="1">
      <c r="A26" s="1151" t="s">
        <v>122</v>
      </c>
      <c r="B26" s="1137">
        <f>B24+B25</f>
        <v>1624.75</v>
      </c>
      <c r="C26" s="1146">
        <f>C24+C25</f>
        <v>109</v>
      </c>
      <c r="D26" s="1147">
        <f t="shared" si="2"/>
        <v>6.708724419141407</v>
      </c>
      <c r="E26" s="1146">
        <f>E24+E25</f>
        <v>2027.6869999999999</v>
      </c>
      <c r="F26" s="1147">
        <f t="shared" si="3"/>
        <v>-19.871755354746561</v>
      </c>
      <c r="N26" s="1104"/>
      <c r="O26" s="1104"/>
      <c r="P26" s="1104"/>
      <c r="Q26" s="1104"/>
      <c r="R26" s="1104"/>
      <c r="S26" s="1104"/>
      <c r="T26" s="1104"/>
    </row>
    <row r="27" spans="1:20">
      <c r="A27" s="1157" t="s">
        <v>369</v>
      </c>
      <c r="B27" s="1158"/>
      <c r="C27" s="1159"/>
      <c r="D27" s="1159"/>
      <c r="E27" s="1159"/>
      <c r="F27" s="1160"/>
      <c r="H27" s="1104"/>
      <c r="I27" s="1104"/>
      <c r="J27" s="1104"/>
      <c r="K27" s="1104"/>
      <c r="L27" s="1104"/>
      <c r="M27" s="1104"/>
      <c r="N27" s="1104"/>
      <c r="O27" s="1104"/>
      <c r="P27" s="1104"/>
      <c r="Q27" s="1104"/>
      <c r="R27" s="1104"/>
      <c r="S27" s="1104"/>
      <c r="T27" s="1104"/>
    </row>
    <row r="28" spans="1:20">
      <c r="A28" s="1161"/>
      <c r="B28" s="1162"/>
      <c r="C28" s="1163"/>
      <c r="D28" s="1164"/>
      <c r="E28" s="1104"/>
      <c r="F28" s="1104"/>
      <c r="G28" s="1104"/>
      <c r="H28" s="1104"/>
      <c r="I28" s="1104"/>
      <c r="J28" s="1104"/>
      <c r="K28" s="1104"/>
      <c r="L28" s="1104"/>
      <c r="M28" s="1104"/>
      <c r="N28" s="1104"/>
      <c r="O28" s="1104"/>
      <c r="P28" s="1104"/>
      <c r="Q28" s="1104"/>
      <c r="R28" s="1104"/>
      <c r="S28" s="1104"/>
      <c r="T28" s="1104"/>
    </row>
    <row r="29" spans="1:20">
      <c r="A29" s="1161"/>
      <c r="B29" s="1165"/>
      <c r="C29" s="1164"/>
      <c r="D29" s="1166"/>
      <c r="E29" s="1104"/>
      <c r="F29" s="1104"/>
      <c r="G29" s="1104"/>
      <c r="H29" s="1104"/>
      <c r="I29" s="1104"/>
      <c r="J29" s="1104"/>
      <c r="K29" s="1104"/>
      <c r="L29" s="1104"/>
      <c r="M29" s="1104"/>
      <c r="N29" s="1104"/>
      <c r="O29" s="1104"/>
      <c r="P29" s="1104"/>
      <c r="Q29" s="1104"/>
      <c r="R29" s="1104"/>
      <c r="S29" s="1104"/>
      <c r="T29" s="1104"/>
    </row>
    <row r="30" spans="1:20">
      <c r="A30" s="1158"/>
      <c r="B30" s="1164"/>
      <c r="C30" s="1641"/>
      <c r="D30" s="1641"/>
      <c r="E30" s="1104"/>
      <c r="F30" s="1104"/>
      <c r="G30" s="1104"/>
      <c r="H30" s="1104"/>
      <c r="I30" s="1104"/>
      <c r="J30" s="1104"/>
      <c r="K30" s="1104"/>
      <c r="L30" s="1104"/>
      <c r="M30" s="1104"/>
      <c r="N30" s="1104"/>
      <c r="O30" s="1104"/>
      <c r="P30" s="1104"/>
      <c r="Q30" s="1104"/>
      <c r="R30" s="1104"/>
      <c r="S30" s="1104"/>
      <c r="T30" s="1104"/>
    </row>
    <row r="31" spans="1:20">
      <c r="A31" s="1164"/>
      <c r="B31" s="1166"/>
      <c r="C31" s="1164"/>
      <c r="D31" s="1164"/>
      <c r="E31" s="1104"/>
      <c r="F31" s="1104"/>
      <c r="G31" s="1104"/>
      <c r="H31" s="1104"/>
      <c r="I31" s="1104"/>
      <c r="J31" s="1104"/>
      <c r="K31" s="1104"/>
      <c r="L31" s="1104"/>
      <c r="M31" s="1104"/>
      <c r="N31" s="1104"/>
      <c r="O31" s="1104"/>
      <c r="P31" s="1104"/>
      <c r="Q31" s="1104"/>
      <c r="R31" s="1104"/>
      <c r="S31" s="1104"/>
      <c r="T31" s="1104"/>
    </row>
    <row r="32" spans="1:20" ht="15.75">
      <c r="A32" s="1167"/>
      <c r="B32" s="1166"/>
      <c r="C32" s="1168"/>
      <c r="D32" s="1104"/>
      <c r="E32" s="1104"/>
      <c r="F32" s="1104"/>
      <c r="G32" s="1104"/>
      <c r="H32" s="1104"/>
      <c r="I32" s="1104"/>
      <c r="J32" s="1104"/>
      <c r="K32" s="1104"/>
      <c r="L32" s="1104"/>
      <c r="M32" s="1104"/>
      <c r="N32" s="1104"/>
      <c r="O32" s="1104"/>
      <c r="P32" s="1104"/>
      <c r="Q32" s="1104"/>
      <c r="R32" s="1104"/>
      <c r="S32" s="1104"/>
      <c r="T32" s="1104"/>
    </row>
    <row r="33" spans="1:20">
      <c r="A33" s="1164"/>
      <c r="B33" s="1169"/>
      <c r="C33" s="1164"/>
      <c r="D33" s="1104"/>
      <c r="E33" s="1104"/>
      <c r="F33" s="1104"/>
      <c r="G33" s="1104"/>
      <c r="H33" s="1104"/>
      <c r="I33" s="1104"/>
      <c r="J33" s="1104"/>
      <c r="K33" s="1104"/>
      <c r="L33" s="1104"/>
      <c r="M33" s="1104"/>
      <c r="N33" s="1104"/>
      <c r="O33" s="1104"/>
      <c r="P33" s="1104"/>
      <c r="Q33" s="1104"/>
      <c r="R33" s="1104"/>
      <c r="S33" s="1104"/>
      <c r="T33" s="1104"/>
    </row>
    <row r="34" spans="1:20">
      <c r="A34" s="1170"/>
      <c r="B34" s="1169"/>
      <c r="C34" s="1164"/>
      <c r="D34" s="1104"/>
      <c r="E34" s="1104"/>
      <c r="F34" s="1104"/>
      <c r="G34" s="1104"/>
      <c r="H34" s="1104"/>
      <c r="I34" s="1104"/>
      <c r="J34" s="1104"/>
      <c r="K34" s="1104"/>
      <c r="L34" s="1104"/>
      <c r="M34" s="1104"/>
      <c r="N34" s="1104"/>
      <c r="O34" s="1104"/>
      <c r="P34" s="1104"/>
      <c r="Q34" s="1104"/>
      <c r="R34" s="1104"/>
      <c r="S34" s="1104"/>
      <c r="T34" s="1104"/>
    </row>
    <row r="35" spans="1:20">
      <c r="A35" s="1170"/>
      <c r="B35" s="1164"/>
      <c r="C35" s="1164"/>
      <c r="D35" s="1104"/>
      <c r="E35" s="1104"/>
      <c r="F35" s="1164"/>
      <c r="G35" s="1164"/>
      <c r="H35" s="1104"/>
      <c r="I35" s="1104"/>
      <c r="J35" s="1104"/>
      <c r="K35" s="1104"/>
      <c r="L35" s="1104"/>
      <c r="M35" s="1104"/>
      <c r="N35" s="1104"/>
      <c r="O35" s="1104"/>
      <c r="P35" s="1104"/>
      <c r="Q35" s="1104"/>
      <c r="R35" s="1104"/>
      <c r="S35" s="1104"/>
      <c r="T35" s="1104"/>
    </row>
    <row r="36" spans="1:20">
      <c r="A36" s="1161"/>
      <c r="B36" s="1171"/>
      <c r="C36" s="1171"/>
      <c r="D36" s="1104"/>
      <c r="E36" s="1104"/>
      <c r="F36" s="1160"/>
      <c r="G36" s="1164"/>
      <c r="H36" s="1104"/>
      <c r="I36" s="1104"/>
      <c r="J36" s="1104"/>
      <c r="K36" s="1104"/>
      <c r="L36" s="1104"/>
      <c r="M36" s="1104"/>
      <c r="N36" s="1104"/>
      <c r="O36" s="1104"/>
      <c r="P36" s="1104"/>
      <c r="Q36" s="1104"/>
      <c r="R36" s="1104"/>
    </row>
    <row r="37" spans="1:20">
      <c r="A37" s="1161"/>
      <c r="B37" s="1171"/>
      <c r="C37" s="1171"/>
      <c r="D37" s="1104"/>
      <c r="E37" s="1104"/>
      <c r="F37" s="1160"/>
      <c r="G37" s="1164"/>
      <c r="H37" s="1104"/>
      <c r="I37" s="1104"/>
      <c r="J37" s="1104"/>
      <c r="K37" s="1104"/>
      <c r="L37" s="1104"/>
      <c r="M37" s="1104"/>
      <c r="N37" s="1104"/>
      <c r="O37" s="1104"/>
      <c r="P37" s="1104"/>
      <c r="Q37" s="1104"/>
      <c r="R37" s="1104"/>
    </row>
    <row r="38" spans="1:20">
      <c r="A38" s="1158"/>
      <c r="B38" s="1159"/>
      <c r="C38" s="1159"/>
      <c r="D38" s="1104"/>
      <c r="E38" s="1104"/>
      <c r="F38" s="1160"/>
      <c r="G38" s="1172"/>
      <c r="H38" s="1104"/>
      <c r="I38" s="1104"/>
      <c r="J38" s="1104"/>
      <c r="K38" s="1104"/>
      <c r="L38" s="1104"/>
      <c r="M38" s="1104"/>
      <c r="N38" s="1104"/>
      <c r="O38" s="1104"/>
      <c r="P38" s="1104"/>
      <c r="Q38" s="1104"/>
      <c r="R38" s="1104"/>
    </row>
    <row r="39" spans="1:20">
      <c r="A39" s="1162"/>
      <c r="B39" s="1164"/>
      <c r="C39" s="1164"/>
      <c r="D39" s="1104"/>
      <c r="E39" s="1104"/>
      <c r="F39" s="1164"/>
      <c r="G39" s="1164"/>
      <c r="H39" s="1104"/>
      <c r="I39" s="1104"/>
      <c r="J39" s="1104"/>
      <c r="K39" s="1104"/>
      <c r="L39" s="1104"/>
      <c r="M39" s="1104"/>
      <c r="N39" s="1104"/>
      <c r="O39" s="1104"/>
      <c r="P39" s="1104"/>
      <c r="Q39" s="1104"/>
      <c r="R39" s="1104"/>
    </row>
    <row r="40" spans="1:20">
      <c r="A40" s="1165"/>
      <c r="B40" s="1164"/>
      <c r="C40" s="1166"/>
      <c r="D40" s="1104"/>
      <c r="E40" s="1104"/>
      <c r="F40" s="1164"/>
      <c r="G40" s="1164"/>
      <c r="H40" s="1164"/>
    </row>
    <row r="41" spans="1:20">
      <c r="A41" s="1164"/>
      <c r="B41" s="1641"/>
      <c r="C41" s="1641"/>
      <c r="D41" s="1164"/>
      <c r="E41" s="1164"/>
      <c r="F41" s="1164"/>
      <c r="G41" s="1164"/>
    </row>
    <row r="42" spans="1:20">
      <c r="A42" s="1166"/>
      <c r="B42" s="1164"/>
      <c r="C42" s="1164"/>
      <c r="D42" s="1164"/>
      <c r="E42" s="1164"/>
      <c r="F42" s="1164"/>
      <c r="G42" s="1164"/>
    </row>
    <row r="43" spans="1:20">
      <c r="A43" s="1166"/>
      <c r="B43" s="1168"/>
      <c r="C43" s="1164"/>
      <c r="D43" s="1164"/>
      <c r="E43" s="1164"/>
      <c r="F43" s="1164"/>
      <c r="G43" s="1164"/>
    </row>
    <row r="44" spans="1:20">
      <c r="A44" s="1169"/>
      <c r="B44" s="1164"/>
      <c r="C44" s="1164"/>
      <c r="D44" s="1164"/>
      <c r="E44" s="1164"/>
      <c r="F44" s="1164"/>
      <c r="G44" s="1164"/>
    </row>
    <row r="45" spans="1:20">
      <c r="A45" s="1169"/>
      <c r="B45" s="1164"/>
      <c r="C45" s="1164"/>
      <c r="D45" s="1168"/>
      <c r="E45" s="1164"/>
      <c r="F45" s="1164"/>
      <c r="G45" s="1164"/>
    </row>
    <row r="46" spans="1:20">
      <c r="A46" s="1164"/>
      <c r="B46" s="1164"/>
      <c r="C46" s="1164"/>
      <c r="D46" s="1164"/>
      <c r="E46" s="1164"/>
      <c r="F46" s="1164"/>
      <c r="G46" s="1164"/>
    </row>
    <row r="47" spans="1:20">
      <c r="A47" s="1164"/>
      <c r="B47" s="1164"/>
      <c r="C47" s="1164"/>
      <c r="D47" s="1164"/>
      <c r="E47" s="1164"/>
      <c r="F47" s="1164"/>
      <c r="G47" s="11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H18" sqref="H18"/>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7.42578125" style="1128" customWidth="1"/>
    <col min="6" max="6" width="20.28515625" style="1128" customWidth="1"/>
    <col min="7" max="7" width="10.5703125" style="1128" customWidth="1"/>
    <col min="8" max="8" width="9.85546875" style="1144" bestFit="1" customWidth="1"/>
    <col min="9" max="9" width="8.85546875" style="1128" bestFit="1" customWidth="1"/>
    <col min="10" max="10" width="2.85546875" style="1128" customWidth="1"/>
    <col min="11" max="11" width="22.85546875" style="1128" customWidth="1"/>
    <col min="12" max="12" width="12.140625" style="1128" customWidth="1"/>
    <col min="13" max="13" width="11.7109375" style="1128" customWidth="1"/>
    <col min="14" max="14" width="8.85546875" style="1128" bestFit="1" customWidth="1"/>
    <col min="15" max="15" width="4.42578125" style="1128" customWidth="1"/>
    <col min="16" max="16" width="25" style="1128" customWidth="1"/>
    <col min="17" max="17" width="14"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1173"/>
    </row>
    <row r="2" spans="1:24" ht="28.5" customHeight="1">
      <c r="A2" s="1656" t="s">
        <v>520</v>
      </c>
      <c r="B2" s="1656"/>
      <c r="C2" s="1656"/>
      <c r="D2" s="1656"/>
      <c r="E2" s="1656"/>
      <c r="F2" s="1656"/>
      <c r="G2" s="1656"/>
      <c r="H2" s="1656"/>
      <c r="I2" s="1656"/>
      <c r="J2" s="1656"/>
      <c r="K2" s="1656"/>
      <c r="L2" s="1656"/>
      <c r="M2" s="1656"/>
      <c r="N2" s="1656"/>
      <c r="O2" s="1656"/>
      <c r="P2" s="1656"/>
      <c r="Q2" s="1656"/>
      <c r="R2" s="1656"/>
      <c r="S2" s="1656"/>
      <c r="T2" s="1656"/>
      <c r="U2" s="1656"/>
      <c r="V2" s="1656"/>
      <c r="W2" s="1656"/>
      <c r="X2" s="1656"/>
    </row>
    <row r="3" spans="1:24" ht="15.75" customHeight="1">
      <c r="A3" s="1657" t="s">
        <v>521</v>
      </c>
      <c r="B3" s="1657"/>
      <c r="C3" s="1657"/>
      <c r="D3" s="1657"/>
      <c r="E3" s="1657"/>
      <c r="F3" s="1657"/>
      <c r="P3" s="1160"/>
    </row>
    <row r="4" spans="1:24" ht="4.5" customHeight="1">
      <c r="A4" s="1174"/>
      <c r="B4" s="1174"/>
      <c r="C4" s="1175"/>
      <c r="D4" s="1175"/>
    </row>
    <row r="5" spans="1:24" ht="15.75" thickBot="1">
      <c r="A5" s="1176" t="s">
        <v>125</v>
      </c>
      <c r="B5" s="1658" t="s">
        <v>126</v>
      </c>
      <c r="C5" s="1658"/>
      <c r="D5" s="1177"/>
      <c r="E5" s="1177"/>
      <c r="F5" s="1176" t="s">
        <v>127</v>
      </c>
      <c r="G5" s="1178" t="s">
        <v>128</v>
      </c>
      <c r="H5" s="1179"/>
      <c r="I5" s="1177"/>
      <c r="J5" s="1177"/>
      <c r="K5" s="1176" t="s">
        <v>129</v>
      </c>
      <c r="L5" s="1180" t="s">
        <v>130</v>
      </c>
      <c r="M5" s="1177"/>
      <c r="N5" s="1181"/>
      <c r="O5" s="1104"/>
      <c r="P5" s="1176" t="s">
        <v>131</v>
      </c>
      <c r="Q5" s="1180" t="s">
        <v>132</v>
      </c>
      <c r="R5" s="1177"/>
    </row>
    <row r="6" spans="1:24" ht="30.75" thickBot="1">
      <c r="A6" s="1182" t="s">
        <v>133</v>
      </c>
      <c r="B6" s="1183" t="s">
        <v>134</v>
      </c>
      <c r="C6" s="1184" t="s">
        <v>135</v>
      </c>
      <c r="D6" s="1185" t="s">
        <v>136</v>
      </c>
      <c r="F6" s="1182" t="s">
        <v>133</v>
      </c>
      <c r="G6" s="1183" t="s">
        <v>134</v>
      </c>
      <c r="H6" s="1186" t="s">
        <v>135</v>
      </c>
      <c r="I6" s="1185" t="s">
        <v>136</v>
      </c>
      <c r="K6" s="1187" t="s">
        <v>133</v>
      </c>
      <c r="L6" s="1188" t="s">
        <v>134</v>
      </c>
      <c r="M6" s="1189" t="s">
        <v>137</v>
      </c>
      <c r="N6" s="1190" t="s">
        <v>136</v>
      </c>
      <c r="O6" s="1104"/>
      <c r="P6" s="1187" t="s">
        <v>133</v>
      </c>
      <c r="Q6" s="1188" t="s">
        <v>523</v>
      </c>
      <c r="R6" s="1189" t="s">
        <v>137</v>
      </c>
      <c r="S6" s="1190" t="s">
        <v>136</v>
      </c>
    </row>
    <row r="7" spans="1:24" ht="15.75">
      <c r="A7" s="1194" t="s">
        <v>370</v>
      </c>
      <c r="B7" s="1195">
        <v>1418.155</v>
      </c>
      <c r="C7" s="1195">
        <v>664</v>
      </c>
      <c r="D7" s="1196">
        <v>4.1460458997222629</v>
      </c>
      <c r="F7" s="1194" t="s">
        <v>140</v>
      </c>
      <c r="G7" s="1195">
        <v>31.248999999999999</v>
      </c>
      <c r="H7" s="1195">
        <v>231</v>
      </c>
      <c r="I7" s="1196">
        <v>1.9099688283112277</v>
      </c>
      <c r="K7" s="1191" t="s">
        <v>138</v>
      </c>
      <c r="L7" s="1192">
        <v>32081.518</v>
      </c>
      <c r="M7" s="1192">
        <v>5592.86</v>
      </c>
      <c r="N7" s="1193">
        <v>5.7361560990262586</v>
      </c>
      <c r="O7" s="1104"/>
      <c r="P7" s="1191" t="s">
        <v>139</v>
      </c>
      <c r="Q7" s="1192">
        <v>11273.666999999999</v>
      </c>
      <c r="R7" s="1192">
        <v>2287.556</v>
      </c>
      <c r="S7" s="1193">
        <v>4.9282583683197263</v>
      </c>
    </row>
    <row r="8" spans="1:24" ht="16.5" thickBot="1">
      <c r="A8" s="1191" t="s">
        <v>403</v>
      </c>
      <c r="B8" s="1192">
        <v>558.41999999999996</v>
      </c>
      <c r="C8" s="1192">
        <v>228</v>
      </c>
      <c r="D8" s="1193">
        <v>4.6269720270449417</v>
      </c>
      <c r="F8" s="1210" t="s">
        <v>159</v>
      </c>
      <c r="G8" s="1211">
        <v>42.917000000000002</v>
      </c>
      <c r="H8" s="1211">
        <v>294</v>
      </c>
      <c r="I8" s="1349">
        <v>2.2347948344094979</v>
      </c>
      <c r="K8" s="1191" t="s">
        <v>141</v>
      </c>
      <c r="L8" s="1192">
        <v>25443.694</v>
      </c>
      <c r="M8" s="1192">
        <v>4820.0209999999997</v>
      </c>
      <c r="N8" s="1193">
        <v>5.2787516900859979</v>
      </c>
      <c r="O8" s="1104"/>
      <c r="P8" s="1191" t="s">
        <v>140</v>
      </c>
      <c r="Q8" s="1192">
        <v>5256.51</v>
      </c>
      <c r="R8" s="1192">
        <v>1061.202</v>
      </c>
      <c r="S8" s="1193">
        <v>4.9533547807109297</v>
      </c>
    </row>
    <row r="9" spans="1:24" ht="16.5" thickBot="1">
      <c r="A9" s="1191" t="s">
        <v>472</v>
      </c>
      <c r="B9" s="1192">
        <v>396.09</v>
      </c>
      <c r="C9" s="1192">
        <v>163</v>
      </c>
      <c r="D9" s="1193">
        <v>4.8599999999999994</v>
      </c>
      <c r="F9" s="1197" t="s">
        <v>259</v>
      </c>
      <c r="G9" s="1198">
        <v>74.165999999999997</v>
      </c>
      <c r="H9" s="1198">
        <v>525</v>
      </c>
      <c r="I9" s="1199">
        <v>2.0853648249683676</v>
      </c>
      <c r="K9" s="1191" t="s">
        <v>371</v>
      </c>
      <c r="L9" s="1192">
        <v>9154.9040000000005</v>
      </c>
      <c r="M9" s="1192">
        <v>2216.9789999999998</v>
      </c>
      <c r="N9" s="1193">
        <v>4.1294500308753497</v>
      </c>
      <c r="O9" s="1104"/>
      <c r="P9" s="1191" t="s">
        <v>141</v>
      </c>
      <c r="Q9" s="1192">
        <v>4042.25</v>
      </c>
      <c r="R9" s="1192">
        <v>801.17399999999998</v>
      </c>
      <c r="S9" s="1193">
        <v>5.0454083632269642</v>
      </c>
    </row>
    <row r="10" spans="1:24" ht="15.75">
      <c r="A10" s="1191" t="s">
        <v>148</v>
      </c>
      <c r="B10" s="1192">
        <v>327.17599999999999</v>
      </c>
      <c r="C10" s="1192">
        <v>162</v>
      </c>
      <c r="D10" s="1193">
        <v>3.2295816634750163</v>
      </c>
      <c r="F10"/>
      <c r="G10"/>
      <c r="H10"/>
      <c r="I10"/>
      <c r="K10" s="1191" t="s">
        <v>140</v>
      </c>
      <c r="L10" s="1192">
        <v>8734.6470000000008</v>
      </c>
      <c r="M10" s="1192">
        <v>1455.741</v>
      </c>
      <c r="N10" s="1193">
        <v>6.0001380740117929</v>
      </c>
      <c r="O10" s="1104"/>
      <c r="P10" s="1191" t="s">
        <v>142</v>
      </c>
      <c r="Q10" s="1192">
        <v>3384.6219999999998</v>
      </c>
      <c r="R10" s="1192">
        <v>549.54100000000005</v>
      </c>
      <c r="S10" s="1193">
        <v>6.1589981457252501</v>
      </c>
    </row>
    <row r="11" spans="1:24" ht="15.75">
      <c r="A11" s="1191" t="s">
        <v>138</v>
      </c>
      <c r="B11" s="1192">
        <v>191.595</v>
      </c>
      <c r="C11" s="1192">
        <v>451</v>
      </c>
      <c r="D11" s="1193">
        <v>4.3128714208535923</v>
      </c>
      <c r="F11"/>
      <c r="G11"/>
      <c r="H11"/>
      <c r="I11"/>
      <c r="K11" s="1191" t="s">
        <v>147</v>
      </c>
      <c r="L11" s="1192">
        <v>6551.5810000000001</v>
      </c>
      <c r="M11" s="1192">
        <v>955.47799999999995</v>
      </c>
      <c r="N11" s="1193">
        <v>6.8568622197476037</v>
      </c>
      <c r="O11" s="1104"/>
      <c r="P11" s="1191" t="s">
        <v>145</v>
      </c>
      <c r="Q11" s="1192">
        <v>2837.9520000000002</v>
      </c>
      <c r="R11" s="1192">
        <v>350.37599999999998</v>
      </c>
      <c r="S11" s="1193">
        <v>8.0997328584149617</v>
      </c>
    </row>
    <row r="12" spans="1:24" ht="15.75">
      <c r="A12" s="1191" t="s">
        <v>146</v>
      </c>
      <c r="B12" s="1192">
        <v>126.021</v>
      </c>
      <c r="C12" s="1192">
        <v>144</v>
      </c>
      <c r="D12" s="1193">
        <v>3.2540862963823693</v>
      </c>
      <c r="F12" s="3"/>
      <c r="G12" s="3"/>
      <c r="H12" s="3"/>
      <c r="I12" s="3"/>
      <c r="K12" s="1191" t="s">
        <v>145</v>
      </c>
      <c r="L12" s="1192">
        <v>5552.1360000000004</v>
      </c>
      <c r="M12" s="1192">
        <v>652.82500000000005</v>
      </c>
      <c r="N12" s="1193">
        <v>8.5047845900509333</v>
      </c>
      <c r="O12" s="1104"/>
      <c r="P12" s="1191" t="s">
        <v>371</v>
      </c>
      <c r="Q12" s="1192">
        <v>2690.1010000000001</v>
      </c>
      <c r="R12" s="1192">
        <v>567.54399999999998</v>
      </c>
      <c r="S12" s="1193">
        <v>4.7398985805505829</v>
      </c>
    </row>
    <row r="13" spans="1:24" ht="15.75">
      <c r="A13" s="1191" t="s">
        <v>287</v>
      </c>
      <c r="B13" s="1192">
        <v>73.454999999999998</v>
      </c>
      <c r="C13" s="1192">
        <v>70</v>
      </c>
      <c r="D13" s="1193">
        <v>3.6145556539710659</v>
      </c>
      <c r="K13" s="1191" t="s">
        <v>148</v>
      </c>
      <c r="L13" s="1192">
        <v>5284.2809999999999</v>
      </c>
      <c r="M13" s="1192">
        <v>904.63499999999999</v>
      </c>
      <c r="N13" s="1193">
        <v>5.8413404301182243</v>
      </c>
      <c r="O13" s="1104"/>
      <c r="P13" s="1191" t="s">
        <v>138</v>
      </c>
      <c r="Q13" s="1192">
        <v>2384.348</v>
      </c>
      <c r="R13" s="1192">
        <v>466.91699999999997</v>
      </c>
      <c r="S13" s="1193">
        <v>5.1065778286076542</v>
      </c>
    </row>
    <row r="14" spans="1:24" ht="15.75">
      <c r="A14" s="1191" t="s">
        <v>150</v>
      </c>
      <c r="B14" s="1192">
        <v>65.715000000000003</v>
      </c>
      <c r="C14" s="1192">
        <v>32</v>
      </c>
      <c r="D14" s="1193">
        <v>3.37</v>
      </c>
      <c r="F14" s="1104"/>
      <c r="K14" s="1191" t="s">
        <v>139</v>
      </c>
      <c r="L14" s="1192">
        <v>4933.8990000000003</v>
      </c>
      <c r="M14" s="1192">
        <v>738.15</v>
      </c>
      <c r="N14" s="1193">
        <v>6.684141434667751</v>
      </c>
      <c r="O14" s="1104"/>
      <c r="P14" s="1191" t="s">
        <v>147</v>
      </c>
      <c r="Q14" s="1192">
        <v>2334.7959999999998</v>
      </c>
      <c r="R14" s="1192">
        <v>509.84800000000001</v>
      </c>
      <c r="S14" s="1193">
        <v>4.5793962122044212</v>
      </c>
    </row>
    <row r="15" spans="1:24" ht="15.75">
      <c r="A15" s="1191" t="s">
        <v>144</v>
      </c>
      <c r="B15" s="1192">
        <v>49.634999999999998</v>
      </c>
      <c r="C15" s="1192">
        <v>99</v>
      </c>
      <c r="D15" s="1193">
        <v>2.8897880763856545</v>
      </c>
      <c r="E15" s="1200"/>
      <c r="F15" s="1104"/>
      <c r="K15" s="1191" t="s">
        <v>143</v>
      </c>
      <c r="L15" s="1192">
        <v>4779.018</v>
      </c>
      <c r="M15" s="1192">
        <v>820.73500000000001</v>
      </c>
      <c r="N15" s="1193">
        <v>5.8228514685007946</v>
      </c>
      <c r="O15" s="1104"/>
      <c r="P15" s="1191" t="s">
        <v>148</v>
      </c>
      <c r="Q15" s="1192">
        <v>1495.251</v>
      </c>
      <c r="R15" s="1192">
        <v>270.09899999999999</v>
      </c>
      <c r="S15" s="1193">
        <v>5.5359368231648398</v>
      </c>
    </row>
    <row r="16" spans="1:24" ht="15.75">
      <c r="A16" s="1191" t="s">
        <v>159</v>
      </c>
      <c r="B16" s="1192">
        <v>42.917000000000002</v>
      </c>
      <c r="C16" s="1192">
        <v>294</v>
      </c>
      <c r="D16" s="1193">
        <v>2.2347948344094979</v>
      </c>
      <c r="E16" s="1201"/>
      <c r="F16" s="1104"/>
      <c r="K16" s="1191" t="s">
        <v>286</v>
      </c>
      <c r="L16" s="1192">
        <v>3327.8119999999999</v>
      </c>
      <c r="M16" s="1192">
        <v>430.92099999999999</v>
      </c>
      <c r="N16" s="1193">
        <v>7.7225570348161261</v>
      </c>
      <c r="O16" s="1104"/>
      <c r="P16" s="1191" t="s">
        <v>154</v>
      </c>
      <c r="Q16" s="1192">
        <v>1026.1790000000001</v>
      </c>
      <c r="R16" s="1192">
        <v>232.83500000000001</v>
      </c>
      <c r="S16" s="1193">
        <v>4.4073227822277579</v>
      </c>
    </row>
    <row r="17" spans="1:19" ht="16.5" thickBot="1">
      <c r="A17" s="1210" t="s">
        <v>140</v>
      </c>
      <c r="B17" s="1211">
        <v>31.248999999999999</v>
      </c>
      <c r="C17" s="1211">
        <v>231</v>
      </c>
      <c r="D17" s="1212">
        <v>1.9099688283112277</v>
      </c>
      <c r="K17" s="1191" t="s">
        <v>152</v>
      </c>
      <c r="L17" s="1192">
        <v>2473.366</v>
      </c>
      <c r="M17" s="1192">
        <v>431.33499999999998</v>
      </c>
      <c r="N17" s="1193">
        <v>5.734211227931886</v>
      </c>
      <c r="O17" s="1104"/>
      <c r="P17" s="1191" t="s">
        <v>275</v>
      </c>
      <c r="Q17" s="1192">
        <v>906.21100000000001</v>
      </c>
      <c r="R17" s="1192">
        <v>162.179</v>
      </c>
      <c r="S17" s="1193">
        <v>5.5877209749720986</v>
      </c>
    </row>
    <row r="18" spans="1:19" ht="16.5" thickBot="1">
      <c r="A18" s="1197" t="s">
        <v>259</v>
      </c>
      <c r="B18" s="1198">
        <v>3280.4279999999999</v>
      </c>
      <c r="C18" s="1198">
        <v>2538</v>
      </c>
      <c r="D18" s="1199">
        <v>3.9943939663297034</v>
      </c>
      <c r="K18" s="1191" t="s">
        <v>155</v>
      </c>
      <c r="L18" s="1192">
        <v>2145.7269999999999</v>
      </c>
      <c r="M18" s="1192">
        <v>395.10899999999998</v>
      </c>
      <c r="N18" s="1193">
        <v>5.4307216489626908</v>
      </c>
      <c r="O18" s="1104"/>
      <c r="P18" s="1191" t="s">
        <v>285</v>
      </c>
      <c r="Q18" s="1192">
        <v>900.73800000000006</v>
      </c>
      <c r="R18" s="1192">
        <v>185.374</v>
      </c>
      <c r="S18" s="1193">
        <v>4.8590309320616702</v>
      </c>
    </row>
    <row r="19" spans="1:19" ht="15.75">
      <c r="A19"/>
      <c r="B19"/>
      <c r="C19"/>
      <c r="D19"/>
      <c r="E19"/>
      <c r="K19" s="1191" t="s">
        <v>146</v>
      </c>
      <c r="L19" s="1192">
        <v>2067.7890000000002</v>
      </c>
      <c r="M19" s="1192">
        <v>444.51100000000002</v>
      </c>
      <c r="N19" s="1193">
        <v>4.6518286386613603</v>
      </c>
      <c r="O19" s="1104"/>
      <c r="P19" s="1191" t="s">
        <v>156</v>
      </c>
      <c r="Q19" s="1192">
        <v>586.78899999999999</v>
      </c>
      <c r="R19" s="1192">
        <v>140.566</v>
      </c>
      <c r="S19" s="1193">
        <v>4.1744732012008594</v>
      </c>
    </row>
    <row r="20" spans="1:19" ht="15.75">
      <c r="A20"/>
      <c r="B20"/>
      <c r="C20"/>
      <c r="D20"/>
      <c r="E20"/>
      <c r="K20" s="1191" t="s">
        <v>153</v>
      </c>
      <c r="L20" s="1192">
        <v>1608.798</v>
      </c>
      <c r="M20" s="1192">
        <v>273.56</v>
      </c>
      <c r="N20" s="1193">
        <v>5.8809694399766048</v>
      </c>
      <c r="O20" s="1104"/>
      <c r="P20" s="1191" t="s">
        <v>158</v>
      </c>
      <c r="Q20" s="1192">
        <v>449.90800000000002</v>
      </c>
      <c r="R20" s="1192">
        <v>146.011</v>
      </c>
      <c r="S20" s="1193">
        <v>3.0813294888741263</v>
      </c>
    </row>
    <row r="21" spans="1:19" ht="15.75">
      <c r="A21"/>
      <c r="B21"/>
      <c r="C21"/>
      <c r="D21"/>
      <c r="E21"/>
      <c r="K21" s="1191" t="s">
        <v>285</v>
      </c>
      <c r="L21" s="1192">
        <v>1306.8610000000001</v>
      </c>
      <c r="M21" s="1192">
        <v>210.91900000000001</v>
      </c>
      <c r="N21" s="1193">
        <v>6.196032600192491</v>
      </c>
      <c r="O21" s="1104"/>
      <c r="P21" s="1191" t="s">
        <v>157</v>
      </c>
      <c r="Q21" s="1192">
        <v>417.863</v>
      </c>
      <c r="R21" s="1192">
        <v>82.506</v>
      </c>
      <c r="S21" s="1193">
        <v>5.0646377233170918</v>
      </c>
    </row>
    <row r="22" spans="1:19" ht="15.75">
      <c r="A22"/>
      <c r="B22"/>
      <c r="C22"/>
      <c r="D22"/>
      <c r="E22"/>
      <c r="H22" s="1128"/>
      <c r="K22" s="1191" t="s">
        <v>142</v>
      </c>
      <c r="L22" s="1192">
        <v>1092.8330000000001</v>
      </c>
      <c r="M22" s="1192">
        <v>166.61199999999999</v>
      </c>
      <c r="N22" s="1193">
        <v>6.5591494010035296</v>
      </c>
      <c r="O22" s="1104"/>
      <c r="P22" s="1191" t="s">
        <v>286</v>
      </c>
      <c r="Q22" s="1192">
        <v>415.03300000000002</v>
      </c>
      <c r="R22" s="1192">
        <v>63.186999999999998</v>
      </c>
      <c r="S22" s="1193">
        <v>6.5683289284188211</v>
      </c>
    </row>
    <row r="23" spans="1:19" ht="15.75">
      <c r="A23"/>
      <c r="B23"/>
      <c r="C23"/>
      <c r="D23"/>
      <c r="E23"/>
      <c r="H23" s="1128"/>
      <c r="K23" s="1191" t="s">
        <v>287</v>
      </c>
      <c r="L23" s="1192">
        <v>918.79200000000003</v>
      </c>
      <c r="M23" s="1192">
        <v>176.982</v>
      </c>
      <c r="N23" s="1193">
        <v>5.1914431976133164</v>
      </c>
      <c r="O23" s="1104"/>
      <c r="P23" s="1191" t="s">
        <v>152</v>
      </c>
      <c r="Q23" s="1192">
        <v>395.87299999999999</v>
      </c>
      <c r="R23" s="1192">
        <v>78.846000000000004</v>
      </c>
      <c r="S23" s="1193">
        <v>5.0208380894401738</v>
      </c>
    </row>
    <row r="24" spans="1:19" ht="15.75">
      <c r="A24"/>
      <c r="B24"/>
      <c r="C24"/>
      <c r="D24"/>
      <c r="E24"/>
      <c r="H24" s="1128"/>
      <c r="K24" s="1191" t="s">
        <v>156</v>
      </c>
      <c r="L24" s="1192">
        <v>822.78499999999997</v>
      </c>
      <c r="M24" s="1192">
        <v>203.364</v>
      </c>
      <c r="N24" s="1193">
        <v>4.0458734092563082</v>
      </c>
      <c r="O24" s="1104"/>
      <c r="P24" s="1191" t="s">
        <v>151</v>
      </c>
      <c r="Q24" s="1192">
        <v>358.82299999999998</v>
      </c>
      <c r="R24" s="1192">
        <v>76.912999999999997</v>
      </c>
      <c r="S24" s="1193">
        <v>4.6653101556303875</v>
      </c>
    </row>
    <row r="25" spans="1:19" ht="15.75">
      <c r="A25"/>
      <c r="B25"/>
      <c r="C25"/>
      <c r="D25"/>
      <c r="E25"/>
      <c r="H25" s="1128"/>
      <c r="K25" s="1191" t="s">
        <v>144</v>
      </c>
      <c r="L25" s="1192">
        <v>583.68700000000001</v>
      </c>
      <c r="M25" s="1192">
        <v>144.34</v>
      </c>
      <c r="N25" s="1193">
        <v>4.0438340030483584</v>
      </c>
      <c r="O25" s="1104"/>
      <c r="P25" s="1191" t="s">
        <v>412</v>
      </c>
      <c r="Q25" s="1192">
        <v>341.08600000000001</v>
      </c>
      <c r="R25" s="1192">
        <v>62.115000000000002</v>
      </c>
      <c r="S25" s="1193">
        <v>5.4912018031071401</v>
      </c>
    </row>
    <row r="26" spans="1:19" ht="16.5" thickBot="1">
      <c r="A26"/>
      <c r="B26"/>
      <c r="C26"/>
      <c r="D26"/>
      <c r="E26"/>
      <c r="H26" s="1128"/>
      <c r="K26" s="1191" t="s">
        <v>151</v>
      </c>
      <c r="L26" s="1192">
        <v>470.286</v>
      </c>
      <c r="M26" s="1192">
        <v>76.144000000000005</v>
      </c>
      <c r="N26" s="1193">
        <v>6.1762712754780411</v>
      </c>
      <c r="O26" s="1104"/>
      <c r="P26" s="1191" t="s">
        <v>143</v>
      </c>
      <c r="Q26" s="1192">
        <v>338.99299999999999</v>
      </c>
      <c r="R26" s="1192">
        <v>92.748000000000005</v>
      </c>
      <c r="S26" s="1193">
        <v>3.6549898650105659</v>
      </c>
    </row>
    <row r="27" spans="1:19" ht="16.5" thickBot="1">
      <c r="A27"/>
      <c r="B27"/>
      <c r="C27"/>
      <c r="D27"/>
      <c r="E27"/>
      <c r="H27" s="1128"/>
      <c r="K27" s="1191" t="s">
        <v>413</v>
      </c>
      <c r="L27" s="1192">
        <v>366.69900000000001</v>
      </c>
      <c r="M27" s="1192">
        <v>40.262</v>
      </c>
      <c r="N27" s="1193">
        <v>9.1078187869455078</v>
      </c>
      <c r="O27" s="1104"/>
      <c r="P27" s="1197" t="s">
        <v>259</v>
      </c>
      <c r="Q27" s="1198">
        <v>43709.847999999998</v>
      </c>
      <c r="R27" s="1198">
        <v>8640.4660000000003</v>
      </c>
      <c r="S27" s="1199">
        <v>5.0587373412498815</v>
      </c>
    </row>
    <row r="28" spans="1:19" ht="16.5" thickBot="1">
      <c r="A28"/>
      <c r="B28"/>
      <c r="C28"/>
      <c r="D28"/>
      <c r="E28"/>
      <c r="H28" s="1128"/>
      <c r="K28" s="1191" t="s">
        <v>159</v>
      </c>
      <c r="L28" s="1192">
        <v>354.40600000000001</v>
      </c>
      <c r="M28" s="1192">
        <v>97.509</v>
      </c>
      <c r="N28" s="1193">
        <v>3.6345978319949954</v>
      </c>
      <c r="O28" s="1104"/>
      <c r="P28"/>
      <c r="Q28"/>
      <c r="R28"/>
      <c r="S28"/>
    </row>
    <row r="29" spans="1:19" ht="16.5" thickBot="1">
      <c r="A29"/>
      <c r="B29"/>
      <c r="C29"/>
      <c r="D29"/>
      <c r="E29"/>
      <c r="H29" s="1128"/>
      <c r="K29" s="1197" t="s">
        <v>259</v>
      </c>
      <c r="L29" s="1198">
        <v>120592.321</v>
      </c>
      <c r="M29" s="1198">
        <v>21321.419000000002</v>
      </c>
      <c r="N29" s="1199">
        <v>5.6559237919389878</v>
      </c>
      <c r="O29" s="1104"/>
      <c r="P29"/>
      <c r="Q29"/>
      <c r="R29"/>
      <c r="S29"/>
    </row>
    <row r="30" spans="1:19">
      <c r="A30"/>
      <c r="B30"/>
      <c r="C30"/>
      <c r="D30"/>
      <c r="E30"/>
      <c r="F30" s="1104"/>
      <c r="G30" s="1104"/>
      <c r="H30" s="1104"/>
      <c r="I30" s="1104"/>
      <c r="J30" s="1104"/>
      <c r="K30"/>
      <c r="L30"/>
      <c r="M30"/>
      <c r="N30"/>
      <c r="O30" s="1104"/>
    </row>
    <row r="31" spans="1:19">
      <c r="A31"/>
      <c r="B31"/>
      <c r="C31"/>
      <c r="D31"/>
      <c r="E31"/>
      <c r="F31" s="1104"/>
      <c r="G31" s="1104"/>
      <c r="H31" s="1104"/>
      <c r="I31" s="1104"/>
      <c r="J31" s="1104"/>
      <c r="K31"/>
      <c r="L31"/>
      <c r="M31"/>
      <c r="N31"/>
      <c r="O31" s="1104"/>
      <c r="P31"/>
      <c r="Q31"/>
      <c r="R31"/>
      <c r="S31"/>
    </row>
    <row r="32" spans="1:19">
      <c r="A32" s="1104"/>
      <c r="B32" s="1104"/>
      <c r="C32" s="1104"/>
      <c r="D32" s="1104"/>
      <c r="E32" s="1104"/>
      <c r="F32" s="1104"/>
      <c r="G32" s="1104"/>
      <c r="H32" s="1104"/>
      <c r="I32" s="1104"/>
      <c r="J32" s="1104"/>
      <c r="K32"/>
      <c r="L32"/>
      <c r="M32"/>
      <c r="N32"/>
      <c r="O32" s="1104"/>
      <c r="P32"/>
      <c r="Q32"/>
      <c r="R32"/>
      <c r="S32"/>
    </row>
    <row r="33" spans="1:19">
      <c r="A33" s="1202" t="s">
        <v>369</v>
      </c>
      <c r="B33" s="1202"/>
      <c r="C33" s="1104"/>
      <c r="D33" s="1104"/>
      <c r="E33" s="1104"/>
      <c r="F33" s="1104"/>
      <c r="G33" s="1104"/>
      <c r="H33" s="1104"/>
      <c r="I33" s="1104"/>
      <c r="J33" s="1104"/>
      <c r="K33"/>
      <c r="L33"/>
      <c r="M33"/>
      <c r="N33"/>
      <c r="O33" s="1104"/>
      <c r="P33"/>
      <c r="Q33"/>
      <c r="R33"/>
      <c r="S33"/>
    </row>
    <row r="34" spans="1:19">
      <c r="A34" s="1157"/>
      <c r="C34" s="1104"/>
      <c r="D34" s="1104"/>
      <c r="E34" s="1104"/>
      <c r="F34" s="1104"/>
      <c r="G34" s="1104"/>
      <c r="H34" s="1104"/>
      <c r="I34" s="1104"/>
      <c r="J34" s="1104"/>
      <c r="K34"/>
      <c r="L34"/>
      <c r="M34"/>
      <c r="N34"/>
      <c r="O34" s="1104"/>
      <c r="P34"/>
      <c r="Q34"/>
      <c r="R34"/>
      <c r="S34"/>
    </row>
    <row r="35" spans="1:19">
      <c r="A35" s="1104"/>
      <c r="B35" s="1104"/>
      <c r="C35" s="1104"/>
      <c r="D35" s="1104"/>
      <c r="E35" s="1104"/>
      <c r="F35" s="1104"/>
      <c r="G35" s="1104"/>
      <c r="H35" s="1104"/>
      <c r="I35" s="1104"/>
      <c r="J35" s="1104"/>
      <c r="O35" s="1104"/>
      <c r="P35"/>
      <c r="Q35"/>
      <c r="R35"/>
      <c r="S35"/>
    </row>
    <row r="36" spans="1:19">
      <c r="A36" s="3"/>
      <c r="B36" s="3"/>
      <c r="C36" s="3"/>
      <c r="D36" s="3"/>
      <c r="E36" s="3"/>
      <c r="F36" s="3"/>
      <c r="G36" s="3"/>
      <c r="H36" s="3"/>
      <c r="I36" s="3"/>
      <c r="J36" s="3"/>
      <c r="K36"/>
      <c r="L36"/>
      <c r="M36"/>
      <c r="N36"/>
      <c r="O36" s="1104"/>
      <c r="P36"/>
      <c r="Q36"/>
      <c r="R36"/>
      <c r="S36"/>
    </row>
    <row r="37" spans="1:19" ht="17.25" customHeight="1">
      <c r="A37" s="3"/>
      <c r="B37" s="3"/>
      <c r="C37" s="3"/>
      <c r="D37" s="3"/>
      <c r="E37" s="3"/>
      <c r="F37" s="3"/>
      <c r="G37" s="3"/>
      <c r="H37" s="3"/>
      <c r="I37" s="3"/>
      <c r="J37" s="3"/>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row>
    <row r="44" spans="1:19">
      <c r="A44"/>
      <c r="B44"/>
      <c r="C44"/>
      <c r="D44"/>
      <c r="E44"/>
      <c r="F44"/>
      <c r="G44"/>
      <c r="H44"/>
      <c r="I44"/>
      <c r="J44"/>
      <c r="K44"/>
      <c r="L44" s="3"/>
      <c r="M44" s="3"/>
      <c r="N44" s="3"/>
      <c r="O44" s="3"/>
      <c r="P44" s="3"/>
      <c r="Q44" s="3"/>
      <c r="R44" s="3"/>
      <c r="S44" s="3"/>
    </row>
    <row r="45" spans="1:19">
      <c r="A45"/>
      <c r="B45"/>
      <c r="C45"/>
      <c r="D45"/>
      <c r="E45"/>
      <c r="F45"/>
      <c r="G45"/>
      <c r="H45"/>
      <c r="I45"/>
      <c r="J45"/>
      <c r="K45"/>
      <c r="L45" s="3"/>
      <c r="M45" s="3"/>
      <c r="N45" s="3"/>
      <c r="O45" s="3"/>
    </row>
    <row r="46" spans="1:19">
      <c r="A46"/>
      <c r="B46"/>
      <c r="C46"/>
      <c r="D46"/>
      <c r="E46"/>
      <c r="F46"/>
      <c r="G46"/>
      <c r="H46"/>
      <c r="I46"/>
      <c r="J46"/>
      <c r="K46"/>
      <c r="L46" s="3"/>
      <c r="M46" s="3"/>
      <c r="N46" s="3"/>
      <c r="O46" s="3"/>
      <c r="P46" s="3"/>
      <c r="Q46" s="3"/>
      <c r="R46" s="3"/>
      <c r="S46" s="3"/>
    </row>
    <row r="47" spans="1:19">
      <c r="A47"/>
      <c r="B47"/>
      <c r="C47"/>
      <c r="D47"/>
      <c r="E47"/>
      <c r="F47"/>
      <c r="G47"/>
      <c r="H47"/>
      <c r="I47"/>
      <c r="J47"/>
      <c r="K47"/>
      <c r="L47" s="3"/>
      <c r="M47" s="3"/>
      <c r="N47" s="3"/>
      <c r="O47" s="3"/>
      <c r="P47" s="3"/>
      <c r="Q47" s="3"/>
      <c r="R47" s="3"/>
      <c r="S47" s="3"/>
    </row>
    <row r="48" spans="1:19" ht="14.25" customHeight="1">
      <c r="A48"/>
      <c r="B48"/>
      <c r="C48"/>
      <c r="D48"/>
      <c r="E48"/>
      <c r="F48"/>
      <c r="G48"/>
      <c r="H48"/>
      <c r="I48"/>
      <c r="J48"/>
      <c r="K48"/>
      <c r="L48" s="3"/>
      <c r="M48" s="3"/>
      <c r="N48" s="3"/>
      <c r="O48" s="3"/>
      <c r="P48" s="3"/>
      <c r="Q48" s="3"/>
      <c r="R48" s="3"/>
      <c r="S48" s="3"/>
    </row>
    <row r="49" spans="1:19">
      <c r="A49"/>
      <c r="B49"/>
      <c r="C49"/>
      <c r="D49"/>
      <c r="E49"/>
      <c r="F49"/>
      <c r="G49"/>
      <c r="H49"/>
      <c r="I49"/>
      <c r="J49"/>
      <c r="K49"/>
      <c r="L49" s="3"/>
      <c r="M49" s="3"/>
      <c r="N49" s="3"/>
      <c r="O49" s="3"/>
      <c r="P49" s="3"/>
      <c r="Q49" s="3"/>
      <c r="R49" s="3"/>
      <c r="S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s="3"/>
      <c r="B75" s="3"/>
      <c r="C75" s="3"/>
      <c r="D75" s="3"/>
      <c r="E75" s="3"/>
      <c r="F75" s="3"/>
      <c r="G75" s="3"/>
      <c r="H75" s="3"/>
      <c r="I75" s="3"/>
      <c r="J75" s="3"/>
      <c r="K75" s="3"/>
      <c r="L75" s="3"/>
      <c r="M75" s="3"/>
      <c r="N75" s="3"/>
      <c r="O75" s="3"/>
      <c r="P75" s="3"/>
      <c r="Q75" s="1104"/>
      <c r="R75" s="1104"/>
    </row>
    <row r="76" spans="1:19">
      <c r="A76" s="3"/>
      <c r="B76" s="3"/>
      <c r="C76" s="3"/>
      <c r="D76" s="3"/>
      <c r="E76" s="3"/>
      <c r="F76" s="3"/>
      <c r="G76" s="3"/>
      <c r="H76" s="3"/>
      <c r="I76" s="3"/>
      <c r="J76" s="3"/>
      <c r="K76" s="3"/>
      <c r="L76" s="3"/>
      <c r="M76" s="3"/>
      <c r="N76" s="3"/>
      <c r="O76" s="3"/>
      <c r="P76" s="3"/>
      <c r="Q76" s="1104"/>
      <c r="R76" s="1104"/>
    </row>
    <row r="77" spans="1:19">
      <c r="A77" s="3"/>
      <c r="B77" s="3"/>
      <c r="C77" s="3"/>
      <c r="D77" s="3"/>
      <c r="E77" s="3"/>
      <c r="F77" s="3"/>
      <c r="G77" s="3"/>
      <c r="H77" s="3"/>
      <c r="I77" s="3"/>
      <c r="J77" s="3"/>
      <c r="K77" s="3"/>
      <c r="L77" s="3"/>
      <c r="M77" s="3"/>
      <c r="N77" s="3"/>
      <c r="O77" s="3"/>
      <c r="P77" s="3"/>
      <c r="Q77" s="1104"/>
      <c r="R77" s="1104"/>
    </row>
    <row r="78" spans="1:19">
      <c r="A78" s="3"/>
      <c r="B78" s="3"/>
      <c r="C78" s="3"/>
      <c r="D78" s="3"/>
      <c r="E78" s="3"/>
      <c r="F78" s="3"/>
      <c r="G78" s="3"/>
      <c r="H78" s="3"/>
      <c r="I78" s="3"/>
      <c r="J78" s="3"/>
      <c r="K78" s="3"/>
      <c r="L78" s="3"/>
      <c r="M78" s="3"/>
      <c r="N78" s="3"/>
      <c r="O78" s="3"/>
      <c r="P78" s="3"/>
      <c r="Q78" s="1104"/>
      <c r="R78" s="1104"/>
    </row>
    <row r="79" spans="1:19">
      <c r="A79" s="3"/>
      <c r="B79" s="3"/>
      <c r="C79" s="3"/>
      <c r="D79" s="3"/>
      <c r="E79" s="3"/>
      <c r="F79" s="3"/>
      <c r="G79" s="3"/>
      <c r="H79" s="3"/>
      <c r="I79" s="3"/>
      <c r="J79" s="3"/>
      <c r="K79" s="3"/>
      <c r="L79" s="3"/>
      <c r="M79" s="3"/>
      <c r="N79" s="3"/>
      <c r="O79" s="3"/>
      <c r="P79" s="3"/>
      <c r="Q79" s="1104"/>
      <c r="R79" s="1104"/>
    </row>
    <row r="80" spans="1:19">
      <c r="A80" s="3"/>
      <c r="B80" s="3"/>
      <c r="C80" s="3"/>
      <c r="D80" s="3"/>
      <c r="E80" s="3"/>
      <c r="F80" s="3"/>
      <c r="G80" s="3"/>
      <c r="H80" s="3"/>
      <c r="I80" s="3"/>
      <c r="J80" s="3"/>
      <c r="K80" s="3"/>
      <c r="L80" s="3"/>
      <c r="M80" s="3"/>
      <c r="N80" s="3"/>
      <c r="O80" s="3"/>
      <c r="P80" s="3"/>
      <c r="Q80" s="1104"/>
      <c r="R80" s="1104"/>
    </row>
    <row r="81" spans="1:18">
      <c r="A81" s="3"/>
      <c r="B81" s="3"/>
      <c r="C81" s="3"/>
      <c r="D81" s="3"/>
      <c r="E81" s="3"/>
      <c r="F81" s="3"/>
      <c r="G81" s="3"/>
      <c r="H81" s="3"/>
      <c r="I81" s="3"/>
      <c r="J81" s="3"/>
      <c r="K81" s="3"/>
      <c r="L81" s="3"/>
      <c r="M81" s="3"/>
      <c r="N81" s="3"/>
      <c r="O81" s="3"/>
      <c r="P81" s="3"/>
      <c r="Q81" s="1104"/>
      <c r="R81" s="1104"/>
    </row>
    <row r="82" spans="1:18">
      <c r="A82" s="3"/>
      <c r="B82" s="3"/>
      <c r="C82" s="3"/>
      <c r="D82" s="3"/>
      <c r="E82" s="3"/>
      <c r="F82" s="3"/>
      <c r="G82" s="3"/>
      <c r="H82" s="3"/>
      <c r="I82" s="3"/>
      <c r="J82" s="3"/>
      <c r="K82" s="3"/>
      <c r="L82" s="3"/>
      <c r="M82" s="3"/>
      <c r="N82" s="3"/>
      <c r="O82" s="3"/>
      <c r="P82" s="3"/>
      <c r="Q82" s="1104"/>
      <c r="R82" s="1104"/>
    </row>
    <row r="83" spans="1:18">
      <c r="A83" s="3"/>
      <c r="B83" s="3"/>
      <c r="C83" s="3"/>
      <c r="D83" s="3"/>
      <c r="E83" s="3"/>
      <c r="F83" s="3"/>
      <c r="G83" s="3"/>
      <c r="H83" s="3"/>
      <c r="I83" s="3"/>
      <c r="J83" s="3"/>
      <c r="K83" s="3"/>
      <c r="L83" s="3"/>
      <c r="M83" s="3"/>
      <c r="N83" s="3"/>
      <c r="O83" s="3"/>
      <c r="P83" s="3"/>
      <c r="Q83" s="1104"/>
      <c r="R83" s="1104"/>
    </row>
    <row r="84" spans="1:18">
      <c r="A84" s="3"/>
      <c r="B84" s="3"/>
      <c r="C84" s="3"/>
      <c r="D84" s="3"/>
      <c r="E84" s="3"/>
      <c r="F84" s="3"/>
      <c r="G84" s="3"/>
      <c r="H84" s="3"/>
      <c r="I84" s="3"/>
      <c r="J84" s="3"/>
      <c r="K84" s="3"/>
      <c r="L84" s="3"/>
      <c r="M84" s="3"/>
      <c r="N84" s="3"/>
      <c r="O84" s="3"/>
      <c r="P84" s="3"/>
      <c r="Q84" s="1104"/>
      <c r="R84" s="1104"/>
    </row>
    <row r="85" spans="1:18">
      <c r="A85" s="3"/>
      <c r="B85" s="3"/>
      <c r="C85" s="3"/>
      <c r="D85" s="3"/>
      <c r="E85" s="3"/>
      <c r="F85" s="3"/>
      <c r="G85" s="3"/>
      <c r="H85" s="3"/>
      <c r="I85" s="3"/>
      <c r="J85" s="3"/>
      <c r="K85" s="3"/>
      <c r="L85" s="3"/>
      <c r="M85" s="3"/>
      <c r="N85" s="3"/>
      <c r="O85" s="3"/>
      <c r="P85" s="3"/>
      <c r="Q85" s="1104"/>
      <c r="R85" s="1104"/>
    </row>
    <row r="86" spans="1:18">
      <c r="A86" s="3"/>
      <c r="B86" s="3"/>
      <c r="C86" s="3"/>
      <c r="D86" s="3"/>
      <c r="E86" s="3"/>
      <c r="F86" s="3"/>
      <c r="G86" s="3"/>
      <c r="H86" s="3"/>
      <c r="I86" s="3"/>
      <c r="J86" s="3"/>
      <c r="K86" s="3"/>
      <c r="L86" s="3"/>
      <c r="M86" s="3"/>
      <c r="N86" s="3"/>
      <c r="O86" s="3"/>
      <c r="P86" s="3"/>
      <c r="Q86" s="1104"/>
      <c r="R86" s="1104"/>
    </row>
    <row r="87" spans="1:18">
      <c r="A87" s="3"/>
      <c r="B87" s="3"/>
      <c r="C87" s="3"/>
      <c r="D87" s="3"/>
      <c r="E87" s="3"/>
      <c r="F87" s="3"/>
      <c r="G87" s="3"/>
      <c r="H87" s="3"/>
      <c r="I87" s="3"/>
      <c r="J87" s="3"/>
      <c r="K87" s="3"/>
      <c r="L87" s="3"/>
      <c r="M87" s="3"/>
      <c r="N87" s="3"/>
      <c r="O87" s="3"/>
      <c r="P87" s="3"/>
      <c r="Q87" s="1104"/>
      <c r="R87" s="1104"/>
    </row>
    <row r="88" spans="1:18">
      <c r="A88" s="3"/>
      <c r="B88" s="3"/>
      <c r="C88" s="3"/>
      <c r="D88" s="3"/>
      <c r="E88" s="3"/>
      <c r="F88" s="3"/>
      <c r="G88" s="3"/>
      <c r="H88" s="3"/>
      <c r="I88" s="3"/>
      <c r="J88" s="3"/>
      <c r="K88" s="3"/>
      <c r="L88" s="3"/>
      <c r="M88" s="3"/>
      <c r="N88" s="3"/>
      <c r="O88" s="3"/>
      <c r="P88" s="3"/>
      <c r="Q88" s="1104"/>
      <c r="R88" s="1104"/>
    </row>
    <row r="89" spans="1:18">
      <c r="A89" s="3"/>
      <c r="B89" s="3"/>
      <c r="C89" s="3"/>
      <c r="D89" s="3"/>
      <c r="E89" s="3"/>
      <c r="F89" s="3"/>
      <c r="G89" s="3"/>
      <c r="H89" s="3"/>
      <c r="I89" s="3"/>
      <c r="J89" s="3"/>
      <c r="K89" s="3"/>
      <c r="L89" s="3"/>
      <c r="M89" s="3"/>
      <c r="N89" s="3"/>
      <c r="O89" s="3"/>
      <c r="P89" s="3"/>
      <c r="Q89" s="1104"/>
      <c r="R89" s="1104"/>
    </row>
    <row r="90" spans="1:18">
      <c r="A90" s="3"/>
      <c r="B90" s="3"/>
      <c r="C90" s="3"/>
      <c r="D90" s="3"/>
      <c r="E90" s="3"/>
      <c r="F90" s="3"/>
      <c r="G90" s="3"/>
      <c r="H90" s="3"/>
      <c r="I90" s="3"/>
      <c r="J90" s="3"/>
      <c r="K90" s="3"/>
      <c r="L90" s="3"/>
      <c r="M90" s="3"/>
      <c r="N90" s="3"/>
      <c r="O90" s="3"/>
      <c r="P90" s="3"/>
      <c r="Q90" s="1104"/>
      <c r="R90" s="1104"/>
    </row>
    <row r="91" spans="1:18">
      <c r="A91" s="3"/>
      <c r="B91" s="3"/>
      <c r="C91" s="3"/>
      <c r="D91" s="3"/>
      <c r="E91" s="3"/>
      <c r="F91" s="3"/>
      <c r="G91" s="3"/>
      <c r="H91" s="3"/>
      <c r="I91" s="3"/>
      <c r="J91" s="3"/>
      <c r="K91" s="3"/>
      <c r="L91" s="3"/>
      <c r="M91" s="3"/>
      <c r="N91" s="3"/>
      <c r="O91" s="3"/>
      <c r="P91" s="3"/>
      <c r="Q91" s="1104"/>
      <c r="R91" s="1104"/>
    </row>
    <row r="92" spans="1:18">
      <c r="A92" s="3"/>
      <c r="B92" s="3"/>
      <c r="C92" s="3"/>
      <c r="D92" s="3"/>
      <c r="E92" s="3"/>
      <c r="F92" s="3"/>
      <c r="G92" s="3"/>
      <c r="H92" s="3"/>
      <c r="I92" s="3"/>
      <c r="J92" s="3"/>
      <c r="K92" s="3"/>
      <c r="L92" s="3"/>
      <c r="M92" s="3"/>
      <c r="N92" s="3"/>
      <c r="O92" s="3"/>
      <c r="P92" s="3"/>
      <c r="Q92" s="1104"/>
      <c r="R92" s="1104"/>
    </row>
    <row r="93" spans="1:18">
      <c r="A93" s="3"/>
      <c r="B93" s="3"/>
      <c r="C93" s="3"/>
      <c r="D93" s="3"/>
      <c r="E93" s="3"/>
      <c r="F93" s="3"/>
      <c r="G93" s="3"/>
      <c r="H93" s="3"/>
      <c r="I93" s="3"/>
      <c r="J93" s="3"/>
      <c r="K93" s="3"/>
      <c r="L93" s="3"/>
      <c r="M93" s="3"/>
      <c r="N93" s="3"/>
      <c r="O93" s="3"/>
      <c r="P93" s="3"/>
      <c r="Q93" s="1104"/>
      <c r="R93" s="1104"/>
    </row>
    <row r="94" spans="1:18">
      <c r="A94" s="3"/>
      <c r="B94" s="3"/>
      <c r="C94" s="3"/>
      <c r="D94" s="3"/>
      <c r="E94" s="3"/>
      <c r="F94" s="3"/>
      <c r="G94" s="3"/>
      <c r="H94" s="3"/>
      <c r="I94" s="3"/>
      <c r="J94" s="3"/>
      <c r="K94" s="3"/>
      <c r="L94" s="3"/>
      <c r="M94" s="3"/>
      <c r="N94" s="3"/>
      <c r="O94" s="3"/>
      <c r="P94" s="3"/>
      <c r="Q94" s="1104"/>
      <c r="R94" s="1104"/>
    </row>
    <row r="95" spans="1:18">
      <c r="A95" s="3"/>
      <c r="B95" s="3"/>
      <c r="C95" s="3"/>
      <c r="D95" s="3"/>
      <c r="E95" s="3"/>
      <c r="F95" s="3"/>
      <c r="G95" s="3"/>
      <c r="H95" s="3"/>
      <c r="I95" s="3"/>
      <c r="J95" s="3"/>
      <c r="K95" s="3"/>
      <c r="L95" s="3"/>
      <c r="M95" s="3"/>
      <c r="N95" s="3"/>
      <c r="O95" s="3"/>
      <c r="P95" s="3"/>
      <c r="Q95" s="1104"/>
      <c r="R95" s="1104"/>
    </row>
    <row r="96" spans="1:18">
      <c r="A96" s="3"/>
      <c r="B96" s="3"/>
      <c r="C96" s="3"/>
      <c r="D96" s="3"/>
      <c r="E96" s="3"/>
      <c r="F96" s="3"/>
      <c r="G96" s="3"/>
      <c r="H96" s="3"/>
      <c r="I96" s="3"/>
      <c r="J96" s="3"/>
      <c r="K96" s="3"/>
      <c r="L96" s="3"/>
      <c r="M96" s="3"/>
      <c r="N96" s="3"/>
      <c r="O96" s="3"/>
      <c r="P96" s="3"/>
      <c r="Q96" s="1104"/>
      <c r="R96" s="1104"/>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K7:N34">
    <sortCondition descending="1" ref="L7:L34"/>
  </sortState>
  <mergeCells count="3">
    <mergeCell ref="A2:X2"/>
    <mergeCell ref="A3:F3"/>
    <mergeCell ref="B5:C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workbookViewId="0">
      <selection activeCell="P32" sqref="P32"/>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27.28515625"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1173" t="s">
        <v>247</v>
      </c>
    </row>
    <row r="2" spans="1:27" ht="18" customHeight="1">
      <c r="A2" s="1656" t="s">
        <v>522</v>
      </c>
      <c r="B2" s="1656"/>
      <c r="C2" s="1656"/>
      <c r="D2" s="1656"/>
      <c r="E2" s="1656"/>
      <c r="F2" s="1656"/>
      <c r="G2" s="1656"/>
      <c r="H2" s="1656"/>
      <c r="I2" s="1656"/>
      <c r="J2" s="1656"/>
      <c r="K2" s="1656"/>
      <c r="L2" s="1656"/>
      <c r="M2" s="1656"/>
      <c r="N2" s="1656"/>
      <c r="O2" s="1656"/>
      <c r="P2" s="1656"/>
      <c r="Q2" s="1656"/>
      <c r="R2" s="1656"/>
      <c r="S2" s="1656"/>
      <c r="T2" s="1656"/>
      <c r="U2" s="1656"/>
      <c r="V2" s="1656"/>
      <c r="W2" s="1656"/>
      <c r="X2" s="1656"/>
      <c r="Y2" s="1656"/>
      <c r="Z2" s="1656"/>
      <c r="AA2" s="1656"/>
    </row>
    <row r="3" spans="1:27" ht="18" customHeight="1">
      <c r="A3" s="1659" t="s">
        <v>521</v>
      </c>
      <c r="B3" s="1659"/>
      <c r="C3" s="1659"/>
      <c r="D3" s="1659"/>
      <c r="E3" s="1659"/>
      <c r="F3" s="1659"/>
      <c r="G3" s="1659"/>
      <c r="H3" s="1203"/>
      <c r="I3" s="1203"/>
      <c r="J3" s="1203"/>
      <c r="K3" s="1203"/>
      <c r="L3" s="1203"/>
      <c r="M3" s="1203"/>
      <c r="N3" s="1203"/>
      <c r="O3" s="1203"/>
      <c r="P3" s="1203"/>
      <c r="Q3" s="1203"/>
      <c r="R3" s="1203"/>
      <c r="S3" s="1203"/>
      <c r="T3" s="1203"/>
      <c r="U3" s="1203"/>
      <c r="V3" s="1203"/>
      <c r="W3" s="1203"/>
      <c r="X3" s="1203"/>
      <c r="Y3" s="1203"/>
      <c r="Z3" s="1203"/>
      <c r="AA3" s="1203"/>
    </row>
    <row r="5" spans="1:27" s="1205" customFormat="1" ht="15">
      <c r="A5" s="1176" t="s">
        <v>125</v>
      </c>
      <c r="B5" s="1176" t="s">
        <v>126</v>
      </c>
      <c r="C5" s="1177"/>
      <c r="D5" s="1177"/>
      <c r="E5" s="1177"/>
      <c r="F5" s="1176" t="s">
        <v>127</v>
      </c>
      <c r="G5" s="1178" t="s">
        <v>128</v>
      </c>
      <c r="H5" s="1177"/>
      <c r="I5" s="1177"/>
      <c r="J5" s="1177"/>
      <c r="K5" s="1204" t="s">
        <v>129</v>
      </c>
      <c r="L5" s="1180" t="s">
        <v>130</v>
      </c>
      <c r="M5" s="1177"/>
      <c r="N5" s="1181"/>
      <c r="O5" s="1177"/>
      <c r="P5" s="1176" t="s">
        <v>131</v>
      </c>
      <c r="Q5" s="1180" t="s">
        <v>132</v>
      </c>
      <c r="R5" s="1177"/>
      <c r="S5" s="1177"/>
    </row>
    <row r="6" spans="1:27" ht="4.5" customHeight="1" thickBot="1"/>
    <row r="7" spans="1:27" ht="30.75" thickBot="1">
      <c r="A7" s="1182" t="s">
        <v>133</v>
      </c>
      <c r="B7" s="1183" t="s">
        <v>134</v>
      </c>
      <c r="C7" s="1184" t="s">
        <v>135</v>
      </c>
      <c r="D7" s="1206" t="s">
        <v>136</v>
      </c>
      <c r="E7" s="1207"/>
      <c r="F7" s="1182" t="s">
        <v>133</v>
      </c>
      <c r="G7" s="1183" t="s">
        <v>134</v>
      </c>
      <c r="H7" s="1184" t="s">
        <v>135</v>
      </c>
      <c r="I7" s="1206" t="s">
        <v>136</v>
      </c>
      <c r="K7" s="1182" t="s">
        <v>133</v>
      </c>
      <c r="L7" s="1183" t="s">
        <v>134</v>
      </c>
      <c r="M7" s="1184" t="s">
        <v>137</v>
      </c>
      <c r="N7" s="1206" t="s">
        <v>136</v>
      </c>
      <c r="P7" s="1182" t="s">
        <v>133</v>
      </c>
      <c r="Q7" s="1183" t="s">
        <v>134</v>
      </c>
      <c r="R7" s="1184" t="s">
        <v>137</v>
      </c>
      <c r="S7" s="1206" t="s">
        <v>136</v>
      </c>
    </row>
    <row r="8" spans="1:27" ht="15.75">
      <c r="A8" s="1191" t="s">
        <v>153</v>
      </c>
      <c r="B8" s="1192">
        <v>2612.36</v>
      </c>
      <c r="C8" s="1192">
        <v>3212</v>
      </c>
      <c r="D8" s="1193">
        <v>2.9331333268960003</v>
      </c>
      <c r="E8" s="1208"/>
      <c r="F8" s="1191" t="s">
        <v>371</v>
      </c>
      <c r="G8" s="1192">
        <v>404.61399999999998</v>
      </c>
      <c r="H8" s="1192">
        <v>908</v>
      </c>
      <c r="I8" s="1193">
        <v>5.5701266519823784</v>
      </c>
      <c r="J8" s="1201"/>
      <c r="K8" s="1194" t="s">
        <v>141</v>
      </c>
      <c r="L8" s="1195">
        <v>1640.346</v>
      </c>
      <c r="M8" s="1195">
        <v>426.17500000000001</v>
      </c>
      <c r="N8" s="1196">
        <v>3.8489963043350737</v>
      </c>
      <c r="O8" s="1201"/>
      <c r="P8" s="1194" t="s">
        <v>143</v>
      </c>
      <c r="Q8" s="1195">
        <v>650.47799999999995</v>
      </c>
      <c r="R8" s="1195">
        <v>126.66800000000001</v>
      </c>
      <c r="S8" s="1196">
        <v>5.1352985758044642</v>
      </c>
    </row>
    <row r="9" spans="1:27" ht="15.75">
      <c r="A9" s="1191" t="s">
        <v>143</v>
      </c>
      <c r="B9" s="1192">
        <v>2022.9939999999999</v>
      </c>
      <c r="C9" s="1192">
        <v>1599</v>
      </c>
      <c r="D9" s="1193">
        <v>2.986140899623742</v>
      </c>
      <c r="E9" s="1209"/>
      <c r="F9" s="1191" t="s">
        <v>156</v>
      </c>
      <c r="G9" s="1192">
        <v>330.935</v>
      </c>
      <c r="H9" s="1192">
        <v>1508</v>
      </c>
      <c r="I9" s="1193">
        <v>3.0093754546777243</v>
      </c>
      <c r="J9" s="1201"/>
      <c r="K9" s="1191" t="s">
        <v>143</v>
      </c>
      <c r="L9" s="1192">
        <v>670.25099999999998</v>
      </c>
      <c r="M9" s="1192">
        <v>115.11199999999999</v>
      </c>
      <c r="N9" s="1193">
        <v>5.8225988602404612</v>
      </c>
      <c r="O9" s="1201"/>
      <c r="P9" s="1191" t="s">
        <v>155</v>
      </c>
      <c r="Q9" s="1192">
        <v>544.58000000000004</v>
      </c>
      <c r="R9" s="1192">
        <v>92.295000000000002</v>
      </c>
      <c r="S9" s="1193">
        <v>5.9004279755133</v>
      </c>
    </row>
    <row r="10" spans="1:27" ht="15.75">
      <c r="A10" s="1191" t="s">
        <v>371</v>
      </c>
      <c r="B10" s="1192">
        <v>1242.883</v>
      </c>
      <c r="C10" s="1192">
        <v>2134</v>
      </c>
      <c r="D10" s="1193">
        <v>4.4834946413047003</v>
      </c>
      <c r="E10" s="1208"/>
      <c r="F10" s="1191" t="s">
        <v>153</v>
      </c>
      <c r="G10" s="1192">
        <v>219.16499999999999</v>
      </c>
      <c r="H10" s="1192">
        <v>950</v>
      </c>
      <c r="I10" s="1193">
        <v>3.2973505649420014</v>
      </c>
      <c r="J10" s="1201"/>
      <c r="K10" s="1191" t="s">
        <v>158</v>
      </c>
      <c r="L10" s="1192">
        <v>649.82000000000005</v>
      </c>
      <c r="M10" s="1192">
        <v>102.527</v>
      </c>
      <c r="N10" s="1193">
        <v>6.338037785168785</v>
      </c>
      <c r="O10" s="1201"/>
      <c r="P10" s="1191" t="s">
        <v>147</v>
      </c>
      <c r="Q10" s="1192">
        <v>493.46300000000002</v>
      </c>
      <c r="R10" s="1192">
        <v>100.10299999999999</v>
      </c>
      <c r="S10" s="1193">
        <v>4.9295525608623123</v>
      </c>
    </row>
    <row r="11" spans="1:27" ht="15.75">
      <c r="A11" s="1191" t="s">
        <v>157</v>
      </c>
      <c r="B11" s="1192">
        <v>898.02300000000002</v>
      </c>
      <c r="C11" s="1192">
        <v>1129</v>
      </c>
      <c r="D11" s="1193">
        <v>3.0669032242641161</v>
      </c>
      <c r="E11" s="1209"/>
      <c r="F11" s="1191" t="s">
        <v>138</v>
      </c>
      <c r="G11" s="1192">
        <v>87.02</v>
      </c>
      <c r="H11" s="1192">
        <v>537</v>
      </c>
      <c r="I11" s="1193">
        <v>3.0098229109020473</v>
      </c>
      <c r="J11" s="1201"/>
      <c r="K11" s="1191" t="s">
        <v>155</v>
      </c>
      <c r="L11" s="1192">
        <v>282.10599999999999</v>
      </c>
      <c r="M11" s="1192">
        <v>56</v>
      </c>
      <c r="N11" s="1193">
        <v>5.0376071428571425</v>
      </c>
      <c r="O11" s="1201"/>
      <c r="P11" s="1191" t="s">
        <v>140</v>
      </c>
      <c r="Q11" s="1192">
        <v>324.91699999999997</v>
      </c>
      <c r="R11" s="1192">
        <v>46.058</v>
      </c>
      <c r="S11" s="1193">
        <v>7.0545182161622293</v>
      </c>
    </row>
    <row r="12" spans="1:27" ht="16.5" thickBot="1">
      <c r="A12" s="1191" t="s">
        <v>151</v>
      </c>
      <c r="B12" s="1192">
        <v>801.34400000000005</v>
      </c>
      <c r="C12" s="1192">
        <v>579</v>
      </c>
      <c r="D12" s="1193">
        <v>2.6120873712037498</v>
      </c>
      <c r="E12" s="1209"/>
      <c r="F12" s="1191" t="s">
        <v>160</v>
      </c>
      <c r="G12" s="1192">
        <v>77.02</v>
      </c>
      <c r="H12" s="1192">
        <v>625</v>
      </c>
      <c r="I12" s="1193">
        <v>2.1482762467923688</v>
      </c>
      <c r="J12" s="1201"/>
      <c r="K12" s="1191" t="s">
        <v>371</v>
      </c>
      <c r="L12" s="1192">
        <v>280.14800000000002</v>
      </c>
      <c r="M12" s="1192">
        <v>33.923000000000002</v>
      </c>
      <c r="N12" s="1193">
        <v>8.2583497921764</v>
      </c>
      <c r="O12" s="1201"/>
      <c r="P12" s="1191" t="s">
        <v>141</v>
      </c>
      <c r="Q12" s="1192">
        <v>213.357</v>
      </c>
      <c r="R12" s="1192">
        <v>47.524999999999999</v>
      </c>
      <c r="S12" s="1193">
        <v>4.4893634928984749</v>
      </c>
    </row>
    <row r="13" spans="1:27" ht="16.5" thickBot="1">
      <c r="A13" s="1191" t="s">
        <v>160</v>
      </c>
      <c r="B13" s="1192">
        <v>721.66200000000003</v>
      </c>
      <c r="C13" s="1192">
        <v>1752</v>
      </c>
      <c r="D13" s="1193">
        <v>2.2412768217350387</v>
      </c>
      <c r="E13" s="1209"/>
      <c r="F13" s="1197" t="s">
        <v>259</v>
      </c>
      <c r="G13" s="1198">
        <v>1209.8420000000001</v>
      </c>
      <c r="H13" s="1198">
        <v>5039</v>
      </c>
      <c r="I13" s="1199">
        <v>3.5332003586228651</v>
      </c>
      <c r="J13" s="1201"/>
      <c r="K13" s="1191" t="s">
        <v>159</v>
      </c>
      <c r="L13" s="1192">
        <v>202.45099999999999</v>
      </c>
      <c r="M13" s="1192">
        <v>59.99</v>
      </c>
      <c r="N13" s="1193">
        <v>3.3747457909651608</v>
      </c>
      <c r="O13" s="1201"/>
      <c r="P13" s="1191" t="s">
        <v>371</v>
      </c>
      <c r="Q13" s="1192">
        <v>184.74700000000001</v>
      </c>
      <c r="R13" s="1192">
        <v>45.948</v>
      </c>
      <c r="S13" s="1193">
        <v>4.0207843649342738</v>
      </c>
    </row>
    <row r="14" spans="1:27" ht="15.75">
      <c r="A14" s="1191" t="s">
        <v>141</v>
      </c>
      <c r="B14" s="1192">
        <v>682.07799999999997</v>
      </c>
      <c r="C14" s="1192">
        <v>350</v>
      </c>
      <c r="D14" s="1193">
        <v>4.0184166185532995</v>
      </c>
      <c r="E14" s="1209"/>
      <c r="F14"/>
      <c r="G14"/>
      <c r="H14"/>
      <c r="I14"/>
      <c r="J14" s="1201"/>
      <c r="K14" s="1191" t="s">
        <v>140</v>
      </c>
      <c r="L14" s="1192">
        <v>195.393</v>
      </c>
      <c r="M14" s="1192">
        <v>45.69</v>
      </c>
      <c r="N14" s="1193">
        <v>4.2764937623112278</v>
      </c>
      <c r="O14" s="1201"/>
      <c r="P14" s="1191" t="s">
        <v>159</v>
      </c>
      <c r="Q14" s="1192">
        <v>182.56899999999999</v>
      </c>
      <c r="R14" s="1192">
        <v>52.526000000000003</v>
      </c>
      <c r="S14" s="1193">
        <v>3.4757834215436159</v>
      </c>
    </row>
    <row r="15" spans="1:27" ht="16.5" thickBot="1">
      <c r="A15" s="1191" t="s">
        <v>138</v>
      </c>
      <c r="B15" s="1192">
        <v>597.29399999999998</v>
      </c>
      <c r="C15" s="1192">
        <v>2071</v>
      </c>
      <c r="D15" s="1193">
        <v>3.9280410893140161</v>
      </c>
      <c r="E15" s="1209"/>
      <c r="F15"/>
      <c r="G15"/>
      <c r="H15"/>
      <c r="I15"/>
      <c r="J15" s="1201"/>
      <c r="K15" s="1191" t="s">
        <v>146</v>
      </c>
      <c r="L15" s="1192">
        <v>189.64400000000001</v>
      </c>
      <c r="M15" s="1192">
        <v>53.45</v>
      </c>
      <c r="N15" s="1193">
        <v>3.5480636108512629</v>
      </c>
      <c r="O15" s="1201"/>
      <c r="P15" s="1210" t="s">
        <v>138</v>
      </c>
      <c r="Q15" s="1211">
        <v>168.39</v>
      </c>
      <c r="R15" s="1211">
        <v>66.308999999999997</v>
      </c>
      <c r="S15" s="1212">
        <v>2.5394742795095686</v>
      </c>
      <c r="U15" s="1104"/>
      <c r="V15" s="1104"/>
      <c r="W15" s="1104"/>
      <c r="X15" s="1104"/>
    </row>
    <row r="16" spans="1:27" ht="16.5" thickBot="1">
      <c r="A16" s="1191" t="s">
        <v>156</v>
      </c>
      <c r="B16" s="1192">
        <v>526.99599999999998</v>
      </c>
      <c r="C16" s="1192">
        <v>2096</v>
      </c>
      <c r="D16" s="1193">
        <v>3.0434049434049433</v>
      </c>
      <c r="E16" s="1209"/>
      <c r="J16" s="1201"/>
      <c r="K16" s="1191" t="s">
        <v>153</v>
      </c>
      <c r="L16" s="1192">
        <v>134.34</v>
      </c>
      <c r="M16" s="1192">
        <v>35.630000000000003</v>
      </c>
      <c r="N16" s="1193">
        <v>3.7704181869211335</v>
      </c>
      <c r="O16" s="1201"/>
      <c r="P16" s="1197" t="s">
        <v>259</v>
      </c>
      <c r="Q16" s="1198">
        <v>2887.88</v>
      </c>
      <c r="R16" s="1198">
        <v>614.923</v>
      </c>
      <c r="S16" s="1199">
        <v>4.6963278329156664</v>
      </c>
      <c r="U16" s="1104"/>
      <c r="V16" s="1104"/>
      <c r="W16" s="1104"/>
      <c r="X16" s="1104"/>
    </row>
    <row r="17" spans="1:24" ht="16.5" thickBot="1">
      <c r="A17" s="1197" t="s">
        <v>259</v>
      </c>
      <c r="B17" s="1198">
        <v>10926.525</v>
      </c>
      <c r="C17" s="1198">
        <v>15850</v>
      </c>
      <c r="D17" s="1199">
        <v>3.0626372563721294</v>
      </c>
      <c r="E17" s="1208"/>
      <c r="F17" s="3"/>
      <c r="G17" s="3"/>
      <c r="H17" s="3"/>
      <c r="I17" s="3"/>
      <c r="J17" s="1201"/>
      <c r="K17" s="1191" t="s">
        <v>139</v>
      </c>
      <c r="L17" s="1192">
        <v>125.17100000000001</v>
      </c>
      <c r="M17" s="1192">
        <v>21.469000000000001</v>
      </c>
      <c r="N17" s="1193">
        <v>5.8303134752433738</v>
      </c>
      <c r="O17" s="1201"/>
      <c r="P17"/>
      <c r="Q17"/>
      <c r="R17"/>
      <c r="S17"/>
      <c r="U17" s="1104"/>
      <c r="V17" s="1104"/>
      <c r="W17" s="1104"/>
      <c r="X17" s="1104"/>
    </row>
    <row r="18" spans="1:24" ht="16.5" thickBot="1">
      <c r="A18"/>
      <c r="B18"/>
      <c r="C18"/>
      <c r="D18"/>
      <c r="E18" s="1213"/>
      <c r="F18" s="3"/>
      <c r="G18" s="3"/>
      <c r="H18" s="3"/>
      <c r="I18" s="3"/>
      <c r="K18" s="1197" t="s">
        <v>259</v>
      </c>
      <c r="L18" s="1198">
        <v>4799.5439999999999</v>
      </c>
      <c r="M18" s="1198">
        <v>1009.827</v>
      </c>
      <c r="N18" s="1199">
        <v>4.7528378623269134</v>
      </c>
      <c r="O18" s="1201"/>
      <c r="P18"/>
      <c r="Q18"/>
      <c r="R18"/>
      <c r="S18"/>
      <c r="U18" s="1104"/>
      <c r="V18" s="1104"/>
      <c r="W18" s="1104"/>
      <c r="X18" s="1104"/>
    </row>
    <row r="19" spans="1:24">
      <c r="A19"/>
      <c r="B19"/>
      <c r="C19"/>
      <c r="D19"/>
      <c r="E19" s="1214"/>
      <c r="J19" s="1201"/>
      <c r="O19" s="1201"/>
      <c r="P19"/>
      <c r="Q19"/>
      <c r="R19"/>
      <c r="S19"/>
      <c r="U19" s="1104"/>
      <c r="V19" s="1104"/>
      <c r="W19" s="1104"/>
      <c r="X19" s="1104"/>
    </row>
    <row r="20" spans="1:24" ht="15" customHeight="1">
      <c r="E20" s="1214"/>
      <c r="F20" s="1104"/>
      <c r="G20" s="1104"/>
      <c r="H20" s="1104"/>
      <c r="J20" s="1201"/>
      <c r="K20"/>
      <c r="L20"/>
      <c r="M20"/>
      <c r="N20"/>
      <c r="O20" s="1201"/>
      <c r="P20"/>
      <c r="Q20"/>
      <c r="R20"/>
      <c r="S20"/>
      <c r="U20" s="1104"/>
      <c r="V20" s="1104"/>
      <c r="W20" s="1104"/>
      <c r="X20" s="1104"/>
    </row>
    <row r="21" spans="1:24">
      <c r="A21"/>
      <c r="B21"/>
      <c r="C21"/>
      <c r="D21"/>
      <c r="E21" s="1215"/>
      <c r="F21" s="1104"/>
      <c r="G21" s="1104"/>
      <c r="H21" s="1104"/>
      <c r="J21" s="1201"/>
      <c r="K21"/>
      <c r="L21"/>
      <c r="M21"/>
      <c r="N21"/>
      <c r="P21"/>
      <c r="Q21"/>
      <c r="R21"/>
      <c r="S21"/>
    </row>
    <row r="22" spans="1:24">
      <c r="E22" s="1104"/>
      <c r="F22" s="1104"/>
      <c r="G22" s="1104"/>
      <c r="H22" s="1104"/>
      <c r="I22" s="1104"/>
      <c r="J22" s="1104"/>
      <c r="P22"/>
      <c r="Q22"/>
      <c r="R22"/>
      <c r="S22"/>
    </row>
    <row r="23" spans="1:24">
      <c r="A23" s="3"/>
      <c r="B23" s="3"/>
      <c r="C23" s="3"/>
      <c r="D23" s="3"/>
      <c r="E23" s="1104"/>
      <c r="F23" s="1104"/>
      <c r="G23" s="1104"/>
      <c r="H23" s="1104"/>
      <c r="I23" s="1104"/>
      <c r="J23" s="1104"/>
      <c r="K23"/>
      <c r="L23"/>
      <c r="M23"/>
      <c r="N23"/>
    </row>
    <row r="24" spans="1:24">
      <c r="A24" s="3"/>
      <c r="B24" s="3"/>
      <c r="C24" s="3"/>
      <c r="D24" s="3"/>
      <c r="E24" s="1104"/>
      <c r="F24" s="1104"/>
      <c r="G24" s="1104"/>
      <c r="H24" s="1104"/>
      <c r="I24" s="1104"/>
      <c r="J24" s="1104"/>
      <c r="K24"/>
      <c r="L24"/>
      <c r="M24"/>
      <c r="N24"/>
      <c r="O24"/>
      <c r="P24"/>
      <c r="Q24"/>
      <c r="R24"/>
      <c r="S24"/>
      <c r="T24"/>
    </row>
    <row r="25" spans="1:24">
      <c r="A25" s="3"/>
      <c r="B25" s="3"/>
      <c r="C25" s="3"/>
      <c r="D25" s="3"/>
      <c r="E25" s="1104"/>
      <c r="F25" s="1104"/>
      <c r="G25" s="1104"/>
      <c r="H25" s="1104"/>
      <c r="I25" s="1104"/>
      <c r="J25" s="1104"/>
      <c r="K25"/>
      <c r="L25"/>
      <c r="M25"/>
      <c r="N25"/>
      <c r="O25"/>
      <c r="P25"/>
      <c r="Q25"/>
      <c r="R25"/>
      <c r="S25"/>
      <c r="T25"/>
    </row>
    <row r="26" spans="1:24">
      <c r="A26" s="3"/>
      <c r="B26" s="3"/>
      <c r="C26" s="3"/>
      <c r="D26" s="3"/>
      <c r="E26" s="1104"/>
      <c r="F26" s="1104"/>
      <c r="G26" s="1104"/>
      <c r="H26" s="1104"/>
      <c r="I26" s="1104"/>
      <c r="J26" s="1104"/>
      <c r="K26"/>
      <c r="L26"/>
      <c r="M26"/>
      <c r="N26"/>
      <c r="O26"/>
      <c r="P26"/>
      <c r="Q26"/>
      <c r="R26"/>
      <c r="S26"/>
      <c r="T26"/>
    </row>
    <row r="27" spans="1:24">
      <c r="E27" s="1104"/>
      <c r="F27" s="1104"/>
      <c r="G27" s="1104"/>
      <c r="H27" s="1104"/>
      <c r="I27" s="1104"/>
      <c r="J27" s="1104"/>
      <c r="K27"/>
      <c r="L27"/>
      <c r="M27"/>
      <c r="N27"/>
      <c r="O27"/>
      <c r="P27"/>
      <c r="Q27"/>
      <c r="R27"/>
      <c r="S27"/>
      <c r="T27"/>
    </row>
    <row r="28" spans="1:24">
      <c r="A28" s="1104"/>
      <c r="B28" s="1104"/>
      <c r="C28" s="1104"/>
      <c r="D28" s="1104"/>
      <c r="E28" s="1104"/>
      <c r="F28" s="1104"/>
      <c r="G28" s="1104"/>
      <c r="H28" s="1104"/>
      <c r="I28" s="1104"/>
      <c r="J28" s="1104"/>
      <c r="K28"/>
      <c r="L28"/>
      <c r="M28"/>
      <c r="N28"/>
      <c r="O28"/>
      <c r="P28"/>
      <c r="Q28"/>
      <c r="R28"/>
      <c r="S28"/>
      <c r="T28"/>
    </row>
    <row r="29" spans="1:24">
      <c r="A29" s="1104"/>
      <c r="B29" s="1104"/>
      <c r="C29" s="1104"/>
      <c r="D29" s="1104"/>
      <c r="E29" s="1104"/>
      <c r="F29" s="1104"/>
      <c r="G29" s="1104"/>
      <c r="H29" s="1104"/>
      <c r="I29" s="1104"/>
      <c r="J29" s="1104"/>
      <c r="O29"/>
      <c r="P29"/>
      <c r="Q29"/>
      <c r="R29"/>
      <c r="S29"/>
      <c r="T29"/>
    </row>
    <row r="30" spans="1:24">
      <c r="A30"/>
      <c r="B30"/>
      <c r="C30"/>
      <c r="D30"/>
      <c r="E30"/>
      <c r="F30"/>
      <c r="G30"/>
      <c r="H30"/>
      <c r="I30"/>
      <c r="J30"/>
      <c r="K30"/>
      <c r="L30" s="3"/>
      <c r="M30" s="3"/>
      <c r="N30" s="3"/>
      <c r="O30" s="1104"/>
      <c r="P30" s="3"/>
      <c r="Q30" s="3"/>
      <c r="R30" s="3"/>
      <c r="S30" s="3"/>
    </row>
    <row r="31" spans="1:24">
      <c r="A31"/>
      <c r="B31"/>
      <c r="C31"/>
      <c r="D31"/>
      <c r="E31"/>
      <c r="F31"/>
      <c r="G31"/>
      <c r="H31"/>
      <c r="I31"/>
      <c r="J31"/>
      <c r="K31"/>
      <c r="O31" s="1104"/>
      <c r="P31" s="3"/>
      <c r="Q31" s="3"/>
      <c r="R31" s="3"/>
      <c r="S31" s="3"/>
    </row>
    <row r="32" spans="1:24">
      <c r="A32"/>
      <c r="B32"/>
      <c r="C32"/>
      <c r="D32"/>
      <c r="E32"/>
      <c r="F32"/>
      <c r="G32"/>
      <c r="H32"/>
      <c r="I32"/>
      <c r="J32"/>
      <c r="K32"/>
      <c r="L32" s="3"/>
      <c r="M32" s="3"/>
      <c r="N32" s="3"/>
      <c r="O32" s="1104"/>
      <c r="P32" s="3"/>
      <c r="Q32" s="3"/>
      <c r="R32" s="3"/>
      <c r="S32" s="3"/>
    </row>
    <row r="33" spans="1:19">
      <c r="A33"/>
      <c r="B33"/>
      <c r="C33"/>
      <c r="D33"/>
      <c r="E33"/>
      <c r="F33"/>
      <c r="G33"/>
      <c r="H33"/>
      <c r="I33"/>
      <c r="J33"/>
      <c r="K33"/>
      <c r="L33" s="3"/>
      <c r="M33" s="3"/>
      <c r="N33" s="3"/>
      <c r="O33" s="1104"/>
      <c r="P33" s="3"/>
      <c r="Q33" s="3"/>
      <c r="R33" s="3"/>
      <c r="S33" s="3"/>
    </row>
    <row r="34" spans="1:19">
      <c r="A34"/>
      <c r="B34"/>
      <c r="C34"/>
      <c r="D34"/>
      <c r="E34"/>
      <c r="F34"/>
      <c r="G34"/>
      <c r="H34"/>
      <c r="I34"/>
      <c r="J34"/>
      <c r="K34"/>
      <c r="L34" s="3"/>
      <c r="M34" s="3"/>
      <c r="N34" s="3"/>
      <c r="O34" s="1104"/>
      <c r="P34" s="3"/>
      <c r="Q34" s="3"/>
      <c r="R34" s="3"/>
      <c r="S34" s="3"/>
    </row>
    <row r="35" spans="1:19">
      <c r="A35"/>
      <c r="B35"/>
      <c r="C35"/>
      <c r="D35"/>
      <c r="E35"/>
      <c r="F35"/>
      <c r="G35"/>
      <c r="H35"/>
      <c r="I35"/>
      <c r="J35"/>
      <c r="K35"/>
      <c r="L35" s="3"/>
      <c r="M35" s="3"/>
      <c r="N35" s="3"/>
      <c r="O35" s="1104"/>
      <c r="P35" s="3"/>
      <c r="Q35" s="3"/>
      <c r="R35" s="3"/>
      <c r="S35" s="3"/>
    </row>
    <row r="36" spans="1:19">
      <c r="A36"/>
      <c r="B36"/>
      <c r="C36"/>
      <c r="D36"/>
      <c r="E36"/>
      <c r="F36"/>
      <c r="G36"/>
      <c r="H36"/>
      <c r="I36"/>
      <c r="J36"/>
      <c r="K36"/>
      <c r="L36" s="3"/>
      <c r="M36" s="3"/>
      <c r="N36" s="3"/>
      <c r="O36" s="1104"/>
    </row>
    <row r="37" spans="1:19">
      <c r="A37"/>
      <c r="B37"/>
      <c r="C37"/>
      <c r="D37"/>
      <c r="E37"/>
      <c r="F37"/>
      <c r="G37"/>
      <c r="H37"/>
      <c r="I37"/>
      <c r="J37"/>
      <c r="K37"/>
      <c r="L37" s="3"/>
      <c r="M37" s="3"/>
      <c r="N37" s="3"/>
      <c r="O37" s="1104"/>
    </row>
    <row r="38" spans="1:19">
      <c r="A38"/>
      <c r="B38"/>
      <c r="C38"/>
      <c r="D38"/>
      <c r="E38"/>
      <c r="F38"/>
      <c r="G38"/>
      <c r="H38"/>
      <c r="I38"/>
      <c r="J38"/>
      <c r="K38"/>
      <c r="L38" s="3"/>
      <c r="M38" s="3"/>
      <c r="N38" s="3"/>
      <c r="O38" s="1104"/>
    </row>
    <row r="39" spans="1:19">
      <c r="A39"/>
      <c r="B39"/>
      <c r="C39"/>
      <c r="D39"/>
      <c r="E39"/>
      <c r="F39"/>
      <c r="G39"/>
      <c r="H39"/>
      <c r="I39"/>
      <c r="J39"/>
      <c r="K39"/>
      <c r="L39" s="3"/>
      <c r="M39" s="3"/>
      <c r="N39" s="3"/>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s="3"/>
      <c r="B67" s="3"/>
      <c r="C67" s="3"/>
      <c r="D67" s="3"/>
      <c r="E67" s="3"/>
      <c r="F67" s="3"/>
      <c r="G67" s="3"/>
      <c r="H67" s="3"/>
      <c r="I67" s="3"/>
      <c r="J67" s="3"/>
      <c r="K67" s="3"/>
      <c r="L67" s="1104"/>
    </row>
    <row r="68" spans="1:12">
      <c r="A68" s="3"/>
      <c r="B68" s="3"/>
      <c r="C68" s="3"/>
      <c r="D68" s="3"/>
      <c r="E68" s="3"/>
      <c r="F68" s="3"/>
      <c r="G68" s="3"/>
      <c r="H68" s="3"/>
      <c r="I68" s="3"/>
      <c r="J68" s="3"/>
      <c r="K68" s="3"/>
      <c r="L68" s="1104"/>
    </row>
    <row r="69" spans="1:12">
      <c r="A69" s="3"/>
      <c r="B69" s="3"/>
      <c r="C69" s="3"/>
      <c r="D69" s="3"/>
      <c r="E69" s="3"/>
      <c r="F69" s="3"/>
      <c r="G69" s="3"/>
      <c r="H69" s="3"/>
      <c r="I69" s="3"/>
      <c r="J69" s="3"/>
      <c r="K69" s="3"/>
      <c r="L69" s="1104"/>
    </row>
    <row r="70" spans="1:12">
      <c r="A70" s="3"/>
      <c r="B70" s="3"/>
      <c r="C70" s="3"/>
      <c r="D70" s="3"/>
      <c r="E70" s="3"/>
      <c r="F70" s="3"/>
      <c r="G70" s="3"/>
      <c r="H70" s="3"/>
      <c r="I70" s="3"/>
      <c r="J70" s="3"/>
      <c r="K70" s="3"/>
      <c r="L70" s="1104"/>
    </row>
    <row r="71" spans="1:12">
      <c r="A71" s="3"/>
      <c r="B71" s="3"/>
      <c r="C71" s="3"/>
      <c r="D71" s="3"/>
      <c r="E71" s="3"/>
      <c r="F71" s="3"/>
      <c r="G71" s="3"/>
      <c r="H71" s="3"/>
      <c r="I71" s="3"/>
      <c r="J71" s="3"/>
      <c r="K71" s="3"/>
      <c r="L71" s="1104"/>
    </row>
    <row r="72" spans="1:12">
      <c r="A72" s="3"/>
      <c r="B72" s="3"/>
      <c r="C72" s="3"/>
      <c r="D72" s="3"/>
      <c r="E72" s="3"/>
      <c r="F72" s="3"/>
      <c r="G72" s="3"/>
      <c r="H72" s="3"/>
      <c r="I72" s="3"/>
      <c r="J72" s="3"/>
      <c r="K72" s="3"/>
      <c r="L72" s="1104"/>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22">
    <sortCondition descending="1" ref="Q8:Q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23" sqref="N23"/>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8.42578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1127" t="s">
        <v>247</v>
      </c>
    </row>
    <row r="2" spans="1:20" ht="26.25" customHeight="1">
      <c r="A2" s="1129" t="s">
        <v>248</v>
      </c>
    </row>
    <row r="5" spans="1:20" ht="38.25" customHeight="1" thickBot="1">
      <c r="A5" s="1642" t="s">
        <v>506</v>
      </c>
      <c r="B5" s="1642"/>
      <c r="C5" s="1642"/>
      <c r="D5" s="1642"/>
      <c r="E5" s="1642"/>
      <c r="F5" s="1642"/>
      <c r="H5" s="1130" t="s">
        <v>267</v>
      </c>
      <c r="K5"/>
      <c r="L5"/>
      <c r="M5"/>
      <c r="N5"/>
      <c r="O5"/>
      <c r="P5"/>
    </row>
    <row r="6" spans="1:20" ht="15.75" customHeight="1" thickBot="1">
      <c r="A6" s="1643" t="s">
        <v>116</v>
      </c>
      <c r="B6" s="1645" t="s">
        <v>505</v>
      </c>
      <c r="C6" s="1646"/>
      <c r="D6" s="1647"/>
      <c r="E6" s="1648" t="s">
        <v>508</v>
      </c>
      <c r="F6" s="1650" t="s">
        <v>510</v>
      </c>
      <c r="K6"/>
      <c r="L6"/>
      <c r="M6"/>
      <c r="N6"/>
      <c r="O6"/>
      <c r="P6"/>
    </row>
    <row r="7" spans="1:20" ht="21" customHeight="1" thickBot="1">
      <c r="A7" s="1644"/>
      <c r="B7" s="1131" t="s">
        <v>254</v>
      </c>
      <c r="C7" s="1131" t="s">
        <v>257</v>
      </c>
      <c r="D7" s="1131" t="s">
        <v>258</v>
      </c>
      <c r="E7" s="1649"/>
      <c r="F7" s="1651"/>
      <c r="K7"/>
      <c r="L7"/>
      <c r="M7"/>
      <c r="N7"/>
      <c r="O7"/>
      <c r="P7"/>
    </row>
    <row r="8" spans="1:20" ht="17.25" customHeight="1" thickBot="1">
      <c r="A8" s="1132" t="s">
        <v>117</v>
      </c>
      <c r="B8" s="1133">
        <v>13318.300999999999</v>
      </c>
      <c r="C8" s="1134">
        <v>8053.9229999999998</v>
      </c>
      <c r="D8" s="1135">
        <f t="shared" ref="D8:D13" si="0">(C8/B8)*100</f>
        <v>60.472600821981729</v>
      </c>
      <c r="E8" s="1134">
        <v>14246.71</v>
      </c>
      <c r="F8" s="1135">
        <f t="shared" ref="F8:F13" si="1">((B8-E8)/E8)*100</f>
        <v>-6.5166554243049779</v>
      </c>
      <c r="H8" s="1136" t="s">
        <v>118</v>
      </c>
      <c r="K8"/>
      <c r="L8"/>
      <c r="M8"/>
      <c r="N8"/>
      <c r="O8"/>
      <c r="P8"/>
    </row>
    <row r="9" spans="1:20" ht="18" customHeight="1" thickBot="1">
      <c r="A9" s="1132" t="s">
        <v>119</v>
      </c>
      <c r="B9" s="1137">
        <v>43838</v>
      </c>
      <c r="C9" s="1134">
        <v>16424</v>
      </c>
      <c r="D9" s="1135">
        <f t="shared" si="0"/>
        <v>37.465212829052419</v>
      </c>
      <c r="E9" s="1138">
        <v>53568</v>
      </c>
      <c r="F9" s="1135">
        <f t="shared" si="1"/>
        <v>-18.163829151732376</v>
      </c>
      <c r="H9" s="1139">
        <f>B9-E9</f>
        <v>-9730</v>
      </c>
      <c r="K9"/>
      <c r="L9"/>
      <c r="M9"/>
      <c r="N9"/>
      <c r="O9"/>
      <c r="P9"/>
      <c r="Q9" s="1104"/>
      <c r="R9" s="1104"/>
      <c r="S9" s="1104"/>
      <c r="T9" s="1104"/>
    </row>
    <row r="10" spans="1:20" ht="15" customHeight="1" thickBot="1">
      <c r="A10" s="1140" t="s">
        <v>249</v>
      </c>
      <c r="B10" s="1137">
        <v>14079</v>
      </c>
      <c r="C10" s="1141">
        <v>0</v>
      </c>
      <c r="D10" s="1142">
        <f t="shared" si="0"/>
        <v>0</v>
      </c>
      <c r="E10" s="1141">
        <v>12047</v>
      </c>
      <c r="F10" s="1142">
        <f t="shared" si="1"/>
        <v>16.86726985971611</v>
      </c>
      <c r="K10"/>
      <c r="L10"/>
      <c r="M10"/>
      <c r="N10"/>
      <c r="O10"/>
      <c r="P10" s="1104"/>
      <c r="Q10" s="1104"/>
      <c r="R10" s="1104"/>
      <c r="S10" s="1104"/>
      <c r="T10" s="1104"/>
    </row>
    <row r="11" spans="1:20" ht="17.25" customHeight="1" thickBot="1">
      <c r="A11" s="1132" t="s">
        <v>120</v>
      </c>
      <c r="B11" s="1137">
        <v>253731.44399999999</v>
      </c>
      <c r="C11" s="1143">
        <v>21590.07</v>
      </c>
      <c r="D11" s="1135">
        <f t="shared" si="0"/>
        <v>8.5090242106532141</v>
      </c>
      <c r="E11" s="1143">
        <v>267391.217</v>
      </c>
      <c r="F11" s="1135">
        <f t="shared" si="1"/>
        <v>-5.1085346606579138</v>
      </c>
      <c r="J11" s="1144"/>
      <c r="K11"/>
      <c r="L11"/>
      <c r="M11"/>
      <c r="N11"/>
      <c r="O11"/>
      <c r="P11" s="1104"/>
      <c r="Q11" s="1104"/>
      <c r="R11" s="1104"/>
      <c r="S11" s="1104"/>
      <c r="T11" s="1104"/>
    </row>
    <row r="12" spans="1:20" ht="15" customHeight="1" thickBot="1">
      <c r="A12" s="1145" t="s">
        <v>121</v>
      </c>
      <c r="B12" s="1137">
        <v>107981.53</v>
      </c>
      <c r="C12" s="1146">
        <v>21967.544000000002</v>
      </c>
      <c r="D12" s="1135">
        <f t="shared" si="0"/>
        <v>20.343797684659592</v>
      </c>
      <c r="E12" s="1146">
        <v>107528.6</v>
      </c>
      <c r="F12" s="1135">
        <f t="shared" si="1"/>
        <v>0.42121816893365388</v>
      </c>
      <c r="K12"/>
      <c r="L12"/>
      <c r="M12"/>
      <c r="N12"/>
      <c r="O12"/>
      <c r="P12" s="1104"/>
      <c r="Q12" s="1104"/>
      <c r="R12" s="1104"/>
      <c r="S12" s="1104"/>
      <c r="T12" s="1104"/>
    </row>
    <row r="13" spans="1:20" ht="15" customHeight="1" thickBot="1">
      <c r="A13" s="1145" t="s">
        <v>122</v>
      </c>
      <c r="B13" s="1137">
        <f>B11+B12</f>
        <v>361712.97399999999</v>
      </c>
      <c r="C13" s="1146">
        <f>C11+C12</f>
        <v>43557.614000000001</v>
      </c>
      <c r="D13" s="1147">
        <f t="shared" si="0"/>
        <v>12.042038060818909</v>
      </c>
      <c r="E13" s="1146">
        <f>E11+E12</f>
        <v>374919.81700000004</v>
      </c>
      <c r="F13" s="1147">
        <f t="shared" si="1"/>
        <v>-3.5225780023252411</v>
      </c>
      <c r="K13"/>
      <c r="L13"/>
      <c r="M13"/>
      <c r="N13"/>
      <c r="O13"/>
      <c r="P13" s="1104"/>
      <c r="Q13" s="1104"/>
      <c r="R13" s="1104"/>
      <c r="S13" s="1104"/>
      <c r="T13" s="1104"/>
    </row>
    <row r="14" spans="1:20">
      <c r="E14" s="1148"/>
      <c r="K14"/>
      <c r="L14"/>
      <c r="M14"/>
      <c r="N14"/>
      <c r="O14"/>
      <c r="P14" s="1104"/>
      <c r="Q14" s="1104"/>
      <c r="R14" s="1104"/>
      <c r="S14" s="1104"/>
      <c r="T14" s="1104"/>
    </row>
    <row r="15" spans="1:20">
      <c r="K15"/>
      <c r="L15"/>
      <c r="M15"/>
      <c r="N15"/>
      <c r="O15"/>
      <c r="P15" s="1104"/>
      <c r="Q15" s="1104"/>
      <c r="R15" s="1104"/>
      <c r="S15" s="1104"/>
      <c r="T15" s="1104"/>
    </row>
    <row r="16" spans="1:20" ht="15.75">
      <c r="A16" s="1149" t="s">
        <v>250</v>
      </c>
      <c r="K16"/>
      <c r="L16"/>
      <c r="M16"/>
      <c r="N16"/>
      <c r="O16"/>
      <c r="P16" s="1104"/>
      <c r="Q16" s="1104"/>
      <c r="R16" s="1104"/>
      <c r="S16" s="1104"/>
      <c r="T16" s="1104"/>
    </row>
    <row r="17" spans="1:20">
      <c r="K17"/>
      <c r="L17"/>
      <c r="M17"/>
      <c r="N17"/>
      <c r="O17" s="1104"/>
      <c r="P17" s="1104"/>
      <c r="Q17" s="1104"/>
      <c r="R17" s="1104"/>
      <c r="S17" s="1104"/>
      <c r="T17" s="1104"/>
    </row>
    <row r="18" spans="1:20" ht="33" customHeight="1" thickBot="1">
      <c r="A18" s="1642" t="s">
        <v>507</v>
      </c>
      <c r="B18" s="1642"/>
      <c r="C18" s="1642"/>
      <c r="D18" s="1642"/>
      <c r="E18" s="1642"/>
      <c r="F18" s="1642"/>
      <c r="K18"/>
      <c r="L18"/>
      <c r="M18"/>
      <c r="N18"/>
      <c r="O18" s="1104"/>
      <c r="P18" s="1104"/>
      <c r="Q18" s="1104"/>
      <c r="R18" s="1104"/>
      <c r="S18" s="1104"/>
      <c r="T18" s="1104"/>
    </row>
    <row r="19" spans="1:20" ht="16.5" customHeight="1" thickBot="1">
      <c r="A19" s="1652" t="s">
        <v>499</v>
      </c>
      <c r="B19" s="1645" t="s">
        <v>505</v>
      </c>
      <c r="C19" s="1646"/>
      <c r="D19" s="1647"/>
      <c r="E19" s="1648" t="s">
        <v>508</v>
      </c>
      <c r="F19" s="1650" t="s">
        <v>509</v>
      </c>
      <c r="K19"/>
      <c r="L19"/>
      <c r="M19"/>
      <c r="N19"/>
      <c r="O19" s="1104"/>
      <c r="P19" s="1104"/>
      <c r="Q19" s="1104"/>
      <c r="R19" s="1104"/>
      <c r="S19" s="1104"/>
      <c r="T19" s="1104"/>
    </row>
    <row r="20" spans="1:20" ht="21" customHeight="1" thickBot="1">
      <c r="A20" s="1653"/>
      <c r="B20" s="1150" t="s">
        <v>254</v>
      </c>
      <c r="C20" s="1150" t="s">
        <v>366</v>
      </c>
      <c r="D20" s="1150" t="s">
        <v>367</v>
      </c>
      <c r="E20" s="1654"/>
      <c r="F20" s="1655"/>
      <c r="K20"/>
      <c r="L20"/>
      <c r="M20"/>
      <c r="N20"/>
      <c r="O20" s="1104"/>
      <c r="P20" s="1104"/>
      <c r="Q20" s="1104"/>
      <c r="R20" s="1104"/>
      <c r="S20" s="1104"/>
      <c r="T20" s="1104"/>
    </row>
    <row r="21" spans="1:20" ht="15.75" thickBot="1">
      <c r="A21" s="1151" t="s">
        <v>117</v>
      </c>
      <c r="B21" s="1137">
        <v>69043.524000000005</v>
      </c>
      <c r="C21" s="1152">
        <v>0</v>
      </c>
      <c r="D21" s="1153">
        <f t="shared" ref="D21:D26" si="2">(C21/B21)*100</f>
        <v>0</v>
      </c>
      <c r="E21" s="1146">
        <v>51405.213000000003</v>
      </c>
      <c r="F21" s="1153">
        <f t="shared" ref="F21:F26" si="3">((B21-E21)/E21)*100</f>
        <v>34.312300194145678</v>
      </c>
      <c r="H21" s="1136" t="s">
        <v>124</v>
      </c>
      <c r="K21"/>
      <c r="L21"/>
      <c r="M21"/>
      <c r="N21"/>
      <c r="O21" s="1104"/>
      <c r="P21" s="1104"/>
      <c r="Q21" s="1104"/>
      <c r="R21" s="1104"/>
      <c r="S21" s="1104"/>
      <c r="T21" s="1104"/>
    </row>
    <row r="22" spans="1:20" ht="15.75" thickBot="1">
      <c r="A22" s="1151" t="s">
        <v>119</v>
      </c>
      <c r="B22" s="1137">
        <v>255617</v>
      </c>
      <c r="C22" s="1152">
        <v>0</v>
      </c>
      <c r="D22" s="1135">
        <f t="shared" si="2"/>
        <v>0</v>
      </c>
      <c r="E22" s="1146">
        <v>186842</v>
      </c>
      <c r="F22" s="1135">
        <f t="shared" si="3"/>
        <v>36.809175667141218</v>
      </c>
      <c r="H22" s="1139">
        <f>B22-E22</f>
        <v>68775</v>
      </c>
      <c r="K22" s="1104"/>
      <c r="L22" s="1104"/>
      <c r="M22" s="1104"/>
      <c r="O22" s="1104"/>
      <c r="P22" s="1104"/>
      <c r="Q22" s="1104"/>
      <c r="R22" s="1104"/>
      <c r="S22" s="1104"/>
      <c r="T22" s="1104"/>
    </row>
    <row r="23" spans="1:20" ht="15.75" thickBot="1">
      <c r="A23" s="1154" t="s">
        <v>249</v>
      </c>
      <c r="B23" s="1137">
        <v>76691</v>
      </c>
      <c r="C23" s="1155">
        <v>0</v>
      </c>
      <c r="D23" s="1135">
        <f t="shared" si="2"/>
        <v>0</v>
      </c>
      <c r="E23" s="1141">
        <v>43472</v>
      </c>
      <c r="F23" s="1135">
        <f t="shared" si="3"/>
        <v>76.4147037173353</v>
      </c>
      <c r="N23" s="1104"/>
      <c r="O23" s="1104"/>
      <c r="P23" s="1104"/>
      <c r="Q23" s="1104"/>
      <c r="R23" s="1104"/>
      <c r="S23" s="1104"/>
      <c r="T23" s="1104"/>
    </row>
    <row r="24" spans="1:20" ht="15.75" thickBot="1">
      <c r="A24" s="1151" t="s">
        <v>120</v>
      </c>
      <c r="B24" s="1137">
        <v>14362.022999999999</v>
      </c>
      <c r="C24" s="1156">
        <v>198.68600000000001</v>
      </c>
      <c r="D24" s="1142">
        <f t="shared" si="2"/>
        <v>1.383412350753094</v>
      </c>
      <c r="E24" s="1146">
        <v>15035.19</v>
      </c>
      <c r="F24" s="1142">
        <f t="shared" si="3"/>
        <v>-4.4772763097772703</v>
      </c>
      <c r="N24" s="1104"/>
      <c r="O24" s="1104"/>
      <c r="P24" s="1104"/>
      <c r="Q24" s="1104"/>
      <c r="R24" s="1104"/>
      <c r="S24" s="1104"/>
      <c r="T24" s="1104"/>
    </row>
    <row r="25" spans="1:20" ht="15.75" thickBot="1">
      <c r="A25" s="1151" t="s">
        <v>121</v>
      </c>
      <c r="B25" s="1137">
        <v>10834.967000000001</v>
      </c>
      <c r="C25" s="1156">
        <v>964.452</v>
      </c>
      <c r="D25" s="1135">
        <f t="shared" si="2"/>
        <v>8.9012915313909122</v>
      </c>
      <c r="E25" s="1146">
        <v>7391.2460000000001</v>
      </c>
      <c r="F25" s="1135">
        <f t="shared" si="3"/>
        <v>46.591887213603769</v>
      </c>
      <c r="N25" s="1104"/>
      <c r="O25" s="1104"/>
      <c r="P25" s="1104"/>
      <c r="Q25" s="1104"/>
      <c r="R25" s="1104"/>
      <c r="S25" s="1104"/>
      <c r="T25" s="1104"/>
    </row>
    <row r="26" spans="1:20" ht="15.75" thickBot="1">
      <c r="A26" s="1151" t="s">
        <v>122</v>
      </c>
      <c r="B26" s="1137">
        <f>B24+B25</f>
        <v>25196.989999999998</v>
      </c>
      <c r="C26" s="1146">
        <f>C24+C25</f>
        <v>1163.1379999999999</v>
      </c>
      <c r="D26" s="1147">
        <f t="shared" si="2"/>
        <v>4.616178360986769</v>
      </c>
      <c r="E26" s="1146">
        <f>E24+E25</f>
        <v>22426.436000000002</v>
      </c>
      <c r="F26" s="1147">
        <f t="shared" si="3"/>
        <v>12.353964758377106</v>
      </c>
      <c r="N26" s="1104"/>
      <c r="O26" s="1104"/>
      <c r="P26" s="1104"/>
      <c r="Q26" s="1104"/>
      <c r="R26" s="1104"/>
      <c r="S26" s="1104"/>
      <c r="T26" s="1104"/>
    </row>
    <row r="27" spans="1:20">
      <c r="A27" s="1157" t="s">
        <v>369</v>
      </c>
      <c r="B27" s="1158"/>
      <c r="C27" s="1159"/>
      <c r="D27" s="1159"/>
      <c r="E27" s="1159"/>
      <c r="F27" s="1160"/>
      <c r="H27" s="1104"/>
      <c r="I27" s="1104"/>
      <c r="J27" s="1104"/>
      <c r="K27" s="1104"/>
      <c r="L27" s="1104"/>
      <c r="M27" s="1104"/>
      <c r="N27" s="1104"/>
      <c r="O27" s="1104"/>
      <c r="P27" s="1104"/>
      <c r="Q27" s="1104"/>
      <c r="R27" s="1104"/>
      <c r="S27" s="1104"/>
      <c r="T27" s="1104"/>
    </row>
    <row r="28" spans="1:20">
      <c r="A28" s="1161"/>
      <c r="B28" s="1162"/>
      <c r="C28" s="1163"/>
      <c r="D28" s="1164"/>
      <c r="E28" s="1104"/>
      <c r="F28" s="1104"/>
      <c r="G28" s="1104"/>
      <c r="H28" s="1104"/>
      <c r="I28" s="1104"/>
      <c r="J28" s="1104"/>
      <c r="K28" s="1104"/>
      <c r="L28" s="1104"/>
      <c r="M28" s="1104"/>
      <c r="N28" s="1104"/>
      <c r="O28" s="1104"/>
      <c r="P28" s="1104"/>
      <c r="Q28" s="1104"/>
      <c r="R28" s="1104"/>
      <c r="S28" s="1104"/>
      <c r="T28" s="1104"/>
    </row>
    <row r="29" spans="1:20">
      <c r="A29" s="1161"/>
      <c r="B29" s="1165"/>
      <c r="C29" s="1164"/>
      <c r="D29" s="1166"/>
      <c r="E29" s="1104"/>
      <c r="F29" s="1104"/>
      <c r="G29" s="1104"/>
      <c r="H29" s="1104"/>
      <c r="I29" s="1104"/>
      <c r="J29" s="1104"/>
      <c r="K29" s="1104"/>
      <c r="L29" s="1104"/>
      <c r="M29" s="1104"/>
      <c r="N29" s="1104"/>
      <c r="O29" s="1104"/>
      <c r="P29" s="1104"/>
      <c r="Q29" s="1104"/>
      <c r="R29" s="1104"/>
      <c r="S29" s="1104"/>
      <c r="T29" s="1104"/>
    </row>
    <row r="30" spans="1:20">
      <c r="A30" s="1158"/>
      <c r="B30" s="1164"/>
      <c r="C30" s="1641"/>
      <c r="D30" s="1641"/>
      <c r="E30" s="1104"/>
      <c r="F30" s="1104"/>
      <c r="G30" s="1104"/>
      <c r="H30" s="1104"/>
      <c r="I30" s="1104"/>
      <c r="J30" s="1104"/>
      <c r="K30" s="1104"/>
      <c r="L30" s="1104"/>
      <c r="M30" s="1104"/>
      <c r="N30" s="1104"/>
      <c r="O30" s="1104"/>
      <c r="P30" s="1104"/>
      <c r="Q30" s="1104"/>
      <c r="R30" s="1104"/>
      <c r="S30" s="1104"/>
      <c r="T30" s="1104"/>
    </row>
    <row r="31" spans="1:20">
      <c r="A31" s="1164"/>
      <c r="B31" s="1166"/>
      <c r="C31" s="1164"/>
      <c r="D31" s="1164"/>
      <c r="E31" s="1104"/>
      <c r="F31" s="1104"/>
      <c r="G31" s="1104"/>
      <c r="H31" s="1104"/>
      <c r="I31" s="1104"/>
      <c r="J31" s="1104"/>
      <c r="K31" s="1104"/>
      <c r="L31" s="1104"/>
      <c r="M31" s="1104"/>
      <c r="N31" s="1104"/>
      <c r="O31" s="1104"/>
      <c r="P31" s="1104"/>
      <c r="Q31" s="1104"/>
      <c r="R31" s="1104"/>
      <c r="S31" s="1104"/>
      <c r="T31" s="1104"/>
    </row>
    <row r="32" spans="1:20" ht="15.75">
      <c r="A32" s="1167"/>
      <c r="B32" s="1166"/>
      <c r="C32" s="1168"/>
      <c r="D32" s="1104"/>
      <c r="E32" s="1104"/>
      <c r="F32" s="1104"/>
      <c r="G32" s="1104"/>
      <c r="H32" s="1104"/>
      <c r="I32" s="1104"/>
      <c r="J32" s="1104"/>
      <c r="K32" s="1104"/>
      <c r="L32" s="1104"/>
      <c r="M32" s="1104"/>
      <c r="N32" s="1104"/>
      <c r="O32" s="1104"/>
      <c r="P32" s="1104"/>
      <c r="Q32" s="1104"/>
      <c r="R32" s="1104"/>
      <c r="S32" s="1104"/>
      <c r="T32" s="1104"/>
    </row>
    <row r="33" spans="1:20">
      <c r="A33" s="1164"/>
      <c r="B33" s="1169"/>
      <c r="C33" s="1164"/>
      <c r="D33" s="1104"/>
      <c r="E33" s="1104"/>
      <c r="F33" s="1104"/>
      <c r="G33" s="1104"/>
      <c r="H33" s="1104"/>
      <c r="I33" s="1104"/>
      <c r="J33" s="1104"/>
      <c r="K33" s="1104"/>
      <c r="L33" s="1104"/>
      <c r="M33" s="1104"/>
      <c r="N33" s="1104"/>
      <c r="O33" s="1104"/>
      <c r="P33" s="1104"/>
      <c r="Q33" s="1104"/>
      <c r="R33" s="1104"/>
      <c r="S33" s="1104"/>
      <c r="T33" s="1104"/>
    </row>
    <row r="34" spans="1:20">
      <c r="A34" s="1170"/>
      <c r="B34" s="1169"/>
      <c r="C34" s="1164"/>
      <c r="D34" s="1104"/>
      <c r="E34" s="1104"/>
      <c r="F34" s="1104"/>
      <c r="G34" s="1104"/>
      <c r="H34" s="1104"/>
      <c r="I34" s="1104"/>
      <c r="J34" s="1104"/>
      <c r="K34" s="1104"/>
      <c r="L34" s="1104"/>
      <c r="M34" s="1104"/>
      <c r="N34" s="1104"/>
      <c r="O34" s="1104"/>
      <c r="P34" s="1104"/>
      <c r="Q34" s="1104"/>
      <c r="R34" s="1104"/>
      <c r="S34" s="1104"/>
      <c r="T34" s="1104"/>
    </row>
    <row r="35" spans="1:20">
      <c r="A35" s="1170"/>
      <c r="B35" s="1164"/>
      <c r="C35" s="1164"/>
      <c r="D35" s="1104"/>
      <c r="E35" s="1104"/>
      <c r="F35" s="1164"/>
      <c r="G35" s="1164"/>
      <c r="H35" s="1104"/>
      <c r="I35" s="1104"/>
      <c r="J35" s="1104"/>
      <c r="K35" s="1104"/>
      <c r="L35" s="1104"/>
      <c r="M35" s="1104"/>
      <c r="N35" s="1104"/>
      <c r="O35" s="1104"/>
      <c r="P35" s="1104"/>
      <c r="Q35" s="1104"/>
      <c r="R35" s="1104"/>
      <c r="S35" s="1104"/>
      <c r="T35" s="1104"/>
    </row>
    <row r="36" spans="1:20">
      <c r="A36" s="1161"/>
      <c r="B36" s="1171"/>
      <c r="C36" s="1171"/>
      <c r="D36" s="1104"/>
      <c r="E36" s="1104"/>
      <c r="F36" s="1160"/>
      <c r="G36" s="1164"/>
      <c r="H36" s="1104"/>
      <c r="I36" s="1104"/>
      <c r="J36" s="1104"/>
      <c r="K36" s="1104"/>
      <c r="L36" s="1104"/>
      <c r="M36" s="1104"/>
      <c r="N36" s="1104"/>
      <c r="O36" s="1104"/>
      <c r="P36" s="1104"/>
      <c r="Q36" s="1104"/>
      <c r="R36" s="1104"/>
    </row>
    <row r="37" spans="1:20">
      <c r="A37" s="1161"/>
      <c r="B37" s="1171"/>
      <c r="C37" s="1171"/>
      <c r="D37" s="1104"/>
      <c r="E37" s="1104"/>
      <c r="F37" s="1160"/>
      <c r="G37" s="1164"/>
      <c r="H37" s="1104"/>
      <c r="I37" s="1104"/>
      <c r="J37" s="1104"/>
      <c r="K37" s="1104"/>
      <c r="L37" s="1104"/>
      <c r="M37" s="1104"/>
      <c r="N37" s="1104"/>
      <c r="O37" s="1104"/>
      <c r="P37" s="1104"/>
      <c r="Q37" s="1104"/>
      <c r="R37" s="1104"/>
    </row>
    <row r="38" spans="1:20">
      <c r="A38" s="1158"/>
      <c r="B38" s="1159"/>
      <c r="C38" s="1159"/>
      <c r="D38" s="1104"/>
      <c r="E38" s="1104"/>
      <c r="F38" s="1160"/>
      <c r="G38" s="1172"/>
      <c r="H38" s="1104"/>
      <c r="I38" s="1104"/>
      <c r="J38" s="1104"/>
      <c r="K38" s="1104"/>
      <c r="L38" s="1104"/>
      <c r="M38" s="1104"/>
      <c r="N38" s="1104"/>
      <c r="O38" s="1104"/>
      <c r="P38" s="1104"/>
      <c r="Q38" s="1104"/>
      <c r="R38" s="1104"/>
    </row>
    <row r="39" spans="1:20">
      <c r="A39" s="1162"/>
      <c r="B39" s="1164"/>
      <c r="C39" s="1164"/>
      <c r="D39" s="1104"/>
      <c r="E39" s="1104"/>
      <c r="F39" s="1164"/>
      <c r="G39" s="1164"/>
      <c r="H39" s="1104"/>
      <c r="I39" s="1104"/>
      <c r="J39" s="1104"/>
      <c r="K39" s="1104"/>
      <c r="L39" s="1104"/>
      <c r="M39" s="1104"/>
      <c r="N39" s="1104"/>
      <c r="O39" s="1104"/>
      <c r="P39" s="1104"/>
      <c r="Q39" s="1104"/>
      <c r="R39" s="1104"/>
    </row>
    <row r="40" spans="1:20">
      <c r="A40" s="1165"/>
      <c r="B40" s="1164"/>
      <c r="C40" s="1166"/>
      <c r="D40" s="1104"/>
      <c r="E40" s="1104"/>
      <c r="F40" s="1164"/>
      <c r="G40" s="1164"/>
      <c r="H40" s="1164"/>
    </row>
    <row r="41" spans="1:20">
      <c r="A41" s="1164"/>
      <c r="B41" s="1641"/>
      <c r="C41" s="1641"/>
      <c r="D41" s="1164"/>
      <c r="E41" s="1164"/>
      <c r="F41" s="1164"/>
      <c r="G41" s="1164"/>
    </row>
    <row r="42" spans="1:20">
      <c r="A42" s="1166"/>
      <c r="B42" s="1164"/>
      <c r="C42" s="1164"/>
      <c r="D42" s="1164"/>
      <c r="E42" s="1164"/>
      <c r="F42" s="1164"/>
      <c r="G42" s="1164"/>
    </row>
    <row r="43" spans="1:20">
      <c r="A43" s="1166"/>
      <c r="B43" s="1168"/>
      <c r="C43" s="1164"/>
      <c r="D43" s="1164"/>
      <c r="E43" s="1164"/>
      <c r="F43" s="1164"/>
      <c r="G43" s="1164"/>
    </row>
    <row r="44" spans="1:20">
      <c r="A44" s="1169"/>
      <c r="B44" s="1164"/>
      <c r="C44" s="1164"/>
      <c r="D44" s="1164"/>
      <c r="E44" s="1164"/>
      <c r="F44" s="1164"/>
      <c r="G44" s="1164"/>
    </row>
    <row r="45" spans="1:20">
      <c r="A45" s="1169"/>
      <c r="B45" s="1164"/>
      <c r="C45" s="1164"/>
      <c r="D45" s="1168"/>
      <c r="E45" s="1164"/>
      <c r="F45" s="1164"/>
      <c r="G45" s="1164"/>
    </row>
    <row r="46" spans="1:20">
      <c r="A46" s="1164"/>
      <c r="B46" s="1164"/>
      <c r="C46" s="1164"/>
      <c r="D46" s="1164"/>
      <c r="E46" s="1164"/>
      <c r="F46" s="1164"/>
      <c r="G46" s="1164"/>
    </row>
    <row r="47" spans="1:20">
      <c r="A47" s="1164"/>
      <c r="B47" s="1164"/>
      <c r="C47" s="1164"/>
      <c r="D47" s="1164"/>
      <c r="E47" s="1164"/>
      <c r="F47" s="1164"/>
      <c r="G47" s="11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7.42578125" style="1128" customWidth="1"/>
    <col min="6" max="6" width="20.28515625" style="1128" customWidth="1"/>
    <col min="7" max="7" width="10.5703125" style="1128" customWidth="1"/>
    <col min="8" max="8" width="9.85546875" style="1144" bestFit="1" customWidth="1"/>
    <col min="9" max="9" width="8.85546875" style="1128" bestFit="1" customWidth="1"/>
    <col min="10" max="10" width="2.85546875" style="1128" customWidth="1"/>
    <col min="11" max="11" width="22.85546875" style="1128" customWidth="1"/>
    <col min="12" max="12" width="12.140625" style="1128" customWidth="1"/>
    <col min="13" max="13" width="11.7109375" style="1128" customWidth="1"/>
    <col min="14" max="14" width="8.85546875" style="1128" bestFit="1" customWidth="1"/>
    <col min="15" max="15" width="4.42578125" style="1128" customWidth="1"/>
    <col min="16" max="16" width="2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1173"/>
    </row>
    <row r="2" spans="1:24" ht="28.5" customHeight="1">
      <c r="A2" s="1656" t="s">
        <v>503</v>
      </c>
      <c r="B2" s="1656"/>
      <c r="C2" s="1656"/>
      <c r="D2" s="1656"/>
      <c r="E2" s="1656"/>
      <c r="F2" s="1656"/>
      <c r="G2" s="1656"/>
      <c r="H2" s="1656"/>
      <c r="I2" s="1656"/>
      <c r="J2" s="1656"/>
      <c r="K2" s="1656"/>
      <c r="L2" s="1656"/>
      <c r="M2" s="1656"/>
      <c r="N2" s="1656"/>
      <c r="O2" s="1656"/>
      <c r="P2" s="1656"/>
      <c r="Q2" s="1656"/>
      <c r="R2" s="1656"/>
      <c r="S2" s="1656"/>
      <c r="T2" s="1656"/>
      <c r="U2" s="1656"/>
      <c r="V2" s="1656"/>
      <c r="W2" s="1656"/>
      <c r="X2" s="1656"/>
    </row>
    <row r="3" spans="1:24" ht="15.75" customHeight="1">
      <c r="A3" s="1657" t="s">
        <v>504</v>
      </c>
      <c r="B3" s="1657"/>
      <c r="C3" s="1657"/>
      <c r="D3" s="1657"/>
      <c r="E3" s="1657"/>
      <c r="F3" s="1657"/>
      <c r="P3" s="1160"/>
    </row>
    <row r="4" spans="1:24" ht="4.5" customHeight="1">
      <c r="A4" s="1174"/>
      <c r="B4" s="1174"/>
      <c r="C4" s="1175"/>
      <c r="D4" s="1175"/>
    </row>
    <row r="5" spans="1:24" ht="15.75" thickBot="1">
      <c r="A5" s="1176" t="s">
        <v>125</v>
      </c>
      <c r="B5" s="1658" t="s">
        <v>126</v>
      </c>
      <c r="C5" s="1658"/>
      <c r="D5" s="1177"/>
      <c r="E5" s="1177"/>
      <c r="F5" s="1176" t="s">
        <v>127</v>
      </c>
      <c r="G5" s="1178" t="s">
        <v>128</v>
      </c>
      <c r="H5" s="1179"/>
      <c r="I5" s="1177"/>
      <c r="J5" s="1177"/>
      <c r="K5" s="1176" t="s">
        <v>129</v>
      </c>
      <c r="L5" s="1180" t="s">
        <v>130</v>
      </c>
      <c r="M5" s="1177"/>
      <c r="N5" s="1181"/>
      <c r="O5" s="1104"/>
      <c r="P5" s="1176" t="s">
        <v>131</v>
      </c>
      <c r="Q5" s="1180" t="s">
        <v>132</v>
      </c>
      <c r="R5" s="1177"/>
    </row>
    <row r="6" spans="1:24" ht="30.75" thickBot="1">
      <c r="A6" s="1182" t="s">
        <v>133</v>
      </c>
      <c r="B6" s="1183" t="s">
        <v>134</v>
      </c>
      <c r="C6" s="1184" t="s">
        <v>135</v>
      </c>
      <c r="D6" s="1185" t="s">
        <v>136</v>
      </c>
      <c r="F6" s="1182" t="s">
        <v>133</v>
      </c>
      <c r="G6" s="1183" t="s">
        <v>134</v>
      </c>
      <c r="H6" s="1186" t="s">
        <v>135</v>
      </c>
      <c r="I6" s="1185" t="s">
        <v>136</v>
      </c>
      <c r="K6" s="1187" t="s">
        <v>133</v>
      </c>
      <c r="L6" s="1188" t="s">
        <v>134</v>
      </c>
      <c r="M6" s="1189" t="s">
        <v>137</v>
      </c>
      <c r="N6" s="1190" t="s">
        <v>136</v>
      </c>
      <c r="O6" s="1104"/>
      <c r="P6" s="1187" t="s">
        <v>133</v>
      </c>
      <c r="Q6" s="1188" t="s">
        <v>134</v>
      </c>
      <c r="R6" s="1189" t="s">
        <v>137</v>
      </c>
      <c r="S6" s="1190" t="s">
        <v>136</v>
      </c>
    </row>
    <row r="7" spans="1:24" ht="15.75">
      <c r="A7" s="1194" t="s">
        <v>370</v>
      </c>
      <c r="B7" s="1195">
        <v>24053.898000000001</v>
      </c>
      <c r="C7" s="1195">
        <v>10880</v>
      </c>
      <c r="D7" s="1196">
        <v>4.2843022599282632</v>
      </c>
      <c r="F7" s="1194" t="s">
        <v>138</v>
      </c>
      <c r="G7" s="1195">
        <v>1591.1679999999999</v>
      </c>
      <c r="H7" s="1195">
        <v>7318</v>
      </c>
      <c r="I7" s="1196">
        <v>3.2989813837672419</v>
      </c>
      <c r="K7" s="1191" t="s">
        <v>138</v>
      </c>
      <c r="L7" s="1192">
        <v>367092.62</v>
      </c>
      <c r="M7" s="1192">
        <v>63026.572999999997</v>
      </c>
      <c r="N7" s="1193">
        <v>5.8244102848492174</v>
      </c>
      <c r="O7" s="1104"/>
      <c r="P7" s="1191" t="s">
        <v>139</v>
      </c>
      <c r="Q7" s="1192">
        <v>124430.337</v>
      </c>
      <c r="R7" s="1192">
        <v>21431.643</v>
      </c>
      <c r="S7" s="1193">
        <v>5.8059168398801715</v>
      </c>
    </row>
    <row r="8" spans="1:24" ht="15.75">
      <c r="A8" s="1191" t="s">
        <v>138</v>
      </c>
      <c r="B8" s="1192">
        <v>6311.0870000000004</v>
      </c>
      <c r="C8" s="1192">
        <v>13755</v>
      </c>
      <c r="D8" s="1193">
        <v>3.5076365491690393</v>
      </c>
      <c r="F8" s="1191" t="s">
        <v>140</v>
      </c>
      <c r="G8" s="1192">
        <v>649.64800000000002</v>
      </c>
      <c r="H8" s="1192">
        <v>3215</v>
      </c>
      <c r="I8" s="1245">
        <v>2.8677219715897553</v>
      </c>
      <c r="K8" s="1191" t="s">
        <v>141</v>
      </c>
      <c r="L8" s="1192">
        <v>315670.22100000002</v>
      </c>
      <c r="M8" s="1192">
        <v>56817.881999999998</v>
      </c>
      <c r="N8" s="1193">
        <v>5.5558252065784508</v>
      </c>
      <c r="O8" s="1104"/>
      <c r="P8" s="1191" t="s">
        <v>141</v>
      </c>
      <c r="Q8" s="1192">
        <v>66867.89</v>
      </c>
      <c r="R8" s="1192">
        <v>12861.486999999999</v>
      </c>
      <c r="S8" s="1193">
        <v>5.1990792355502906</v>
      </c>
    </row>
    <row r="9" spans="1:24" ht="15.75">
      <c r="A9" s="1191" t="s">
        <v>148</v>
      </c>
      <c r="B9" s="1192">
        <v>5030.57</v>
      </c>
      <c r="C9" s="1192">
        <v>2961</v>
      </c>
      <c r="D9" s="1193">
        <v>3.1705026662607869</v>
      </c>
      <c r="F9" s="1191" t="s">
        <v>159</v>
      </c>
      <c r="G9" s="1192">
        <v>428.19299999999998</v>
      </c>
      <c r="H9" s="1192">
        <v>2572</v>
      </c>
      <c r="I9" s="1193">
        <v>2.4706910777859199</v>
      </c>
      <c r="K9" s="1191" t="s">
        <v>371</v>
      </c>
      <c r="L9" s="1192">
        <v>131172.96299999999</v>
      </c>
      <c r="M9" s="1192">
        <v>26176.964</v>
      </c>
      <c r="N9" s="1193">
        <v>5.0110075026271188</v>
      </c>
      <c r="O9" s="1104"/>
      <c r="P9" s="1191" t="s">
        <v>140</v>
      </c>
      <c r="Q9" s="1192">
        <v>53969.402999999998</v>
      </c>
      <c r="R9" s="1192">
        <v>10230.459999999999</v>
      </c>
      <c r="S9" s="1193">
        <v>5.275364255370727</v>
      </c>
    </row>
    <row r="10" spans="1:24" ht="16.5" thickBot="1">
      <c r="A10" s="1191" t="s">
        <v>403</v>
      </c>
      <c r="B10" s="1192">
        <v>4886.4480000000003</v>
      </c>
      <c r="C10" s="1192">
        <v>2131</v>
      </c>
      <c r="D10" s="1193">
        <v>4.7065994228539072</v>
      </c>
      <c r="F10" s="1191" t="s">
        <v>371</v>
      </c>
      <c r="G10" s="1192">
        <v>112.994</v>
      </c>
      <c r="H10" s="1192">
        <v>688</v>
      </c>
      <c r="I10" s="1193">
        <v>2.9089177221707341</v>
      </c>
      <c r="K10" s="1191" t="s">
        <v>140</v>
      </c>
      <c r="L10" s="1192">
        <v>105211.667</v>
      </c>
      <c r="M10" s="1192">
        <v>15804.195</v>
      </c>
      <c r="N10" s="1193">
        <v>6.6571987374238297</v>
      </c>
      <c r="O10" s="1104"/>
      <c r="P10" s="1191" t="s">
        <v>145</v>
      </c>
      <c r="Q10" s="1192">
        <v>48597.341</v>
      </c>
      <c r="R10" s="1192">
        <v>6233.8789999999999</v>
      </c>
      <c r="S10" s="1193">
        <v>7.79568243143635</v>
      </c>
    </row>
    <row r="11" spans="1:24" ht="16.5" thickBot="1">
      <c r="A11" s="1191" t="s">
        <v>308</v>
      </c>
      <c r="B11" s="1192">
        <v>2332.02</v>
      </c>
      <c r="C11" s="1192">
        <v>1087</v>
      </c>
      <c r="D11" s="1193">
        <v>4.1418518821109762</v>
      </c>
      <c r="F11" s="1197" t="s">
        <v>259</v>
      </c>
      <c r="G11" s="1198">
        <v>2853.886</v>
      </c>
      <c r="H11" s="1198">
        <v>14079</v>
      </c>
      <c r="I11" s="1199">
        <v>3.0336833086539965</v>
      </c>
      <c r="K11" s="1191" t="s">
        <v>147</v>
      </c>
      <c r="L11" s="1192">
        <v>78233.462</v>
      </c>
      <c r="M11" s="1192">
        <v>10960.995000000001</v>
      </c>
      <c r="N11" s="1193">
        <v>7.1374416282463402</v>
      </c>
      <c r="O11" s="1104"/>
      <c r="P11" s="1191" t="s">
        <v>142</v>
      </c>
      <c r="Q11" s="1192">
        <v>44915.858999999997</v>
      </c>
      <c r="R11" s="1192">
        <v>7145.7250000000004</v>
      </c>
      <c r="S11" s="1193">
        <v>6.2856965528340361</v>
      </c>
    </row>
    <row r="12" spans="1:24" ht="15.75">
      <c r="A12" s="1191" t="s">
        <v>146</v>
      </c>
      <c r="B12" s="1192">
        <v>1786.5070000000001</v>
      </c>
      <c r="C12" s="1192">
        <v>2163</v>
      </c>
      <c r="D12" s="1193">
        <v>3.248543025524556</v>
      </c>
      <c r="F12"/>
      <c r="G12"/>
      <c r="H12"/>
      <c r="I12"/>
      <c r="K12" s="1191" t="s">
        <v>145</v>
      </c>
      <c r="L12" s="1192">
        <v>62732.385000000002</v>
      </c>
      <c r="M12" s="1192">
        <v>7370.3760000000002</v>
      </c>
      <c r="N12" s="1193">
        <v>8.5114226194158888</v>
      </c>
      <c r="O12" s="1104"/>
      <c r="P12" s="1191" t="s">
        <v>275</v>
      </c>
      <c r="Q12" s="1192">
        <v>39182.400000000001</v>
      </c>
      <c r="R12" s="1192">
        <v>7205.1289999999999</v>
      </c>
      <c r="S12" s="1193">
        <v>5.4381260904558406</v>
      </c>
    </row>
    <row r="13" spans="1:24" ht="15.75">
      <c r="A13" s="1191" t="s">
        <v>151</v>
      </c>
      <c r="B13" s="1192">
        <v>1063.643</v>
      </c>
      <c r="C13" s="1192">
        <v>632</v>
      </c>
      <c r="D13" s="1193">
        <v>2.9912818738908995</v>
      </c>
      <c r="K13" s="1191" t="s">
        <v>139</v>
      </c>
      <c r="L13" s="1192">
        <v>56317.169000000002</v>
      </c>
      <c r="M13" s="1192">
        <v>8286.2880000000005</v>
      </c>
      <c r="N13" s="1193">
        <v>6.7964291127703982</v>
      </c>
      <c r="O13" s="1104"/>
      <c r="P13" s="1191" t="s">
        <v>138</v>
      </c>
      <c r="Q13" s="1192">
        <v>33818.864000000001</v>
      </c>
      <c r="R13" s="1192">
        <v>6308.2960000000003</v>
      </c>
      <c r="S13" s="1193">
        <v>5.3610141312329036</v>
      </c>
    </row>
    <row r="14" spans="1:24" ht="15.75">
      <c r="A14" s="1191" t="s">
        <v>376</v>
      </c>
      <c r="B14" s="1192">
        <v>912.45500000000004</v>
      </c>
      <c r="C14" s="1192">
        <v>419</v>
      </c>
      <c r="D14" s="1193">
        <v>4.3149220911261912</v>
      </c>
      <c r="F14" s="1104"/>
      <c r="K14" s="1191" t="s">
        <v>143</v>
      </c>
      <c r="L14" s="1192">
        <v>56076.006999999998</v>
      </c>
      <c r="M14" s="1192">
        <v>9819.9779999999992</v>
      </c>
      <c r="N14" s="1193">
        <v>5.7104004713656185</v>
      </c>
      <c r="O14" s="1104"/>
      <c r="P14" s="1191" t="s">
        <v>371</v>
      </c>
      <c r="Q14" s="1192">
        <v>32614.11</v>
      </c>
      <c r="R14" s="1192">
        <v>6280.5290000000005</v>
      </c>
      <c r="S14" s="1193">
        <v>5.1928921910877248</v>
      </c>
    </row>
    <row r="15" spans="1:24" ht="15.75">
      <c r="A15" s="1191" t="s">
        <v>492</v>
      </c>
      <c r="B15" s="1192">
        <v>874.6</v>
      </c>
      <c r="C15" s="1192">
        <v>412</v>
      </c>
      <c r="D15" s="1193">
        <v>4.1747016706443913</v>
      </c>
      <c r="E15" s="1200"/>
      <c r="F15" s="1104"/>
      <c r="K15" s="1191" t="s">
        <v>148</v>
      </c>
      <c r="L15" s="1192">
        <v>48345.985999999997</v>
      </c>
      <c r="M15" s="1192">
        <v>8106.5349999999999</v>
      </c>
      <c r="N15" s="1193">
        <v>5.9638286888294445</v>
      </c>
      <c r="O15" s="1104"/>
      <c r="P15" s="1191" t="s">
        <v>147</v>
      </c>
      <c r="Q15" s="1192">
        <v>23512.32</v>
      </c>
      <c r="R15" s="1192">
        <v>4556.0320000000002</v>
      </c>
      <c r="S15" s="1193">
        <v>5.1607012417823226</v>
      </c>
    </row>
    <row r="16" spans="1:24" ht="15.75">
      <c r="A16" s="1191" t="s">
        <v>140</v>
      </c>
      <c r="B16" s="1192">
        <v>776.60299999999995</v>
      </c>
      <c r="C16" s="1192">
        <v>3282</v>
      </c>
      <c r="D16" s="1193">
        <v>2.9301571850074324</v>
      </c>
      <c r="E16" s="1201"/>
      <c r="F16" s="1104"/>
      <c r="K16" s="1191" t="s">
        <v>155</v>
      </c>
      <c r="L16" s="1192">
        <v>45472.409</v>
      </c>
      <c r="M16" s="1192">
        <v>8754.152</v>
      </c>
      <c r="N16" s="1193">
        <v>5.1943819344238022</v>
      </c>
      <c r="O16" s="1104"/>
      <c r="P16" s="1191" t="s">
        <v>148</v>
      </c>
      <c r="Q16" s="1192">
        <v>13894.933999999999</v>
      </c>
      <c r="R16" s="1192">
        <v>2386.3739999999998</v>
      </c>
      <c r="S16" s="1193">
        <v>5.8226137227442134</v>
      </c>
    </row>
    <row r="17" spans="1:19" ht="15.75">
      <c r="A17" s="1191" t="s">
        <v>150</v>
      </c>
      <c r="B17" s="1192">
        <v>534.08600000000001</v>
      </c>
      <c r="C17" s="1192">
        <v>247</v>
      </c>
      <c r="D17" s="1193">
        <v>3.3501188661610937</v>
      </c>
      <c r="K17" s="1191" t="s">
        <v>286</v>
      </c>
      <c r="L17" s="1192">
        <v>38501.186000000002</v>
      </c>
      <c r="M17" s="1192">
        <v>4610.9620000000004</v>
      </c>
      <c r="N17" s="1193">
        <v>8.3499248096167342</v>
      </c>
      <c r="O17" s="1104"/>
      <c r="P17" s="1191" t="s">
        <v>154</v>
      </c>
      <c r="Q17" s="1192">
        <v>11454.038</v>
      </c>
      <c r="R17" s="1192">
        <v>2389.7460000000001</v>
      </c>
      <c r="S17" s="1193">
        <v>4.7929938997701012</v>
      </c>
    </row>
    <row r="18" spans="1:19" ht="15.75">
      <c r="A18" s="1191" t="s">
        <v>144</v>
      </c>
      <c r="B18" s="1192">
        <v>510.858</v>
      </c>
      <c r="C18" s="1192">
        <v>1066</v>
      </c>
      <c r="D18" s="1193">
        <v>2.9447829420275653</v>
      </c>
      <c r="K18" s="1191" t="s">
        <v>152</v>
      </c>
      <c r="L18" s="1192">
        <v>31813.469000000001</v>
      </c>
      <c r="M18" s="1192">
        <v>5081.9709999999995</v>
      </c>
      <c r="N18" s="1193">
        <v>6.26006504169347</v>
      </c>
      <c r="O18" s="1104"/>
      <c r="P18" s="1191" t="s">
        <v>152</v>
      </c>
      <c r="Q18" s="1192">
        <v>8727.6290000000008</v>
      </c>
      <c r="R18" s="1192">
        <v>1921.989</v>
      </c>
      <c r="S18" s="1193">
        <v>4.5409359783016452</v>
      </c>
    </row>
    <row r="19" spans="1:19" ht="15.75">
      <c r="A19" s="1191" t="s">
        <v>141</v>
      </c>
      <c r="B19" s="1192">
        <v>435.654</v>
      </c>
      <c r="C19" s="1192">
        <v>309</v>
      </c>
      <c r="D19" s="1193">
        <v>4.4956349452046309</v>
      </c>
      <c r="K19" s="1191" t="s">
        <v>146</v>
      </c>
      <c r="L19" s="1192">
        <v>22863.224999999999</v>
      </c>
      <c r="M19" s="1192">
        <v>4850.7889999999998</v>
      </c>
      <c r="N19" s="1193">
        <v>4.7133002486811941</v>
      </c>
      <c r="O19" s="1104"/>
      <c r="P19" s="1191" t="s">
        <v>156</v>
      </c>
      <c r="Q19" s="1192">
        <v>8414.1110000000008</v>
      </c>
      <c r="R19" s="1192">
        <v>1742.2260000000001</v>
      </c>
      <c r="S19" s="1193">
        <v>4.8295175252808766</v>
      </c>
    </row>
    <row r="20" spans="1:19" ht="15.75">
      <c r="A20" s="1191" t="s">
        <v>159</v>
      </c>
      <c r="B20" s="1192">
        <v>428.19299999999998</v>
      </c>
      <c r="C20" s="1192">
        <v>2572</v>
      </c>
      <c r="D20" s="1193">
        <v>2.4706910777859199</v>
      </c>
      <c r="K20" s="1191" t="s">
        <v>153</v>
      </c>
      <c r="L20" s="1192">
        <v>20063.337</v>
      </c>
      <c r="M20" s="1192">
        <v>3642.2359999999999</v>
      </c>
      <c r="N20" s="1193">
        <v>5.508521962882142</v>
      </c>
      <c r="O20" s="1104"/>
      <c r="P20" s="1191" t="s">
        <v>286</v>
      </c>
      <c r="Q20" s="1192">
        <v>8188.2039999999997</v>
      </c>
      <c r="R20" s="1192">
        <v>1343.259</v>
      </c>
      <c r="S20" s="1193">
        <v>6.0957745304516848</v>
      </c>
    </row>
    <row r="21" spans="1:19" ht="15.75">
      <c r="A21" s="1191" t="s">
        <v>156</v>
      </c>
      <c r="B21" s="1192">
        <v>363.05</v>
      </c>
      <c r="C21" s="1192">
        <v>280</v>
      </c>
      <c r="D21" s="1193">
        <v>2.6752094555261627</v>
      </c>
      <c r="K21" s="1191" t="s">
        <v>156</v>
      </c>
      <c r="L21" s="1192">
        <v>20010.013999999999</v>
      </c>
      <c r="M21" s="1192">
        <v>4947.1329999999998</v>
      </c>
      <c r="N21" s="1193">
        <v>4.0447697686720776</v>
      </c>
      <c r="O21" s="1104"/>
      <c r="P21" s="1191" t="s">
        <v>157</v>
      </c>
      <c r="Q21" s="1192">
        <v>7599.4809999999998</v>
      </c>
      <c r="R21" s="1192">
        <v>1416.268</v>
      </c>
      <c r="S21" s="1193">
        <v>5.365849542600694</v>
      </c>
    </row>
    <row r="22" spans="1:19" ht="15.75">
      <c r="A22" s="1191" t="s">
        <v>153</v>
      </c>
      <c r="B22" s="1192">
        <v>304.25700000000001</v>
      </c>
      <c r="C22" s="1192">
        <v>254</v>
      </c>
      <c r="D22" s="1193">
        <v>3.4788131717356507</v>
      </c>
      <c r="H22" s="1128"/>
      <c r="K22" s="1191" t="s">
        <v>285</v>
      </c>
      <c r="L22" s="1192">
        <v>17381.646000000001</v>
      </c>
      <c r="M22" s="1192">
        <v>2887.8319999999999</v>
      </c>
      <c r="N22" s="1193">
        <v>6.0189256161715781</v>
      </c>
      <c r="O22" s="1104"/>
      <c r="P22" s="1191" t="s">
        <v>155</v>
      </c>
      <c r="Q22" s="1192">
        <v>7027.6289999999999</v>
      </c>
      <c r="R22" s="1192">
        <v>1436.95</v>
      </c>
      <c r="S22" s="1193">
        <v>4.8906565990465918</v>
      </c>
    </row>
    <row r="23" spans="1:19" ht="15.75">
      <c r="A23" s="1191" t="s">
        <v>287</v>
      </c>
      <c r="B23" s="1192">
        <v>268.34199999999998</v>
      </c>
      <c r="C23" s="1192">
        <v>279</v>
      </c>
      <c r="D23" s="1193">
        <v>3.3101670243998713</v>
      </c>
      <c r="H23" s="1128"/>
      <c r="K23" s="1191" t="s">
        <v>142</v>
      </c>
      <c r="L23" s="1192">
        <v>15150.825000000001</v>
      </c>
      <c r="M23" s="1192">
        <v>2236.5889999999999</v>
      </c>
      <c r="N23" s="1193">
        <v>6.774076506680486</v>
      </c>
      <c r="O23" s="1104"/>
      <c r="P23" s="1191" t="s">
        <v>285</v>
      </c>
      <c r="Q23" s="1192">
        <v>6566.6850000000004</v>
      </c>
      <c r="R23" s="1192">
        <v>1178.3240000000001</v>
      </c>
      <c r="S23" s="1193">
        <v>5.572902699087857</v>
      </c>
    </row>
    <row r="24" spans="1:19" ht="15.75">
      <c r="A24" s="1191" t="s">
        <v>452</v>
      </c>
      <c r="B24" s="1192">
        <v>210.7</v>
      </c>
      <c r="C24" s="1192">
        <v>50</v>
      </c>
      <c r="D24" s="1193">
        <v>13.593548387096773</v>
      </c>
      <c r="H24" s="1128"/>
      <c r="K24" s="1191" t="s">
        <v>287</v>
      </c>
      <c r="L24" s="1192">
        <v>14586.757</v>
      </c>
      <c r="M24" s="1192">
        <v>2794.3679999999999</v>
      </c>
      <c r="N24" s="1193">
        <v>5.2200558408913933</v>
      </c>
      <c r="O24" s="1104"/>
      <c r="P24" s="1191" t="s">
        <v>143</v>
      </c>
      <c r="Q24" s="1192">
        <v>5719.357</v>
      </c>
      <c r="R24" s="1192">
        <v>1390.095</v>
      </c>
      <c r="S24" s="1193">
        <v>4.1143641261928137</v>
      </c>
    </row>
    <row r="25" spans="1:19" ht="15.75">
      <c r="A25" s="1191" t="s">
        <v>501</v>
      </c>
      <c r="B25" s="1192">
        <v>167.43</v>
      </c>
      <c r="C25" s="1192">
        <v>64</v>
      </c>
      <c r="D25" s="1193">
        <v>4.8001720183486238</v>
      </c>
      <c r="H25" s="1128"/>
      <c r="K25" s="1191" t="s">
        <v>151</v>
      </c>
      <c r="L25" s="1192">
        <v>10283.674000000001</v>
      </c>
      <c r="M25" s="1192">
        <v>1900.873</v>
      </c>
      <c r="N25" s="1193">
        <v>5.4099742591956437</v>
      </c>
      <c r="O25" s="1104"/>
      <c r="P25" s="1191" t="s">
        <v>414</v>
      </c>
      <c r="Q25" s="1192">
        <v>5097.95</v>
      </c>
      <c r="R25" s="1192">
        <v>942.62300000000005</v>
      </c>
      <c r="S25" s="1193">
        <v>5.4082597178299272</v>
      </c>
    </row>
    <row r="26" spans="1:19" ht="16.5" thickBot="1">
      <c r="A26" s="1191" t="s">
        <v>285</v>
      </c>
      <c r="B26" s="1192">
        <v>166.6</v>
      </c>
      <c r="C26" s="1192">
        <v>119</v>
      </c>
      <c r="D26" s="1193">
        <v>2.8712751839787667</v>
      </c>
      <c r="H26" s="1128"/>
      <c r="K26" s="1191" t="s">
        <v>144</v>
      </c>
      <c r="L26" s="1192">
        <v>8685.9140000000007</v>
      </c>
      <c r="M26" s="1192">
        <v>2250.7820000000002</v>
      </c>
      <c r="N26" s="1193">
        <v>3.8590649827482184</v>
      </c>
      <c r="O26" s="1104"/>
      <c r="P26" s="1191" t="s">
        <v>158</v>
      </c>
      <c r="Q26" s="1192">
        <v>4871.0940000000001</v>
      </c>
      <c r="R26" s="1192">
        <v>1494.1959999999999</v>
      </c>
      <c r="S26" s="1193">
        <v>3.2600100656138822</v>
      </c>
    </row>
    <row r="27" spans="1:19" ht="16.5" thickBot="1">
      <c r="A27" s="1191" t="s">
        <v>502</v>
      </c>
      <c r="B27" s="1192">
        <v>149.80000000000001</v>
      </c>
      <c r="C27" s="1192">
        <v>68</v>
      </c>
      <c r="D27" s="1193">
        <v>4.4058823529411768</v>
      </c>
      <c r="H27" s="1128"/>
      <c r="K27" s="1197" t="s">
        <v>259</v>
      </c>
      <c r="L27" s="1198">
        <v>1485777.9979999999</v>
      </c>
      <c r="M27" s="1198">
        <v>253731.44399999999</v>
      </c>
      <c r="N27" s="1199">
        <v>5.8557109618624956</v>
      </c>
      <c r="O27" s="1104"/>
      <c r="P27" s="1191" t="s">
        <v>151</v>
      </c>
      <c r="Q27" s="1192">
        <v>4273.6090000000004</v>
      </c>
      <c r="R27" s="1192">
        <v>843.28899999999999</v>
      </c>
      <c r="S27" s="1193">
        <v>5.0677869627138508</v>
      </c>
    </row>
    <row r="28" spans="1:19" ht="15.75">
      <c r="A28" s="1191" t="s">
        <v>154</v>
      </c>
      <c r="B28" s="1192">
        <v>140.54599999999999</v>
      </c>
      <c r="C28" s="1192">
        <v>120</v>
      </c>
      <c r="D28" s="1193">
        <v>3.84215418261345</v>
      </c>
      <c r="H28" s="1128"/>
      <c r="K28"/>
      <c r="L28"/>
      <c r="M28"/>
      <c r="N28"/>
      <c r="O28" s="1104"/>
      <c r="P28" s="1191" t="s">
        <v>159</v>
      </c>
      <c r="Q28" s="1192">
        <v>3959.7910000000002</v>
      </c>
      <c r="R28" s="1192">
        <v>1073.029</v>
      </c>
      <c r="S28" s="1193">
        <v>3.6902926202367321</v>
      </c>
    </row>
    <row r="29" spans="1:19" ht="16.5" thickBot="1">
      <c r="A29" s="1210" t="s">
        <v>371</v>
      </c>
      <c r="B29" s="1211">
        <v>112.994</v>
      </c>
      <c r="C29" s="1211">
        <v>688</v>
      </c>
      <c r="D29" s="1212">
        <v>2.9089177221707341</v>
      </c>
      <c r="H29" s="1128"/>
      <c r="K29"/>
      <c r="L29"/>
      <c r="M29"/>
      <c r="N29"/>
      <c r="O29" s="1104"/>
      <c r="P29" s="1191" t="s">
        <v>153</v>
      </c>
      <c r="Q29" s="1192">
        <v>3451.0369999999998</v>
      </c>
      <c r="R29" s="1192">
        <v>694.16300000000001</v>
      </c>
      <c r="S29" s="1193">
        <v>4.9715081328160675</v>
      </c>
    </row>
    <row r="30" spans="1:19" ht="16.5" thickBot="1">
      <c r="A30" s="1197" t="s">
        <v>259</v>
      </c>
      <c r="B30" s="1198">
        <v>51820.341</v>
      </c>
      <c r="C30" s="1198">
        <v>43838</v>
      </c>
      <c r="D30" s="1199">
        <v>3.8909122867849288</v>
      </c>
      <c r="E30" s="1104"/>
      <c r="F30" s="1104"/>
      <c r="G30" s="1104"/>
      <c r="H30" s="1104"/>
      <c r="I30" s="1104"/>
      <c r="J30" s="1104"/>
      <c r="K30"/>
      <c r="L30"/>
      <c r="M30"/>
      <c r="N30"/>
      <c r="O30" s="1104"/>
      <c r="P30" s="1191" t="s">
        <v>412</v>
      </c>
      <c r="Q30" s="1192">
        <v>2847.1109999999999</v>
      </c>
      <c r="R30" s="1192">
        <v>517.875</v>
      </c>
      <c r="S30" s="1193">
        <v>5.4976799420709632</v>
      </c>
    </row>
    <row r="31" spans="1:19" ht="15.75">
      <c r="A31" s="1104"/>
      <c r="B31" s="1104"/>
      <c r="C31" s="1104"/>
      <c r="D31" s="1104"/>
      <c r="E31" s="1104"/>
      <c r="F31" s="1104"/>
      <c r="G31" s="1104"/>
      <c r="H31" s="1104"/>
      <c r="I31" s="1104"/>
      <c r="J31" s="1104"/>
      <c r="O31" s="1104"/>
      <c r="P31" s="1191" t="s">
        <v>472</v>
      </c>
      <c r="Q31" s="1192">
        <v>2531.643</v>
      </c>
      <c r="R31" s="1192">
        <v>405.58699999999999</v>
      </c>
      <c r="S31" s="1193">
        <v>6.2419234344296051</v>
      </c>
    </row>
    <row r="32" spans="1:19" ht="15.75">
      <c r="A32" s="1104"/>
      <c r="B32" s="1104"/>
      <c r="C32" s="1104"/>
      <c r="D32" s="1104"/>
      <c r="E32" s="1104"/>
      <c r="F32" s="1104"/>
      <c r="G32" s="1104"/>
      <c r="H32" s="1104"/>
      <c r="I32" s="1104"/>
      <c r="J32" s="1104"/>
      <c r="K32"/>
      <c r="L32"/>
      <c r="M32"/>
      <c r="N32"/>
      <c r="O32" s="1104"/>
      <c r="P32" s="1191" t="s">
        <v>149</v>
      </c>
      <c r="Q32" s="1192">
        <v>2304.5070000000001</v>
      </c>
      <c r="R32" s="1192">
        <v>659.43499999999995</v>
      </c>
      <c r="S32" s="1193">
        <v>3.4946689211218698</v>
      </c>
    </row>
    <row r="33" spans="1:19" ht="15.75">
      <c r="A33" s="1202" t="s">
        <v>369</v>
      </c>
      <c r="B33" s="1202"/>
      <c r="C33" s="1104"/>
      <c r="D33" s="1104"/>
      <c r="E33" s="1104"/>
      <c r="F33" s="1104"/>
      <c r="G33" s="1104"/>
      <c r="H33" s="1104"/>
      <c r="I33" s="1104"/>
      <c r="J33" s="1104"/>
      <c r="K33"/>
      <c r="L33"/>
      <c r="M33"/>
      <c r="N33"/>
      <c r="O33" s="1104"/>
      <c r="P33" s="1191" t="s">
        <v>376</v>
      </c>
      <c r="Q33" s="1192">
        <v>2183.7550000000001</v>
      </c>
      <c r="R33" s="1192">
        <v>494.05799999999999</v>
      </c>
      <c r="S33" s="1193">
        <v>4.4200377283638765</v>
      </c>
    </row>
    <row r="34" spans="1:19" ht="15.75">
      <c r="A34" s="1157"/>
      <c r="C34" s="1104"/>
      <c r="D34" s="1104"/>
      <c r="E34" s="1104"/>
      <c r="F34" s="1104"/>
      <c r="G34" s="1104"/>
      <c r="H34" s="1104"/>
      <c r="I34" s="1104"/>
      <c r="J34" s="1104"/>
      <c r="O34" s="1104"/>
      <c r="P34" s="1191" t="s">
        <v>287</v>
      </c>
      <c r="Q34" s="1192">
        <v>1893.0820000000001</v>
      </c>
      <c r="R34" s="1192">
        <v>278.81299999999999</v>
      </c>
      <c r="S34" s="1193">
        <v>6.7897910068755767</v>
      </c>
    </row>
    <row r="35" spans="1:19" ht="16.5" thickBot="1">
      <c r="A35" s="1104"/>
      <c r="B35" s="1104"/>
      <c r="C35" s="1104"/>
      <c r="D35" s="1104"/>
      <c r="E35" s="1104"/>
      <c r="F35" s="1104"/>
      <c r="G35" s="1104"/>
      <c r="H35" s="1104"/>
      <c r="I35" s="1104"/>
      <c r="J35" s="1104"/>
      <c r="K35"/>
      <c r="L35"/>
      <c r="M35"/>
      <c r="N35"/>
      <c r="O35" s="1104"/>
      <c r="P35" s="1191" t="s">
        <v>410</v>
      </c>
      <c r="Q35" s="1192">
        <v>1653.35</v>
      </c>
      <c r="R35" s="1192">
        <v>299.827</v>
      </c>
      <c r="S35" s="1193">
        <v>5.5143466065431062</v>
      </c>
    </row>
    <row r="36" spans="1:19" ht="16.5" thickBot="1">
      <c r="A36"/>
      <c r="B36"/>
      <c r="C36"/>
      <c r="D36"/>
      <c r="E36"/>
      <c r="F36"/>
      <c r="G36"/>
      <c r="H36"/>
      <c r="I36"/>
      <c r="J36"/>
      <c r="K36"/>
      <c r="L36"/>
      <c r="M36"/>
      <c r="N36"/>
      <c r="O36" s="1104"/>
      <c r="P36" s="1197" t="s">
        <v>259</v>
      </c>
      <c r="Q36" s="1198">
        <v>590764.84100000001</v>
      </c>
      <c r="R36" s="1198">
        <v>107981.53</v>
      </c>
      <c r="S36" s="1199">
        <v>5.4709804630477086</v>
      </c>
    </row>
    <row r="37" spans="1:19" ht="17.25" customHeight="1">
      <c r="A37"/>
      <c r="B37"/>
      <c r="C37"/>
      <c r="D37"/>
      <c r="E37"/>
      <c r="F37"/>
      <c r="G37"/>
      <c r="H37"/>
      <c r="I37"/>
      <c r="J37"/>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04"/>
      <c r="R75" s="1104"/>
    </row>
    <row r="76" spans="1:19">
      <c r="A76"/>
      <c r="B76"/>
      <c r="C76"/>
      <c r="D76"/>
      <c r="E76"/>
      <c r="F76"/>
      <c r="G76"/>
      <c r="H76"/>
      <c r="I76"/>
      <c r="J76"/>
      <c r="K76"/>
      <c r="L76"/>
      <c r="M76"/>
      <c r="N76"/>
      <c r="O76"/>
      <c r="P76"/>
      <c r="Q76" s="1104"/>
      <c r="R76" s="1104"/>
    </row>
    <row r="77" spans="1:19">
      <c r="A77"/>
      <c r="B77"/>
      <c r="C77"/>
      <c r="D77"/>
      <c r="E77"/>
      <c r="F77"/>
      <c r="G77"/>
      <c r="H77"/>
      <c r="I77"/>
      <c r="J77"/>
      <c r="K77"/>
      <c r="L77"/>
      <c r="M77"/>
      <c r="N77"/>
      <c r="O77"/>
      <c r="P77"/>
      <c r="Q77" s="1104"/>
      <c r="R77" s="1104"/>
    </row>
    <row r="78" spans="1:19">
      <c r="A78"/>
      <c r="B78"/>
      <c r="C78"/>
      <c r="D78"/>
      <c r="E78"/>
      <c r="F78"/>
      <c r="G78"/>
      <c r="H78"/>
      <c r="I78"/>
      <c r="J78"/>
      <c r="K78"/>
      <c r="L78"/>
      <c r="M78"/>
      <c r="N78"/>
      <c r="O78"/>
      <c r="P78"/>
      <c r="Q78" s="1104"/>
      <c r="R78" s="1104"/>
    </row>
    <row r="79" spans="1:19">
      <c r="A79"/>
      <c r="B79"/>
      <c r="C79"/>
      <c r="D79"/>
      <c r="E79"/>
      <c r="F79"/>
      <c r="G79"/>
      <c r="H79"/>
      <c r="I79"/>
      <c r="J79"/>
      <c r="K79"/>
      <c r="L79"/>
      <c r="M79"/>
      <c r="N79"/>
      <c r="O79"/>
      <c r="P79"/>
      <c r="Q79" s="1104"/>
      <c r="R79" s="1104"/>
    </row>
    <row r="80" spans="1:19">
      <c r="A80"/>
      <c r="B80"/>
      <c r="C80"/>
      <c r="D80"/>
      <c r="E80"/>
      <c r="F80"/>
      <c r="G80"/>
      <c r="H80"/>
      <c r="I80"/>
      <c r="J80"/>
      <c r="K80"/>
      <c r="L80"/>
      <c r="M80"/>
      <c r="N80"/>
      <c r="O80"/>
      <c r="P80"/>
      <c r="Q80" s="1104"/>
      <c r="R80" s="1104"/>
    </row>
    <row r="81" spans="1:18">
      <c r="A81"/>
      <c r="B81"/>
      <c r="C81"/>
      <c r="D81"/>
      <c r="E81"/>
      <c r="F81"/>
      <c r="G81"/>
      <c r="H81"/>
      <c r="I81"/>
      <c r="J81"/>
      <c r="K81"/>
      <c r="L81"/>
      <c r="M81"/>
      <c r="N81"/>
      <c r="O81"/>
      <c r="P81"/>
      <c r="Q81" s="1104"/>
      <c r="R81" s="1104"/>
    </row>
    <row r="82" spans="1:18">
      <c r="A82"/>
      <c r="B82"/>
      <c r="C82"/>
      <c r="D82"/>
      <c r="E82"/>
      <c r="F82"/>
      <c r="G82"/>
      <c r="H82"/>
      <c r="I82"/>
      <c r="J82"/>
      <c r="K82"/>
      <c r="L82"/>
      <c r="M82"/>
      <c r="N82"/>
      <c r="O82"/>
      <c r="P82"/>
      <c r="Q82" s="1104"/>
      <c r="R82" s="1104"/>
    </row>
    <row r="83" spans="1:18">
      <c r="A83"/>
      <c r="B83"/>
      <c r="C83"/>
      <c r="D83"/>
      <c r="E83"/>
      <c r="F83"/>
      <c r="G83"/>
      <c r="H83"/>
      <c r="I83"/>
      <c r="J83"/>
      <c r="K83"/>
      <c r="L83"/>
      <c r="M83"/>
      <c r="N83"/>
      <c r="O83"/>
      <c r="P83"/>
      <c r="Q83" s="1104"/>
      <c r="R83" s="1104"/>
    </row>
    <row r="84" spans="1:18">
      <c r="A84"/>
      <c r="B84"/>
      <c r="C84"/>
      <c r="D84"/>
      <c r="E84"/>
      <c r="F84"/>
      <c r="G84"/>
      <c r="H84"/>
      <c r="I84"/>
      <c r="J84"/>
      <c r="K84"/>
      <c r="L84"/>
      <c r="M84"/>
      <c r="N84"/>
      <c r="O84"/>
      <c r="P84"/>
      <c r="Q84" s="1104"/>
      <c r="R84" s="1104"/>
    </row>
    <row r="85" spans="1:18">
      <c r="A85"/>
      <c r="B85"/>
      <c r="C85"/>
      <c r="D85"/>
      <c r="E85"/>
      <c r="F85"/>
      <c r="G85"/>
      <c r="H85"/>
      <c r="I85"/>
      <c r="J85"/>
      <c r="K85"/>
      <c r="L85"/>
      <c r="M85"/>
      <c r="N85"/>
      <c r="O85"/>
      <c r="P85"/>
      <c r="Q85" s="1104"/>
      <c r="R85" s="1104"/>
    </row>
    <row r="86" spans="1:18">
      <c r="A86"/>
      <c r="B86"/>
      <c r="C86"/>
      <c r="D86"/>
      <c r="E86"/>
      <c r="F86"/>
      <c r="G86"/>
      <c r="H86"/>
      <c r="I86"/>
      <c r="J86"/>
      <c r="K86"/>
      <c r="L86"/>
      <c r="M86"/>
      <c r="N86"/>
      <c r="O86"/>
      <c r="P86"/>
      <c r="Q86" s="1104"/>
      <c r="R86" s="1104"/>
    </row>
    <row r="87" spans="1:18">
      <c r="A87"/>
      <c r="B87"/>
      <c r="C87"/>
      <c r="D87"/>
      <c r="E87"/>
      <c r="F87"/>
      <c r="G87"/>
      <c r="H87"/>
      <c r="I87"/>
      <c r="J87"/>
      <c r="K87"/>
      <c r="L87"/>
      <c r="M87"/>
      <c r="N87"/>
      <c r="O87"/>
      <c r="P87"/>
      <c r="Q87" s="1104"/>
      <c r="R87" s="1104"/>
    </row>
    <row r="88" spans="1:18">
      <c r="A88"/>
      <c r="B88"/>
      <c r="C88"/>
      <c r="D88"/>
      <c r="E88"/>
      <c r="F88"/>
      <c r="G88"/>
      <c r="H88"/>
      <c r="I88"/>
      <c r="J88"/>
      <c r="K88"/>
      <c r="L88"/>
      <c r="M88"/>
      <c r="N88"/>
      <c r="O88"/>
      <c r="P88"/>
      <c r="Q88" s="1104"/>
      <c r="R88" s="1104"/>
    </row>
    <row r="89" spans="1:18">
      <c r="A89"/>
      <c r="B89"/>
      <c r="C89"/>
      <c r="D89"/>
      <c r="E89"/>
      <c r="F89"/>
      <c r="G89"/>
      <c r="H89"/>
      <c r="I89"/>
      <c r="J89"/>
      <c r="K89"/>
      <c r="L89"/>
      <c r="M89"/>
      <c r="N89"/>
      <c r="O89"/>
      <c r="P89"/>
      <c r="Q89" s="1104"/>
      <c r="R89" s="1104"/>
    </row>
    <row r="90" spans="1:18">
      <c r="A90"/>
      <c r="B90"/>
      <c r="C90"/>
      <c r="D90"/>
      <c r="E90"/>
      <c r="F90"/>
      <c r="G90"/>
      <c r="H90"/>
      <c r="I90"/>
      <c r="J90"/>
      <c r="K90"/>
      <c r="L90"/>
      <c r="M90"/>
      <c r="N90"/>
      <c r="O90"/>
      <c r="P90"/>
      <c r="Q90" s="1104"/>
      <c r="R90" s="1104"/>
    </row>
    <row r="91" spans="1:18">
      <c r="A91"/>
      <c r="B91"/>
      <c r="C91"/>
      <c r="D91"/>
      <c r="E91"/>
      <c r="F91"/>
      <c r="G91"/>
      <c r="H91"/>
      <c r="I91"/>
      <c r="J91"/>
      <c r="K91"/>
      <c r="L91"/>
      <c r="M91"/>
      <c r="N91"/>
      <c r="O91"/>
      <c r="P91"/>
      <c r="Q91" s="1104"/>
      <c r="R91" s="1104"/>
    </row>
    <row r="92" spans="1:18">
      <c r="A92"/>
      <c r="B92"/>
      <c r="C92"/>
      <c r="D92"/>
      <c r="E92"/>
      <c r="F92"/>
      <c r="G92"/>
      <c r="H92"/>
      <c r="I92"/>
      <c r="J92"/>
      <c r="K92"/>
      <c r="L92"/>
      <c r="M92"/>
      <c r="N92"/>
      <c r="O92"/>
      <c r="P92"/>
      <c r="Q92" s="1104"/>
      <c r="R92" s="1104"/>
    </row>
    <row r="93" spans="1:18">
      <c r="A93"/>
      <c r="B93"/>
      <c r="C93"/>
      <c r="D93"/>
      <c r="E93"/>
      <c r="F93"/>
      <c r="G93"/>
      <c r="H93"/>
      <c r="I93"/>
      <c r="J93"/>
      <c r="K93"/>
      <c r="L93"/>
      <c r="M93"/>
      <c r="N93"/>
      <c r="O93"/>
      <c r="P93"/>
      <c r="Q93" s="1104"/>
      <c r="R93" s="1104"/>
    </row>
    <row r="94" spans="1:18">
      <c r="A94"/>
      <c r="B94"/>
      <c r="C94"/>
      <c r="D94"/>
      <c r="E94"/>
      <c r="F94"/>
      <c r="G94"/>
      <c r="H94"/>
      <c r="I94"/>
      <c r="J94"/>
      <c r="K94"/>
      <c r="L94"/>
      <c r="M94"/>
      <c r="N94"/>
      <c r="O94"/>
      <c r="P94"/>
      <c r="Q94" s="1104"/>
      <c r="R94" s="1104"/>
    </row>
    <row r="95" spans="1:18">
      <c r="A95"/>
      <c r="B95"/>
      <c r="C95"/>
      <c r="D95"/>
      <c r="E95"/>
      <c r="F95"/>
      <c r="G95"/>
      <c r="H95"/>
      <c r="I95"/>
      <c r="J95"/>
      <c r="K95"/>
      <c r="L95"/>
      <c r="M95"/>
      <c r="N95"/>
      <c r="O95"/>
      <c r="P95"/>
      <c r="Q95" s="1104"/>
      <c r="R95" s="1104"/>
    </row>
    <row r="96" spans="1:18">
      <c r="A96"/>
      <c r="B96"/>
      <c r="C96"/>
      <c r="D96"/>
      <c r="E96"/>
      <c r="F96"/>
      <c r="G96"/>
      <c r="H96"/>
      <c r="I96"/>
      <c r="J96"/>
      <c r="K96"/>
      <c r="L96"/>
      <c r="M96"/>
      <c r="N96"/>
      <c r="O96"/>
      <c r="P96"/>
      <c r="Q96" s="1104"/>
      <c r="R96" s="110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27.28515625"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1173" t="s">
        <v>247</v>
      </c>
    </row>
    <row r="2" spans="1:27" ht="18" customHeight="1">
      <c r="A2" s="1656" t="s">
        <v>511</v>
      </c>
      <c r="B2" s="1656"/>
      <c r="C2" s="1656"/>
      <c r="D2" s="1656"/>
      <c r="E2" s="1656"/>
      <c r="F2" s="1656"/>
      <c r="G2" s="1656"/>
      <c r="H2" s="1656"/>
      <c r="I2" s="1656"/>
      <c r="J2" s="1656"/>
      <c r="K2" s="1656"/>
      <c r="L2" s="1656"/>
      <c r="M2" s="1656"/>
      <c r="N2" s="1656"/>
      <c r="O2" s="1656"/>
      <c r="P2" s="1656"/>
      <c r="Q2" s="1656"/>
      <c r="R2" s="1656"/>
      <c r="S2" s="1656"/>
      <c r="T2" s="1656"/>
      <c r="U2" s="1656"/>
      <c r="V2" s="1656"/>
      <c r="W2" s="1656"/>
      <c r="X2" s="1656"/>
      <c r="Y2" s="1656"/>
      <c r="Z2" s="1656"/>
      <c r="AA2" s="1656"/>
    </row>
    <row r="3" spans="1:27" ht="18" customHeight="1">
      <c r="A3" s="1659" t="s">
        <v>504</v>
      </c>
      <c r="B3" s="1659"/>
      <c r="C3" s="1659"/>
      <c r="D3" s="1659"/>
      <c r="E3" s="1659"/>
      <c r="F3" s="1659"/>
      <c r="G3" s="1659"/>
      <c r="H3" s="1203"/>
      <c r="I3" s="1203"/>
      <c r="J3" s="1203"/>
      <c r="K3" s="1203"/>
      <c r="L3" s="1203"/>
      <c r="M3" s="1203"/>
      <c r="N3" s="1203"/>
      <c r="O3" s="1203"/>
      <c r="P3" s="1203"/>
      <c r="Q3" s="1203"/>
      <c r="R3" s="1203"/>
      <c r="S3" s="1203"/>
      <c r="T3" s="1203"/>
      <c r="U3" s="1203"/>
      <c r="V3" s="1203"/>
      <c r="W3" s="1203"/>
      <c r="X3" s="1203"/>
      <c r="Y3" s="1203"/>
      <c r="Z3" s="1203"/>
      <c r="AA3" s="1203"/>
    </row>
    <row r="5" spans="1:27" s="1205" customFormat="1" ht="15">
      <c r="A5" s="1176" t="s">
        <v>125</v>
      </c>
      <c r="B5" s="1176" t="s">
        <v>126</v>
      </c>
      <c r="C5" s="1177"/>
      <c r="D5" s="1177"/>
      <c r="E5" s="1177"/>
      <c r="F5" s="1176" t="s">
        <v>127</v>
      </c>
      <c r="G5" s="1178" t="s">
        <v>128</v>
      </c>
      <c r="H5" s="1177"/>
      <c r="I5" s="1177"/>
      <c r="J5" s="1177"/>
      <c r="K5" s="1204" t="s">
        <v>129</v>
      </c>
      <c r="L5" s="1180" t="s">
        <v>130</v>
      </c>
      <c r="M5" s="1177"/>
      <c r="N5" s="1181"/>
      <c r="O5" s="1177"/>
      <c r="P5" s="1176" t="s">
        <v>131</v>
      </c>
      <c r="Q5" s="1180" t="s">
        <v>132</v>
      </c>
      <c r="R5" s="1177"/>
      <c r="S5" s="1177"/>
    </row>
    <row r="6" spans="1:27" ht="4.5" customHeight="1" thickBot="1"/>
    <row r="7" spans="1:27" ht="30.75" thickBot="1">
      <c r="A7" s="1182" t="s">
        <v>133</v>
      </c>
      <c r="B7" s="1183" t="s">
        <v>134</v>
      </c>
      <c r="C7" s="1184" t="s">
        <v>135</v>
      </c>
      <c r="D7" s="1206" t="s">
        <v>136</v>
      </c>
      <c r="E7" s="1207"/>
      <c r="F7" s="1182" t="s">
        <v>133</v>
      </c>
      <c r="G7" s="1183" t="s">
        <v>134</v>
      </c>
      <c r="H7" s="1184" t="s">
        <v>135</v>
      </c>
      <c r="I7" s="1206" t="s">
        <v>136</v>
      </c>
      <c r="K7" s="1182" t="s">
        <v>133</v>
      </c>
      <c r="L7" s="1183" t="s">
        <v>134</v>
      </c>
      <c r="M7" s="1184" t="s">
        <v>137</v>
      </c>
      <c r="N7" s="1206" t="s">
        <v>136</v>
      </c>
      <c r="P7" s="1182" t="s">
        <v>133</v>
      </c>
      <c r="Q7" s="1183" t="s">
        <v>134</v>
      </c>
      <c r="R7" s="1184" t="s">
        <v>137</v>
      </c>
      <c r="S7" s="1206" t="s">
        <v>136</v>
      </c>
    </row>
    <row r="8" spans="1:27" ht="15.75">
      <c r="A8" s="1191" t="s">
        <v>153</v>
      </c>
      <c r="B8" s="1192">
        <v>43614.97</v>
      </c>
      <c r="C8" s="1192">
        <v>45811</v>
      </c>
      <c r="D8" s="1193">
        <v>2.7212728939757285</v>
      </c>
      <c r="E8" s="1208"/>
      <c r="F8" s="1191" t="s">
        <v>371</v>
      </c>
      <c r="G8" s="1192">
        <v>6917.857</v>
      </c>
      <c r="H8" s="1192">
        <v>20205</v>
      </c>
      <c r="I8" s="1193">
        <v>4.5505391296568671</v>
      </c>
      <c r="J8" s="1201"/>
      <c r="K8" s="1194" t="s">
        <v>141</v>
      </c>
      <c r="L8" s="1195">
        <v>22227.696</v>
      </c>
      <c r="M8" s="1195">
        <v>4766.8100000000004</v>
      </c>
      <c r="N8" s="1196">
        <v>4.6630127905244807</v>
      </c>
      <c r="O8" s="1201"/>
      <c r="P8" s="1194" t="s">
        <v>143</v>
      </c>
      <c r="Q8" s="1195">
        <v>7816.0990000000002</v>
      </c>
      <c r="R8" s="1195">
        <v>1504.4970000000001</v>
      </c>
      <c r="S8" s="1196">
        <v>5.1951575842291478</v>
      </c>
    </row>
    <row r="9" spans="1:27" ht="15.75">
      <c r="A9" s="1191" t="s">
        <v>151</v>
      </c>
      <c r="B9" s="1192">
        <v>36068.824999999997</v>
      </c>
      <c r="C9" s="1192">
        <v>26601</v>
      </c>
      <c r="D9" s="1193">
        <v>2.438303734390241</v>
      </c>
      <c r="E9" s="1209"/>
      <c r="F9" s="1191" t="s">
        <v>156</v>
      </c>
      <c r="G9" s="1192">
        <v>5484.0050000000001</v>
      </c>
      <c r="H9" s="1192">
        <v>27481</v>
      </c>
      <c r="I9" s="1193">
        <v>2.951156891192602</v>
      </c>
      <c r="J9" s="1201"/>
      <c r="K9" s="1191" t="s">
        <v>143</v>
      </c>
      <c r="L9" s="1192">
        <v>10919.285</v>
      </c>
      <c r="M9" s="1192">
        <v>1928.511</v>
      </c>
      <c r="N9" s="1193">
        <v>5.6620288917200892</v>
      </c>
      <c r="O9" s="1201"/>
      <c r="P9" s="1191" t="s">
        <v>155</v>
      </c>
      <c r="Q9" s="1192">
        <v>7804.4620000000004</v>
      </c>
      <c r="R9" s="1192">
        <v>1556.2170000000001</v>
      </c>
      <c r="S9" s="1193">
        <v>5.0150216839939414</v>
      </c>
    </row>
    <row r="10" spans="1:27" ht="15.75">
      <c r="A10" s="1191" t="s">
        <v>371</v>
      </c>
      <c r="B10" s="1192">
        <v>21333.569</v>
      </c>
      <c r="C10" s="1192">
        <v>48186</v>
      </c>
      <c r="D10" s="1193">
        <v>3.9597948527195324</v>
      </c>
      <c r="E10" s="1208"/>
      <c r="F10" s="1191" t="s">
        <v>138</v>
      </c>
      <c r="G10" s="1192">
        <v>2036.5519999999999</v>
      </c>
      <c r="H10" s="1192">
        <v>8460</v>
      </c>
      <c r="I10" s="1193">
        <v>3.4144555285438845</v>
      </c>
      <c r="J10" s="1201"/>
      <c r="K10" s="1191" t="s">
        <v>158</v>
      </c>
      <c r="L10" s="1192">
        <v>6729.4809999999998</v>
      </c>
      <c r="M10" s="1192">
        <v>1083.077</v>
      </c>
      <c r="N10" s="1193">
        <v>6.2132987774645754</v>
      </c>
      <c r="O10" s="1201"/>
      <c r="P10" s="1191" t="s">
        <v>371</v>
      </c>
      <c r="Q10" s="1192">
        <v>7044.9179999999997</v>
      </c>
      <c r="R10" s="1192">
        <v>1345.7940000000001</v>
      </c>
      <c r="S10" s="1193">
        <v>5.2347669851403698</v>
      </c>
    </row>
    <row r="11" spans="1:27" ht="15.75">
      <c r="A11" s="1191" t="s">
        <v>160</v>
      </c>
      <c r="B11" s="1192">
        <v>16752.59</v>
      </c>
      <c r="C11" s="1192">
        <v>28931</v>
      </c>
      <c r="D11" s="1193">
        <v>2.2710504675471648</v>
      </c>
      <c r="E11" s="1209"/>
      <c r="F11" s="1191" t="s">
        <v>153</v>
      </c>
      <c r="G11" s="1192">
        <v>1629.606</v>
      </c>
      <c r="H11" s="1192">
        <v>7717</v>
      </c>
      <c r="I11" s="1193">
        <v>2.9390177700266742</v>
      </c>
      <c r="J11" s="1201"/>
      <c r="K11" s="1191" t="s">
        <v>371</v>
      </c>
      <c r="L11" s="1192">
        <v>6018.848</v>
      </c>
      <c r="M11" s="1192">
        <v>863.18899999999996</v>
      </c>
      <c r="N11" s="1193">
        <v>6.9728043336974874</v>
      </c>
      <c r="O11" s="1201"/>
      <c r="P11" s="1191" t="s">
        <v>141</v>
      </c>
      <c r="Q11" s="1192">
        <v>6492.116</v>
      </c>
      <c r="R11" s="1192">
        <v>1900.194</v>
      </c>
      <c r="S11" s="1193">
        <v>3.4165543097178501</v>
      </c>
    </row>
    <row r="12" spans="1:27" ht="15.75">
      <c r="A12" s="1191" t="s">
        <v>156</v>
      </c>
      <c r="B12" s="1192">
        <v>16401.867999999999</v>
      </c>
      <c r="C12" s="1192">
        <v>40540</v>
      </c>
      <c r="D12" s="1193">
        <v>2.606608557570167</v>
      </c>
      <c r="E12" s="1209"/>
      <c r="F12" s="1191" t="s">
        <v>160</v>
      </c>
      <c r="G12" s="1192">
        <v>1076.0940000000001</v>
      </c>
      <c r="H12" s="1192">
        <v>8466</v>
      </c>
      <c r="I12" s="1193">
        <v>2.1928075673781122</v>
      </c>
      <c r="J12" s="1201"/>
      <c r="K12" s="1191" t="s">
        <v>159</v>
      </c>
      <c r="L12" s="1192">
        <v>4439.2879999999996</v>
      </c>
      <c r="M12" s="1192">
        <v>1180.6120000000001</v>
      </c>
      <c r="N12" s="1193">
        <v>3.7601582907847786</v>
      </c>
      <c r="O12" s="1201"/>
      <c r="P12" s="1191" t="s">
        <v>140</v>
      </c>
      <c r="Q12" s="1192">
        <v>3420.1860000000001</v>
      </c>
      <c r="R12" s="1192">
        <v>578.02099999999996</v>
      </c>
      <c r="S12" s="1193">
        <v>5.9170618368536791</v>
      </c>
    </row>
    <row r="13" spans="1:27" ht="15.75">
      <c r="A13" s="1191" t="s">
        <v>143</v>
      </c>
      <c r="B13" s="1192">
        <v>16137.754000000001</v>
      </c>
      <c r="C13" s="1192">
        <v>15468</v>
      </c>
      <c r="D13" s="1193">
        <v>2.5426567181487134</v>
      </c>
      <c r="E13" s="1209"/>
      <c r="F13" s="1191" t="s">
        <v>155</v>
      </c>
      <c r="G13" s="1192">
        <v>513.36900000000003</v>
      </c>
      <c r="H13" s="1192">
        <v>2270</v>
      </c>
      <c r="I13" s="1193">
        <v>3.5022888368888196</v>
      </c>
      <c r="J13" s="1201"/>
      <c r="K13" s="1191" t="s">
        <v>156</v>
      </c>
      <c r="L13" s="1192">
        <v>3401.8040000000001</v>
      </c>
      <c r="M13" s="1192">
        <v>779.27200000000005</v>
      </c>
      <c r="N13" s="1193">
        <v>4.3653615169029552</v>
      </c>
      <c r="O13" s="1201"/>
      <c r="P13" s="1191" t="s">
        <v>138</v>
      </c>
      <c r="Q13" s="1192">
        <v>1814.9960000000001</v>
      </c>
      <c r="R13" s="1192">
        <v>483.73</v>
      </c>
      <c r="S13" s="1193">
        <v>3.7520848407169289</v>
      </c>
    </row>
    <row r="14" spans="1:27" ht="15.75">
      <c r="A14" s="1191" t="s">
        <v>157</v>
      </c>
      <c r="B14" s="1192">
        <v>15533.165000000001</v>
      </c>
      <c r="C14" s="1192">
        <v>19611</v>
      </c>
      <c r="D14" s="1193">
        <v>2.5632374303607324</v>
      </c>
      <c r="E14" s="1209"/>
      <c r="F14" s="1191" t="s">
        <v>143</v>
      </c>
      <c r="G14" s="1192">
        <v>260.95999999999998</v>
      </c>
      <c r="H14" s="1192">
        <v>880</v>
      </c>
      <c r="I14" s="1193">
        <v>4.089897501802338</v>
      </c>
      <c r="J14" s="1201"/>
      <c r="K14" s="1191" t="s">
        <v>140</v>
      </c>
      <c r="L14" s="1192">
        <v>3289.4360000000001</v>
      </c>
      <c r="M14" s="1192">
        <v>712.45</v>
      </c>
      <c r="N14" s="1193">
        <v>4.6170762860551617</v>
      </c>
      <c r="O14" s="1201"/>
      <c r="P14" s="1191" t="s">
        <v>159</v>
      </c>
      <c r="Q14" s="1192">
        <v>1663.4480000000001</v>
      </c>
      <c r="R14" s="1192">
        <v>492.71600000000001</v>
      </c>
      <c r="S14" s="1193">
        <v>3.3760787147159825</v>
      </c>
    </row>
    <row r="15" spans="1:27" ht="16.5" thickBot="1">
      <c r="A15" s="1191" t="s">
        <v>141</v>
      </c>
      <c r="B15" s="1192">
        <v>6294.1750000000002</v>
      </c>
      <c r="C15" s="1192">
        <v>5224</v>
      </c>
      <c r="D15" s="1193">
        <v>2.9171450036590754</v>
      </c>
      <c r="E15" s="1209"/>
      <c r="F15" s="1191" t="s">
        <v>158</v>
      </c>
      <c r="G15" s="1192">
        <v>134.4</v>
      </c>
      <c r="H15" s="1192">
        <v>582</v>
      </c>
      <c r="I15" s="1193">
        <v>3.560264900662252</v>
      </c>
      <c r="J15" s="1201"/>
      <c r="K15" s="1191" t="s">
        <v>155</v>
      </c>
      <c r="L15" s="1192">
        <v>2441.884</v>
      </c>
      <c r="M15" s="1192">
        <v>506.96899999999999</v>
      </c>
      <c r="N15" s="1193">
        <v>4.8166337586716352</v>
      </c>
      <c r="O15" s="1201"/>
      <c r="P15" s="1210" t="s">
        <v>156</v>
      </c>
      <c r="Q15" s="1211">
        <v>1535.0820000000001</v>
      </c>
      <c r="R15" s="1211">
        <v>597.72299999999996</v>
      </c>
      <c r="S15" s="1212">
        <v>2.5682163811665273</v>
      </c>
      <c r="U15" s="1104"/>
      <c r="V15" s="1104"/>
      <c r="W15" s="1104"/>
      <c r="X15" s="1104"/>
    </row>
    <row r="16" spans="1:27" ht="16.5" thickBot="1">
      <c r="A16" s="1191" t="s">
        <v>152</v>
      </c>
      <c r="B16" s="1192">
        <v>4757.2870000000003</v>
      </c>
      <c r="C16" s="1192">
        <v>2795</v>
      </c>
      <c r="D16" s="1193">
        <v>3.606021396811248</v>
      </c>
      <c r="E16" s="1209"/>
      <c r="F16" s="1197" t="s">
        <v>259</v>
      </c>
      <c r="G16" s="1198">
        <v>18191.993999999999</v>
      </c>
      <c r="H16" s="1198">
        <v>76691</v>
      </c>
      <c r="I16" s="1199">
        <v>3.4252883215554486</v>
      </c>
      <c r="J16" s="1201"/>
      <c r="K16" s="1191" t="s">
        <v>152</v>
      </c>
      <c r="L16" s="1192">
        <v>2232.8389999999999</v>
      </c>
      <c r="M16" s="1192">
        <v>313.08800000000002</v>
      </c>
      <c r="N16" s="1193">
        <v>7.1316658575224849</v>
      </c>
      <c r="O16" s="1201"/>
      <c r="P16" s="1210" t="s">
        <v>139</v>
      </c>
      <c r="Q16" s="1211">
        <v>1312.857</v>
      </c>
      <c r="R16" s="1211">
        <v>445.83499999999998</v>
      </c>
      <c r="S16" s="1212">
        <v>2.9447149730281383</v>
      </c>
      <c r="U16" s="1104"/>
      <c r="V16" s="1104"/>
      <c r="W16" s="1104"/>
      <c r="X16" s="1104"/>
    </row>
    <row r="17" spans="1:24" ht="15.75">
      <c r="A17" s="1191" t="s">
        <v>138</v>
      </c>
      <c r="B17" s="1192">
        <v>3988.2420000000002</v>
      </c>
      <c r="C17" s="1192">
        <v>13987</v>
      </c>
      <c r="D17" s="1193">
        <v>3.6525740933914221</v>
      </c>
      <c r="E17" s="1208"/>
      <c r="F17"/>
      <c r="G17"/>
      <c r="H17"/>
      <c r="I17"/>
      <c r="J17" s="1201"/>
      <c r="K17" s="1191" t="s">
        <v>151</v>
      </c>
      <c r="L17" s="1192">
        <v>2052.86</v>
      </c>
      <c r="M17" s="1192">
        <v>444.39499999999998</v>
      </c>
      <c r="N17" s="1193">
        <v>4.6194489136916488</v>
      </c>
      <c r="O17" s="1201"/>
      <c r="P17" s="1191" t="s">
        <v>152</v>
      </c>
      <c r="Q17" s="1192">
        <v>1166.819</v>
      </c>
      <c r="R17" s="1192">
        <v>320.97399999999999</v>
      </c>
      <c r="S17" s="1193">
        <v>3.6352445992510298</v>
      </c>
      <c r="U17" s="1104"/>
      <c r="V17" s="1104"/>
      <c r="W17" s="1104"/>
      <c r="X17" s="1104"/>
    </row>
    <row r="18" spans="1:24" ht="15.75">
      <c r="A18" s="1191" t="s">
        <v>146</v>
      </c>
      <c r="B18" s="1192">
        <v>1591.721</v>
      </c>
      <c r="C18" s="1192">
        <v>677</v>
      </c>
      <c r="D18" s="1193">
        <v>3.6883044960248772</v>
      </c>
      <c r="E18" s="1213"/>
      <c r="F18"/>
      <c r="G18"/>
      <c r="H18"/>
      <c r="I18"/>
      <c r="K18" s="1210" t="s">
        <v>138</v>
      </c>
      <c r="L18" s="1211">
        <v>1660.675</v>
      </c>
      <c r="M18" s="1211">
        <v>474.16300000000001</v>
      </c>
      <c r="N18" s="1212">
        <v>3.502329367749065</v>
      </c>
      <c r="O18" s="1201"/>
      <c r="P18" s="1191" t="s">
        <v>451</v>
      </c>
      <c r="Q18" s="1192">
        <v>998.447</v>
      </c>
      <c r="R18" s="1192">
        <v>192.48099999999999</v>
      </c>
      <c r="S18" s="1193">
        <v>5.1872496506148664</v>
      </c>
      <c r="U18" s="1104"/>
      <c r="V18" s="1104"/>
      <c r="W18" s="1104"/>
      <c r="X18" s="1104"/>
    </row>
    <row r="19" spans="1:24" ht="15.75">
      <c r="A19" s="1191" t="s">
        <v>140</v>
      </c>
      <c r="B19" s="1192">
        <v>1317.6010000000001</v>
      </c>
      <c r="C19" s="1192">
        <v>1813</v>
      </c>
      <c r="D19" s="1193">
        <v>1.6588683796710719</v>
      </c>
      <c r="E19" s="1214"/>
      <c r="J19" s="1201"/>
      <c r="K19" s="1191" t="s">
        <v>500</v>
      </c>
      <c r="L19" s="1192">
        <v>1305.1690000000001</v>
      </c>
      <c r="M19" s="1192">
        <v>64.012</v>
      </c>
      <c r="N19" s="1193">
        <v>20.389442604511654</v>
      </c>
      <c r="O19" s="1201"/>
      <c r="P19" s="1191" t="s">
        <v>158</v>
      </c>
      <c r="Q19" s="1192">
        <v>919.55799999999999</v>
      </c>
      <c r="R19" s="1192">
        <v>167.8</v>
      </c>
      <c r="S19" s="1193">
        <v>5.480083432657926</v>
      </c>
      <c r="U19" s="1104"/>
      <c r="V19" s="1104"/>
      <c r="W19" s="1104"/>
      <c r="X19" s="1104"/>
    </row>
    <row r="20" spans="1:24" ht="15" customHeight="1">
      <c r="A20" s="1191" t="s">
        <v>158</v>
      </c>
      <c r="B20" s="1192">
        <v>1137.7550000000001</v>
      </c>
      <c r="C20" s="1192">
        <v>2038</v>
      </c>
      <c r="D20" s="1193">
        <v>3.3972571244296876</v>
      </c>
      <c r="E20" s="1214"/>
      <c r="F20" s="1104"/>
      <c r="G20" s="1104"/>
      <c r="H20" s="1104"/>
      <c r="J20" s="1201"/>
      <c r="K20" s="1191" t="s">
        <v>146</v>
      </c>
      <c r="L20" s="1192">
        <v>1197.2360000000001</v>
      </c>
      <c r="M20" s="1192">
        <v>297.89</v>
      </c>
      <c r="N20" s="1193">
        <v>4.0190540132263592</v>
      </c>
      <c r="O20" s="1201"/>
      <c r="P20" s="1191" t="s">
        <v>147</v>
      </c>
      <c r="Q20" s="1192">
        <v>827.15499999999997</v>
      </c>
      <c r="R20" s="1192">
        <v>293.62700000000001</v>
      </c>
      <c r="S20" s="1193">
        <v>2.8170263633793895</v>
      </c>
      <c r="U20" s="1104"/>
      <c r="V20" s="1104"/>
      <c r="W20" s="1104"/>
      <c r="X20" s="1104"/>
    </row>
    <row r="21" spans="1:24" ht="16.5" thickBot="1">
      <c r="A21" s="1191" t="s">
        <v>155</v>
      </c>
      <c r="B21" s="1192">
        <v>565.67399999999998</v>
      </c>
      <c r="C21" s="1192">
        <v>2301</v>
      </c>
      <c r="D21" s="1193">
        <v>3.4934105702604894</v>
      </c>
      <c r="E21" s="1215"/>
      <c r="F21" s="1104"/>
      <c r="G21" s="1104"/>
      <c r="H21" s="1104"/>
      <c r="J21" s="1201"/>
      <c r="K21" s="1191" t="s">
        <v>139</v>
      </c>
      <c r="L21" s="1192">
        <v>829.45500000000004</v>
      </c>
      <c r="M21" s="1192">
        <v>194.59200000000001</v>
      </c>
      <c r="N21" s="1193">
        <v>4.262533917118895</v>
      </c>
      <c r="P21" s="1191" t="s">
        <v>151</v>
      </c>
      <c r="Q21" s="1192">
        <v>563.28099999999995</v>
      </c>
      <c r="R21" s="1192">
        <v>109.608</v>
      </c>
      <c r="S21" s="1193">
        <v>5.1390500693380039</v>
      </c>
    </row>
    <row r="22" spans="1:24" ht="16.5" thickBot="1">
      <c r="A22" s="1197" t="s">
        <v>259</v>
      </c>
      <c r="B22" s="1198">
        <v>186914.28400000001</v>
      </c>
      <c r="C22" s="1198">
        <v>255617</v>
      </c>
      <c r="D22" s="1199">
        <v>2.7071950151327733</v>
      </c>
      <c r="E22" s="1104"/>
      <c r="F22" s="1104"/>
      <c r="G22" s="1104"/>
      <c r="H22" s="1104"/>
      <c r="I22" s="1104"/>
      <c r="J22" s="1104"/>
      <c r="K22" s="1191" t="s">
        <v>285</v>
      </c>
      <c r="L22" s="1192">
        <v>773.00400000000002</v>
      </c>
      <c r="M22" s="1192">
        <v>295.483</v>
      </c>
      <c r="N22" s="1193">
        <v>2.6160692831736512</v>
      </c>
      <c r="P22" s="1191" t="s">
        <v>361</v>
      </c>
      <c r="Q22" s="1192">
        <v>508.714</v>
      </c>
      <c r="R22" s="1192">
        <v>110.14</v>
      </c>
      <c r="S22" s="1193">
        <v>4.6187942618485565</v>
      </c>
    </row>
    <row r="23" spans="1:24" ht="15.75">
      <c r="A23"/>
      <c r="B23"/>
      <c r="C23"/>
      <c r="D23"/>
      <c r="E23" s="1104"/>
      <c r="F23" s="1104"/>
      <c r="G23" s="1104"/>
      <c r="H23" s="1104"/>
      <c r="I23" s="1104"/>
      <c r="J23" s="1104"/>
      <c r="K23" s="1191" t="s">
        <v>153</v>
      </c>
      <c r="L23" s="1192">
        <v>633.41</v>
      </c>
      <c r="M23" s="1192">
        <v>187.226</v>
      </c>
      <c r="N23" s="1193">
        <v>3.3831305481076344</v>
      </c>
      <c r="P23" s="1210" t="s">
        <v>285</v>
      </c>
      <c r="Q23" s="1211">
        <v>487.72800000000001</v>
      </c>
      <c r="R23" s="1211">
        <v>74.037000000000006</v>
      </c>
      <c r="S23" s="1212">
        <v>6.5876251063657358</v>
      </c>
    </row>
    <row r="24" spans="1:24" ht="16.5" thickBot="1">
      <c r="A24"/>
      <c r="B24"/>
      <c r="C24"/>
      <c r="D24"/>
      <c r="E24" s="1104"/>
      <c r="F24" s="1104"/>
      <c r="G24" s="1104"/>
      <c r="H24" s="1104"/>
      <c r="I24" s="1104"/>
      <c r="J24" s="1104"/>
      <c r="K24" s="1210" t="s">
        <v>406</v>
      </c>
      <c r="L24" s="1211">
        <v>599.28099999999995</v>
      </c>
      <c r="M24" s="1211">
        <v>26.681999999999999</v>
      </c>
      <c r="N24" s="1212">
        <v>22.460122929315641</v>
      </c>
      <c r="P24" s="1191" t="s">
        <v>376</v>
      </c>
      <c r="Q24" s="1192">
        <v>411.298</v>
      </c>
      <c r="R24" s="1192">
        <v>347.279</v>
      </c>
      <c r="S24" s="1193">
        <v>1.1843445759749367</v>
      </c>
    </row>
    <row r="25" spans="1:24" ht="16.5" thickBot="1">
      <c r="A25"/>
      <c r="B25"/>
      <c r="C25"/>
      <c r="D25"/>
      <c r="E25" s="1104"/>
      <c r="F25" s="1104"/>
      <c r="G25" s="1104"/>
      <c r="H25" s="1104"/>
      <c r="I25" s="1104"/>
      <c r="J25" s="1104"/>
      <c r="K25" s="1197" t="s">
        <v>259</v>
      </c>
      <c r="L25" s="1198">
        <v>72281.409</v>
      </c>
      <c r="M25" s="1198">
        <v>14362.022999999999</v>
      </c>
      <c r="N25" s="1199">
        <v>5.0328152935000876</v>
      </c>
      <c r="P25" s="1210" t="s">
        <v>148</v>
      </c>
      <c r="Q25" s="1211">
        <v>409.66399999999999</v>
      </c>
      <c r="R25" s="1211">
        <v>45.607999999999997</v>
      </c>
      <c r="S25" s="1212">
        <v>8.9822838098579201</v>
      </c>
    </row>
    <row r="26" spans="1:24" ht="16.5" thickBot="1">
      <c r="A26"/>
      <c r="B26"/>
      <c r="C26"/>
      <c r="D26"/>
      <c r="E26" s="1104"/>
      <c r="F26" s="1104"/>
      <c r="G26" s="1104"/>
      <c r="H26" s="1104"/>
      <c r="I26" s="1104"/>
      <c r="J26" s="1104"/>
      <c r="K26"/>
      <c r="L26"/>
      <c r="M26"/>
      <c r="N26"/>
      <c r="P26" s="1210" t="s">
        <v>160</v>
      </c>
      <c r="Q26" s="1211">
        <v>285.81900000000002</v>
      </c>
      <c r="R26" s="1211">
        <v>55.527999999999999</v>
      </c>
      <c r="S26" s="1212">
        <v>5.1472950583489414</v>
      </c>
    </row>
    <row r="27" spans="1:24" ht="16.5" thickBot="1">
      <c r="E27" s="1104"/>
      <c r="F27" s="1104"/>
      <c r="G27" s="1104"/>
      <c r="H27" s="1104"/>
      <c r="I27" s="1104"/>
      <c r="J27" s="1104"/>
      <c r="K27"/>
      <c r="L27"/>
      <c r="M27"/>
      <c r="N27"/>
      <c r="O27" s="1104"/>
      <c r="P27" s="1197" t="s">
        <v>259</v>
      </c>
      <c r="Q27" s="1198">
        <v>46039.623</v>
      </c>
      <c r="R27" s="1198">
        <v>10834.967000000001</v>
      </c>
      <c r="S27" s="1199">
        <v>4.2491705789228522</v>
      </c>
    </row>
    <row r="28" spans="1:24">
      <c r="A28" s="1104"/>
      <c r="B28" s="1104"/>
      <c r="C28" s="1104"/>
      <c r="D28" s="1104"/>
      <c r="E28" s="1104"/>
      <c r="F28" s="1104"/>
      <c r="G28" s="1104"/>
      <c r="H28" s="1104"/>
      <c r="I28" s="1104"/>
      <c r="J28" s="1104"/>
      <c r="K28"/>
      <c r="L28"/>
      <c r="M28"/>
      <c r="N28"/>
      <c r="O28" s="1104"/>
      <c r="P28"/>
      <c r="Q28"/>
      <c r="R28"/>
      <c r="S28"/>
    </row>
    <row r="29" spans="1:24">
      <c r="A29" s="1104"/>
      <c r="B29" s="1104"/>
      <c r="C29" s="1104"/>
      <c r="D29" s="1104"/>
      <c r="E29" s="1104"/>
      <c r="F29" s="1104"/>
      <c r="G29" s="1104"/>
      <c r="H29" s="1104"/>
      <c r="I29" s="1104"/>
      <c r="J29" s="1104"/>
      <c r="K29"/>
      <c r="L29"/>
      <c r="M29"/>
      <c r="N29"/>
      <c r="O29" s="1104"/>
      <c r="P29"/>
      <c r="Q29"/>
      <c r="R29"/>
      <c r="S29"/>
    </row>
    <row r="30" spans="1:24">
      <c r="A30"/>
      <c r="B30"/>
      <c r="C30"/>
      <c r="D30"/>
      <c r="E30"/>
      <c r="F30"/>
      <c r="G30"/>
      <c r="H30"/>
      <c r="I30"/>
      <c r="J30"/>
      <c r="K30"/>
      <c r="L30"/>
      <c r="M30"/>
      <c r="N30"/>
      <c r="O30" s="1104"/>
      <c r="P30"/>
      <c r="Q30"/>
      <c r="R30"/>
      <c r="S30"/>
    </row>
    <row r="31" spans="1:24">
      <c r="A31"/>
      <c r="B31"/>
      <c r="C31"/>
      <c r="D31"/>
      <c r="E31"/>
      <c r="F31"/>
      <c r="G31"/>
      <c r="H31"/>
      <c r="I31"/>
      <c r="J31"/>
      <c r="K31"/>
      <c r="O31" s="1104"/>
      <c r="P31"/>
      <c r="Q31"/>
      <c r="R31"/>
      <c r="S31"/>
    </row>
    <row r="32" spans="1:24">
      <c r="A32"/>
      <c r="B32"/>
      <c r="C32"/>
      <c r="D32"/>
      <c r="E32"/>
      <c r="F32"/>
      <c r="G32"/>
      <c r="H32"/>
      <c r="I32"/>
      <c r="J32"/>
      <c r="K32"/>
      <c r="L32"/>
      <c r="M32"/>
      <c r="N32"/>
      <c r="O32" s="1104"/>
      <c r="P32"/>
      <c r="Q32"/>
      <c r="R32"/>
      <c r="S32"/>
    </row>
    <row r="33" spans="1:19">
      <c r="A33"/>
      <c r="B33"/>
      <c r="C33"/>
      <c r="D33"/>
      <c r="E33"/>
      <c r="F33"/>
      <c r="G33"/>
      <c r="H33"/>
      <c r="I33"/>
      <c r="J33"/>
      <c r="K33"/>
      <c r="L33"/>
      <c r="M33"/>
      <c r="N33"/>
      <c r="O33" s="1104"/>
      <c r="P33"/>
      <c r="Q33"/>
      <c r="R33"/>
      <c r="S33"/>
    </row>
    <row r="34" spans="1:19">
      <c r="A34"/>
      <c r="B34"/>
      <c r="C34"/>
      <c r="D34"/>
      <c r="E34"/>
      <c r="F34"/>
      <c r="G34"/>
      <c r="H34"/>
      <c r="I34"/>
      <c r="J34"/>
      <c r="K34"/>
      <c r="L34"/>
      <c r="M34"/>
      <c r="N34"/>
      <c r="O34" s="1104"/>
      <c r="P34"/>
      <c r="Q34"/>
      <c r="R34"/>
      <c r="S34"/>
    </row>
    <row r="35" spans="1:19">
      <c r="A35"/>
      <c r="B35"/>
      <c r="C35"/>
      <c r="D35"/>
      <c r="E35"/>
      <c r="F35"/>
      <c r="G35"/>
      <c r="H35"/>
      <c r="I35"/>
      <c r="J35"/>
      <c r="K35"/>
      <c r="L35"/>
      <c r="M35"/>
      <c r="N35"/>
      <c r="O35" s="1104"/>
      <c r="P35"/>
      <c r="Q35"/>
      <c r="R35"/>
      <c r="S35"/>
    </row>
    <row r="36" spans="1:19">
      <c r="A36"/>
      <c r="B36"/>
      <c r="C36"/>
      <c r="D36"/>
      <c r="E36"/>
      <c r="F36"/>
      <c r="G36"/>
      <c r="H36"/>
      <c r="I36"/>
      <c r="J36"/>
      <c r="K36"/>
      <c r="L36"/>
      <c r="M36"/>
      <c r="N36"/>
      <c r="O36" s="1104"/>
    </row>
    <row r="37" spans="1:19">
      <c r="A37"/>
      <c r="B37"/>
      <c r="C37"/>
      <c r="D37"/>
      <c r="E37"/>
      <c r="F37"/>
      <c r="G37"/>
      <c r="H37"/>
      <c r="I37"/>
      <c r="J37"/>
      <c r="K37"/>
      <c r="L37"/>
      <c r="M37"/>
      <c r="N37"/>
      <c r="O37" s="1104"/>
    </row>
    <row r="38" spans="1:19">
      <c r="A38"/>
      <c r="B38"/>
      <c r="C38"/>
      <c r="D38"/>
      <c r="E38"/>
      <c r="F38"/>
      <c r="G38"/>
      <c r="H38"/>
      <c r="I38"/>
      <c r="J38"/>
      <c r="K38"/>
      <c r="L38"/>
      <c r="M38"/>
      <c r="N38"/>
      <c r="O38" s="1104"/>
    </row>
    <row r="39" spans="1:19">
      <c r="A39"/>
      <c r="B39"/>
      <c r="C39"/>
      <c r="D39"/>
      <c r="E39"/>
      <c r="F39"/>
      <c r="G39"/>
      <c r="H39"/>
      <c r="I39"/>
      <c r="J39"/>
      <c r="K39"/>
      <c r="L39"/>
      <c r="M39"/>
      <c r="N39"/>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c r="B67"/>
      <c r="C67"/>
      <c r="D67"/>
      <c r="E67"/>
      <c r="F67"/>
      <c r="G67"/>
      <c r="H67"/>
      <c r="I67"/>
      <c r="J67"/>
      <c r="K67"/>
      <c r="L67" s="1104"/>
    </row>
    <row r="68" spans="1:12">
      <c r="A68"/>
      <c r="B68"/>
      <c r="C68"/>
      <c r="D68"/>
      <c r="E68"/>
      <c r="F68"/>
      <c r="G68"/>
      <c r="H68"/>
      <c r="I68"/>
      <c r="J68"/>
      <c r="K68"/>
      <c r="L68" s="1104"/>
    </row>
    <row r="69" spans="1:12">
      <c r="A69"/>
      <c r="B69"/>
      <c r="C69"/>
      <c r="D69"/>
      <c r="E69"/>
      <c r="F69"/>
      <c r="G69"/>
      <c r="H69"/>
      <c r="I69"/>
      <c r="J69"/>
      <c r="K69"/>
      <c r="L69" s="1104"/>
    </row>
    <row r="70" spans="1:12">
      <c r="A70"/>
      <c r="B70"/>
      <c r="C70"/>
      <c r="D70"/>
      <c r="E70"/>
      <c r="F70"/>
      <c r="G70"/>
      <c r="H70"/>
      <c r="I70"/>
      <c r="J70"/>
      <c r="K70"/>
      <c r="L70" s="1104"/>
    </row>
    <row r="71" spans="1:12">
      <c r="A71"/>
      <c r="B71"/>
      <c r="C71"/>
      <c r="D71"/>
      <c r="E71"/>
      <c r="F71"/>
      <c r="G71"/>
      <c r="H71"/>
      <c r="I71"/>
      <c r="J71"/>
      <c r="K71"/>
      <c r="L71" s="1104"/>
    </row>
    <row r="72" spans="1:12">
      <c r="A72"/>
      <c r="B72"/>
      <c r="C72"/>
      <c r="D72"/>
      <c r="E72"/>
      <c r="F72"/>
      <c r="G72"/>
      <c r="H72"/>
      <c r="I72"/>
      <c r="J72"/>
      <c r="K72"/>
      <c r="L72" s="110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G23" sqref="G23"/>
    </sheetView>
  </sheetViews>
  <sheetFormatPr defaultRowHeight="15.75"/>
  <cols>
    <col min="1" max="1" width="25.140625" style="991" customWidth="1"/>
    <col min="2" max="2" width="11.28515625" style="991" customWidth="1"/>
    <col min="3" max="4" width="12" style="991" bestFit="1" customWidth="1"/>
    <col min="5" max="5" width="8.85546875" style="991" bestFit="1" customWidth="1"/>
    <col min="6" max="6" width="12.140625" style="991" bestFit="1" customWidth="1"/>
    <col min="7" max="7" width="9.85546875" style="991" bestFit="1" customWidth="1"/>
    <col min="8" max="8" width="11.5703125" style="991" bestFit="1" customWidth="1"/>
    <col min="9" max="9" width="13" style="991" customWidth="1"/>
    <col min="10" max="10" width="14" style="991" customWidth="1"/>
    <col min="11" max="11" width="11.7109375" style="991" customWidth="1"/>
    <col min="12" max="12" width="13.140625" style="991" customWidth="1"/>
    <col min="13" max="16384" width="9.140625" style="991"/>
  </cols>
  <sheetData>
    <row r="1" spans="1:18" ht="31.5" customHeight="1" thickBot="1">
      <c r="A1" s="1566" t="s">
        <v>64</v>
      </c>
      <c r="B1" s="1566"/>
      <c r="C1" s="1566"/>
      <c r="D1" s="1566"/>
      <c r="E1" s="1566"/>
      <c r="F1" s="1566"/>
      <c r="G1" s="1566"/>
      <c r="H1" s="1566"/>
      <c r="I1" s="1566"/>
      <c r="J1" s="1566"/>
      <c r="K1" s="1566"/>
      <c r="L1" s="1566"/>
      <c r="M1" s="928"/>
    </row>
    <row r="2" spans="1:18" ht="16.5" thickBot="1">
      <c r="A2" s="992"/>
      <c r="B2" s="993"/>
      <c r="C2" s="993"/>
      <c r="D2" s="993"/>
      <c r="E2" s="994" t="s">
        <v>4</v>
      </c>
      <c r="F2" s="995"/>
      <c r="G2" s="993"/>
      <c r="H2" s="993"/>
      <c r="I2" s="993"/>
      <c r="J2" s="993"/>
      <c r="K2" s="993"/>
      <c r="L2" s="996"/>
      <c r="M2" s="997"/>
    </row>
    <row r="3" spans="1:18" ht="39" customHeight="1" thickBot="1">
      <c r="A3" s="929"/>
      <c r="B3" s="1572" t="s">
        <v>72</v>
      </c>
      <c r="C3" s="1573"/>
      <c r="D3" s="1573"/>
      <c r="E3" s="1573"/>
      <c r="F3" s="1573"/>
      <c r="G3" s="1574"/>
      <c r="H3" s="1568" t="s">
        <v>51</v>
      </c>
      <c r="I3" s="1569"/>
      <c r="J3" s="1575" t="s">
        <v>480</v>
      </c>
      <c r="K3" s="1570" t="s">
        <v>52</v>
      </c>
      <c r="L3" s="1571"/>
      <c r="M3" s="997"/>
    </row>
    <row r="4" spans="1:18" ht="31.5">
      <c r="A4" s="930" t="s">
        <v>53</v>
      </c>
      <c r="B4" s="931" t="s">
        <v>54</v>
      </c>
      <c r="C4" s="932" t="s">
        <v>61</v>
      </c>
      <c r="D4" s="932" t="s">
        <v>62</v>
      </c>
      <c r="E4" s="933"/>
      <c r="F4" s="934" t="s">
        <v>375</v>
      </c>
      <c r="G4" s="935"/>
      <c r="H4" s="936" t="s">
        <v>55</v>
      </c>
      <c r="I4" s="937" t="s">
        <v>66</v>
      </c>
      <c r="J4" s="1576"/>
      <c r="K4" s="938" t="s">
        <v>50</v>
      </c>
      <c r="L4" s="939" t="s">
        <v>58</v>
      </c>
      <c r="M4" s="997"/>
      <c r="O4" s="997"/>
    </row>
    <row r="5" spans="1:18" ht="21" customHeight="1" thickBot="1">
      <c r="A5" s="940"/>
      <c r="B5" s="1283" t="s">
        <v>533</v>
      </c>
      <c r="C5" s="1283" t="s">
        <v>533</v>
      </c>
      <c r="D5" s="1283" t="s">
        <v>533</v>
      </c>
      <c r="E5" s="941" t="s">
        <v>98</v>
      </c>
      <c r="F5" s="942" t="s">
        <v>374</v>
      </c>
      <c r="G5" s="943" t="s">
        <v>56</v>
      </c>
      <c r="H5" s="1283" t="s">
        <v>533</v>
      </c>
      <c r="I5" s="944" t="s">
        <v>65</v>
      </c>
      <c r="J5" s="945"/>
      <c r="K5" s="1283" t="s">
        <v>533</v>
      </c>
      <c r="L5" s="946" t="s">
        <v>57</v>
      </c>
      <c r="M5" s="997"/>
    </row>
    <row r="6" spans="1:18" ht="28.5" customHeight="1" thickBot="1">
      <c r="A6" s="999" t="s">
        <v>18</v>
      </c>
      <c r="B6" s="947">
        <v>10.923153020308428</v>
      </c>
      <c r="C6" s="948">
        <v>21087.167992873412</v>
      </c>
      <c r="D6" s="948">
        <v>21508.91135273088</v>
      </c>
      <c r="E6" s="949">
        <v>9.1350402040751566E-2</v>
      </c>
      <c r="F6" s="950">
        <v>1.7106839721564608</v>
      </c>
      <c r="G6" s="951">
        <v>4.1804026835333659</v>
      </c>
      <c r="H6" s="952">
        <v>320.21921090803596</v>
      </c>
      <c r="I6" s="949">
        <v>-0.29379961538346566</v>
      </c>
      <c r="J6" s="952">
        <v>3.7503009872381412</v>
      </c>
      <c r="K6" s="953">
        <v>100</v>
      </c>
      <c r="L6" s="954" t="s">
        <v>19</v>
      </c>
    </row>
    <row r="7" spans="1:18" ht="25.5" customHeight="1">
      <c r="A7" s="1000" t="s">
        <v>75</v>
      </c>
      <c r="B7" s="955">
        <v>10.847380477233118</v>
      </c>
      <c r="C7" s="956">
        <v>20125.010161842518</v>
      </c>
      <c r="D7" s="956">
        <v>20527.510365079368</v>
      </c>
      <c r="E7" s="957">
        <v>-1.1379801375572958</v>
      </c>
      <c r="F7" s="958">
        <v>-1.813242803045279</v>
      </c>
      <c r="G7" s="959">
        <v>-1.2267036368720337</v>
      </c>
      <c r="H7" s="960">
        <v>222.3294117647059</v>
      </c>
      <c r="I7" s="958">
        <v>-16.313556058715712</v>
      </c>
      <c r="J7" s="961">
        <v>-26.086956521739129</v>
      </c>
      <c r="K7" s="961">
        <v>9.8636495503336225E-2</v>
      </c>
      <c r="L7" s="962">
        <v>-3.9817634041571071E-2</v>
      </c>
    </row>
    <row r="8" spans="1:18" ht="24" customHeight="1">
      <c r="A8" s="1001" t="s">
        <v>76</v>
      </c>
      <c r="B8" s="963">
        <v>11.828897653790577</v>
      </c>
      <c r="C8" s="964">
        <v>22193.053759456991</v>
      </c>
      <c r="D8" s="964">
        <v>22636.91483464613</v>
      </c>
      <c r="E8" s="965">
        <v>0.18628247122245881</v>
      </c>
      <c r="F8" s="966">
        <v>1.5860265743214566</v>
      </c>
      <c r="G8" s="967">
        <v>4.2642076929666679</v>
      </c>
      <c r="H8" s="968">
        <v>354.60079064970779</v>
      </c>
      <c r="I8" s="969">
        <v>4.841885321393443E-2</v>
      </c>
      <c r="J8" s="970">
        <v>-1.2391784077406214</v>
      </c>
      <c r="K8" s="970">
        <v>33.756890049318251</v>
      </c>
      <c r="L8" s="971">
        <v>-1.7054263484664816</v>
      </c>
      <c r="R8" s="997"/>
    </row>
    <row r="9" spans="1:18" ht="24" customHeight="1">
      <c r="A9" s="1001" t="s">
        <v>77</v>
      </c>
      <c r="B9" s="963">
        <v>11.631864745045341</v>
      </c>
      <c r="C9" s="964">
        <v>21823.386013218274</v>
      </c>
      <c r="D9" s="964">
        <v>22259.85373348264</v>
      </c>
      <c r="E9" s="965">
        <v>0.38557593472712703</v>
      </c>
      <c r="F9" s="966">
        <v>0.9116951292490395</v>
      </c>
      <c r="G9" s="967">
        <v>2.8281342626208414</v>
      </c>
      <c r="H9" s="972">
        <v>394.4964965727342</v>
      </c>
      <c r="I9" s="966">
        <v>-0.3909951179005452</v>
      </c>
      <c r="J9" s="973">
        <v>15.887025595763459</v>
      </c>
      <c r="K9" s="973">
        <v>7.6182187409341466</v>
      </c>
      <c r="L9" s="974">
        <v>0.79784792465675736</v>
      </c>
    </row>
    <row r="10" spans="1:18" ht="24" customHeight="1">
      <c r="A10" s="1001" t="s">
        <v>78</v>
      </c>
      <c r="B10" s="975" t="s">
        <v>73</v>
      </c>
      <c r="C10" s="976" t="s">
        <v>525</v>
      </c>
      <c r="D10" s="976" t="s">
        <v>525</v>
      </c>
      <c r="E10" s="977" t="s">
        <v>73</v>
      </c>
      <c r="F10" s="978" t="s">
        <v>73</v>
      </c>
      <c r="G10" s="979" t="s">
        <v>73</v>
      </c>
      <c r="H10" s="980" t="s">
        <v>525</v>
      </c>
      <c r="I10" s="977" t="s">
        <v>73</v>
      </c>
      <c r="J10" s="981" t="s">
        <v>73</v>
      </c>
      <c r="K10" s="981">
        <v>0.12184508268059183</v>
      </c>
      <c r="L10" s="982" t="s">
        <v>73</v>
      </c>
    </row>
    <row r="11" spans="1:18" ht="24" customHeight="1">
      <c r="A11" s="1001" t="s">
        <v>71</v>
      </c>
      <c r="B11" s="963">
        <v>8.9491708929751503</v>
      </c>
      <c r="C11" s="964">
        <v>18376.12093013378</v>
      </c>
      <c r="D11" s="964">
        <v>18743.643348736456</v>
      </c>
      <c r="E11" s="965">
        <v>-0.48717884690228236</v>
      </c>
      <c r="F11" s="966">
        <v>1.2955706812726981</v>
      </c>
      <c r="G11" s="967">
        <v>2.0941525820970208E-2</v>
      </c>
      <c r="H11" s="972">
        <v>287.71136201991465</v>
      </c>
      <c r="I11" s="966">
        <v>-3.5511450951610187E-3</v>
      </c>
      <c r="J11" s="973">
        <v>3.2874196510560143</v>
      </c>
      <c r="K11" s="973">
        <v>32.631273571221357</v>
      </c>
      <c r="L11" s="974">
        <v>-0.14623666234474086</v>
      </c>
    </row>
    <row r="12" spans="1:18" ht="24" customHeight="1" thickBot="1">
      <c r="A12" s="1002" t="s">
        <v>79</v>
      </c>
      <c r="B12" s="983">
        <v>11.602684696214512</v>
      </c>
      <c r="C12" s="984">
        <v>22399.00520504732</v>
      </c>
      <c r="D12" s="984">
        <v>22846.985309148266</v>
      </c>
      <c r="E12" s="985">
        <v>0.42717459599036073</v>
      </c>
      <c r="F12" s="986">
        <v>1.4195604951655627</v>
      </c>
      <c r="G12" s="987">
        <v>9.8171754258230415</v>
      </c>
      <c r="H12" s="988">
        <v>294.7294912201711</v>
      </c>
      <c r="I12" s="986">
        <v>-0.78347709384555841</v>
      </c>
      <c r="J12" s="989">
        <v>8.5002442598925256</v>
      </c>
      <c r="K12" s="989">
        <v>25.773136060342328</v>
      </c>
      <c r="L12" s="990">
        <v>1.1283010013488273</v>
      </c>
    </row>
    <row r="13" spans="1:18">
      <c r="A13" s="1003"/>
      <c r="B13" s="1004"/>
    </row>
    <row r="14" spans="1:18" ht="46.5" customHeight="1">
      <c r="A14" s="1567" t="s">
        <v>489</v>
      </c>
      <c r="B14" s="1567"/>
      <c r="C14" s="1567"/>
      <c r="D14" s="1567"/>
      <c r="E14" s="1567"/>
      <c r="F14" s="1567"/>
      <c r="G14" s="1567"/>
      <c r="H14" s="1567"/>
      <c r="I14" s="1567"/>
      <c r="J14" s="1567"/>
      <c r="K14" s="1567"/>
      <c r="L14" s="1567"/>
    </row>
    <row r="15" spans="1:18" ht="33.75" customHeight="1">
      <c r="A15" s="1567" t="s">
        <v>490</v>
      </c>
      <c r="B15" s="1567"/>
      <c r="C15" s="1567"/>
      <c r="D15" s="1567"/>
      <c r="E15" s="1567"/>
      <c r="F15" s="1567"/>
      <c r="G15" s="1567"/>
      <c r="H15" s="1567"/>
      <c r="I15" s="1567"/>
      <c r="J15" s="1567"/>
      <c r="K15" s="1567"/>
      <c r="L15" s="1567"/>
    </row>
    <row r="16" spans="1:18">
      <c r="A16" s="1567" t="s">
        <v>115</v>
      </c>
      <c r="B16" s="1567"/>
      <c r="C16" s="1567"/>
      <c r="D16" s="1567"/>
      <c r="E16" s="1567"/>
      <c r="F16" s="1567"/>
      <c r="G16" s="1567"/>
      <c r="H16" s="1567"/>
      <c r="I16" s="1567"/>
      <c r="J16" s="1567"/>
      <c r="K16" s="1567"/>
      <c r="L16" s="1567"/>
    </row>
    <row r="17" spans="1:7">
      <c r="A17" s="1005" t="s">
        <v>491</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0" t="s">
        <v>453</v>
      </c>
      <c r="B5" s="1660"/>
      <c r="C5" s="1660"/>
      <c r="D5" s="1660"/>
      <c r="E5" s="1660"/>
      <c r="F5" s="1660"/>
      <c r="H5" s="474" t="s">
        <v>267</v>
      </c>
    </row>
    <row r="6" spans="1:20" ht="15.75" customHeight="1" thickBot="1">
      <c r="A6" s="1661" t="s">
        <v>116</v>
      </c>
      <c r="B6" s="1663" t="s">
        <v>454</v>
      </c>
      <c r="C6" s="1664"/>
      <c r="D6" s="1665"/>
      <c r="E6" s="1666" t="s">
        <v>455</v>
      </c>
      <c r="F6" s="1668" t="s">
        <v>456</v>
      </c>
    </row>
    <row r="7" spans="1:20" ht="21" customHeight="1" thickBot="1">
      <c r="A7" s="1662"/>
      <c r="B7" s="787" t="s">
        <v>254</v>
      </c>
      <c r="C7" s="787" t="s">
        <v>257</v>
      </c>
      <c r="D7" s="787" t="s">
        <v>258</v>
      </c>
      <c r="E7" s="1667"/>
      <c r="F7" s="1669"/>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0" t="s">
        <v>459</v>
      </c>
      <c r="B18" s="1660"/>
      <c r="C18" s="1660"/>
      <c r="D18" s="1660"/>
      <c r="E18" s="1660"/>
      <c r="F18" s="1660"/>
      <c r="K18"/>
      <c r="L18"/>
      <c r="M18"/>
      <c r="O18" s="3"/>
      <c r="P18" s="3"/>
      <c r="Q18" s="3"/>
      <c r="R18" s="3"/>
      <c r="S18" s="3"/>
      <c r="T18" s="3"/>
    </row>
    <row r="19" spans="1:20" ht="16.5" customHeight="1" thickBot="1">
      <c r="A19" s="1671" t="s">
        <v>123</v>
      </c>
      <c r="B19" s="1663" t="s">
        <v>454</v>
      </c>
      <c r="C19" s="1664"/>
      <c r="D19" s="1665"/>
      <c r="E19" s="1666" t="s">
        <v>455</v>
      </c>
      <c r="F19" s="1668" t="s">
        <v>456</v>
      </c>
      <c r="K19"/>
      <c r="L19"/>
      <c r="M19"/>
      <c r="O19" s="3"/>
      <c r="P19" s="3"/>
      <c r="Q19" s="3"/>
      <c r="R19" s="3"/>
      <c r="S19" s="3"/>
      <c r="T19" s="3"/>
    </row>
    <row r="20" spans="1:20" ht="21" customHeight="1" thickBot="1">
      <c r="A20" s="1672"/>
      <c r="B20" s="570" t="s">
        <v>254</v>
      </c>
      <c r="C20" s="570" t="s">
        <v>366</v>
      </c>
      <c r="D20" s="570" t="s">
        <v>367</v>
      </c>
      <c r="E20" s="1673"/>
      <c r="F20" s="1674"/>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70"/>
      <c r="D30" s="167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70"/>
      <c r="C41" s="167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5" t="s">
        <v>457</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row>
    <row r="3" spans="1:24" ht="15.75" customHeight="1">
      <c r="A3" s="1676" t="s">
        <v>458</v>
      </c>
      <c r="B3" s="1676"/>
      <c r="C3" s="1676"/>
      <c r="D3" s="1676"/>
      <c r="E3" s="1676"/>
      <c r="F3" s="1676"/>
      <c r="P3" s="448"/>
    </row>
    <row r="4" spans="1:24" ht="4.5" customHeight="1">
      <c r="A4" s="449"/>
      <c r="B4" s="449"/>
      <c r="C4" s="447"/>
      <c r="D4" s="447"/>
    </row>
    <row r="5" spans="1:24" ht="15.75" thickBot="1">
      <c r="A5" s="450" t="s">
        <v>125</v>
      </c>
      <c r="B5" s="1677" t="s">
        <v>126</v>
      </c>
      <c r="C5" s="167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75" t="s">
        <v>460</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row>
    <row r="3" spans="1:27" ht="18" customHeight="1">
      <c r="A3" s="1678" t="s">
        <v>458</v>
      </c>
      <c r="B3" s="1678"/>
      <c r="C3" s="1678"/>
      <c r="D3" s="1678"/>
      <c r="E3" s="1678"/>
      <c r="F3" s="1678"/>
      <c r="G3" s="167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0" t="s">
        <v>463</v>
      </c>
      <c r="B5" s="1660"/>
      <c r="C5" s="1660"/>
      <c r="D5" s="1660"/>
      <c r="E5" s="1660"/>
      <c r="F5" s="1660"/>
      <c r="H5" s="474" t="s">
        <v>267</v>
      </c>
    </row>
    <row r="6" spans="1:20" ht="15.75" customHeight="1" thickBot="1">
      <c r="A6" s="1661" t="s">
        <v>116</v>
      </c>
      <c r="B6" s="1663" t="s">
        <v>465</v>
      </c>
      <c r="C6" s="1664"/>
      <c r="D6" s="1665"/>
      <c r="E6" s="1666" t="s">
        <v>408</v>
      </c>
      <c r="F6" s="1668" t="s">
        <v>409</v>
      </c>
    </row>
    <row r="7" spans="1:20" ht="21" customHeight="1" thickBot="1">
      <c r="A7" s="1680"/>
      <c r="B7" s="677" t="s">
        <v>254</v>
      </c>
      <c r="C7" s="677" t="s">
        <v>257</v>
      </c>
      <c r="D7" s="677" t="s">
        <v>258</v>
      </c>
      <c r="E7" s="1673"/>
      <c r="F7" s="1674"/>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0" t="s">
        <v>464</v>
      </c>
      <c r="B18" s="1660"/>
      <c r="C18" s="1660"/>
      <c r="D18" s="1660"/>
      <c r="E18" s="1660"/>
      <c r="F18" s="1660"/>
      <c r="K18" s="3"/>
      <c r="L18" s="3"/>
      <c r="M18" s="3"/>
      <c r="N18" s="3"/>
      <c r="O18" s="3"/>
      <c r="P18" s="3"/>
      <c r="Q18"/>
      <c r="R18"/>
      <c r="S18"/>
      <c r="T18"/>
    </row>
    <row r="19" spans="1:20" ht="16.5" customHeight="1" thickBot="1">
      <c r="A19" s="1671" t="s">
        <v>123</v>
      </c>
      <c r="B19" s="1663" t="s">
        <v>465</v>
      </c>
      <c r="C19" s="1664"/>
      <c r="D19" s="1665"/>
      <c r="E19" s="1666" t="s">
        <v>408</v>
      </c>
      <c r="F19" s="1668" t="s">
        <v>409</v>
      </c>
      <c r="I19"/>
      <c r="J19"/>
      <c r="K19"/>
      <c r="L19" s="3"/>
      <c r="M19" s="3"/>
      <c r="N19" s="3"/>
      <c r="O19" s="3"/>
      <c r="P19" s="3"/>
      <c r="Q19"/>
      <c r="R19"/>
      <c r="S19"/>
      <c r="T19"/>
    </row>
    <row r="20" spans="1:20" ht="21" customHeight="1" thickBot="1">
      <c r="A20" s="1672"/>
      <c r="B20" s="570" t="s">
        <v>254</v>
      </c>
      <c r="C20" s="570" t="s">
        <v>366</v>
      </c>
      <c r="D20" s="570" t="s">
        <v>367</v>
      </c>
      <c r="E20" s="1673"/>
      <c r="F20" s="1674"/>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9"/>
      <c r="B27" s="1679"/>
      <c r="C27" s="1679"/>
      <c r="D27" s="1679"/>
      <c r="E27" s="1679"/>
      <c r="F27" s="167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70"/>
      <c r="D32" s="167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70"/>
      <c r="C43" s="167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5" t="s">
        <v>461</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row>
    <row r="3" spans="1:24" ht="15.75" customHeight="1">
      <c r="A3" s="1676" t="s">
        <v>462</v>
      </c>
      <c r="B3" s="1676"/>
      <c r="C3" s="1676"/>
      <c r="D3" s="1676"/>
      <c r="E3" s="1676"/>
      <c r="F3" s="1676"/>
      <c r="P3" s="448"/>
    </row>
    <row r="4" spans="1:24" ht="4.5" customHeight="1">
      <c r="A4" s="449"/>
      <c r="B4" s="449"/>
      <c r="C4" s="447"/>
      <c r="D4" s="447"/>
    </row>
    <row r="5" spans="1:24" ht="15.75" thickBot="1">
      <c r="A5" s="450" t="s">
        <v>125</v>
      </c>
      <c r="B5" s="1677" t="s">
        <v>126</v>
      </c>
      <c r="C5" s="167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5" t="s">
        <v>466</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row>
    <row r="3" spans="1:27" ht="18" customHeight="1">
      <c r="A3" s="1681" t="s">
        <v>467</v>
      </c>
      <c r="B3" s="1681"/>
      <c r="C3" s="1681"/>
      <c r="D3" s="1681"/>
      <c r="E3" s="1681"/>
      <c r="F3" s="1681"/>
      <c r="G3" s="168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0" t="s">
        <v>445</v>
      </c>
      <c r="B5" s="1660"/>
      <c r="C5" s="1660"/>
      <c r="D5" s="1660"/>
      <c r="E5" s="1660"/>
      <c r="F5" s="1660"/>
      <c r="H5" s="474" t="s">
        <v>267</v>
      </c>
    </row>
    <row r="6" spans="1:20" ht="15.75" customHeight="1" thickBot="1">
      <c r="A6" s="1661" t="s">
        <v>116</v>
      </c>
      <c r="B6" s="1663" t="s">
        <v>444</v>
      </c>
      <c r="C6" s="1664"/>
      <c r="D6" s="1665"/>
      <c r="E6" s="1666" t="s">
        <v>438</v>
      </c>
      <c r="F6" s="1668" t="s">
        <v>439</v>
      </c>
    </row>
    <row r="7" spans="1:20" ht="21" customHeight="1" thickBot="1">
      <c r="A7" s="1680"/>
      <c r="B7" s="677" t="s">
        <v>254</v>
      </c>
      <c r="C7" s="677" t="s">
        <v>257</v>
      </c>
      <c r="D7" s="677" t="s">
        <v>258</v>
      </c>
      <c r="E7" s="1673"/>
      <c r="F7" s="1674"/>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0" t="s">
        <v>446</v>
      </c>
      <c r="B18" s="1660"/>
      <c r="C18" s="1660"/>
      <c r="D18" s="1660"/>
      <c r="E18" s="1660"/>
      <c r="F18" s="1660"/>
      <c r="O18" s="3"/>
      <c r="P18" s="3"/>
      <c r="Q18" s="3"/>
      <c r="R18" s="3"/>
      <c r="S18" s="3"/>
      <c r="T18" s="3"/>
    </row>
    <row r="19" spans="1:20" ht="16.5" customHeight="1" thickBot="1">
      <c r="A19" s="1671" t="s">
        <v>123</v>
      </c>
      <c r="B19" s="1663" t="s">
        <v>444</v>
      </c>
      <c r="C19" s="1664"/>
      <c r="D19" s="1665"/>
      <c r="E19" s="1666" t="s">
        <v>438</v>
      </c>
      <c r="F19" s="1668" t="s">
        <v>439</v>
      </c>
      <c r="K19" s="3"/>
      <c r="L19" s="3"/>
      <c r="M19" s="3"/>
      <c r="O19" s="3"/>
      <c r="P19" s="3"/>
      <c r="Q19" s="3"/>
      <c r="R19" s="3"/>
      <c r="S19" s="3"/>
      <c r="T19" s="3"/>
    </row>
    <row r="20" spans="1:20" ht="21" customHeight="1" thickBot="1">
      <c r="A20" s="1672"/>
      <c r="B20" s="570" t="s">
        <v>254</v>
      </c>
      <c r="C20" s="570" t="s">
        <v>366</v>
      </c>
      <c r="D20" s="570" t="s">
        <v>367</v>
      </c>
      <c r="E20" s="1673"/>
      <c r="F20" s="1674"/>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9"/>
      <c r="B27" s="1679"/>
      <c r="C27" s="1679"/>
      <c r="D27" s="1679"/>
      <c r="E27" s="1679"/>
      <c r="F27" s="167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70"/>
      <c r="D32" s="167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70"/>
      <c r="C43" s="167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5" t="s">
        <v>437</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row>
    <row r="3" spans="1:24" ht="15.75" customHeight="1">
      <c r="A3" s="1676" t="s">
        <v>436</v>
      </c>
      <c r="B3" s="1676"/>
      <c r="C3" s="1676"/>
      <c r="D3" s="1676"/>
      <c r="E3" s="1676"/>
      <c r="F3" s="1676"/>
      <c r="P3" s="448"/>
    </row>
    <row r="4" spans="1:24" ht="4.5" customHeight="1">
      <c r="A4" s="449"/>
      <c r="B4" s="449"/>
      <c r="C4" s="447"/>
      <c r="D4" s="447"/>
    </row>
    <row r="5" spans="1:24" ht="15.75" thickBot="1">
      <c r="A5" s="450" t="s">
        <v>125</v>
      </c>
      <c r="B5" s="1677" t="s">
        <v>126</v>
      </c>
      <c r="C5" s="167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5" t="s">
        <v>441</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row>
    <row r="3" spans="1:27" ht="18" customHeight="1">
      <c r="A3" s="1681" t="s">
        <v>442</v>
      </c>
      <c r="B3" s="1681"/>
      <c r="C3" s="1681"/>
      <c r="D3" s="1681"/>
      <c r="E3" s="1681"/>
      <c r="F3" s="1681"/>
      <c r="G3" s="168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17" t="s">
        <v>201</v>
      </c>
      <c r="C5" s="1717"/>
      <c r="D5" s="1717"/>
      <c r="E5" s="1717"/>
      <c r="F5" s="1717"/>
      <c r="G5" s="1717"/>
      <c r="H5" s="1717"/>
      <c r="I5" s="1717"/>
      <c r="J5" s="1717"/>
      <c r="K5" s="1717"/>
      <c r="L5" s="1717"/>
    </row>
    <row r="6" spans="2:13" ht="18">
      <c r="B6" s="484"/>
      <c r="C6" s="484"/>
      <c r="D6" s="484"/>
      <c r="E6" s="484"/>
      <c r="F6" s="300" t="s">
        <v>202</v>
      </c>
      <c r="G6" s="484"/>
      <c r="H6" s="484"/>
      <c r="I6" s="484"/>
      <c r="J6" s="484"/>
      <c r="K6" s="484"/>
      <c r="L6" s="484"/>
    </row>
    <row r="7" spans="2:13" s="301" customFormat="1" ht="15">
      <c r="B7" s="1718" t="s">
        <v>203</v>
      </c>
      <c r="C7" s="1720" t="s">
        <v>18</v>
      </c>
      <c r="D7" s="1720" t="s">
        <v>204</v>
      </c>
      <c r="E7" s="1722" t="s">
        <v>205</v>
      </c>
      <c r="F7" s="1723"/>
      <c r="G7" s="1724"/>
      <c r="H7" s="1725" t="s">
        <v>206</v>
      </c>
      <c r="I7" s="1727" t="s">
        <v>207</v>
      </c>
      <c r="J7" s="1728"/>
      <c r="K7" s="1728"/>
      <c r="L7" s="1718"/>
    </row>
    <row r="8" spans="2:13">
      <c r="B8" s="1719"/>
      <c r="C8" s="1721"/>
      <c r="D8" s="1721"/>
      <c r="E8" s="1729" t="s">
        <v>208</v>
      </c>
      <c r="F8" s="1720" t="s">
        <v>209</v>
      </c>
      <c r="G8" s="1720" t="s">
        <v>210</v>
      </c>
      <c r="H8" s="1726"/>
      <c r="I8" s="1729" t="s">
        <v>211</v>
      </c>
      <c r="J8" s="1729" t="s">
        <v>20</v>
      </c>
      <c r="K8" s="1720" t="s">
        <v>212</v>
      </c>
      <c r="L8" s="1729" t="s">
        <v>213</v>
      </c>
    </row>
    <row r="9" spans="2:13">
      <c r="B9" s="1719"/>
      <c r="C9" s="1721"/>
      <c r="D9" s="1721"/>
      <c r="E9" s="1730"/>
      <c r="F9" s="1721"/>
      <c r="G9" s="1721"/>
      <c r="H9" s="1726"/>
      <c r="I9" s="1730"/>
      <c r="J9" s="1730"/>
      <c r="K9" s="1745"/>
      <c r="L9" s="1730"/>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16"/>
      <c r="O105" s="1716"/>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16"/>
      <c r="O121" s="1716"/>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16"/>
      <c r="O145" s="1716"/>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16"/>
      <c r="O171" s="1716"/>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0" t="s">
        <v>239</v>
      </c>
      <c r="D177" s="1750"/>
      <c r="E177" s="1750"/>
      <c r="F177" s="1750"/>
      <c r="G177" s="1750"/>
      <c r="H177" s="1750"/>
      <c r="I177" s="1750"/>
      <c r="J177" s="1750"/>
      <c r="K177" s="1750"/>
      <c r="L177" s="1751"/>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31" t="s">
        <v>203</v>
      </c>
      <c r="C194" s="1733" t="s">
        <v>18</v>
      </c>
      <c r="D194" s="1733" t="s">
        <v>204</v>
      </c>
      <c r="E194" s="1735" t="s">
        <v>205</v>
      </c>
      <c r="F194" s="1736"/>
      <c r="G194" s="1737"/>
      <c r="H194" s="1738" t="s">
        <v>206</v>
      </c>
      <c r="I194" s="1740" t="s">
        <v>207</v>
      </c>
      <c r="J194" s="1741"/>
      <c r="K194" s="1741"/>
      <c r="L194" s="1742"/>
    </row>
    <row r="195" spans="2:12" ht="12.75" customHeight="1">
      <c r="B195" s="1732"/>
      <c r="C195" s="1734"/>
      <c r="D195" s="1734"/>
      <c r="E195" s="1743" t="s">
        <v>208</v>
      </c>
      <c r="F195" s="1733" t="s">
        <v>209</v>
      </c>
      <c r="G195" s="1733" t="s">
        <v>210</v>
      </c>
      <c r="H195" s="1739"/>
      <c r="I195" s="1743" t="s">
        <v>211</v>
      </c>
      <c r="J195" s="1743" t="s">
        <v>20</v>
      </c>
      <c r="K195" s="1733" t="s">
        <v>212</v>
      </c>
      <c r="L195" s="1748" t="s">
        <v>213</v>
      </c>
    </row>
    <row r="196" spans="2:12" ht="12.75" customHeight="1">
      <c r="B196" s="1732"/>
      <c r="C196" s="1734"/>
      <c r="D196" s="1734"/>
      <c r="E196" s="1744"/>
      <c r="F196" s="1734"/>
      <c r="G196" s="1734"/>
      <c r="H196" s="1739"/>
      <c r="I196" s="1746"/>
      <c r="J196" s="1746"/>
      <c r="K196" s="1747"/>
      <c r="L196" s="174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0" t="s">
        <v>240</v>
      </c>
      <c r="D199" s="1750"/>
      <c r="E199" s="1750"/>
      <c r="F199" s="1750"/>
      <c r="G199" s="1750"/>
      <c r="H199" s="1750"/>
      <c r="I199" s="1750"/>
      <c r="J199" s="1750"/>
      <c r="K199" s="1750"/>
      <c r="L199" s="1751"/>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54" t="s">
        <v>203</v>
      </c>
      <c r="C234" s="1733" t="s">
        <v>18</v>
      </c>
      <c r="D234" s="1733" t="s">
        <v>204</v>
      </c>
      <c r="E234" s="1735" t="s">
        <v>205</v>
      </c>
      <c r="F234" s="1736"/>
      <c r="G234" s="1737"/>
      <c r="H234" s="1738" t="s">
        <v>206</v>
      </c>
      <c r="I234" s="1735" t="s">
        <v>207</v>
      </c>
      <c r="J234" s="1736"/>
      <c r="K234" s="1736"/>
      <c r="L234" s="1736"/>
    </row>
    <row r="235" spans="2:12">
      <c r="B235" s="1755"/>
      <c r="C235" s="1734"/>
      <c r="D235" s="1734"/>
      <c r="E235" s="1743" t="s">
        <v>208</v>
      </c>
      <c r="F235" s="1733" t="s">
        <v>209</v>
      </c>
      <c r="G235" s="1733" t="s">
        <v>210</v>
      </c>
      <c r="H235" s="1739"/>
      <c r="I235" s="1743" t="s">
        <v>211</v>
      </c>
      <c r="J235" s="1743" t="s">
        <v>20</v>
      </c>
      <c r="K235" s="1733" t="s">
        <v>212</v>
      </c>
      <c r="L235" s="1740" t="s">
        <v>213</v>
      </c>
    </row>
    <row r="236" spans="2:12">
      <c r="B236" s="1755"/>
      <c r="C236" s="1734"/>
      <c r="D236" s="1734"/>
      <c r="E236" s="1744"/>
      <c r="F236" s="1734"/>
      <c r="G236" s="1734"/>
      <c r="H236" s="1739"/>
      <c r="I236" s="1744"/>
      <c r="J236" s="1744"/>
      <c r="K236" s="1734"/>
      <c r="L236" s="175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53" t="s">
        <v>214</v>
      </c>
      <c r="D239" s="1753"/>
      <c r="E239" s="1753"/>
      <c r="F239" s="1753"/>
      <c r="G239" s="1753"/>
      <c r="H239" s="1753"/>
      <c r="I239" s="1753"/>
      <c r="J239" s="1753"/>
      <c r="K239" s="1753"/>
      <c r="L239" s="1753"/>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0" t="s">
        <v>239</v>
      </c>
      <c r="D256" s="1750"/>
      <c r="E256" s="1750"/>
      <c r="F256" s="1750"/>
      <c r="G256" s="1750"/>
      <c r="H256" s="1750"/>
      <c r="I256" s="1750"/>
      <c r="J256" s="1750"/>
      <c r="K256" s="1750"/>
      <c r="L256" s="1750"/>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56" t="s">
        <v>203</v>
      </c>
      <c r="C273" s="1733" t="s">
        <v>18</v>
      </c>
      <c r="D273" s="1733" t="s">
        <v>204</v>
      </c>
      <c r="E273" s="1735" t="s">
        <v>205</v>
      </c>
      <c r="F273" s="1736"/>
      <c r="G273" s="1737"/>
      <c r="H273" s="1738" t="s">
        <v>206</v>
      </c>
      <c r="I273" s="1740" t="s">
        <v>207</v>
      </c>
      <c r="J273" s="1741"/>
      <c r="K273" s="1741"/>
      <c r="L273" s="1741"/>
    </row>
    <row r="274" spans="2:12" ht="11.25" customHeight="1">
      <c r="B274" s="1757"/>
      <c r="C274" s="1734"/>
      <c r="D274" s="1734"/>
      <c r="E274" s="1743" t="s">
        <v>208</v>
      </c>
      <c r="F274" s="1733" t="s">
        <v>209</v>
      </c>
      <c r="G274" s="1733" t="s">
        <v>210</v>
      </c>
      <c r="H274" s="1739"/>
      <c r="I274" s="1743" t="s">
        <v>211</v>
      </c>
      <c r="J274" s="1743" t="s">
        <v>20</v>
      </c>
      <c r="K274" s="1733" t="s">
        <v>212</v>
      </c>
      <c r="L274" s="1740" t="s">
        <v>213</v>
      </c>
    </row>
    <row r="275" spans="2:12" ht="11.25" customHeight="1">
      <c r="B275" s="1757"/>
      <c r="C275" s="1734"/>
      <c r="D275" s="1734"/>
      <c r="E275" s="1744"/>
      <c r="F275" s="1734"/>
      <c r="G275" s="1734"/>
      <c r="H275" s="1739"/>
      <c r="I275" s="1746"/>
      <c r="J275" s="1746"/>
      <c r="K275" s="1747"/>
      <c r="L275" s="175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0" t="s">
        <v>240</v>
      </c>
      <c r="D278" s="1750"/>
      <c r="E278" s="1750"/>
      <c r="F278" s="1750"/>
      <c r="G278" s="1750"/>
      <c r="H278" s="1750"/>
      <c r="I278" s="1750"/>
      <c r="J278" s="1750"/>
      <c r="K278" s="1750"/>
      <c r="L278" s="1750"/>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3" t="s">
        <v>203</v>
      </c>
      <c r="C313" s="1733" t="s">
        <v>18</v>
      </c>
      <c r="D313" s="1733" t="s">
        <v>204</v>
      </c>
      <c r="E313" s="1735" t="s">
        <v>205</v>
      </c>
      <c r="F313" s="1736"/>
      <c r="G313" s="1737"/>
      <c r="H313" s="1733" t="s">
        <v>206</v>
      </c>
      <c r="I313" s="1735" t="s">
        <v>207</v>
      </c>
      <c r="J313" s="1736"/>
      <c r="K313" s="1736"/>
      <c r="L313" s="1737"/>
    </row>
    <row r="314" spans="2:12" ht="11.25" customHeight="1">
      <c r="B314" s="1744"/>
      <c r="C314" s="1734"/>
      <c r="D314" s="1734"/>
      <c r="E314" s="1760" t="s">
        <v>244</v>
      </c>
      <c r="F314" s="1763" t="s">
        <v>245</v>
      </c>
      <c r="G314" s="1763" t="s">
        <v>246</v>
      </c>
      <c r="H314" s="1734"/>
      <c r="I314" s="1743" t="s">
        <v>211</v>
      </c>
      <c r="J314" s="1743" t="s">
        <v>20</v>
      </c>
      <c r="K314" s="1733" t="s">
        <v>212</v>
      </c>
      <c r="L314" s="1743" t="s">
        <v>213</v>
      </c>
    </row>
    <row r="315" spans="2:12" ht="11.25" customHeight="1">
      <c r="B315" s="1746"/>
      <c r="C315" s="1747"/>
      <c r="D315" s="1747"/>
      <c r="E315" s="1762"/>
      <c r="F315" s="1764"/>
      <c r="G315" s="1764"/>
      <c r="H315" s="1747"/>
      <c r="I315" s="1746"/>
      <c r="J315" s="1746"/>
      <c r="K315" s="1747"/>
      <c r="L315" s="1746"/>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53" t="s">
        <v>214</v>
      </c>
      <c r="D318" s="1753"/>
      <c r="E318" s="1753"/>
      <c r="F318" s="1753"/>
      <c r="G318" s="1753"/>
      <c r="H318" s="1753"/>
      <c r="I318" s="1753"/>
      <c r="J318" s="1753"/>
      <c r="K318" s="1753"/>
      <c r="L318" s="1766"/>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0" t="s">
        <v>239</v>
      </c>
      <c r="D335" s="1750"/>
      <c r="E335" s="1750"/>
      <c r="F335" s="1750"/>
      <c r="G335" s="1750"/>
      <c r="H335" s="1750"/>
      <c r="I335" s="1750"/>
      <c r="J335" s="1750"/>
      <c r="K335" s="1750"/>
      <c r="L335" s="1767"/>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8" t="s">
        <v>203</v>
      </c>
      <c r="C352" s="1733" t="s">
        <v>18</v>
      </c>
      <c r="D352" s="1733" t="s">
        <v>204</v>
      </c>
      <c r="E352" s="1735" t="s">
        <v>205</v>
      </c>
      <c r="F352" s="1736"/>
      <c r="G352" s="1737"/>
      <c r="H352" s="1738" t="s">
        <v>206</v>
      </c>
      <c r="I352" s="1740" t="s">
        <v>207</v>
      </c>
      <c r="J352" s="1741"/>
      <c r="K352" s="1741"/>
      <c r="L352" s="1754"/>
    </row>
    <row r="353" spans="2:12" ht="11.25" customHeight="1">
      <c r="B353" s="1759"/>
      <c r="C353" s="1734"/>
      <c r="D353" s="1734"/>
      <c r="E353" s="1760" t="s">
        <v>244</v>
      </c>
      <c r="F353" s="1763" t="s">
        <v>245</v>
      </c>
      <c r="G353" s="1763" t="s">
        <v>246</v>
      </c>
      <c r="H353" s="1739"/>
      <c r="I353" s="1743" t="s">
        <v>211</v>
      </c>
      <c r="J353" s="1743" t="s">
        <v>20</v>
      </c>
      <c r="K353" s="1733" t="s">
        <v>212</v>
      </c>
      <c r="L353" s="1743" t="s">
        <v>213</v>
      </c>
    </row>
    <row r="354" spans="2:12" ht="11.25" customHeight="1">
      <c r="B354" s="1759"/>
      <c r="C354" s="1734"/>
      <c r="D354" s="1734"/>
      <c r="E354" s="1761"/>
      <c r="F354" s="1765"/>
      <c r="G354" s="1765"/>
      <c r="H354" s="1739"/>
      <c r="I354" s="1746"/>
      <c r="J354" s="1746"/>
      <c r="K354" s="1747"/>
      <c r="L354" s="1746"/>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0" t="s">
        <v>240</v>
      </c>
      <c r="D357" s="1750"/>
      <c r="E357" s="1750"/>
      <c r="F357" s="1750"/>
      <c r="G357" s="1750"/>
      <c r="H357" s="1750"/>
      <c r="I357" s="1750"/>
      <c r="J357" s="1750"/>
      <c r="K357" s="1750"/>
      <c r="L357" s="1767"/>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98" t="s">
        <v>203</v>
      </c>
      <c r="C393" s="1688" t="s">
        <v>18</v>
      </c>
      <c r="D393" s="1688" t="s">
        <v>204</v>
      </c>
      <c r="E393" s="1690" t="s">
        <v>205</v>
      </c>
      <c r="F393" s="1691"/>
      <c r="G393" s="1692"/>
      <c r="H393" s="1693" t="s">
        <v>206</v>
      </c>
      <c r="I393" s="1690" t="s">
        <v>207</v>
      </c>
      <c r="J393" s="1691"/>
      <c r="K393" s="1691"/>
      <c r="L393" s="1692"/>
    </row>
    <row r="394" spans="2:12" ht="11.25" customHeight="1">
      <c r="B394" s="1699"/>
      <c r="C394" s="1689"/>
      <c r="D394" s="1689"/>
      <c r="E394" s="1769" t="s">
        <v>244</v>
      </c>
      <c r="F394" s="1771" t="s">
        <v>245</v>
      </c>
      <c r="G394" s="1771" t="s">
        <v>246</v>
      </c>
      <c r="H394" s="1694"/>
      <c r="I394" s="1698" t="s">
        <v>211</v>
      </c>
      <c r="J394" s="1698" t="s">
        <v>20</v>
      </c>
      <c r="K394" s="1688" t="s">
        <v>212</v>
      </c>
      <c r="L394" s="1698" t="s">
        <v>213</v>
      </c>
    </row>
    <row r="395" spans="2:12" ht="11.25" customHeight="1">
      <c r="B395" s="1699"/>
      <c r="C395" s="1689"/>
      <c r="D395" s="1689"/>
      <c r="E395" s="1770"/>
      <c r="F395" s="1772"/>
      <c r="G395" s="1772"/>
      <c r="H395" s="1694"/>
      <c r="I395" s="1699"/>
      <c r="J395" s="1699"/>
      <c r="K395" s="1689"/>
      <c r="L395" s="170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84" t="s">
        <v>214</v>
      </c>
      <c r="D398" s="1684"/>
      <c r="E398" s="1684"/>
      <c r="F398" s="1684"/>
      <c r="G398" s="1684"/>
      <c r="H398" s="1684"/>
      <c r="I398" s="1684"/>
      <c r="J398" s="1684"/>
      <c r="K398" s="1684"/>
      <c r="L398" s="176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82" t="s">
        <v>239</v>
      </c>
      <c r="D415" s="1682"/>
      <c r="E415" s="1682"/>
      <c r="F415" s="1682"/>
      <c r="G415" s="1682"/>
      <c r="H415" s="1682"/>
      <c r="I415" s="1682"/>
      <c r="J415" s="1682"/>
      <c r="K415" s="1682"/>
      <c r="L415" s="177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74" t="s">
        <v>203</v>
      </c>
      <c r="C432" s="1688" t="s">
        <v>18</v>
      </c>
      <c r="D432" s="1688" t="s">
        <v>204</v>
      </c>
      <c r="E432" s="1690" t="s">
        <v>205</v>
      </c>
      <c r="F432" s="1691"/>
      <c r="G432" s="1692"/>
      <c r="H432" s="1693" t="s">
        <v>206</v>
      </c>
      <c r="I432" s="1695" t="s">
        <v>207</v>
      </c>
      <c r="J432" s="1696"/>
      <c r="K432" s="1696"/>
      <c r="L432" s="1776"/>
    </row>
    <row r="433" spans="2:12" ht="11.25" customHeight="1">
      <c r="B433" s="1775"/>
      <c r="C433" s="1689"/>
      <c r="D433" s="1689"/>
      <c r="E433" s="1769" t="s">
        <v>244</v>
      </c>
      <c r="F433" s="1771" t="s">
        <v>245</v>
      </c>
      <c r="G433" s="1771" t="s">
        <v>246</v>
      </c>
      <c r="H433" s="1694"/>
      <c r="I433" s="1698" t="s">
        <v>211</v>
      </c>
      <c r="J433" s="1698" t="s">
        <v>20</v>
      </c>
      <c r="K433" s="1688" t="s">
        <v>212</v>
      </c>
      <c r="L433" s="1698" t="s">
        <v>213</v>
      </c>
    </row>
    <row r="434" spans="2:12" ht="11.25" customHeight="1">
      <c r="B434" s="1775"/>
      <c r="C434" s="1689"/>
      <c r="D434" s="1689"/>
      <c r="E434" s="1770"/>
      <c r="F434" s="1772"/>
      <c r="G434" s="1772"/>
      <c r="H434" s="1694"/>
      <c r="I434" s="1700"/>
      <c r="J434" s="1700"/>
      <c r="K434" s="1777"/>
      <c r="L434" s="170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82" t="s">
        <v>240</v>
      </c>
      <c r="D437" s="1682"/>
      <c r="E437" s="1682"/>
      <c r="F437" s="1682"/>
      <c r="G437" s="1682"/>
      <c r="H437" s="1682"/>
      <c r="I437" s="1682"/>
      <c r="J437" s="1682"/>
      <c r="K437" s="1682"/>
      <c r="L437" s="177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98" t="s">
        <v>203</v>
      </c>
      <c r="C475" s="1688" t="s">
        <v>18</v>
      </c>
      <c r="D475" s="1688" t="s">
        <v>204</v>
      </c>
      <c r="E475" s="1690" t="s">
        <v>205</v>
      </c>
      <c r="F475" s="1691"/>
      <c r="G475" s="1692"/>
      <c r="H475" s="1693" t="s">
        <v>206</v>
      </c>
      <c r="I475" s="1690" t="s">
        <v>207</v>
      </c>
      <c r="J475" s="1691"/>
      <c r="K475" s="1691"/>
      <c r="L475" s="1692"/>
    </row>
    <row r="476" spans="2:12" ht="11.25" customHeight="1">
      <c r="B476" s="1699"/>
      <c r="C476" s="1689"/>
      <c r="D476" s="1689"/>
      <c r="E476" s="1769" t="s">
        <v>244</v>
      </c>
      <c r="F476" s="1771" t="s">
        <v>245</v>
      </c>
      <c r="G476" s="1771" t="s">
        <v>246</v>
      </c>
      <c r="H476" s="1694"/>
      <c r="I476" s="1698" t="s">
        <v>211</v>
      </c>
      <c r="J476" s="1698" t="s">
        <v>20</v>
      </c>
      <c r="K476" s="1688" t="s">
        <v>212</v>
      </c>
      <c r="L476" s="1698" t="s">
        <v>213</v>
      </c>
    </row>
    <row r="477" spans="2:12" ht="11.25" customHeight="1">
      <c r="B477" s="1699"/>
      <c r="C477" s="1689"/>
      <c r="D477" s="1689"/>
      <c r="E477" s="1770"/>
      <c r="F477" s="1772"/>
      <c r="G477" s="1772"/>
      <c r="H477" s="1694"/>
      <c r="I477" s="1699"/>
      <c r="J477" s="1699"/>
      <c r="K477" s="1689"/>
      <c r="L477" s="170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84" t="s">
        <v>214</v>
      </c>
      <c r="D480" s="1684"/>
      <c r="E480" s="1684"/>
      <c r="F480" s="1684"/>
      <c r="G480" s="1684"/>
      <c r="H480" s="1684"/>
      <c r="I480" s="1684"/>
      <c r="J480" s="1684"/>
      <c r="K480" s="1684"/>
      <c r="L480" s="176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82" t="s">
        <v>239</v>
      </c>
      <c r="D497" s="1682"/>
      <c r="E497" s="1682"/>
      <c r="F497" s="1682"/>
      <c r="G497" s="1682"/>
      <c r="H497" s="1682"/>
      <c r="I497" s="1682"/>
      <c r="J497" s="1682"/>
      <c r="K497" s="1682"/>
      <c r="L497" s="177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74" t="s">
        <v>203</v>
      </c>
      <c r="C514" s="1688" t="s">
        <v>18</v>
      </c>
      <c r="D514" s="1688" t="s">
        <v>204</v>
      </c>
      <c r="E514" s="1690" t="s">
        <v>205</v>
      </c>
      <c r="F514" s="1691"/>
      <c r="G514" s="1692"/>
      <c r="H514" s="1693" t="s">
        <v>206</v>
      </c>
      <c r="I514" s="1695" t="s">
        <v>207</v>
      </c>
      <c r="J514" s="1696"/>
      <c r="K514" s="1696"/>
      <c r="L514" s="1776"/>
    </row>
    <row r="515" spans="2:12" ht="11.25" customHeight="1">
      <c r="B515" s="1775"/>
      <c r="C515" s="1689"/>
      <c r="D515" s="1689"/>
      <c r="E515" s="1769" t="s">
        <v>244</v>
      </c>
      <c r="F515" s="1771" t="s">
        <v>245</v>
      </c>
      <c r="G515" s="1771" t="s">
        <v>246</v>
      </c>
      <c r="H515" s="1694"/>
      <c r="I515" s="1698" t="s">
        <v>211</v>
      </c>
      <c r="J515" s="1698" t="s">
        <v>20</v>
      </c>
      <c r="K515" s="1688" t="s">
        <v>212</v>
      </c>
      <c r="L515" s="1698" t="s">
        <v>213</v>
      </c>
    </row>
    <row r="516" spans="2:12" ht="11.25" customHeight="1">
      <c r="B516" s="1775"/>
      <c r="C516" s="1689"/>
      <c r="D516" s="1689"/>
      <c r="E516" s="1770"/>
      <c r="F516" s="1772"/>
      <c r="G516" s="1772"/>
      <c r="H516" s="1694"/>
      <c r="I516" s="1700"/>
      <c r="J516" s="1700"/>
      <c r="K516" s="1777"/>
      <c r="L516" s="170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82" t="s">
        <v>240</v>
      </c>
      <c r="D519" s="1682"/>
      <c r="E519" s="1682"/>
      <c r="F519" s="1682"/>
      <c r="G519" s="1682"/>
      <c r="H519" s="1682"/>
      <c r="I519" s="1682"/>
      <c r="J519" s="1682"/>
      <c r="K519" s="1682"/>
      <c r="L519" s="177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76" t="s">
        <v>203</v>
      </c>
      <c r="C558" s="1688" t="s">
        <v>18</v>
      </c>
      <c r="D558" s="1688" t="s">
        <v>204</v>
      </c>
      <c r="E558" s="1690" t="s">
        <v>205</v>
      </c>
      <c r="F558" s="1691"/>
      <c r="G558" s="1692"/>
      <c r="H558" s="1693" t="s">
        <v>206</v>
      </c>
      <c r="I558" s="1690" t="s">
        <v>207</v>
      </c>
      <c r="J558" s="1691"/>
      <c r="K558" s="1691"/>
      <c r="L558"/>
    </row>
    <row r="559" spans="2:12" ht="12.75" customHeight="1">
      <c r="B559" s="1780"/>
      <c r="C559" s="1689"/>
      <c r="D559" s="1689"/>
      <c r="E559" s="1698" t="s">
        <v>244</v>
      </c>
      <c r="F559" s="1688" t="s">
        <v>245</v>
      </c>
      <c r="G559" s="1688" t="s">
        <v>246</v>
      </c>
      <c r="H559" s="1694"/>
      <c r="I559" s="1698" t="s">
        <v>211</v>
      </c>
      <c r="J559" s="1698" t="s">
        <v>20</v>
      </c>
      <c r="K559" s="1688" t="s">
        <v>283</v>
      </c>
      <c r="L559"/>
    </row>
    <row r="560" spans="2:12" ht="12.75">
      <c r="B560" s="1780"/>
      <c r="C560" s="1689"/>
      <c r="D560" s="1689"/>
      <c r="E560" s="1699"/>
      <c r="F560" s="1689"/>
      <c r="G560" s="1689"/>
      <c r="H560" s="1694"/>
      <c r="I560" s="1699"/>
      <c r="J560" s="1699"/>
      <c r="K560" s="1689"/>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84" t="s">
        <v>214</v>
      </c>
      <c r="D563" s="1684"/>
      <c r="E563" s="1684"/>
      <c r="F563" s="1684"/>
      <c r="G563" s="1684"/>
      <c r="H563" s="1684"/>
      <c r="I563" s="1684"/>
      <c r="J563" s="1684"/>
      <c r="K563" s="1684"/>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82" t="s">
        <v>239</v>
      </c>
      <c r="D580" s="1682"/>
      <c r="E580" s="1682"/>
      <c r="F580" s="1682"/>
      <c r="G580" s="1682"/>
      <c r="H580" s="1682"/>
      <c r="I580" s="1682"/>
      <c r="J580" s="1682"/>
      <c r="K580" s="1682"/>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78" t="s">
        <v>203</v>
      </c>
      <c r="C597" s="1688" t="s">
        <v>18</v>
      </c>
      <c r="D597" s="1688" t="s">
        <v>204</v>
      </c>
      <c r="E597" s="1690" t="s">
        <v>205</v>
      </c>
      <c r="F597" s="1691"/>
      <c r="G597" s="1692"/>
      <c r="H597" s="1693" t="s">
        <v>206</v>
      </c>
      <c r="I597" s="1695" t="s">
        <v>207</v>
      </c>
      <c r="J597" s="1696"/>
      <c r="K597" s="1696"/>
      <c r="L597"/>
    </row>
    <row r="598" spans="2:12" ht="12.75" customHeight="1">
      <c r="B598" s="1779"/>
      <c r="C598" s="1689"/>
      <c r="D598" s="1689"/>
      <c r="E598" s="1698" t="s">
        <v>244</v>
      </c>
      <c r="F598" s="1688" t="s">
        <v>245</v>
      </c>
      <c r="G598" s="1688" t="s">
        <v>246</v>
      </c>
      <c r="H598" s="1694"/>
      <c r="I598" s="1698" t="s">
        <v>211</v>
      </c>
      <c r="J598" s="1698" t="s">
        <v>20</v>
      </c>
      <c r="K598" s="1688" t="s">
        <v>212</v>
      </c>
      <c r="L598"/>
    </row>
    <row r="599" spans="2:12" ht="12.75" customHeight="1">
      <c r="B599" s="1779"/>
      <c r="C599" s="1689"/>
      <c r="D599" s="1689"/>
      <c r="E599" s="1699"/>
      <c r="F599" s="1689"/>
      <c r="G599" s="1689"/>
      <c r="H599" s="1694"/>
      <c r="I599" s="1700"/>
      <c r="J599" s="1700"/>
      <c r="K599" s="1777"/>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82" t="s">
        <v>240</v>
      </c>
      <c r="D602" s="1682"/>
      <c r="E602" s="1682"/>
      <c r="F602" s="1682"/>
      <c r="G602" s="1682"/>
      <c r="H602" s="1682"/>
      <c r="I602" s="1682"/>
      <c r="J602" s="1682"/>
      <c r="K602" s="1682"/>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3" t="s">
        <v>368</v>
      </c>
      <c r="C636" s="1703"/>
      <c r="D636" s="1703"/>
      <c r="E636" s="1703"/>
      <c r="F636" s="1703"/>
      <c r="G636" s="1703"/>
      <c r="H636" s="1703"/>
      <c r="I636" s="1703"/>
      <c r="J636" s="1703"/>
      <c r="K636" s="1703"/>
    </row>
    <row r="637" spans="2:12" ht="18.75" thickBot="1">
      <c r="B637" s="557"/>
      <c r="C637" s="557"/>
      <c r="D637" s="557"/>
      <c r="E637" s="557"/>
      <c r="F637" s="558" t="s">
        <v>202</v>
      </c>
      <c r="G637" s="557"/>
      <c r="H637" s="557"/>
      <c r="I637" s="557"/>
      <c r="J637" s="557"/>
      <c r="K637" s="557"/>
    </row>
    <row r="638" spans="2:12" ht="12.75" customHeight="1">
      <c r="B638" s="1704" t="s">
        <v>203</v>
      </c>
      <c r="C638" s="1707" t="s">
        <v>18</v>
      </c>
      <c r="D638" s="1707" t="s">
        <v>204</v>
      </c>
      <c r="E638" s="1781" t="s">
        <v>205</v>
      </c>
      <c r="F638" s="1782"/>
      <c r="G638" s="1783"/>
      <c r="H638" s="1784" t="s">
        <v>206</v>
      </c>
      <c r="I638" s="1781" t="s">
        <v>207</v>
      </c>
      <c r="J638" s="1782"/>
      <c r="K638" s="1785"/>
    </row>
    <row r="639" spans="2:12" ht="11.25" customHeight="1">
      <c r="B639" s="1705"/>
      <c r="C639" s="1689"/>
      <c r="D639" s="1689"/>
      <c r="E639" s="1698" t="s">
        <v>244</v>
      </c>
      <c r="F639" s="1688" t="s">
        <v>245</v>
      </c>
      <c r="G639" s="1688" t="s">
        <v>246</v>
      </c>
      <c r="H639" s="1694"/>
      <c r="I639" s="1698" t="s">
        <v>211</v>
      </c>
      <c r="J639" s="1698" t="s">
        <v>20</v>
      </c>
      <c r="K639" s="1701" t="s">
        <v>283</v>
      </c>
    </row>
    <row r="640" spans="2:12" ht="11.25" customHeight="1">
      <c r="B640" s="1705"/>
      <c r="C640" s="1689"/>
      <c r="D640" s="1689"/>
      <c r="E640" s="1699"/>
      <c r="F640" s="1689"/>
      <c r="G640" s="1689"/>
      <c r="H640" s="1694"/>
      <c r="I640" s="1699"/>
      <c r="J640" s="1699"/>
      <c r="K640" s="1714"/>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84" t="s">
        <v>214</v>
      </c>
      <c r="D643" s="1684"/>
      <c r="E643" s="1684"/>
      <c r="F643" s="1684"/>
      <c r="G643" s="1684"/>
      <c r="H643" s="1684"/>
      <c r="I643" s="1684"/>
      <c r="J643" s="1684"/>
      <c r="K643" s="1685"/>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82" t="s">
        <v>239</v>
      </c>
      <c r="D660" s="1682"/>
      <c r="E660" s="1682"/>
      <c r="F660" s="1682"/>
      <c r="G660" s="1682"/>
      <c r="H660" s="1682"/>
      <c r="I660" s="1682"/>
      <c r="J660" s="1682"/>
      <c r="K660" s="1683"/>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686" t="s">
        <v>203</v>
      </c>
      <c r="C677" s="1688" t="s">
        <v>18</v>
      </c>
      <c r="D677" s="1688" t="s">
        <v>204</v>
      </c>
      <c r="E677" s="1690" t="s">
        <v>205</v>
      </c>
      <c r="F677" s="1691"/>
      <c r="G677" s="1692"/>
      <c r="H677" s="1693" t="s">
        <v>206</v>
      </c>
      <c r="I677" s="1695" t="s">
        <v>207</v>
      </c>
      <c r="J677" s="1696"/>
      <c r="K677" s="1697"/>
    </row>
    <row r="678" spans="2:14" ht="11.25" customHeight="1">
      <c r="B678" s="1687"/>
      <c r="C678" s="1689"/>
      <c r="D678" s="1689"/>
      <c r="E678" s="1698" t="s">
        <v>244</v>
      </c>
      <c r="F678" s="1688" t="s">
        <v>245</v>
      </c>
      <c r="G678" s="1688" t="s">
        <v>246</v>
      </c>
      <c r="H678" s="1694"/>
      <c r="I678" s="1698" t="s">
        <v>211</v>
      </c>
      <c r="J678" s="1698" t="s">
        <v>20</v>
      </c>
      <c r="K678" s="1701" t="s">
        <v>212</v>
      </c>
    </row>
    <row r="679" spans="2:14" ht="11.25" customHeight="1">
      <c r="B679" s="1687"/>
      <c r="C679" s="1689"/>
      <c r="D679" s="1689"/>
      <c r="E679" s="1699"/>
      <c r="F679" s="1689"/>
      <c r="G679" s="1689"/>
      <c r="H679" s="1694"/>
      <c r="I679" s="1700"/>
      <c r="J679" s="1700"/>
      <c r="K679" s="1702"/>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82" t="s">
        <v>240</v>
      </c>
      <c r="D682" s="1682"/>
      <c r="E682" s="1682"/>
      <c r="F682" s="1682"/>
      <c r="G682" s="1682"/>
      <c r="H682" s="1682"/>
      <c r="I682" s="1682"/>
      <c r="J682" s="1682"/>
      <c r="K682" s="1683"/>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3" t="s">
        <v>416</v>
      </c>
      <c r="C715" s="1703"/>
      <c r="D715" s="1703"/>
      <c r="E715" s="1703"/>
      <c r="F715" s="1703"/>
      <c r="G715" s="1703"/>
      <c r="H715" s="1703"/>
      <c r="I715" s="1703"/>
      <c r="J715" s="1703"/>
      <c r="K715" s="1703"/>
      <c r="L715"/>
    </row>
    <row r="716" spans="2:12" ht="18.75" thickBot="1">
      <c r="B716" s="716"/>
      <c r="C716" s="716"/>
      <c r="D716" s="716"/>
      <c r="E716" s="716"/>
      <c r="F716" s="558" t="s">
        <v>202</v>
      </c>
      <c r="G716" s="716"/>
      <c r="H716" s="716"/>
      <c r="I716" s="716"/>
      <c r="J716" s="716"/>
      <c r="K716" s="716"/>
    </row>
    <row r="717" spans="2:12" ht="12.75" customHeight="1">
      <c r="B717" s="1704" t="s">
        <v>203</v>
      </c>
      <c r="C717" s="1707" t="s">
        <v>18</v>
      </c>
      <c r="D717" s="1707" t="s">
        <v>204</v>
      </c>
      <c r="E717" s="1709" t="s">
        <v>205</v>
      </c>
      <c r="F717" s="1710"/>
      <c r="G717" s="1711"/>
      <c r="H717" s="1707" t="s">
        <v>206</v>
      </c>
      <c r="I717" s="1709" t="s">
        <v>207</v>
      </c>
      <c r="J717" s="1710"/>
      <c r="K717" s="1712"/>
    </row>
    <row r="718" spans="2:12" ht="11.25" customHeight="1">
      <c r="B718" s="1705"/>
      <c r="C718" s="1689"/>
      <c r="D718" s="1689"/>
      <c r="E718" s="1699" t="s">
        <v>244</v>
      </c>
      <c r="F718" s="1689" t="s">
        <v>245</v>
      </c>
      <c r="G718" s="1689" t="s">
        <v>246</v>
      </c>
      <c r="H718" s="1689"/>
      <c r="I718" s="1699" t="s">
        <v>211</v>
      </c>
      <c r="J718" s="1699" t="s">
        <v>20</v>
      </c>
      <c r="K718" s="1714" t="s">
        <v>283</v>
      </c>
    </row>
    <row r="719" spans="2:12" ht="17.25" customHeight="1">
      <c r="B719" s="1705"/>
      <c r="C719" s="1689"/>
      <c r="D719" s="1689"/>
      <c r="E719" s="1699"/>
      <c r="F719" s="1689"/>
      <c r="G719" s="1689"/>
      <c r="H719" s="1689"/>
      <c r="I719" s="1699"/>
      <c r="J719" s="1699"/>
      <c r="K719" s="1714"/>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684" t="s">
        <v>214</v>
      </c>
      <c r="D722" s="1684"/>
      <c r="E722" s="1684"/>
      <c r="F722" s="1684"/>
      <c r="G722" s="1684"/>
      <c r="H722" s="1684"/>
      <c r="I722" s="1684"/>
      <c r="J722" s="1684"/>
      <c r="K722" s="1685"/>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82" t="s">
        <v>239</v>
      </c>
      <c r="D739" s="1682"/>
      <c r="E739" s="1682"/>
      <c r="F739" s="1682"/>
      <c r="G739" s="1682"/>
      <c r="H739" s="1682"/>
      <c r="I739" s="1682"/>
      <c r="J739" s="1682"/>
      <c r="K739" s="1683"/>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86" t="s">
        <v>203</v>
      </c>
      <c r="C756" s="1688" t="s">
        <v>18</v>
      </c>
      <c r="D756" s="1688" t="s">
        <v>204</v>
      </c>
      <c r="E756" s="1690" t="s">
        <v>205</v>
      </c>
      <c r="F756" s="1691"/>
      <c r="G756" s="1692"/>
      <c r="H756" s="1693" t="s">
        <v>206</v>
      </c>
      <c r="I756" s="1695" t="s">
        <v>207</v>
      </c>
      <c r="J756" s="1696"/>
      <c r="K756" s="1697"/>
    </row>
    <row r="757" spans="2:11" ht="11.25" customHeight="1">
      <c r="B757" s="1687"/>
      <c r="C757" s="1689"/>
      <c r="D757" s="1689"/>
      <c r="E757" s="1698" t="s">
        <v>244</v>
      </c>
      <c r="F757" s="1688" t="s">
        <v>245</v>
      </c>
      <c r="G757" s="1688" t="s">
        <v>246</v>
      </c>
      <c r="H757" s="1694"/>
      <c r="I757" s="1698" t="s">
        <v>211</v>
      </c>
      <c r="J757" s="1698" t="s">
        <v>20</v>
      </c>
      <c r="K757" s="1701" t="s">
        <v>212</v>
      </c>
    </row>
    <row r="758" spans="2:11" ht="11.25" customHeight="1">
      <c r="B758" s="1687"/>
      <c r="C758" s="1689"/>
      <c r="D758" s="1689"/>
      <c r="E758" s="1699"/>
      <c r="F758" s="1689"/>
      <c r="G758" s="1689"/>
      <c r="H758" s="1694"/>
      <c r="I758" s="1700"/>
      <c r="J758" s="1700"/>
      <c r="K758" s="1702"/>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82" t="s">
        <v>240</v>
      </c>
      <c r="D761" s="1682"/>
      <c r="E761" s="1682"/>
      <c r="F761" s="1682"/>
      <c r="G761" s="1682"/>
      <c r="H761" s="1682"/>
      <c r="I761" s="1682"/>
      <c r="J761" s="1682"/>
      <c r="K761" s="1683"/>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3" t="s">
        <v>478</v>
      </c>
      <c r="C795" s="1703"/>
      <c r="D795" s="1703"/>
      <c r="E795" s="1703"/>
      <c r="F795" s="1703"/>
      <c r="G795" s="1703"/>
      <c r="H795" s="1703"/>
      <c r="I795" s="1703"/>
      <c r="J795" s="1703"/>
      <c r="K795" s="1703"/>
    </row>
    <row r="796" spans="2:11" ht="18.75" thickBot="1">
      <c r="B796" s="819"/>
      <c r="C796" s="819"/>
      <c r="D796" s="819"/>
      <c r="E796" s="819"/>
      <c r="F796" s="558" t="s">
        <v>202</v>
      </c>
      <c r="G796" s="819"/>
      <c r="H796" s="819"/>
      <c r="I796" s="819"/>
      <c r="J796" s="819"/>
      <c r="K796" s="819"/>
    </row>
    <row r="797" spans="2:11" ht="12.75">
      <c r="B797" s="1704" t="s">
        <v>203</v>
      </c>
      <c r="C797" s="1707" t="s">
        <v>18</v>
      </c>
      <c r="D797" s="1707" t="s">
        <v>204</v>
      </c>
      <c r="E797" s="1709" t="s">
        <v>205</v>
      </c>
      <c r="F797" s="1710"/>
      <c r="G797" s="1711"/>
      <c r="H797" s="1707" t="s">
        <v>206</v>
      </c>
      <c r="I797" s="1709" t="s">
        <v>207</v>
      </c>
      <c r="J797" s="1710"/>
      <c r="K797" s="1712"/>
    </row>
    <row r="798" spans="2:11">
      <c r="B798" s="1705"/>
      <c r="C798" s="1689"/>
      <c r="D798" s="1689"/>
      <c r="E798" s="1699" t="s">
        <v>244</v>
      </c>
      <c r="F798" s="1689" t="s">
        <v>245</v>
      </c>
      <c r="G798" s="1689" t="s">
        <v>246</v>
      </c>
      <c r="H798" s="1689"/>
      <c r="I798" s="1699" t="s">
        <v>211</v>
      </c>
      <c r="J798" s="1699" t="s">
        <v>20</v>
      </c>
      <c r="K798" s="1714" t="s">
        <v>283</v>
      </c>
    </row>
    <row r="799" spans="2:11" ht="12" thickBot="1">
      <c r="B799" s="1706"/>
      <c r="C799" s="1708"/>
      <c r="D799" s="1708"/>
      <c r="E799" s="1713"/>
      <c r="F799" s="1708"/>
      <c r="G799" s="1708"/>
      <c r="H799" s="1708"/>
      <c r="I799" s="1713"/>
      <c r="J799" s="1713"/>
      <c r="K799" s="1715"/>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684" t="s">
        <v>214</v>
      </c>
      <c r="D802" s="1684"/>
      <c r="E802" s="1684"/>
      <c r="F802" s="1684"/>
      <c r="G802" s="1684"/>
      <c r="H802" s="1684"/>
      <c r="I802" s="1684"/>
      <c r="J802" s="1684"/>
      <c r="K802" s="1685"/>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82" t="s">
        <v>239</v>
      </c>
      <c r="D819" s="1682"/>
      <c r="E819" s="1682"/>
      <c r="F819" s="1682"/>
      <c r="G819" s="1682"/>
      <c r="H819" s="1682"/>
      <c r="I819" s="1682"/>
      <c r="J819" s="1682"/>
      <c r="K819" s="1683"/>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86" t="s">
        <v>203</v>
      </c>
      <c r="C836" s="1688" t="s">
        <v>18</v>
      </c>
      <c r="D836" s="1688" t="s">
        <v>204</v>
      </c>
      <c r="E836" s="1690" t="s">
        <v>205</v>
      </c>
      <c r="F836" s="1691"/>
      <c r="G836" s="1692"/>
      <c r="H836" s="1693" t="s">
        <v>206</v>
      </c>
      <c r="I836" s="1695" t="s">
        <v>207</v>
      </c>
      <c r="J836" s="1696"/>
      <c r="K836" s="1697"/>
    </row>
    <row r="837" spans="2:11" ht="11.25" customHeight="1">
      <c r="B837" s="1687"/>
      <c r="C837" s="1689"/>
      <c r="D837" s="1689"/>
      <c r="E837" s="1698" t="s">
        <v>244</v>
      </c>
      <c r="F837" s="1688" t="s">
        <v>245</v>
      </c>
      <c r="G837" s="1688" t="s">
        <v>246</v>
      </c>
      <c r="H837" s="1694"/>
      <c r="I837" s="1698" t="s">
        <v>211</v>
      </c>
      <c r="J837" s="1698" t="s">
        <v>20</v>
      </c>
      <c r="K837" s="1701" t="s">
        <v>212</v>
      </c>
    </row>
    <row r="838" spans="2:11" ht="11.25" customHeight="1">
      <c r="B838" s="1687"/>
      <c r="C838" s="1689"/>
      <c r="D838" s="1689"/>
      <c r="E838" s="1699"/>
      <c r="F838" s="1689"/>
      <c r="G838" s="1689"/>
      <c r="H838" s="1694"/>
      <c r="I838" s="1700"/>
      <c r="J838" s="1700"/>
      <c r="K838" s="1702"/>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82" t="s">
        <v>240</v>
      </c>
      <c r="D841" s="1682"/>
      <c r="E841" s="1682"/>
      <c r="F841" s="1682"/>
      <c r="G841" s="1682"/>
      <c r="H841" s="1682"/>
      <c r="I841" s="1682"/>
      <c r="J841" s="1682"/>
      <c r="K841" s="1683"/>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6"/>
  <sheetViews>
    <sheetView showGridLines="0" workbookViewId="0">
      <selection activeCell="I55" sqref="I5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c r="B42" s="3"/>
      <c r="C42" s="3"/>
      <c r="D42" s="3"/>
      <c r="E42" s="3"/>
      <c r="F42" s="3"/>
      <c r="G42" s="3"/>
    </row>
    <row r="46" spans="1:7">
      <c r="A46" s="633" t="s">
        <v>284</v>
      </c>
      <c r="B46" s="3"/>
      <c r="C46" s="3"/>
      <c r="D46" s="3"/>
      <c r="E46" s="3"/>
      <c r="F46" s="3"/>
      <c r="G46" s="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6" t="s">
        <v>372</v>
      </c>
      <c r="B1" s="1786"/>
      <c r="C1" s="1786"/>
      <c r="D1" s="1786"/>
      <c r="E1" s="1786"/>
      <c r="F1" s="1786"/>
      <c r="G1" s="1786"/>
      <c r="H1" s="1786"/>
      <c r="I1" s="1786"/>
      <c r="J1" s="1786"/>
      <c r="K1" s="1786"/>
      <c r="L1" s="1786"/>
      <c r="M1" s="1786"/>
      <c r="N1" s="1786"/>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3" zoomScale="75" workbookViewId="0">
      <selection activeCell="AC406" sqref="AC4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88" t="s">
        <v>468</v>
      </c>
      <c r="B1" s="1788"/>
      <c r="C1" s="1788"/>
      <c r="D1" s="1788"/>
      <c r="E1" s="1788"/>
      <c r="F1" s="1788"/>
      <c r="G1" s="1788"/>
      <c r="H1" s="1788"/>
      <c r="I1" s="1788"/>
      <c r="J1" s="1788"/>
      <c r="K1" s="1788"/>
      <c r="L1" s="1788"/>
      <c r="M1" s="1788"/>
    </row>
    <row r="2" spans="1:29" ht="12.75" hidden="1" customHeight="1">
      <c r="A2" s="1788"/>
      <c r="B2" s="1788"/>
      <c r="C2" s="1788"/>
      <c r="D2" s="1788"/>
      <c r="E2" s="1788"/>
      <c r="F2" s="1788"/>
      <c r="G2" s="1788"/>
      <c r="H2" s="1788"/>
      <c r="I2" s="1788"/>
      <c r="J2" s="1788"/>
      <c r="K2" s="1788"/>
      <c r="L2" s="1788"/>
      <c r="M2" s="1788"/>
    </row>
    <row r="3" spans="1:29" ht="12.75" hidden="1" customHeight="1">
      <c r="A3" s="1788"/>
      <c r="B3" s="1788"/>
      <c r="C3" s="1788"/>
      <c r="D3" s="1788"/>
      <c r="E3" s="1788"/>
      <c r="F3" s="1788"/>
      <c r="G3" s="1788"/>
      <c r="H3" s="1788"/>
      <c r="I3" s="1788"/>
      <c r="J3" s="1788"/>
      <c r="K3" s="1788"/>
      <c r="L3" s="1788"/>
      <c r="M3" s="1788"/>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787" t="s">
        <v>163</v>
      </c>
      <c r="R6" s="1787"/>
      <c r="S6" s="1787"/>
      <c r="T6" s="669"/>
      <c r="U6" s="7">
        <v>2003</v>
      </c>
      <c r="V6" s="1787" t="s">
        <v>164</v>
      </c>
      <c r="W6" s="1789"/>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87" t="s">
        <v>163</v>
      </c>
      <c r="Q15" s="1787"/>
      <c r="R15" s="1787"/>
      <c r="S15" s="1787"/>
      <c r="T15" s="8"/>
      <c r="U15" s="7">
        <v>2004</v>
      </c>
      <c r="V15" s="1787" t="s">
        <v>164</v>
      </c>
      <c r="W15" s="1787"/>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87" t="s">
        <v>163</v>
      </c>
      <c r="Q24" s="1787"/>
      <c r="R24" s="1787"/>
      <c r="S24" s="1787"/>
      <c r="T24" s="8"/>
      <c r="U24" s="7">
        <v>2005</v>
      </c>
      <c r="V24" s="1787" t="s">
        <v>164</v>
      </c>
      <c r="W24" s="1787"/>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87" t="s">
        <v>163</v>
      </c>
      <c r="Q33" s="1787"/>
      <c r="R33" s="1787"/>
      <c r="S33" s="1787"/>
      <c r="T33" s="8"/>
      <c r="U33" s="7">
        <v>2006</v>
      </c>
      <c r="V33" s="1787" t="s">
        <v>164</v>
      </c>
      <c r="W33" s="1787"/>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87" t="s">
        <v>163</v>
      </c>
      <c r="Q42" s="1787"/>
      <c r="R42" s="1787"/>
      <c r="S42" s="1787"/>
      <c r="T42" s="8"/>
      <c r="U42" s="7">
        <v>2007</v>
      </c>
      <c r="V42" s="1787" t="s">
        <v>164</v>
      </c>
      <c r="W42" s="1787"/>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87" t="s">
        <v>163</v>
      </c>
      <c r="Q51" s="1787"/>
      <c r="R51" s="1787"/>
      <c r="S51" s="1787"/>
      <c r="T51" s="8"/>
      <c r="U51" s="7">
        <v>2008</v>
      </c>
      <c r="V51" s="1787" t="s">
        <v>164</v>
      </c>
      <c r="W51" s="1787"/>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87" t="s">
        <v>163</v>
      </c>
      <c r="Q60" s="1787"/>
      <c r="R60" s="1787"/>
      <c r="S60" s="1787"/>
      <c r="T60" s="8"/>
      <c r="U60" s="7">
        <v>2009</v>
      </c>
      <c r="V60" s="1787" t="s">
        <v>164</v>
      </c>
      <c r="W60" s="1787"/>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87" t="s">
        <v>163</v>
      </c>
      <c r="Q69" s="1787"/>
      <c r="R69" s="1787"/>
      <c r="S69" s="1787"/>
      <c r="T69" s="8"/>
      <c r="U69" s="7">
        <v>2010</v>
      </c>
      <c r="V69" s="1787" t="s">
        <v>164</v>
      </c>
      <c r="W69" s="1787"/>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87" t="s">
        <v>163</v>
      </c>
      <c r="Q78" s="1787"/>
      <c r="R78" s="1787"/>
      <c r="S78" s="1787"/>
      <c r="T78" s="8"/>
      <c r="U78" s="7">
        <v>2011</v>
      </c>
      <c r="V78" s="1787" t="s">
        <v>164</v>
      </c>
      <c r="W78" s="1787"/>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87" t="s">
        <v>163</v>
      </c>
      <c r="Q87" s="1787"/>
      <c r="R87" s="1787"/>
      <c r="S87" s="1787"/>
      <c r="T87" s="8"/>
      <c r="U87" s="7">
        <v>2012</v>
      </c>
      <c r="V87" s="1787" t="s">
        <v>164</v>
      </c>
      <c r="W87" s="1787"/>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87" t="s">
        <v>163</v>
      </c>
      <c r="Q96" s="1787"/>
      <c r="R96" s="1787"/>
      <c r="S96" s="1787"/>
      <c r="T96" s="8"/>
      <c r="U96" s="7">
        <v>2013</v>
      </c>
      <c r="V96" s="1787" t="s">
        <v>164</v>
      </c>
      <c r="W96" s="1787"/>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87" t="s">
        <v>163</v>
      </c>
      <c r="Q105" s="1787"/>
      <c r="R105" s="1787"/>
      <c r="S105" s="1787"/>
      <c r="T105" s="8"/>
      <c r="U105" s="7">
        <v>2014</v>
      </c>
      <c r="V105" s="1787" t="s">
        <v>164</v>
      </c>
      <c r="W105" s="1787"/>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87" t="s">
        <v>163</v>
      </c>
      <c r="Q115" s="1787"/>
      <c r="R115" s="1787"/>
      <c r="S115" s="1787"/>
      <c r="T115" s="8"/>
      <c r="U115" s="7">
        <v>2015</v>
      </c>
      <c r="V115" s="1787" t="s">
        <v>164</v>
      </c>
      <c r="W115" s="1787"/>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87" t="s">
        <v>163</v>
      </c>
      <c r="Q125" s="1787"/>
      <c r="R125" s="1787"/>
      <c r="S125" s="1787"/>
      <c r="T125" s="8"/>
      <c r="U125" s="7">
        <v>2016</v>
      </c>
      <c r="V125" s="1787" t="s">
        <v>164</v>
      </c>
      <c r="W125" s="1787"/>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87" t="s">
        <v>163</v>
      </c>
      <c r="Q135" s="1787"/>
      <c r="R135" s="1787"/>
      <c r="S135" s="1787"/>
      <c r="T135" s="8"/>
      <c r="U135" s="7">
        <v>2017</v>
      </c>
      <c r="V135" s="1787" t="s">
        <v>164</v>
      </c>
      <c r="W135" s="1787"/>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87" t="s">
        <v>163</v>
      </c>
      <c r="Q145" s="1787"/>
      <c r="R145" s="1787"/>
      <c r="S145" s="1787"/>
      <c r="T145" s="8"/>
      <c r="U145" s="7">
        <v>2018</v>
      </c>
      <c r="V145" s="1787" t="s">
        <v>164</v>
      </c>
      <c r="W145" s="1787"/>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87" t="s">
        <v>163</v>
      </c>
      <c r="Q155" s="1787"/>
      <c r="R155" s="1787"/>
      <c r="S155" s="1787"/>
      <c r="T155" s="8"/>
      <c r="U155" s="7">
        <v>2019</v>
      </c>
      <c r="V155" s="1787" t="s">
        <v>164</v>
      </c>
      <c r="W155" s="1787"/>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87" t="s">
        <v>163</v>
      </c>
      <c r="Q165" s="1787"/>
      <c r="R165" s="1787"/>
      <c r="S165" s="1787"/>
      <c r="T165" s="8"/>
      <c r="U165" s="7">
        <v>2020</v>
      </c>
      <c r="V165" s="1787" t="s">
        <v>164</v>
      </c>
      <c r="W165" s="1787"/>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87" t="s">
        <v>163</v>
      </c>
      <c r="Q175" s="1787"/>
      <c r="R175" s="1787"/>
      <c r="S175" s="1787"/>
      <c r="T175" s="8"/>
      <c r="U175" s="7">
        <v>2021</v>
      </c>
      <c r="V175" s="1787" t="s">
        <v>164</v>
      </c>
      <c r="W175" s="1787"/>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87" t="s">
        <v>163</v>
      </c>
      <c r="Q185" s="1787"/>
      <c r="R185" s="1787"/>
      <c r="S185" s="1787"/>
      <c r="T185" s="8"/>
      <c r="U185" s="7">
        <v>2022</v>
      </c>
      <c r="V185" s="1787" t="s">
        <v>164</v>
      </c>
      <c r="W185" s="1787"/>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87" t="s">
        <v>163</v>
      </c>
      <c r="Q195" s="1787"/>
      <c r="R195" s="1787"/>
      <c r="S195" s="1787"/>
      <c r="T195" s="8"/>
      <c r="U195" s="7">
        <v>2023</v>
      </c>
      <c r="V195" s="1787" t="s">
        <v>164</v>
      </c>
      <c r="W195" s="1787"/>
      <c r="X195" s="8"/>
      <c r="Y195" s="93">
        <v>2023</v>
      </c>
      <c r="Z195" s="8"/>
      <c r="AA195" s="3"/>
      <c r="AB195" s="3"/>
      <c r="AC195" s="3"/>
      <c r="AD195" s="3"/>
      <c r="AE195" s="3"/>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s="3"/>
      <c r="AD196" s="3"/>
      <c r="AE196" s="3"/>
      <c r="AF196" s="3"/>
      <c r="AG196" s="3"/>
      <c r="AH196" s="3"/>
    </row>
    <row r="197" spans="1:34" ht="13.5" thickBot="1">
      <c r="A197" s="118" t="s">
        <v>185</v>
      </c>
      <c r="B197" s="678">
        <v>21113.225698078619</v>
      </c>
      <c r="C197" s="678">
        <v>21133.022636622503</v>
      </c>
      <c r="D197" s="53"/>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s="3"/>
      <c r="AD197" s="3"/>
      <c r="AE197" s="3"/>
      <c r="AF197" s="3"/>
      <c r="AG197" s="3"/>
      <c r="AH197" s="3"/>
    </row>
    <row r="198" spans="1:34">
      <c r="A198" s="56" t="s">
        <v>190</v>
      </c>
      <c r="B198" s="114">
        <v>21684.82397036719</v>
      </c>
      <c r="C198" s="114">
        <v>20485.854337762528</v>
      </c>
      <c r="D198" s="114"/>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s="3"/>
      <c r="AD198" s="3"/>
      <c r="AE198" s="3"/>
      <c r="AF198" s="3"/>
      <c r="AG198" s="3"/>
      <c r="AH198" s="3"/>
    </row>
    <row r="199" spans="1:34">
      <c r="A199" s="63" t="s">
        <v>186</v>
      </c>
      <c r="B199" s="679">
        <v>22264.476831858501</v>
      </c>
      <c r="C199" s="679">
        <v>22312.209286400306</v>
      </c>
      <c r="D199" s="64"/>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s="3"/>
      <c r="AD199" s="3"/>
      <c r="AE199" s="3"/>
      <c r="AF199" s="3"/>
      <c r="AG199" s="3"/>
      <c r="AH199" s="3"/>
    </row>
    <row r="200" spans="1:34">
      <c r="A200" s="63" t="s">
        <v>187</v>
      </c>
      <c r="B200" s="679">
        <v>22073.808683015875</v>
      </c>
      <c r="C200" s="679">
        <v>21960.126879269967</v>
      </c>
      <c r="D200" s="64"/>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s="3"/>
      <c r="AD200" s="3"/>
      <c r="AE200" s="3"/>
      <c r="AF200" s="3"/>
      <c r="AG200" s="3"/>
      <c r="AH200" s="3"/>
    </row>
    <row r="201" spans="1:34">
      <c r="A201" s="63" t="s">
        <v>188</v>
      </c>
      <c r="B201" s="679">
        <v>22584.51070101561</v>
      </c>
      <c r="C201" s="680">
        <v>22097.324691075515</v>
      </c>
      <c r="D201" s="64"/>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s="3"/>
      <c r="AD201" s="3"/>
      <c r="AE201" s="3"/>
      <c r="AF201" s="3"/>
      <c r="AG201" s="3"/>
      <c r="AH201" s="3"/>
    </row>
    <row r="202" spans="1:34">
      <c r="A202" s="63" t="s">
        <v>71</v>
      </c>
      <c r="B202" s="679">
        <v>18363.244388649553</v>
      </c>
      <c r="C202" s="679">
        <v>18424.093566731397</v>
      </c>
      <c r="D202" s="64"/>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s="3"/>
      <c r="AD202" s="3"/>
      <c r="AE202" s="3"/>
      <c r="AF202" s="3"/>
      <c r="AG202" s="3"/>
      <c r="AH202" s="3"/>
    </row>
    <row r="203" spans="1:34" ht="13.5" thickBot="1">
      <c r="A203" s="66" t="s">
        <v>189</v>
      </c>
      <c r="B203" s="681">
        <v>22573.167517467755</v>
      </c>
      <c r="C203" s="681">
        <v>22538.146707255222</v>
      </c>
      <c r="D203" s="67"/>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803"/>
      <c r="B204" s="804"/>
      <c r="C204" s="804"/>
      <c r="D204" s="805"/>
      <c r="E204" s="805"/>
      <c r="F204" s="805"/>
      <c r="G204" s="805"/>
      <c r="H204" s="805"/>
      <c r="I204" s="805"/>
      <c r="J204" s="805"/>
      <c r="K204" s="805"/>
      <c r="L204" s="805"/>
      <c r="M204" s="805"/>
      <c r="N204" s="806"/>
      <c r="O204" s="803"/>
      <c r="P204" s="805"/>
      <c r="Q204" s="805"/>
      <c r="R204" s="805"/>
      <c r="S204" s="805"/>
      <c r="T204" s="807"/>
      <c r="U204" s="803"/>
      <c r="V204" s="803"/>
      <c r="W204" s="805"/>
      <c r="X204" s="807"/>
      <c r="Y204" s="803"/>
      <c r="Z204" s="805"/>
      <c r="AA204" s="3"/>
      <c r="AB204" s="3"/>
      <c r="AC204" s="3"/>
      <c r="AD204" s="3"/>
      <c r="AE204" s="3"/>
      <c r="AF204" s="3"/>
      <c r="AG204" s="3"/>
      <c r="AH204" s="3"/>
    </row>
    <row r="205" spans="1:34">
      <c r="A205" s="803"/>
      <c r="B205" s="804"/>
      <c r="C205" s="804"/>
      <c r="D205" s="805"/>
      <c r="E205" s="805"/>
      <c r="F205" s="805"/>
      <c r="G205" s="805"/>
      <c r="H205" s="805"/>
      <c r="I205" s="805"/>
      <c r="J205" s="805"/>
      <c r="K205" s="805"/>
      <c r="L205" s="805"/>
      <c r="M205" s="805"/>
      <c r="N205" s="806"/>
      <c r="O205" s="803"/>
      <c r="P205" s="805"/>
      <c r="Q205" s="805"/>
      <c r="R205" s="805"/>
      <c r="S205" s="805"/>
      <c r="T205" s="807"/>
      <c r="U205" s="803"/>
      <c r="V205" s="803"/>
      <c r="W205" s="805"/>
      <c r="X205" s="807"/>
      <c r="Y205" s="803"/>
      <c r="Z205" s="805"/>
      <c r="AA205" s="3"/>
      <c r="AB205" s="3"/>
      <c r="AC205" s="3"/>
      <c r="AD205" s="3"/>
      <c r="AE205" s="3"/>
      <c r="AF205" s="3"/>
      <c r="AG205" s="3"/>
      <c r="AH205" s="3"/>
    </row>
    <row r="206" spans="1:34" ht="22.5">
      <c r="A206" s="816" t="s">
        <v>192</v>
      </c>
      <c r="B206" s="815"/>
      <c r="C206" s="815"/>
      <c r="D206" s="815"/>
      <c r="E206" s="807"/>
      <c r="F206" s="807"/>
      <c r="G206" s="807"/>
      <c r="H206" s="807"/>
      <c r="I206" s="807"/>
      <c r="J206" s="807"/>
      <c r="K206" s="807"/>
      <c r="L206" s="807"/>
      <c r="M206" s="807"/>
      <c r="N206" s="806"/>
      <c r="O206" s="806"/>
      <c r="P206" s="803"/>
      <c r="Q206" s="805"/>
      <c r="R206" s="805"/>
      <c r="S206" s="805"/>
      <c r="T206" s="805"/>
      <c r="U206" s="805"/>
      <c r="V206" s="805"/>
      <c r="W206" s="805"/>
      <c r="X206" s="805"/>
      <c r="Y206" s="817"/>
      <c r="Z206" s="806"/>
      <c r="AA206"/>
      <c r="AB206"/>
      <c r="AC206"/>
      <c r="AD206" s="3"/>
      <c r="AE206" s="3"/>
      <c r="AF206" s="3"/>
      <c r="AG206" s="3"/>
      <c r="AH206" s="3"/>
    </row>
    <row r="207" spans="1:34" ht="15">
      <c r="A207" s="807"/>
      <c r="B207" s="807"/>
      <c r="C207" s="807"/>
      <c r="D207" s="807"/>
      <c r="E207" s="807"/>
      <c r="F207" s="807"/>
      <c r="G207" s="807"/>
      <c r="H207" s="807"/>
      <c r="I207" s="807"/>
      <c r="J207" s="807"/>
      <c r="K207" s="807"/>
      <c r="L207" s="807"/>
      <c r="M207" s="807"/>
      <c r="N207" s="806"/>
      <c r="O207" s="806"/>
      <c r="P207" s="806"/>
      <c r="Q207" s="806"/>
      <c r="R207" s="818" t="s">
        <v>193</v>
      </c>
      <c r="S207" s="806"/>
      <c r="T207" s="806"/>
      <c r="U207" s="806"/>
      <c r="V207" s="806"/>
      <c r="W207" s="818" t="s">
        <v>193</v>
      </c>
      <c r="X207" s="806"/>
      <c r="Y207" s="806"/>
      <c r="Z207" s="818"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7"/>
      <c r="B216" s="807"/>
      <c r="C216" s="807"/>
      <c r="D216" s="807"/>
      <c r="E216" s="807"/>
      <c r="F216" s="807"/>
      <c r="G216" s="807"/>
      <c r="H216" s="807"/>
      <c r="I216" s="807"/>
      <c r="J216" s="807"/>
      <c r="K216" s="807"/>
      <c r="L216" s="807"/>
      <c r="M216" s="807"/>
      <c r="N216" s="806"/>
      <c r="O216" s="807"/>
      <c r="P216" s="807"/>
      <c r="Q216" s="807"/>
      <c r="R216" s="807"/>
      <c r="S216" s="807"/>
      <c r="T216" s="807"/>
      <c r="U216" s="807"/>
      <c r="V216" s="807"/>
      <c r="W216" s="807"/>
      <c r="X216" s="807"/>
      <c r="Y216" s="807"/>
      <c r="Z216" s="807"/>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0</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0</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0</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0</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0</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0</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0</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6" t="s">
        <v>194</v>
      </c>
      <c r="B407" s="815"/>
      <c r="C407" s="815"/>
      <c r="D407" s="815"/>
      <c r="E407" s="815"/>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11"/>
      <c r="B417" s="811"/>
      <c r="C417" s="811"/>
      <c r="D417" s="811"/>
      <c r="E417" s="811"/>
      <c r="F417" s="811"/>
      <c r="G417" s="811"/>
      <c r="H417" s="811"/>
      <c r="I417" s="811"/>
      <c r="J417" s="811"/>
      <c r="K417" s="811"/>
      <c r="L417" s="811"/>
      <c r="M417" s="811"/>
      <c r="N417" s="807"/>
      <c r="O417" s="807"/>
      <c r="P417" s="812"/>
      <c r="Q417" s="812"/>
      <c r="R417" s="812"/>
      <c r="S417" s="812"/>
      <c r="T417" s="812"/>
      <c r="U417" s="812"/>
      <c r="V417" s="812"/>
      <c r="W417" s="812"/>
      <c r="X417" s="812"/>
      <c r="Y417" s="812"/>
      <c r="Z417" s="812"/>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7"/>
      <c r="B426" s="807"/>
      <c r="C426" s="807"/>
      <c r="D426" s="807"/>
      <c r="E426" s="807"/>
      <c r="F426" s="807"/>
      <c r="G426" s="807"/>
      <c r="H426" s="807"/>
      <c r="I426" s="807"/>
      <c r="J426" s="807"/>
      <c r="K426" s="807"/>
      <c r="L426" s="807"/>
      <c r="M426" s="807"/>
      <c r="N426" s="807"/>
      <c r="O426" s="807"/>
      <c r="P426" s="803"/>
      <c r="Q426" s="805"/>
      <c r="R426" s="805"/>
      <c r="S426" s="805"/>
      <c r="T426" s="805"/>
      <c r="U426" s="805"/>
      <c r="V426" s="805"/>
      <c r="W426" s="805"/>
      <c r="X426" s="805"/>
      <c r="Y426" s="805"/>
      <c r="Z426" s="812"/>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7"/>
      <c r="B435" s="807"/>
      <c r="C435" s="807"/>
      <c r="D435" s="807"/>
      <c r="E435" s="807"/>
      <c r="F435" s="807"/>
      <c r="G435" s="807"/>
      <c r="H435" s="807"/>
      <c r="I435" s="807"/>
      <c r="J435" s="807"/>
      <c r="K435" s="807"/>
      <c r="L435" s="807"/>
      <c r="M435" s="807"/>
      <c r="N435" s="807"/>
      <c r="O435" s="813"/>
      <c r="P435" s="803"/>
      <c r="Q435" s="805"/>
      <c r="R435" s="805"/>
      <c r="S435" s="805"/>
      <c r="T435" s="805"/>
      <c r="U435" s="805"/>
      <c r="V435" s="805"/>
      <c r="W435" s="805"/>
      <c r="X435" s="805"/>
      <c r="Y435" s="805"/>
      <c r="Z435" s="812"/>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7"/>
      <c r="B444" s="807"/>
      <c r="C444" s="807"/>
      <c r="D444" s="807"/>
      <c r="E444" s="807"/>
      <c r="F444" s="807"/>
      <c r="G444" s="807"/>
      <c r="H444" s="807"/>
      <c r="I444" s="807"/>
      <c r="J444" s="807"/>
      <c r="K444" s="807"/>
      <c r="L444" s="807"/>
      <c r="M444" s="807"/>
      <c r="N444" s="807"/>
      <c r="O444" s="807"/>
      <c r="P444" s="807"/>
      <c r="Q444" s="807"/>
      <c r="R444" s="807"/>
      <c r="S444" s="807"/>
      <c r="T444" s="807"/>
      <c r="U444" s="807"/>
      <c r="V444" s="807"/>
      <c r="W444" s="807"/>
      <c r="X444" s="807"/>
      <c r="Y444" s="807"/>
      <c r="Z444" s="807"/>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8">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9">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9">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9">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9">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10">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0</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8">
        <f t="shared" si="291"/>
        <v>0</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9">
        <f t="shared" si="292"/>
        <v>0</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9">
        <f t="shared" si="294"/>
        <v>0</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0</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9">
        <f t="shared" si="295"/>
        <v>0</v>
      </c>
      <c r="E595" s="234">
        <f t="shared" si="295"/>
        <v>0</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9">
        <f t="shared" si="296"/>
        <v>0</v>
      </c>
      <c r="E596" s="234">
        <f t="shared" si="296"/>
        <v>0</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10">
        <f t="shared" si="297"/>
        <v>0</v>
      </c>
      <c r="E597" s="242">
        <f t="shared" si="297"/>
        <v>0</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6" workbookViewId="0">
      <selection activeCell="U36" sqref="U36"/>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6" t="s">
        <v>354</v>
      </c>
      <c r="B4" s="1786"/>
      <c r="C4" s="1786"/>
      <c r="D4" s="1786"/>
      <c r="E4" s="1786"/>
      <c r="F4" s="1786"/>
      <c r="G4" s="1786"/>
      <c r="H4" s="1786"/>
      <c r="I4" s="1786"/>
      <c r="J4" s="1786"/>
      <c r="K4" s="1786"/>
      <c r="L4" s="1786"/>
      <c r="M4" s="1786"/>
      <c r="N4" s="1786"/>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v>17775.46</v>
      </c>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v>21353.59</v>
      </c>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86" t="s">
        <v>355</v>
      </c>
      <c r="B25" s="1786"/>
      <c r="C25" s="1786"/>
      <c r="D25" s="1786"/>
      <c r="E25" s="1786"/>
      <c r="F25" s="1786"/>
      <c r="G25" s="1786"/>
      <c r="H25" s="1786"/>
      <c r="I25" s="1786"/>
      <c r="J25" s="1786"/>
      <c r="K25" s="1786"/>
      <c r="L25" s="1786"/>
      <c r="M25" s="1786"/>
      <c r="N25" s="1786"/>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v>44158.29</v>
      </c>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v>35142.31</v>
      </c>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H19" sqref="H19"/>
    </sheetView>
  </sheetViews>
  <sheetFormatPr defaultRowHeight="15.75"/>
  <cols>
    <col min="1" max="1" width="20.42578125" style="991" customWidth="1"/>
    <col min="2" max="2" width="11.5703125" style="991" customWidth="1"/>
    <col min="3" max="3" width="13" style="991" customWidth="1"/>
    <col min="4" max="4" width="12.140625" style="991" customWidth="1"/>
    <col min="5" max="5" width="8.7109375" style="991" customWidth="1"/>
    <col min="6" max="6" width="12.7109375" style="991" customWidth="1"/>
    <col min="7" max="7" width="9.28515625" style="991" customWidth="1"/>
    <col min="8" max="8" width="12" style="991" customWidth="1"/>
    <col min="9" max="9" width="11.7109375" style="991" customWidth="1"/>
    <col min="10" max="10" width="11.5703125" style="991" bestFit="1" customWidth="1"/>
    <col min="11" max="11" width="12.42578125" style="991" customWidth="1"/>
    <col min="12" max="16384" width="9.140625" style="991"/>
  </cols>
  <sheetData>
    <row r="1" spans="1:11" ht="31.5" customHeight="1" thickBot="1">
      <c r="A1" s="1566" t="s">
        <v>63</v>
      </c>
      <c r="B1" s="1566"/>
      <c r="C1" s="1566"/>
      <c r="D1" s="1566"/>
      <c r="E1" s="1566"/>
      <c r="F1" s="1566"/>
      <c r="G1" s="1566"/>
      <c r="H1" s="1566"/>
      <c r="I1" s="1566"/>
      <c r="J1" s="1566"/>
      <c r="K1" s="1006"/>
    </row>
    <row r="2" spans="1:11" ht="16.5" thickBot="1">
      <c r="A2" s="1590" t="s">
        <v>273</v>
      </c>
      <c r="B2" s="1591"/>
      <c r="C2" s="1591"/>
      <c r="D2" s="1591"/>
      <c r="E2" s="1591"/>
      <c r="F2" s="1591"/>
      <c r="G2" s="1591"/>
      <c r="H2" s="1591"/>
      <c r="I2" s="1591"/>
      <c r="J2" s="1592"/>
    </row>
    <row r="3" spans="1:11" ht="32.25" thickBot="1">
      <c r="A3" s="1015"/>
      <c r="B3" s="1007"/>
      <c r="C3" s="1008" t="s">
        <v>59</v>
      </c>
      <c r="D3" s="1016"/>
      <c r="E3" s="1017"/>
      <c r="F3" s="1018" t="s">
        <v>262</v>
      </c>
      <c r="G3" s="1019" t="s">
        <v>263</v>
      </c>
      <c r="H3" s="1020" t="s">
        <v>66</v>
      </c>
      <c r="I3" s="1018" t="s">
        <v>264</v>
      </c>
      <c r="J3" s="1019" t="s">
        <v>265</v>
      </c>
    </row>
    <row r="4" spans="1:11" ht="31.5">
      <c r="A4" s="1021" t="s">
        <v>53</v>
      </c>
      <c r="B4" s="1022" t="s">
        <v>60</v>
      </c>
      <c r="C4" s="1023" t="s">
        <v>61</v>
      </c>
      <c r="D4" s="932" t="s">
        <v>62</v>
      </c>
      <c r="E4" s="1024" t="s">
        <v>67</v>
      </c>
      <c r="F4" s="1025" t="s">
        <v>55</v>
      </c>
      <c r="G4" s="1026" t="s">
        <v>49</v>
      </c>
      <c r="H4" s="1027" t="s">
        <v>68</v>
      </c>
      <c r="I4" s="1028" t="s">
        <v>50</v>
      </c>
      <c r="J4" s="908" t="s">
        <v>67</v>
      </c>
    </row>
    <row r="5" spans="1:11" ht="32.25" thickBot="1">
      <c r="A5" s="1029"/>
      <c r="B5" s="1283" t="s">
        <v>533</v>
      </c>
      <c r="C5" s="1030" t="s">
        <v>533</v>
      </c>
      <c r="D5" s="1030" t="s">
        <v>533</v>
      </c>
      <c r="E5" s="1031" t="s">
        <v>50</v>
      </c>
      <c r="F5" s="998" t="s">
        <v>533</v>
      </c>
      <c r="G5" s="1032" t="s">
        <v>69</v>
      </c>
      <c r="H5" s="1033" t="s">
        <v>65</v>
      </c>
      <c r="I5" s="998" t="s">
        <v>533</v>
      </c>
      <c r="J5" s="1034" t="s">
        <v>57</v>
      </c>
    </row>
    <row r="6" spans="1:11" ht="16.5" thickBot="1">
      <c r="A6" s="1009" t="s">
        <v>268</v>
      </c>
      <c r="B6" s="1099"/>
      <c r="C6" s="1099"/>
      <c r="D6" s="1099"/>
      <c r="E6" s="1099"/>
      <c r="F6" s="1099"/>
      <c r="G6" s="1099"/>
      <c r="H6" s="1099"/>
      <c r="I6" s="1010"/>
      <c r="J6" s="1011"/>
    </row>
    <row r="7" spans="1:11" ht="16.5" thickBot="1">
      <c r="A7" s="1035" t="s">
        <v>18</v>
      </c>
      <c r="B7" s="1036">
        <v>11.005187870253652</v>
      </c>
      <c r="C7" s="1037">
        <v>21245.536429061103</v>
      </c>
      <c r="D7" s="1111">
        <v>21670.447157642324</v>
      </c>
      <c r="E7" s="1038">
        <v>-0.12365802200215825</v>
      </c>
      <c r="F7" s="1039">
        <v>323.68007156959521</v>
      </c>
      <c r="G7" s="1038">
        <v>0.60289162138639751</v>
      </c>
      <c r="H7" s="1038">
        <v>4.04416484786237</v>
      </c>
      <c r="I7" s="1038">
        <v>100</v>
      </c>
      <c r="J7" s="1040" t="s">
        <v>19</v>
      </c>
    </row>
    <row r="8" spans="1:11">
      <c r="A8" s="1041" t="s">
        <v>75</v>
      </c>
      <c r="B8" s="1042">
        <v>9.1669632352941193</v>
      </c>
      <c r="C8" s="1043">
        <v>17007.352941176472</v>
      </c>
      <c r="D8" s="1112">
        <v>17347.5</v>
      </c>
      <c r="E8" s="1044">
        <v>-16.001396545245246</v>
      </c>
      <c r="F8" s="1045">
        <v>142</v>
      </c>
      <c r="G8" s="1046">
        <v>-46.180758017492721</v>
      </c>
      <c r="H8" s="1046">
        <v>-61.53846153846154</v>
      </c>
      <c r="I8" s="1047">
        <v>6.1697926949654487E-2</v>
      </c>
      <c r="J8" s="1048">
        <v>-0.1052041143906973</v>
      </c>
    </row>
    <row r="9" spans="1:11">
      <c r="A9" s="1001" t="s">
        <v>76</v>
      </c>
      <c r="B9" s="1049">
        <v>11.807009641803925</v>
      </c>
      <c r="C9" s="1050">
        <v>22151.988070926687</v>
      </c>
      <c r="D9" s="1113">
        <v>22595.027832345222</v>
      </c>
      <c r="E9" s="1051">
        <v>-0.3666140341384293</v>
      </c>
      <c r="F9" s="1052">
        <v>353.63904179408763</v>
      </c>
      <c r="G9" s="1053">
        <v>-3.2225198194591485E-2</v>
      </c>
      <c r="H9" s="1053">
        <v>-1.7034068136272544</v>
      </c>
      <c r="I9" s="1053">
        <v>36.315399802566631</v>
      </c>
      <c r="J9" s="1054">
        <v>-2.1234241799728437</v>
      </c>
    </row>
    <row r="10" spans="1:11">
      <c r="A10" s="1001" t="s">
        <v>77</v>
      </c>
      <c r="B10" s="1049">
        <v>11.54197879562226</v>
      </c>
      <c r="C10" s="1050">
        <v>21654.74445707741</v>
      </c>
      <c r="D10" s="1113">
        <v>22087.83934621896</v>
      </c>
      <c r="E10" s="1051">
        <v>-0.1193314802616133</v>
      </c>
      <c r="F10" s="1052">
        <v>403.71848101265817</v>
      </c>
      <c r="G10" s="1053">
        <v>2.4303393859970774</v>
      </c>
      <c r="H10" s="1053">
        <v>17.910447761194028</v>
      </c>
      <c r="I10" s="1053">
        <v>9.7482724580454096</v>
      </c>
      <c r="J10" s="1054">
        <v>1.1463980197349724</v>
      </c>
    </row>
    <row r="11" spans="1:11">
      <c r="A11" s="1001" t="s">
        <v>78</v>
      </c>
      <c r="B11" s="1055" t="s">
        <v>73</v>
      </c>
      <c r="C11" s="1050" t="s">
        <v>73</v>
      </c>
      <c r="D11" s="1113" t="s">
        <v>73</v>
      </c>
      <c r="E11" s="1051" t="s">
        <v>73</v>
      </c>
      <c r="F11" s="1052" t="s">
        <v>73</v>
      </c>
      <c r="G11" s="1053" t="s">
        <v>73</v>
      </c>
      <c r="H11" s="1053" t="s">
        <v>73</v>
      </c>
      <c r="I11" s="1053" t="s">
        <v>73</v>
      </c>
      <c r="J11" s="1054" t="s">
        <v>73</v>
      </c>
    </row>
    <row r="12" spans="1:11">
      <c r="A12" s="1001" t="s">
        <v>71</v>
      </c>
      <c r="B12" s="1049">
        <v>8.8564410844228583</v>
      </c>
      <c r="C12" s="1050">
        <v>18185.710645632153</v>
      </c>
      <c r="D12" s="1113">
        <v>18549.424858544797</v>
      </c>
      <c r="E12" s="1051">
        <v>-0.65748901916801239</v>
      </c>
      <c r="F12" s="1052">
        <v>281.70072992700727</v>
      </c>
      <c r="G12" s="1053">
        <v>0.78939920458818735</v>
      </c>
      <c r="H12" s="1053">
        <v>1.3876040703052728</v>
      </c>
      <c r="I12" s="1053">
        <v>27.04837117472853</v>
      </c>
      <c r="J12" s="1054">
        <v>-0.70872216202843674</v>
      </c>
    </row>
    <row r="13" spans="1:11" ht="16.5" thickBot="1">
      <c r="A13" s="1002" t="s">
        <v>79</v>
      </c>
      <c r="B13" s="1056">
        <v>11.662408678950833</v>
      </c>
      <c r="C13" s="1057">
        <v>22514.30246901705</v>
      </c>
      <c r="D13" s="1114">
        <v>22964.588518397391</v>
      </c>
      <c r="E13" s="1058">
        <v>0.35161432242786511</v>
      </c>
      <c r="F13" s="1059">
        <v>296.7838086476541</v>
      </c>
      <c r="G13" s="1060">
        <v>0.62595185056512559</v>
      </c>
      <c r="H13" s="1060">
        <v>11.487179487179487</v>
      </c>
      <c r="I13" s="1060">
        <v>26.82625863770977</v>
      </c>
      <c r="J13" s="1061">
        <v>1.7909524366570047</v>
      </c>
    </row>
    <row r="14" spans="1:11" ht="16.5" thickBot="1">
      <c r="A14" s="1009" t="s">
        <v>266</v>
      </c>
      <c r="B14" s="1099"/>
      <c r="C14" s="1099"/>
      <c r="D14" s="1115"/>
      <c r="E14" s="1099"/>
      <c r="F14" s="1099"/>
      <c r="G14" s="1099"/>
      <c r="H14" s="1099"/>
      <c r="I14" s="1010"/>
      <c r="J14" s="1011"/>
    </row>
    <row r="15" spans="1:11" ht="16.5" thickBot="1">
      <c r="A15" s="1035" t="s">
        <v>18</v>
      </c>
      <c r="B15" s="1062">
        <v>10.936946401238336</v>
      </c>
      <c r="C15" s="1063">
        <v>21113.796141386749</v>
      </c>
      <c r="D15" s="1116">
        <v>21536.072064214484</v>
      </c>
      <c r="E15" s="1038">
        <v>0.46626122095384509</v>
      </c>
      <c r="F15" s="1038">
        <v>318.96970924345436</v>
      </c>
      <c r="G15" s="1038">
        <v>-0.99174104193128709</v>
      </c>
      <c r="H15" s="1038">
        <v>4.095768709531697</v>
      </c>
      <c r="I15" s="1038">
        <v>100</v>
      </c>
      <c r="J15" s="1040" t="s">
        <v>19</v>
      </c>
    </row>
    <row r="16" spans="1:11">
      <c r="A16" s="1041" t="s">
        <v>75</v>
      </c>
      <c r="B16" s="1064">
        <v>11.236011069882483</v>
      </c>
      <c r="C16" s="1043">
        <v>20846.031669540782</v>
      </c>
      <c r="D16" s="1112">
        <v>21262.952302931597</v>
      </c>
      <c r="E16" s="1044">
        <v>1.703918073660204</v>
      </c>
      <c r="F16" s="1045">
        <v>255.82499999999996</v>
      </c>
      <c r="G16" s="1046">
        <v>-4.5464721465617073</v>
      </c>
      <c r="H16" s="1046">
        <v>20</v>
      </c>
      <c r="I16" s="1047">
        <v>0.17358599739621003</v>
      </c>
      <c r="J16" s="1048">
        <v>2.3006265428132944E-2</v>
      </c>
    </row>
    <row r="17" spans="1:10">
      <c r="A17" s="1001" t="s">
        <v>76</v>
      </c>
      <c r="B17" s="1049">
        <v>11.862366790121436</v>
      </c>
      <c r="C17" s="1050">
        <v>22255.847636250346</v>
      </c>
      <c r="D17" s="1113">
        <v>22700.964588975352</v>
      </c>
      <c r="E17" s="1051">
        <v>0.53349556891379224</v>
      </c>
      <c r="F17" s="1052">
        <v>354.08279386712093</v>
      </c>
      <c r="G17" s="1053">
        <v>-2.8121943128922671E-2</v>
      </c>
      <c r="H17" s="1053">
        <v>3.0728709394205445</v>
      </c>
      <c r="I17" s="1053">
        <v>33.964993490525096</v>
      </c>
      <c r="J17" s="1054">
        <v>-0.33706945180286141</v>
      </c>
    </row>
    <row r="18" spans="1:10">
      <c r="A18" s="1001" t="s">
        <v>77</v>
      </c>
      <c r="B18" s="1049">
        <v>11.771444223209768</v>
      </c>
      <c r="C18" s="1050">
        <v>22085.261206772546</v>
      </c>
      <c r="D18" s="1113">
        <v>22526.966430907996</v>
      </c>
      <c r="E18" s="1051">
        <v>0.53537881398111098</v>
      </c>
      <c r="F18" s="1052">
        <v>375.37065462753952</v>
      </c>
      <c r="G18" s="1053">
        <v>-4.9494128296952686</v>
      </c>
      <c r="H18" s="1053">
        <v>23.398328690807798</v>
      </c>
      <c r="I18" s="1053">
        <v>6.4082164038767537</v>
      </c>
      <c r="J18" s="1054">
        <v>1.002404026222786</v>
      </c>
    </row>
    <row r="19" spans="1:10">
      <c r="A19" s="1001" t="s">
        <v>78</v>
      </c>
      <c r="B19" s="1055" t="s">
        <v>73</v>
      </c>
      <c r="C19" s="1050" t="s">
        <v>200</v>
      </c>
      <c r="D19" s="1113" t="s">
        <v>200</v>
      </c>
      <c r="E19" s="1051" t="s">
        <v>73</v>
      </c>
      <c r="F19" s="1052" t="s">
        <v>200</v>
      </c>
      <c r="G19" s="1053" t="s">
        <v>73</v>
      </c>
      <c r="H19" s="1053" t="s">
        <v>73</v>
      </c>
      <c r="I19" s="1053" t="s">
        <v>73</v>
      </c>
      <c r="J19" s="1054" t="s">
        <v>73</v>
      </c>
    </row>
    <row r="20" spans="1:10">
      <c r="A20" s="1001" t="s">
        <v>71</v>
      </c>
      <c r="B20" s="1049">
        <v>8.9879431564124079</v>
      </c>
      <c r="C20" s="1050">
        <v>18455.735434111721</v>
      </c>
      <c r="D20" s="1113">
        <v>18824.850142793955</v>
      </c>
      <c r="E20" s="1051">
        <v>-0.10576165247746332</v>
      </c>
      <c r="F20" s="1052">
        <v>293.85870883882143</v>
      </c>
      <c r="G20" s="1053">
        <v>-0.7813748598185668</v>
      </c>
      <c r="H20" s="1053">
        <v>2.7604630454140695</v>
      </c>
      <c r="I20" s="1053">
        <v>33.386373499204396</v>
      </c>
      <c r="J20" s="1054">
        <v>-0.43383430082572261</v>
      </c>
    </row>
    <row r="21" spans="1:10" ht="16.5" thickBot="1">
      <c r="A21" s="1002" t="s">
        <v>79</v>
      </c>
      <c r="B21" s="1056">
        <v>11.618097478290812</v>
      </c>
      <c r="C21" s="1057">
        <v>22428.759610600024</v>
      </c>
      <c r="D21" s="1114">
        <v>22877.334802812024</v>
      </c>
      <c r="E21" s="1058">
        <v>0.77021169217243002</v>
      </c>
      <c r="F21" s="1059">
        <v>291.51381246490735</v>
      </c>
      <c r="G21" s="1060">
        <v>-2.2267403923906954</v>
      </c>
      <c r="H21" s="1060">
        <v>3.426248548199768</v>
      </c>
      <c r="I21" s="1060">
        <v>25.763055113554174</v>
      </c>
      <c r="J21" s="1061">
        <v>-0.16677473134869913</v>
      </c>
    </row>
    <row r="22" spans="1:10" ht="16.5" thickBot="1">
      <c r="A22" s="1009" t="s">
        <v>269</v>
      </c>
      <c r="B22" s="1099"/>
      <c r="C22" s="1099"/>
      <c r="D22" s="1115"/>
      <c r="E22" s="1099"/>
      <c r="F22" s="1099"/>
      <c r="G22" s="1099"/>
      <c r="H22" s="1099"/>
      <c r="I22" s="1010"/>
      <c r="J22" s="1011"/>
    </row>
    <row r="23" spans="1:10" ht="16.5" thickBot="1">
      <c r="A23" s="1035" t="s">
        <v>18</v>
      </c>
      <c r="B23" s="1062">
        <v>10.499497302581853</v>
      </c>
      <c r="C23" s="1063">
        <v>20269.299811934077</v>
      </c>
      <c r="D23" s="1116">
        <v>20674.685808172759</v>
      </c>
      <c r="E23" s="1038">
        <v>-0.58829140036756822</v>
      </c>
      <c r="F23" s="1038">
        <v>310.96582684379302</v>
      </c>
      <c r="G23" s="1038">
        <v>-1.5485889830775394</v>
      </c>
      <c r="H23" s="1038">
        <v>0.13761467889908258</v>
      </c>
      <c r="I23" s="1038">
        <v>100</v>
      </c>
      <c r="J23" s="1040" t="s">
        <v>19</v>
      </c>
    </row>
    <row r="24" spans="1:10">
      <c r="A24" s="1041" t="s">
        <v>75</v>
      </c>
      <c r="B24" s="1042" t="s">
        <v>73</v>
      </c>
      <c r="C24" s="1043" t="s">
        <v>73</v>
      </c>
      <c r="D24" s="1112" t="s">
        <v>73</v>
      </c>
      <c r="E24" s="1044" t="s">
        <v>73</v>
      </c>
      <c r="F24" s="1045" t="s">
        <v>73</v>
      </c>
      <c r="G24" s="1046" t="s">
        <v>73</v>
      </c>
      <c r="H24" s="1047" t="s">
        <v>73</v>
      </c>
      <c r="I24" s="1047" t="s">
        <v>73</v>
      </c>
      <c r="J24" s="1065" t="s">
        <v>73</v>
      </c>
    </row>
    <row r="25" spans="1:10">
      <c r="A25" s="1001" t="s">
        <v>76</v>
      </c>
      <c r="B25" s="1055">
        <v>11.802458160101718</v>
      </c>
      <c r="C25" s="1050">
        <v>22143.448705631741</v>
      </c>
      <c r="D25" s="1113">
        <v>22586.317679744378</v>
      </c>
      <c r="E25" s="1051">
        <v>1.5155372367236886</v>
      </c>
      <c r="F25" s="1052">
        <v>362.23757115749527</v>
      </c>
      <c r="G25" s="1053">
        <v>1.0363661192400455</v>
      </c>
      <c r="H25" s="1053">
        <v>-14.862681744749596</v>
      </c>
      <c r="I25" s="1066">
        <v>24.141090242785157</v>
      </c>
      <c r="J25" s="1067">
        <v>-4.2534051700588762</v>
      </c>
    </row>
    <row r="26" spans="1:10">
      <c r="A26" s="1001" t="s">
        <v>77</v>
      </c>
      <c r="B26" s="1049">
        <v>11.798876679891761</v>
      </c>
      <c r="C26" s="1050">
        <v>22136.729230566154</v>
      </c>
      <c r="D26" s="1113">
        <v>22579.463815177478</v>
      </c>
      <c r="E26" s="1051">
        <v>3.6914465174235147</v>
      </c>
      <c r="F26" s="1052">
        <v>408.52499999999998</v>
      </c>
      <c r="G26" s="1053">
        <v>-0.96063517076274507</v>
      </c>
      <c r="H26" s="1053">
        <v>-23.076923076923077</v>
      </c>
      <c r="I26" s="1053">
        <v>3.6646816307833259</v>
      </c>
      <c r="J26" s="1054">
        <v>-1.1059605710515363</v>
      </c>
    </row>
    <row r="27" spans="1:10">
      <c r="A27" s="1001" t="s">
        <v>78</v>
      </c>
      <c r="B27" s="1055" t="s">
        <v>73</v>
      </c>
      <c r="C27" s="1050" t="s">
        <v>73</v>
      </c>
      <c r="D27" s="1113" t="s">
        <v>73</v>
      </c>
      <c r="E27" s="1051" t="s">
        <v>73</v>
      </c>
      <c r="F27" s="1052" t="s">
        <v>73</v>
      </c>
      <c r="G27" s="1053" t="s">
        <v>73</v>
      </c>
      <c r="H27" s="1053" t="s">
        <v>73</v>
      </c>
      <c r="I27" s="1053" t="s">
        <v>73</v>
      </c>
      <c r="J27" s="1054" t="s">
        <v>73</v>
      </c>
    </row>
    <row r="28" spans="1:10">
      <c r="A28" s="1001" t="s">
        <v>71</v>
      </c>
      <c r="B28" s="1055">
        <v>9.0452403035142748</v>
      </c>
      <c r="C28" s="1050">
        <v>18573.388713581673</v>
      </c>
      <c r="D28" s="1113">
        <v>18944.856487853307</v>
      </c>
      <c r="E28" s="1051">
        <v>-1.0520758074408492</v>
      </c>
      <c r="F28" s="1052">
        <v>286.75747330960854</v>
      </c>
      <c r="G28" s="1053">
        <v>4.6327730955639926E-2</v>
      </c>
      <c r="H28" s="1053">
        <v>8.389585342333655</v>
      </c>
      <c r="I28" s="1053">
        <v>51.488776912505728</v>
      </c>
      <c r="J28" s="1054">
        <v>3.9199695730561857</v>
      </c>
    </row>
    <row r="29" spans="1:10" ht="16.5" thickBot="1">
      <c r="A29" s="1002" t="s">
        <v>79</v>
      </c>
      <c r="B29" s="1056">
        <v>10.997421577894494</v>
      </c>
      <c r="C29" s="1057">
        <v>21230.543586668908</v>
      </c>
      <c r="D29" s="1114">
        <v>21655.154458402285</v>
      </c>
      <c r="E29" s="1058">
        <v>-0.64554148110081655</v>
      </c>
      <c r="F29" s="1059">
        <v>294.11902654867254</v>
      </c>
      <c r="G29" s="1060">
        <v>-2.3594110181065777</v>
      </c>
      <c r="H29" s="1060">
        <v>7.6190476190476195</v>
      </c>
      <c r="I29" s="1060">
        <v>20.705451213925791</v>
      </c>
      <c r="J29" s="1061">
        <v>1.4393961680542304</v>
      </c>
    </row>
    <row r="30" spans="1:10">
      <c r="A30" s="1068" t="s">
        <v>353</v>
      </c>
    </row>
    <row r="31" spans="1:10">
      <c r="A31" s="1005" t="s">
        <v>253</v>
      </c>
    </row>
    <row r="32" spans="1:10" ht="16.5" thickBot="1">
      <c r="A32" s="1069" t="s">
        <v>41</v>
      </c>
      <c r="B32" s="1070"/>
    </row>
    <row r="33" spans="1:8" ht="16.5" thickBot="1">
      <c r="A33" s="1071" t="s">
        <v>39</v>
      </c>
      <c r="B33" s="1578" t="s">
        <v>40</v>
      </c>
      <c r="C33" s="1579"/>
      <c r="D33" s="1579"/>
      <c r="E33" s="1579"/>
      <c r="F33" s="1579"/>
      <c r="G33" s="1579"/>
      <c r="H33" s="1580"/>
    </row>
    <row r="34" spans="1:8">
      <c r="A34" s="1012" t="s">
        <v>43</v>
      </c>
      <c r="B34" s="1584" t="s">
        <v>44</v>
      </c>
      <c r="C34" s="1585"/>
      <c r="D34" s="1585"/>
      <c r="E34" s="1585"/>
      <c r="F34" s="1585"/>
      <c r="G34" s="1585"/>
      <c r="H34" s="1586"/>
    </row>
    <row r="35" spans="1:8">
      <c r="A35" s="1013" t="s">
        <v>45</v>
      </c>
      <c r="B35" s="1581" t="s">
        <v>46</v>
      </c>
      <c r="C35" s="1582"/>
      <c r="D35" s="1582"/>
      <c r="E35" s="1582"/>
      <c r="F35" s="1582"/>
      <c r="G35" s="1582"/>
      <c r="H35" s="1583"/>
    </row>
    <row r="36" spans="1:8" ht="16.5" thickBot="1">
      <c r="A36" s="1014" t="s">
        <v>47</v>
      </c>
      <c r="B36" s="1587" t="s">
        <v>42</v>
      </c>
      <c r="C36" s="1588"/>
      <c r="D36" s="1588"/>
      <c r="E36" s="1588"/>
      <c r="F36" s="1588"/>
      <c r="G36" s="1588"/>
      <c r="H36" s="1589"/>
    </row>
    <row r="37" spans="1:8">
      <c r="A37" s="1577"/>
      <c r="B37" s="157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6" sqref="Q6"/>
    </sheetView>
  </sheetViews>
  <sheetFormatPr defaultRowHeight="12.75"/>
  <cols>
    <col min="1" max="1" width="20.140625" style="1104" customWidth="1"/>
    <col min="2" max="2" width="10" style="1104" customWidth="1"/>
    <col min="3" max="3" width="11.28515625" style="1104" customWidth="1"/>
    <col min="4" max="4" width="11.28515625" style="1104" bestFit="1" customWidth="1"/>
    <col min="5" max="5" width="12.140625" style="1104" customWidth="1"/>
    <col min="6" max="6" width="12.42578125" style="1104" customWidth="1"/>
    <col min="7" max="7" width="12.140625" style="1104" customWidth="1"/>
    <col min="8" max="8" width="13.140625" style="1104" customWidth="1"/>
    <col min="9" max="9" width="10.42578125" style="1104" customWidth="1"/>
    <col min="10" max="10" width="9.140625" style="1104"/>
    <col min="11" max="11" width="12.28515625" style="1104" customWidth="1"/>
    <col min="12" max="12" width="10.42578125" style="1104" customWidth="1"/>
    <col min="13" max="256" width="9.140625" style="1104"/>
    <col min="257" max="257" width="20.140625" style="1104" customWidth="1"/>
    <col min="258" max="258" width="10" style="1104" customWidth="1"/>
    <col min="259" max="259" width="9.85546875" style="1104" customWidth="1"/>
    <col min="260" max="260" width="9.5703125" style="1104" customWidth="1"/>
    <col min="261" max="261" width="10" style="1104" customWidth="1"/>
    <col min="262" max="262" width="9.7109375" style="1104" customWidth="1"/>
    <col min="263" max="263" width="12.140625" style="1104" customWidth="1"/>
    <col min="264" max="264" width="10.7109375" style="1104" customWidth="1"/>
    <col min="265" max="265" width="10.42578125" style="1104" customWidth="1"/>
    <col min="266" max="266" width="9.140625" style="1104"/>
    <col min="267" max="267" width="10.5703125" style="1104" customWidth="1"/>
    <col min="268" max="268" width="10.42578125" style="1104" customWidth="1"/>
    <col min="269" max="512" width="9.140625" style="1104"/>
    <col min="513" max="513" width="20.140625" style="1104" customWidth="1"/>
    <col min="514" max="514" width="10" style="1104" customWidth="1"/>
    <col min="515" max="515" width="9.85546875" style="1104" customWidth="1"/>
    <col min="516" max="516" width="9.5703125" style="1104" customWidth="1"/>
    <col min="517" max="517" width="10" style="1104" customWidth="1"/>
    <col min="518" max="518" width="9.7109375" style="1104" customWidth="1"/>
    <col min="519" max="519" width="12.140625" style="1104" customWidth="1"/>
    <col min="520" max="520" width="10.7109375" style="1104" customWidth="1"/>
    <col min="521" max="521" width="10.42578125" style="1104" customWidth="1"/>
    <col min="522" max="522" width="9.140625" style="1104"/>
    <col min="523" max="523" width="10.5703125" style="1104" customWidth="1"/>
    <col min="524" max="524" width="10.42578125" style="1104" customWidth="1"/>
    <col min="525" max="768" width="9.140625" style="1104"/>
    <col min="769" max="769" width="20.140625" style="1104" customWidth="1"/>
    <col min="770" max="770" width="10" style="1104" customWidth="1"/>
    <col min="771" max="771" width="9.85546875" style="1104" customWidth="1"/>
    <col min="772" max="772" width="9.5703125" style="1104" customWidth="1"/>
    <col min="773" max="773" width="10" style="1104" customWidth="1"/>
    <col min="774" max="774" width="9.7109375" style="1104" customWidth="1"/>
    <col min="775" max="775" width="12.140625" style="1104" customWidth="1"/>
    <col min="776" max="776" width="10.7109375" style="1104" customWidth="1"/>
    <col min="777" max="777" width="10.42578125" style="1104" customWidth="1"/>
    <col min="778" max="778" width="9.140625" style="1104"/>
    <col min="779" max="779" width="10.5703125" style="1104" customWidth="1"/>
    <col min="780" max="780" width="10.42578125" style="1104" customWidth="1"/>
    <col min="781" max="1024" width="9.140625" style="1104"/>
    <col min="1025" max="1025" width="20.140625" style="1104" customWidth="1"/>
    <col min="1026" max="1026" width="10" style="1104" customWidth="1"/>
    <col min="1027" max="1027" width="9.85546875" style="1104" customWidth="1"/>
    <col min="1028" max="1028" width="9.5703125" style="1104" customWidth="1"/>
    <col min="1029" max="1029" width="10" style="1104" customWidth="1"/>
    <col min="1030" max="1030" width="9.7109375" style="1104" customWidth="1"/>
    <col min="1031" max="1031" width="12.140625" style="1104" customWidth="1"/>
    <col min="1032" max="1032" width="10.7109375" style="1104" customWidth="1"/>
    <col min="1033" max="1033" width="10.42578125" style="1104" customWidth="1"/>
    <col min="1034" max="1034" width="9.140625" style="1104"/>
    <col min="1035" max="1035" width="10.5703125" style="1104" customWidth="1"/>
    <col min="1036" max="1036" width="10.42578125" style="1104" customWidth="1"/>
    <col min="1037" max="1280" width="9.140625" style="1104"/>
    <col min="1281" max="1281" width="20.140625" style="1104" customWidth="1"/>
    <col min="1282" max="1282" width="10" style="1104" customWidth="1"/>
    <col min="1283" max="1283" width="9.85546875" style="1104" customWidth="1"/>
    <col min="1284" max="1284" width="9.5703125" style="1104" customWidth="1"/>
    <col min="1285" max="1285" width="10" style="1104" customWidth="1"/>
    <col min="1286" max="1286" width="9.7109375" style="1104" customWidth="1"/>
    <col min="1287" max="1287" width="12.140625" style="1104" customWidth="1"/>
    <col min="1288" max="1288" width="10.7109375" style="1104" customWidth="1"/>
    <col min="1289" max="1289" width="10.42578125" style="1104" customWidth="1"/>
    <col min="1290" max="1290" width="9.140625" style="1104"/>
    <col min="1291" max="1291" width="10.5703125" style="1104" customWidth="1"/>
    <col min="1292" max="1292" width="10.42578125" style="1104" customWidth="1"/>
    <col min="1293" max="1536" width="9.140625" style="1104"/>
    <col min="1537" max="1537" width="20.140625" style="1104" customWidth="1"/>
    <col min="1538" max="1538" width="10" style="1104" customWidth="1"/>
    <col min="1539" max="1539" width="9.85546875" style="1104" customWidth="1"/>
    <col min="1540" max="1540" width="9.5703125" style="1104" customWidth="1"/>
    <col min="1541" max="1541" width="10" style="1104" customWidth="1"/>
    <col min="1542" max="1542" width="9.7109375" style="1104" customWidth="1"/>
    <col min="1543" max="1543" width="12.140625" style="1104" customWidth="1"/>
    <col min="1544" max="1544" width="10.7109375" style="1104" customWidth="1"/>
    <col min="1545" max="1545" width="10.42578125" style="1104" customWidth="1"/>
    <col min="1546" max="1546" width="9.140625" style="1104"/>
    <col min="1547" max="1547" width="10.5703125" style="1104" customWidth="1"/>
    <col min="1548" max="1548" width="10.42578125" style="1104" customWidth="1"/>
    <col min="1549" max="1792" width="9.140625" style="1104"/>
    <col min="1793" max="1793" width="20.140625" style="1104" customWidth="1"/>
    <col min="1794" max="1794" width="10" style="1104" customWidth="1"/>
    <col min="1795" max="1795" width="9.85546875" style="1104" customWidth="1"/>
    <col min="1796" max="1796" width="9.5703125" style="1104" customWidth="1"/>
    <col min="1797" max="1797" width="10" style="1104" customWidth="1"/>
    <col min="1798" max="1798" width="9.7109375" style="1104" customWidth="1"/>
    <col min="1799" max="1799" width="12.140625" style="1104" customWidth="1"/>
    <col min="1800" max="1800" width="10.7109375" style="1104" customWidth="1"/>
    <col min="1801" max="1801" width="10.42578125" style="1104" customWidth="1"/>
    <col min="1802" max="1802" width="9.140625" style="1104"/>
    <col min="1803" max="1803" width="10.5703125" style="1104" customWidth="1"/>
    <col min="1804" max="1804" width="10.42578125" style="1104" customWidth="1"/>
    <col min="1805" max="2048" width="9.140625" style="1104"/>
    <col min="2049" max="2049" width="20.140625" style="1104" customWidth="1"/>
    <col min="2050" max="2050" width="10" style="1104" customWidth="1"/>
    <col min="2051" max="2051" width="9.85546875" style="1104" customWidth="1"/>
    <col min="2052" max="2052" width="9.5703125" style="1104" customWidth="1"/>
    <col min="2053" max="2053" width="10" style="1104" customWidth="1"/>
    <col min="2054" max="2054" width="9.7109375" style="1104" customWidth="1"/>
    <col min="2055" max="2055" width="12.140625" style="1104" customWidth="1"/>
    <col min="2056" max="2056" width="10.7109375" style="1104" customWidth="1"/>
    <col min="2057" max="2057" width="10.42578125" style="1104" customWidth="1"/>
    <col min="2058" max="2058" width="9.140625" style="1104"/>
    <col min="2059" max="2059" width="10.5703125" style="1104" customWidth="1"/>
    <col min="2060" max="2060" width="10.42578125" style="1104" customWidth="1"/>
    <col min="2061" max="2304" width="9.140625" style="1104"/>
    <col min="2305" max="2305" width="20.140625" style="1104" customWidth="1"/>
    <col min="2306" max="2306" width="10" style="1104" customWidth="1"/>
    <col min="2307" max="2307" width="9.85546875" style="1104" customWidth="1"/>
    <col min="2308" max="2308" width="9.5703125" style="1104" customWidth="1"/>
    <col min="2309" max="2309" width="10" style="1104" customWidth="1"/>
    <col min="2310" max="2310" width="9.7109375" style="1104" customWidth="1"/>
    <col min="2311" max="2311" width="12.140625" style="1104" customWidth="1"/>
    <col min="2312" max="2312" width="10.7109375" style="1104" customWidth="1"/>
    <col min="2313" max="2313" width="10.42578125" style="1104" customWidth="1"/>
    <col min="2314" max="2314" width="9.140625" style="1104"/>
    <col min="2315" max="2315" width="10.5703125" style="1104" customWidth="1"/>
    <col min="2316" max="2316" width="10.42578125" style="1104" customWidth="1"/>
    <col min="2317" max="2560" width="9.140625" style="1104"/>
    <col min="2561" max="2561" width="20.140625" style="1104" customWidth="1"/>
    <col min="2562" max="2562" width="10" style="1104" customWidth="1"/>
    <col min="2563" max="2563" width="9.85546875" style="1104" customWidth="1"/>
    <col min="2564" max="2564" width="9.5703125" style="1104" customWidth="1"/>
    <col min="2565" max="2565" width="10" style="1104" customWidth="1"/>
    <col min="2566" max="2566" width="9.7109375" style="1104" customWidth="1"/>
    <col min="2567" max="2567" width="12.140625" style="1104" customWidth="1"/>
    <col min="2568" max="2568" width="10.7109375" style="1104" customWidth="1"/>
    <col min="2569" max="2569" width="10.42578125" style="1104" customWidth="1"/>
    <col min="2570" max="2570" width="9.140625" style="1104"/>
    <col min="2571" max="2571" width="10.5703125" style="1104" customWidth="1"/>
    <col min="2572" max="2572" width="10.42578125" style="1104" customWidth="1"/>
    <col min="2573" max="2816" width="9.140625" style="1104"/>
    <col min="2817" max="2817" width="20.140625" style="1104" customWidth="1"/>
    <col min="2818" max="2818" width="10" style="1104" customWidth="1"/>
    <col min="2819" max="2819" width="9.85546875" style="1104" customWidth="1"/>
    <col min="2820" max="2820" width="9.5703125" style="1104" customWidth="1"/>
    <col min="2821" max="2821" width="10" style="1104" customWidth="1"/>
    <col min="2822" max="2822" width="9.7109375" style="1104" customWidth="1"/>
    <col min="2823" max="2823" width="12.140625" style="1104" customWidth="1"/>
    <col min="2824" max="2824" width="10.7109375" style="1104" customWidth="1"/>
    <col min="2825" max="2825" width="10.42578125" style="1104" customWidth="1"/>
    <col min="2826" max="2826" width="9.140625" style="1104"/>
    <col min="2827" max="2827" width="10.5703125" style="1104" customWidth="1"/>
    <col min="2828" max="2828" width="10.42578125" style="1104" customWidth="1"/>
    <col min="2829" max="3072" width="9.140625" style="1104"/>
    <col min="3073" max="3073" width="20.140625" style="1104" customWidth="1"/>
    <col min="3074" max="3074" width="10" style="1104" customWidth="1"/>
    <col min="3075" max="3075" width="9.85546875" style="1104" customWidth="1"/>
    <col min="3076" max="3076" width="9.5703125" style="1104" customWidth="1"/>
    <col min="3077" max="3077" width="10" style="1104" customWidth="1"/>
    <col min="3078" max="3078" width="9.7109375" style="1104" customWidth="1"/>
    <col min="3079" max="3079" width="12.140625" style="1104" customWidth="1"/>
    <col min="3080" max="3080" width="10.7109375" style="1104" customWidth="1"/>
    <col min="3081" max="3081" width="10.42578125" style="1104" customWidth="1"/>
    <col min="3082" max="3082" width="9.140625" style="1104"/>
    <col min="3083" max="3083" width="10.5703125" style="1104" customWidth="1"/>
    <col min="3084" max="3084" width="10.42578125" style="1104" customWidth="1"/>
    <col min="3085" max="3328" width="9.140625" style="1104"/>
    <col min="3329" max="3329" width="20.140625" style="1104" customWidth="1"/>
    <col min="3330" max="3330" width="10" style="1104" customWidth="1"/>
    <col min="3331" max="3331" width="9.85546875" style="1104" customWidth="1"/>
    <col min="3332" max="3332" width="9.5703125" style="1104" customWidth="1"/>
    <col min="3333" max="3333" width="10" style="1104" customWidth="1"/>
    <col min="3334" max="3334" width="9.7109375" style="1104" customWidth="1"/>
    <col min="3335" max="3335" width="12.140625" style="1104" customWidth="1"/>
    <col min="3336" max="3336" width="10.7109375" style="1104" customWidth="1"/>
    <col min="3337" max="3337" width="10.42578125" style="1104" customWidth="1"/>
    <col min="3338" max="3338" width="9.140625" style="1104"/>
    <col min="3339" max="3339" width="10.5703125" style="1104" customWidth="1"/>
    <col min="3340" max="3340" width="10.42578125" style="1104" customWidth="1"/>
    <col min="3341" max="3584" width="9.140625" style="1104"/>
    <col min="3585" max="3585" width="20.140625" style="1104" customWidth="1"/>
    <col min="3586" max="3586" width="10" style="1104" customWidth="1"/>
    <col min="3587" max="3587" width="9.85546875" style="1104" customWidth="1"/>
    <col min="3588" max="3588" width="9.5703125" style="1104" customWidth="1"/>
    <col min="3589" max="3589" width="10" style="1104" customWidth="1"/>
    <col min="3590" max="3590" width="9.7109375" style="1104" customWidth="1"/>
    <col min="3591" max="3591" width="12.140625" style="1104" customWidth="1"/>
    <col min="3592" max="3592" width="10.7109375" style="1104" customWidth="1"/>
    <col min="3593" max="3593" width="10.42578125" style="1104" customWidth="1"/>
    <col min="3594" max="3594" width="9.140625" style="1104"/>
    <col min="3595" max="3595" width="10.5703125" style="1104" customWidth="1"/>
    <col min="3596" max="3596" width="10.42578125" style="1104" customWidth="1"/>
    <col min="3597" max="3840" width="9.140625" style="1104"/>
    <col min="3841" max="3841" width="20.140625" style="1104" customWidth="1"/>
    <col min="3842" max="3842" width="10" style="1104" customWidth="1"/>
    <col min="3843" max="3843" width="9.85546875" style="1104" customWidth="1"/>
    <col min="3844" max="3844" width="9.5703125" style="1104" customWidth="1"/>
    <col min="3845" max="3845" width="10" style="1104" customWidth="1"/>
    <col min="3846" max="3846" width="9.7109375" style="1104" customWidth="1"/>
    <col min="3847" max="3847" width="12.140625" style="1104" customWidth="1"/>
    <col min="3848" max="3848" width="10.7109375" style="1104" customWidth="1"/>
    <col min="3849" max="3849" width="10.42578125" style="1104" customWidth="1"/>
    <col min="3850" max="3850" width="9.140625" style="1104"/>
    <col min="3851" max="3851" width="10.5703125" style="1104" customWidth="1"/>
    <col min="3852" max="3852" width="10.42578125" style="1104" customWidth="1"/>
    <col min="3853" max="4096" width="9.140625" style="1104"/>
    <col min="4097" max="4097" width="20.140625" style="1104" customWidth="1"/>
    <col min="4098" max="4098" width="10" style="1104" customWidth="1"/>
    <col min="4099" max="4099" width="9.85546875" style="1104" customWidth="1"/>
    <col min="4100" max="4100" width="9.5703125" style="1104" customWidth="1"/>
    <col min="4101" max="4101" width="10" style="1104" customWidth="1"/>
    <col min="4102" max="4102" width="9.7109375" style="1104" customWidth="1"/>
    <col min="4103" max="4103" width="12.140625" style="1104" customWidth="1"/>
    <col min="4104" max="4104" width="10.7109375" style="1104" customWidth="1"/>
    <col min="4105" max="4105" width="10.42578125" style="1104" customWidth="1"/>
    <col min="4106" max="4106" width="9.140625" style="1104"/>
    <col min="4107" max="4107" width="10.5703125" style="1104" customWidth="1"/>
    <col min="4108" max="4108" width="10.42578125" style="1104" customWidth="1"/>
    <col min="4109" max="4352" width="9.140625" style="1104"/>
    <col min="4353" max="4353" width="20.140625" style="1104" customWidth="1"/>
    <col min="4354" max="4354" width="10" style="1104" customWidth="1"/>
    <col min="4355" max="4355" width="9.85546875" style="1104" customWidth="1"/>
    <col min="4356" max="4356" width="9.5703125" style="1104" customWidth="1"/>
    <col min="4357" max="4357" width="10" style="1104" customWidth="1"/>
    <col min="4358" max="4358" width="9.7109375" style="1104" customWidth="1"/>
    <col min="4359" max="4359" width="12.140625" style="1104" customWidth="1"/>
    <col min="4360" max="4360" width="10.7109375" style="1104" customWidth="1"/>
    <col min="4361" max="4361" width="10.42578125" style="1104" customWidth="1"/>
    <col min="4362" max="4362" width="9.140625" style="1104"/>
    <col min="4363" max="4363" width="10.5703125" style="1104" customWidth="1"/>
    <col min="4364" max="4364" width="10.42578125" style="1104" customWidth="1"/>
    <col min="4365" max="4608" width="9.140625" style="1104"/>
    <col min="4609" max="4609" width="20.140625" style="1104" customWidth="1"/>
    <col min="4610" max="4610" width="10" style="1104" customWidth="1"/>
    <col min="4611" max="4611" width="9.85546875" style="1104" customWidth="1"/>
    <col min="4612" max="4612" width="9.5703125" style="1104" customWidth="1"/>
    <col min="4613" max="4613" width="10" style="1104" customWidth="1"/>
    <col min="4614" max="4614" width="9.7109375" style="1104" customWidth="1"/>
    <col min="4615" max="4615" width="12.140625" style="1104" customWidth="1"/>
    <col min="4616" max="4616" width="10.7109375" style="1104" customWidth="1"/>
    <col min="4617" max="4617" width="10.42578125" style="1104" customWidth="1"/>
    <col min="4618" max="4618" width="9.140625" style="1104"/>
    <col min="4619" max="4619" width="10.5703125" style="1104" customWidth="1"/>
    <col min="4620" max="4620" width="10.42578125" style="1104" customWidth="1"/>
    <col min="4621" max="4864" width="9.140625" style="1104"/>
    <col min="4865" max="4865" width="20.140625" style="1104" customWidth="1"/>
    <col min="4866" max="4866" width="10" style="1104" customWidth="1"/>
    <col min="4867" max="4867" width="9.85546875" style="1104" customWidth="1"/>
    <col min="4868" max="4868" width="9.5703125" style="1104" customWidth="1"/>
    <col min="4869" max="4869" width="10" style="1104" customWidth="1"/>
    <col min="4870" max="4870" width="9.7109375" style="1104" customWidth="1"/>
    <col min="4871" max="4871" width="12.140625" style="1104" customWidth="1"/>
    <col min="4872" max="4872" width="10.7109375" style="1104" customWidth="1"/>
    <col min="4873" max="4873" width="10.42578125" style="1104" customWidth="1"/>
    <col min="4874" max="4874" width="9.140625" style="1104"/>
    <col min="4875" max="4875" width="10.5703125" style="1104" customWidth="1"/>
    <col min="4876" max="4876" width="10.42578125" style="1104" customWidth="1"/>
    <col min="4877" max="5120" width="9.140625" style="1104"/>
    <col min="5121" max="5121" width="20.140625" style="1104" customWidth="1"/>
    <col min="5122" max="5122" width="10" style="1104" customWidth="1"/>
    <col min="5123" max="5123" width="9.85546875" style="1104" customWidth="1"/>
    <col min="5124" max="5124" width="9.5703125" style="1104" customWidth="1"/>
    <col min="5125" max="5125" width="10" style="1104" customWidth="1"/>
    <col min="5126" max="5126" width="9.7109375" style="1104" customWidth="1"/>
    <col min="5127" max="5127" width="12.140625" style="1104" customWidth="1"/>
    <col min="5128" max="5128" width="10.7109375" style="1104" customWidth="1"/>
    <col min="5129" max="5129" width="10.42578125" style="1104" customWidth="1"/>
    <col min="5130" max="5130" width="9.140625" style="1104"/>
    <col min="5131" max="5131" width="10.5703125" style="1104" customWidth="1"/>
    <col min="5132" max="5132" width="10.42578125" style="1104" customWidth="1"/>
    <col min="5133" max="5376" width="9.140625" style="1104"/>
    <col min="5377" max="5377" width="20.140625" style="1104" customWidth="1"/>
    <col min="5378" max="5378" width="10" style="1104" customWidth="1"/>
    <col min="5379" max="5379" width="9.85546875" style="1104" customWidth="1"/>
    <col min="5380" max="5380" width="9.5703125" style="1104" customWidth="1"/>
    <col min="5381" max="5381" width="10" style="1104" customWidth="1"/>
    <col min="5382" max="5382" width="9.7109375" style="1104" customWidth="1"/>
    <col min="5383" max="5383" width="12.140625" style="1104" customWidth="1"/>
    <col min="5384" max="5384" width="10.7109375" style="1104" customWidth="1"/>
    <col min="5385" max="5385" width="10.42578125" style="1104" customWidth="1"/>
    <col min="5386" max="5386" width="9.140625" style="1104"/>
    <col min="5387" max="5387" width="10.5703125" style="1104" customWidth="1"/>
    <col min="5388" max="5388" width="10.42578125" style="1104" customWidth="1"/>
    <col min="5389" max="5632" width="9.140625" style="1104"/>
    <col min="5633" max="5633" width="20.140625" style="1104" customWidth="1"/>
    <col min="5634" max="5634" width="10" style="1104" customWidth="1"/>
    <col min="5635" max="5635" width="9.85546875" style="1104" customWidth="1"/>
    <col min="5636" max="5636" width="9.5703125" style="1104" customWidth="1"/>
    <col min="5637" max="5637" width="10" style="1104" customWidth="1"/>
    <col min="5638" max="5638" width="9.7109375" style="1104" customWidth="1"/>
    <col min="5639" max="5639" width="12.140625" style="1104" customWidth="1"/>
    <col min="5640" max="5640" width="10.7109375" style="1104" customWidth="1"/>
    <col min="5641" max="5641" width="10.42578125" style="1104" customWidth="1"/>
    <col min="5642" max="5642" width="9.140625" style="1104"/>
    <col min="5643" max="5643" width="10.5703125" style="1104" customWidth="1"/>
    <col min="5644" max="5644" width="10.42578125" style="1104" customWidth="1"/>
    <col min="5645" max="5888" width="9.140625" style="1104"/>
    <col min="5889" max="5889" width="20.140625" style="1104" customWidth="1"/>
    <col min="5890" max="5890" width="10" style="1104" customWidth="1"/>
    <col min="5891" max="5891" width="9.85546875" style="1104" customWidth="1"/>
    <col min="5892" max="5892" width="9.5703125" style="1104" customWidth="1"/>
    <col min="5893" max="5893" width="10" style="1104" customWidth="1"/>
    <col min="5894" max="5894" width="9.7109375" style="1104" customWidth="1"/>
    <col min="5895" max="5895" width="12.140625" style="1104" customWidth="1"/>
    <col min="5896" max="5896" width="10.7109375" style="1104" customWidth="1"/>
    <col min="5897" max="5897" width="10.42578125" style="1104" customWidth="1"/>
    <col min="5898" max="5898" width="9.140625" style="1104"/>
    <col min="5899" max="5899" width="10.5703125" style="1104" customWidth="1"/>
    <col min="5900" max="5900" width="10.42578125" style="1104" customWidth="1"/>
    <col min="5901" max="6144" width="9.140625" style="1104"/>
    <col min="6145" max="6145" width="20.140625" style="1104" customWidth="1"/>
    <col min="6146" max="6146" width="10" style="1104" customWidth="1"/>
    <col min="6147" max="6147" width="9.85546875" style="1104" customWidth="1"/>
    <col min="6148" max="6148" width="9.5703125" style="1104" customWidth="1"/>
    <col min="6149" max="6149" width="10" style="1104" customWidth="1"/>
    <col min="6150" max="6150" width="9.7109375" style="1104" customWidth="1"/>
    <col min="6151" max="6151" width="12.140625" style="1104" customWidth="1"/>
    <col min="6152" max="6152" width="10.7109375" style="1104" customWidth="1"/>
    <col min="6153" max="6153" width="10.42578125" style="1104" customWidth="1"/>
    <col min="6154" max="6154" width="9.140625" style="1104"/>
    <col min="6155" max="6155" width="10.5703125" style="1104" customWidth="1"/>
    <col min="6156" max="6156" width="10.42578125" style="1104" customWidth="1"/>
    <col min="6157" max="6400" width="9.140625" style="1104"/>
    <col min="6401" max="6401" width="20.140625" style="1104" customWidth="1"/>
    <col min="6402" max="6402" width="10" style="1104" customWidth="1"/>
    <col min="6403" max="6403" width="9.85546875" style="1104" customWidth="1"/>
    <col min="6404" max="6404" width="9.5703125" style="1104" customWidth="1"/>
    <col min="6405" max="6405" width="10" style="1104" customWidth="1"/>
    <col min="6406" max="6406" width="9.7109375" style="1104" customWidth="1"/>
    <col min="6407" max="6407" width="12.140625" style="1104" customWidth="1"/>
    <col min="6408" max="6408" width="10.7109375" style="1104" customWidth="1"/>
    <col min="6409" max="6409" width="10.42578125" style="1104" customWidth="1"/>
    <col min="6410" max="6410" width="9.140625" style="1104"/>
    <col min="6411" max="6411" width="10.5703125" style="1104" customWidth="1"/>
    <col min="6412" max="6412" width="10.42578125" style="1104" customWidth="1"/>
    <col min="6413" max="6656" width="9.140625" style="1104"/>
    <col min="6657" max="6657" width="20.140625" style="1104" customWidth="1"/>
    <col min="6658" max="6658" width="10" style="1104" customWidth="1"/>
    <col min="6659" max="6659" width="9.85546875" style="1104" customWidth="1"/>
    <col min="6660" max="6660" width="9.5703125" style="1104" customWidth="1"/>
    <col min="6661" max="6661" width="10" style="1104" customWidth="1"/>
    <col min="6662" max="6662" width="9.7109375" style="1104" customWidth="1"/>
    <col min="6663" max="6663" width="12.140625" style="1104" customWidth="1"/>
    <col min="6664" max="6664" width="10.7109375" style="1104" customWidth="1"/>
    <col min="6665" max="6665" width="10.42578125" style="1104" customWidth="1"/>
    <col min="6666" max="6666" width="9.140625" style="1104"/>
    <col min="6667" max="6667" width="10.5703125" style="1104" customWidth="1"/>
    <col min="6668" max="6668" width="10.42578125" style="1104" customWidth="1"/>
    <col min="6669" max="6912" width="9.140625" style="1104"/>
    <col min="6913" max="6913" width="20.140625" style="1104" customWidth="1"/>
    <col min="6914" max="6914" width="10" style="1104" customWidth="1"/>
    <col min="6915" max="6915" width="9.85546875" style="1104" customWidth="1"/>
    <col min="6916" max="6916" width="9.5703125" style="1104" customWidth="1"/>
    <col min="6917" max="6917" width="10" style="1104" customWidth="1"/>
    <col min="6918" max="6918" width="9.7109375" style="1104" customWidth="1"/>
    <col min="6919" max="6919" width="12.140625" style="1104" customWidth="1"/>
    <col min="6920" max="6920" width="10.7109375" style="1104" customWidth="1"/>
    <col min="6921" max="6921" width="10.42578125" style="1104" customWidth="1"/>
    <col min="6922" max="6922" width="9.140625" style="1104"/>
    <col min="6923" max="6923" width="10.5703125" style="1104" customWidth="1"/>
    <col min="6924" max="6924" width="10.42578125" style="1104" customWidth="1"/>
    <col min="6925" max="7168" width="9.140625" style="1104"/>
    <col min="7169" max="7169" width="20.140625" style="1104" customWidth="1"/>
    <col min="7170" max="7170" width="10" style="1104" customWidth="1"/>
    <col min="7171" max="7171" width="9.85546875" style="1104" customWidth="1"/>
    <col min="7172" max="7172" width="9.5703125" style="1104" customWidth="1"/>
    <col min="7173" max="7173" width="10" style="1104" customWidth="1"/>
    <col min="7174" max="7174" width="9.7109375" style="1104" customWidth="1"/>
    <col min="7175" max="7175" width="12.140625" style="1104" customWidth="1"/>
    <col min="7176" max="7176" width="10.7109375" style="1104" customWidth="1"/>
    <col min="7177" max="7177" width="10.42578125" style="1104" customWidth="1"/>
    <col min="7178" max="7178" width="9.140625" style="1104"/>
    <col min="7179" max="7179" width="10.5703125" style="1104" customWidth="1"/>
    <col min="7180" max="7180" width="10.42578125" style="1104" customWidth="1"/>
    <col min="7181" max="7424" width="9.140625" style="1104"/>
    <col min="7425" max="7425" width="20.140625" style="1104" customWidth="1"/>
    <col min="7426" max="7426" width="10" style="1104" customWidth="1"/>
    <col min="7427" max="7427" width="9.85546875" style="1104" customWidth="1"/>
    <col min="7428" max="7428" width="9.5703125" style="1104" customWidth="1"/>
    <col min="7429" max="7429" width="10" style="1104" customWidth="1"/>
    <col min="7430" max="7430" width="9.7109375" style="1104" customWidth="1"/>
    <col min="7431" max="7431" width="12.140625" style="1104" customWidth="1"/>
    <col min="7432" max="7432" width="10.7109375" style="1104" customWidth="1"/>
    <col min="7433" max="7433" width="10.42578125" style="1104" customWidth="1"/>
    <col min="7434" max="7434" width="9.140625" style="1104"/>
    <col min="7435" max="7435" width="10.5703125" style="1104" customWidth="1"/>
    <col min="7436" max="7436" width="10.42578125" style="1104" customWidth="1"/>
    <col min="7437" max="7680" width="9.140625" style="1104"/>
    <col min="7681" max="7681" width="20.140625" style="1104" customWidth="1"/>
    <col min="7682" max="7682" width="10" style="1104" customWidth="1"/>
    <col min="7683" max="7683" width="9.85546875" style="1104" customWidth="1"/>
    <col min="7684" max="7684" width="9.5703125" style="1104" customWidth="1"/>
    <col min="7685" max="7685" width="10" style="1104" customWidth="1"/>
    <col min="7686" max="7686" width="9.7109375" style="1104" customWidth="1"/>
    <col min="7687" max="7687" width="12.140625" style="1104" customWidth="1"/>
    <col min="7688" max="7688" width="10.7109375" style="1104" customWidth="1"/>
    <col min="7689" max="7689" width="10.42578125" style="1104" customWidth="1"/>
    <col min="7690" max="7690" width="9.140625" style="1104"/>
    <col min="7691" max="7691" width="10.5703125" style="1104" customWidth="1"/>
    <col min="7692" max="7692" width="10.42578125" style="1104" customWidth="1"/>
    <col min="7693" max="7936" width="9.140625" style="1104"/>
    <col min="7937" max="7937" width="20.140625" style="1104" customWidth="1"/>
    <col min="7938" max="7938" width="10" style="1104" customWidth="1"/>
    <col min="7939" max="7939" width="9.85546875" style="1104" customWidth="1"/>
    <col min="7940" max="7940" width="9.5703125" style="1104" customWidth="1"/>
    <col min="7941" max="7941" width="10" style="1104" customWidth="1"/>
    <col min="7942" max="7942" width="9.7109375" style="1104" customWidth="1"/>
    <col min="7943" max="7943" width="12.140625" style="1104" customWidth="1"/>
    <col min="7944" max="7944" width="10.7109375" style="1104" customWidth="1"/>
    <col min="7945" max="7945" width="10.42578125" style="1104" customWidth="1"/>
    <col min="7946" max="7946" width="9.140625" style="1104"/>
    <col min="7947" max="7947" width="10.5703125" style="1104" customWidth="1"/>
    <col min="7948" max="7948" width="10.42578125" style="1104" customWidth="1"/>
    <col min="7949" max="8192" width="9.140625" style="1104"/>
    <col min="8193" max="8193" width="20.140625" style="1104" customWidth="1"/>
    <col min="8194" max="8194" width="10" style="1104" customWidth="1"/>
    <col min="8195" max="8195" width="9.85546875" style="1104" customWidth="1"/>
    <col min="8196" max="8196" width="9.5703125" style="1104" customWidth="1"/>
    <col min="8197" max="8197" width="10" style="1104" customWidth="1"/>
    <col min="8198" max="8198" width="9.7109375" style="1104" customWidth="1"/>
    <col min="8199" max="8199" width="12.140625" style="1104" customWidth="1"/>
    <col min="8200" max="8200" width="10.7109375" style="1104" customWidth="1"/>
    <col min="8201" max="8201" width="10.42578125" style="1104" customWidth="1"/>
    <col min="8202" max="8202" width="9.140625" style="1104"/>
    <col min="8203" max="8203" width="10.5703125" style="1104" customWidth="1"/>
    <col min="8204" max="8204" width="10.42578125" style="1104" customWidth="1"/>
    <col min="8205" max="8448" width="9.140625" style="1104"/>
    <col min="8449" max="8449" width="20.140625" style="1104" customWidth="1"/>
    <col min="8450" max="8450" width="10" style="1104" customWidth="1"/>
    <col min="8451" max="8451" width="9.85546875" style="1104" customWidth="1"/>
    <col min="8452" max="8452" width="9.5703125" style="1104" customWidth="1"/>
    <col min="8453" max="8453" width="10" style="1104" customWidth="1"/>
    <col min="8454" max="8454" width="9.7109375" style="1104" customWidth="1"/>
    <col min="8455" max="8455" width="12.140625" style="1104" customWidth="1"/>
    <col min="8456" max="8456" width="10.7109375" style="1104" customWidth="1"/>
    <col min="8457" max="8457" width="10.42578125" style="1104" customWidth="1"/>
    <col min="8458" max="8458" width="9.140625" style="1104"/>
    <col min="8459" max="8459" width="10.5703125" style="1104" customWidth="1"/>
    <col min="8460" max="8460" width="10.42578125" style="1104" customWidth="1"/>
    <col min="8461" max="8704" width="9.140625" style="1104"/>
    <col min="8705" max="8705" width="20.140625" style="1104" customWidth="1"/>
    <col min="8706" max="8706" width="10" style="1104" customWidth="1"/>
    <col min="8707" max="8707" width="9.85546875" style="1104" customWidth="1"/>
    <col min="8708" max="8708" width="9.5703125" style="1104" customWidth="1"/>
    <col min="8709" max="8709" width="10" style="1104" customWidth="1"/>
    <col min="8710" max="8710" width="9.7109375" style="1104" customWidth="1"/>
    <col min="8711" max="8711" width="12.140625" style="1104" customWidth="1"/>
    <col min="8712" max="8712" width="10.7109375" style="1104" customWidth="1"/>
    <col min="8713" max="8713" width="10.42578125" style="1104" customWidth="1"/>
    <col min="8714" max="8714" width="9.140625" style="1104"/>
    <col min="8715" max="8715" width="10.5703125" style="1104" customWidth="1"/>
    <col min="8716" max="8716" width="10.42578125" style="1104" customWidth="1"/>
    <col min="8717" max="8960" width="9.140625" style="1104"/>
    <col min="8961" max="8961" width="20.140625" style="1104" customWidth="1"/>
    <col min="8962" max="8962" width="10" style="1104" customWidth="1"/>
    <col min="8963" max="8963" width="9.85546875" style="1104" customWidth="1"/>
    <col min="8964" max="8964" width="9.5703125" style="1104" customWidth="1"/>
    <col min="8965" max="8965" width="10" style="1104" customWidth="1"/>
    <col min="8966" max="8966" width="9.7109375" style="1104" customWidth="1"/>
    <col min="8967" max="8967" width="12.140625" style="1104" customWidth="1"/>
    <col min="8968" max="8968" width="10.7109375" style="1104" customWidth="1"/>
    <col min="8969" max="8969" width="10.42578125" style="1104" customWidth="1"/>
    <col min="8970" max="8970" width="9.140625" style="1104"/>
    <col min="8971" max="8971" width="10.5703125" style="1104" customWidth="1"/>
    <col min="8972" max="8972" width="10.42578125" style="1104" customWidth="1"/>
    <col min="8973" max="9216" width="9.140625" style="1104"/>
    <col min="9217" max="9217" width="20.140625" style="1104" customWidth="1"/>
    <col min="9218" max="9218" width="10" style="1104" customWidth="1"/>
    <col min="9219" max="9219" width="9.85546875" style="1104" customWidth="1"/>
    <col min="9220" max="9220" width="9.5703125" style="1104" customWidth="1"/>
    <col min="9221" max="9221" width="10" style="1104" customWidth="1"/>
    <col min="9222" max="9222" width="9.7109375" style="1104" customWidth="1"/>
    <col min="9223" max="9223" width="12.140625" style="1104" customWidth="1"/>
    <col min="9224" max="9224" width="10.7109375" style="1104" customWidth="1"/>
    <col min="9225" max="9225" width="10.42578125" style="1104" customWidth="1"/>
    <col min="9226" max="9226" width="9.140625" style="1104"/>
    <col min="9227" max="9227" width="10.5703125" style="1104" customWidth="1"/>
    <col min="9228" max="9228" width="10.42578125" style="1104" customWidth="1"/>
    <col min="9229" max="9472" width="9.140625" style="1104"/>
    <col min="9473" max="9473" width="20.140625" style="1104" customWidth="1"/>
    <col min="9474" max="9474" width="10" style="1104" customWidth="1"/>
    <col min="9475" max="9475" width="9.85546875" style="1104" customWidth="1"/>
    <col min="9476" max="9476" width="9.5703125" style="1104" customWidth="1"/>
    <col min="9477" max="9477" width="10" style="1104" customWidth="1"/>
    <col min="9478" max="9478" width="9.7109375" style="1104" customWidth="1"/>
    <col min="9479" max="9479" width="12.140625" style="1104" customWidth="1"/>
    <col min="9480" max="9480" width="10.7109375" style="1104" customWidth="1"/>
    <col min="9481" max="9481" width="10.42578125" style="1104" customWidth="1"/>
    <col min="9482" max="9482" width="9.140625" style="1104"/>
    <col min="9483" max="9483" width="10.5703125" style="1104" customWidth="1"/>
    <col min="9484" max="9484" width="10.42578125" style="1104" customWidth="1"/>
    <col min="9485" max="9728" width="9.140625" style="1104"/>
    <col min="9729" max="9729" width="20.140625" style="1104" customWidth="1"/>
    <col min="9730" max="9730" width="10" style="1104" customWidth="1"/>
    <col min="9731" max="9731" width="9.85546875" style="1104" customWidth="1"/>
    <col min="9732" max="9732" width="9.5703125" style="1104" customWidth="1"/>
    <col min="9733" max="9733" width="10" style="1104" customWidth="1"/>
    <col min="9734" max="9734" width="9.7109375" style="1104" customWidth="1"/>
    <col min="9735" max="9735" width="12.140625" style="1104" customWidth="1"/>
    <col min="9736" max="9736" width="10.7109375" style="1104" customWidth="1"/>
    <col min="9737" max="9737" width="10.42578125" style="1104" customWidth="1"/>
    <col min="9738" max="9738" width="9.140625" style="1104"/>
    <col min="9739" max="9739" width="10.5703125" style="1104" customWidth="1"/>
    <col min="9740" max="9740" width="10.42578125" style="1104" customWidth="1"/>
    <col min="9741" max="9984" width="9.140625" style="1104"/>
    <col min="9985" max="9985" width="20.140625" style="1104" customWidth="1"/>
    <col min="9986" max="9986" width="10" style="1104" customWidth="1"/>
    <col min="9987" max="9987" width="9.85546875" style="1104" customWidth="1"/>
    <col min="9988" max="9988" width="9.5703125" style="1104" customWidth="1"/>
    <col min="9989" max="9989" width="10" style="1104" customWidth="1"/>
    <col min="9990" max="9990" width="9.7109375" style="1104" customWidth="1"/>
    <col min="9991" max="9991" width="12.140625" style="1104" customWidth="1"/>
    <col min="9992" max="9992" width="10.7109375" style="1104" customWidth="1"/>
    <col min="9993" max="9993" width="10.42578125" style="1104" customWidth="1"/>
    <col min="9994" max="9994" width="9.140625" style="1104"/>
    <col min="9995" max="9995" width="10.5703125" style="1104" customWidth="1"/>
    <col min="9996" max="9996" width="10.42578125" style="1104" customWidth="1"/>
    <col min="9997" max="10240" width="9.140625" style="1104"/>
    <col min="10241" max="10241" width="20.140625" style="1104" customWidth="1"/>
    <col min="10242" max="10242" width="10" style="1104" customWidth="1"/>
    <col min="10243" max="10243" width="9.85546875" style="1104" customWidth="1"/>
    <col min="10244" max="10244" width="9.5703125" style="1104" customWidth="1"/>
    <col min="10245" max="10245" width="10" style="1104" customWidth="1"/>
    <col min="10246" max="10246" width="9.7109375" style="1104" customWidth="1"/>
    <col min="10247" max="10247" width="12.140625" style="1104" customWidth="1"/>
    <col min="10248" max="10248" width="10.7109375" style="1104" customWidth="1"/>
    <col min="10249" max="10249" width="10.42578125" style="1104" customWidth="1"/>
    <col min="10250" max="10250" width="9.140625" style="1104"/>
    <col min="10251" max="10251" width="10.5703125" style="1104" customWidth="1"/>
    <col min="10252" max="10252" width="10.42578125" style="1104" customWidth="1"/>
    <col min="10253" max="10496" width="9.140625" style="1104"/>
    <col min="10497" max="10497" width="20.140625" style="1104" customWidth="1"/>
    <col min="10498" max="10498" width="10" style="1104" customWidth="1"/>
    <col min="10499" max="10499" width="9.85546875" style="1104" customWidth="1"/>
    <col min="10500" max="10500" width="9.5703125" style="1104" customWidth="1"/>
    <col min="10501" max="10501" width="10" style="1104" customWidth="1"/>
    <col min="10502" max="10502" width="9.7109375" style="1104" customWidth="1"/>
    <col min="10503" max="10503" width="12.140625" style="1104" customWidth="1"/>
    <col min="10504" max="10504" width="10.7109375" style="1104" customWidth="1"/>
    <col min="10505" max="10505" width="10.42578125" style="1104" customWidth="1"/>
    <col min="10506" max="10506" width="9.140625" style="1104"/>
    <col min="10507" max="10507" width="10.5703125" style="1104" customWidth="1"/>
    <col min="10508" max="10508" width="10.42578125" style="1104" customWidth="1"/>
    <col min="10509" max="10752" width="9.140625" style="1104"/>
    <col min="10753" max="10753" width="20.140625" style="1104" customWidth="1"/>
    <col min="10754" max="10754" width="10" style="1104" customWidth="1"/>
    <col min="10755" max="10755" width="9.85546875" style="1104" customWidth="1"/>
    <col min="10756" max="10756" width="9.5703125" style="1104" customWidth="1"/>
    <col min="10757" max="10757" width="10" style="1104" customWidth="1"/>
    <col min="10758" max="10758" width="9.7109375" style="1104" customWidth="1"/>
    <col min="10759" max="10759" width="12.140625" style="1104" customWidth="1"/>
    <col min="10760" max="10760" width="10.7109375" style="1104" customWidth="1"/>
    <col min="10761" max="10761" width="10.42578125" style="1104" customWidth="1"/>
    <col min="10762" max="10762" width="9.140625" style="1104"/>
    <col min="10763" max="10763" width="10.5703125" style="1104" customWidth="1"/>
    <col min="10764" max="10764" width="10.42578125" style="1104" customWidth="1"/>
    <col min="10765" max="11008" width="9.140625" style="1104"/>
    <col min="11009" max="11009" width="20.140625" style="1104" customWidth="1"/>
    <col min="11010" max="11010" width="10" style="1104" customWidth="1"/>
    <col min="11011" max="11011" width="9.85546875" style="1104" customWidth="1"/>
    <col min="11012" max="11012" width="9.5703125" style="1104" customWidth="1"/>
    <col min="11013" max="11013" width="10" style="1104" customWidth="1"/>
    <col min="11014" max="11014" width="9.7109375" style="1104" customWidth="1"/>
    <col min="11015" max="11015" width="12.140625" style="1104" customWidth="1"/>
    <col min="11016" max="11016" width="10.7109375" style="1104" customWidth="1"/>
    <col min="11017" max="11017" width="10.42578125" style="1104" customWidth="1"/>
    <col min="11018" max="11018" width="9.140625" style="1104"/>
    <col min="11019" max="11019" width="10.5703125" style="1104" customWidth="1"/>
    <col min="11020" max="11020" width="10.42578125" style="1104" customWidth="1"/>
    <col min="11021" max="11264" width="9.140625" style="1104"/>
    <col min="11265" max="11265" width="20.140625" style="1104" customWidth="1"/>
    <col min="11266" max="11266" width="10" style="1104" customWidth="1"/>
    <col min="11267" max="11267" width="9.85546875" style="1104" customWidth="1"/>
    <col min="11268" max="11268" width="9.5703125" style="1104" customWidth="1"/>
    <col min="11269" max="11269" width="10" style="1104" customWidth="1"/>
    <col min="11270" max="11270" width="9.7109375" style="1104" customWidth="1"/>
    <col min="11271" max="11271" width="12.140625" style="1104" customWidth="1"/>
    <col min="11272" max="11272" width="10.7109375" style="1104" customWidth="1"/>
    <col min="11273" max="11273" width="10.42578125" style="1104" customWidth="1"/>
    <col min="11274" max="11274" width="9.140625" style="1104"/>
    <col min="11275" max="11275" width="10.5703125" style="1104" customWidth="1"/>
    <col min="11276" max="11276" width="10.42578125" style="1104" customWidth="1"/>
    <col min="11277" max="11520" width="9.140625" style="1104"/>
    <col min="11521" max="11521" width="20.140625" style="1104" customWidth="1"/>
    <col min="11522" max="11522" width="10" style="1104" customWidth="1"/>
    <col min="11523" max="11523" width="9.85546875" style="1104" customWidth="1"/>
    <col min="11524" max="11524" width="9.5703125" style="1104" customWidth="1"/>
    <col min="11525" max="11525" width="10" style="1104" customWidth="1"/>
    <col min="11526" max="11526" width="9.7109375" style="1104" customWidth="1"/>
    <col min="11527" max="11527" width="12.140625" style="1104" customWidth="1"/>
    <col min="11528" max="11528" width="10.7109375" style="1104" customWidth="1"/>
    <col min="11529" max="11529" width="10.42578125" style="1104" customWidth="1"/>
    <col min="11530" max="11530" width="9.140625" style="1104"/>
    <col min="11531" max="11531" width="10.5703125" style="1104" customWidth="1"/>
    <col min="11532" max="11532" width="10.42578125" style="1104" customWidth="1"/>
    <col min="11533" max="11776" width="9.140625" style="1104"/>
    <col min="11777" max="11777" width="20.140625" style="1104" customWidth="1"/>
    <col min="11778" max="11778" width="10" style="1104" customWidth="1"/>
    <col min="11779" max="11779" width="9.85546875" style="1104" customWidth="1"/>
    <col min="11780" max="11780" width="9.5703125" style="1104" customWidth="1"/>
    <col min="11781" max="11781" width="10" style="1104" customWidth="1"/>
    <col min="11782" max="11782" width="9.7109375" style="1104" customWidth="1"/>
    <col min="11783" max="11783" width="12.140625" style="1104" customWidth="1"/>
    <col min="11784" max="11784" width="10.7109375" style="1104" customWidth="1"/>
    <col min="11785" max="11785" width="10.42578125" style="1104" customWidth="1"/>
    <col min="11786" max="11786" width="9.140625" style="1104"/>
    <col min="11787" max="11787" width="10.5703125" style="1104" customWidth="1"/>
    <col min="11788" max="11788" width="10.42578125" style="1104" customWidth="1"/>
    <col min="11789" max="12032" width="9.140625" style="1104"/>
    <col min="12033" max="12033" width="20.140625" style="1104" customWidth="1"/>
    <col min="12034" max="12034" width="10" style="1104" customWidth="1"/>
    <col min="12035" max="12035" width="9.85546875" style="1104" customWidth="1"/>
    <col min="12036" max="12036" width="9.5703125" style="1104" customWidth="1"/>
    <col min="12037" max="12037" width="10" style="1104" customWidth="1"/>
    <col min="12038" max="12038" width="9.7109375" style="1104" customWidth="1"/>
    <col min="12039" max="12039" width="12.140625" style="1104" customWidth="1"/>
    <col min="12040" max="12040" width="10.7109375" style="1104" customWidth="1"/>
    <col min="12041" max="12041" width="10.42578125" style="1104" customWidth="1"/>
    <col min="12042" max="12042" width="9.140625" style="1104"/>
    <col min="12043" max="12043" width="10.5703125" style="1104" customWidth="1"/>
    <col min="12044" max="12044" width="10.42578125" style="1104" customWidth="1"/>
    <col min="12045" max="12288" width="9.140625" style="1104"/>
    <col min="12289" max="12289" width="20.140625" style="1104" customWidth="1"/>
    <col min="12290" max="12290" width="10" style="1104" customWidth="1"/>
    <col min="12291" max="12291" width="9.85546875" style="1104" customWidth="1"/>
    <col min="12292" max="12292" width="9.5703125" style="1104" customWidth="1"/>
    <col min="12293" max="12293" width="10" style="1104" customWidth="1"/>
    <col min="12294" max="12294" width="9.7109375" style="1104" customWidth="1"/>
    <col min="12295" max="12295" width="12.140625" style="1104" customWidth="1"/>
    <col min="12296" max="12296" width="10.7109375" style="1104" customWidth="1"/>
    <col min="12297" max="12297" width="10.42578125" style="1104" customWidth="1"/>
    <col min="12298" max="12298" width="9.140625" style="1104"/>
    <col min="12299" max="12299" width="10.5703125" style="1104" customWidth="1"/>
    <col min="12300" max="12300" width="10.42578125" style="1104" customWidth="1"/>
    <col min="12301" max="12544" width="9.140625" style="1104"/>
    <col min="12545" max="12545" width="20.140625" style="1104" customWidth="1"/>
    <col min="12546" max="12546" width="10" style="1104" customWidth="1"/>
    <col min="12547" max="12547" width="9.85546875" style="1104" customWidth="1"/>
    <col min="12548" max="12548" width="9.5703125" style="1104" customWidth="1"/>
    <col min="12549" max="12549" width="10" style="1104" customWidth="1"/>
    <col min="12550" max="12550" width="9.7109375" style="1104" customWidth="1"/>
    <col min="12551" max="12551" width="12.140625" style="1104" customWidth="1"/>
    <col min="12552" max="12552" width="10.7109375" style="1104" customWidth="1"/>
    <col min="12553" max="12553" width="10.42578125" style="1104" customWidth="1"/>
    <col min="12554" max="12554" width="9.140625" style="1104"/>
    <col min="12555" max="12555" width="10.5703125" style="1104" customWidth="1"/>
    <col min="12556" max="12556" width="10.42578125" style="1104" customWidth="1"/>
    <col min="12557" max="12800" width="9.140625" style="1104"/>
    <col min="12801" max="12801" width="20.140625" style="1104" customWidth="1"/>
    <col min="12802" max="12802" width="10" style="1104" customWidth="1"/>
    <col min="12803" max="12803" width="9.85546875" style="1104" customWidth="1"/>
    <col min="12804" max="12804" width="9.5703125" style="1104" customWidth="1"/>
    <col min="12805" max="12805" width="10" style="1104" customWidth="1"/>
    <col min="12806" max="12806" width="9.7109375" style="1104" customWidth="1"/>
    <col min="12807" max="12807" width="12.140625" style="1104" customWidth="1"/>
    <col min="12808" max="12808" width="10.7109375" style="1104" customWidth="1"/>
    <col min="12809" max="12809" width="10.42578125" style="1104" customWidth="1"/>
    <col min="12810" max="12810" width="9.140625" style="1104"/>
    <col min="12811" max="12811" width="10.5703125" style="1104" customWidth="1"/>
    <col min="12812" max="12812" width="10.42578125" style="1104" customWidth="1"/>
    <col min="12813" max="13056" width="9.140625" style="1104"/>
    <col min="13057" max="13057" width="20.140625" style="1104" customWidth="1"/>
    <col min="13058" max="13058" width="10" style="1104" customWidth="1"/>
    <col min="13059" max="13059" width="9.85546875" style="1104" customWidth="1"/>
    <col min="13060" max="13060" width="9.5703125" style="1104" customWidth="1"/>
    <col min="13061" max="13061" width="10" style="1104" customWidth="1"/>
    <col min="13062" max="13062" width="9.7109375" style="1104" customWidth="1"/>
    <col min="13063" max="13063" width="12.140625" style="1104" customWidth="1"/>
    <col min="13064" max="13064" width="10.7109375" style="1104" customWidth="1"/>
    <col min="13065" max="13065" width="10.42578125" style="1104" customWidth="1"/>
    <col min="13066" max="13066" width="9.140625" style="1104"/>
    <col min="13067" max="13067" width="10.5703125" style="1104" customWidth="1"/>
    <col min="13068" max="13068" width="10.42578125" style="1104" customWidth="1"/>
    <col min="13069" max="13312" width="9.140625" style="1104"/>
    <col min="13313" max="13313" width="20.140625" style="1104" customWidth="1"/>
    <col min="13314" max="13314" width="10" style="1104" customWidth="1"/>
    <col min="13315" max="13315" width="9.85546875" style="1104" customWidth="1"/>
    <col min="13316" max="13316" width="9.5703125" style="1104" customWidth="1"/>
    <col min="13317" max="13317" width="10" style="1104" customWidth="1"/>
    <col min="13318" max="13318" width="9.7109375" style="1104" customWidth="1"/>
    <col min="13319" max="13319" width="12.140625" style="1104" customWidth="1"/>
    <col min="13320" max="13320" width="10.7109375" style="1104" customWidth="1"/>
    <col min="13321" max="13321" width="10.42578125" style="1104" customWidth="1"/>
    <col min="13322" max="13322" width="9.140625" style="1104"/>
    <col min="13323" max="13323" width="10.5703125" style="1104" customWidth="1"/>
    <col min="13324" max="13324" width="10.42578125" style="1104" customWidth="1"/>
    <col min="13325" max="13568" width="9.140625" style="1104"/>
    <col min="13569" max="13569" width="20.140625" style="1104" customWidth="1"/>
    <col min="13570" max="13570" width="10" style="1104" customWidth="1"/>
    <col min="13571" max="13571" width="9.85546875" style="1104" customWidth="1"/>
    <col min="13572" max="13572" width="9.5703125" style="1104" customWidth="1"/>
    <col min="13573" max="13573" width="10" style="1104" customWidth="1"/>
    <col min="13574" max="13574" width="9.7109375" style="1104" customWidth="1"/>
    <col min="13575" max="13575" width="12.140625" style="1104" customWidth="1"/>
    <col min="13576" max="13576" width="10.7109375" style="1104" customWidth="1"/>
    <col min="13577" max="13577" width="10.42578125" style="1104" customWidth="1"/>
    <col min="13578" max="13578" width="9.140625" style="1104"/>
    <col min="13579" max="13579" width="10.5703125" style="1104" customWidth="1"/>
    <col min="13580" max="13580" width="10.42578125" style="1104" customWidth="1"/>
    <col min="13581" max="13824" width="9.140625" style="1104"/>
    <col min="13825" max="13825" width="20.140625" style="1104" customWidth="1"/>
    <col min="13826" max="13826" width="10" style="1104" customWidth="1"/>
    <col min="13827" max="13827" width="9.85546875" style="1104" customWidth="1"/>
    <col min="13828" max="13828" width="9.5703125" style="1104" customWidth="1"/>
    <col min="13829" max="13829" width="10" style="1104" customWidth="1"/>
    <col min="13830" max="13830" width="9.7109375" style="1104" customWidth="1"/>
    <col min="13831" max="13831" width="12.140625" style="1104" customWidth="1"/>
    <col min="13832" max="13832" width="10.7109375" style="1104" customWidth="1"/>
    <col min="13833" max="13833" width="10.42578125" style="1104" customWidth="1"/>
    <col min="13834" max="13834" width="9.140625" style="1104"/>
    <col min="13835" max="13835" width="10.5703125" style="1104" customWidth="1"/>
    <col min="13836" max="13836" width="10.42578125" style="1104" customWidth="1"/>
    <col min="13837" max="14080" width="9.140625" style="1104"/>
    <col min="14081" max="14081" width="20.140625" style="1104" customWidth="1"/>
    <col min="14082" max="14082" width="10" style="1104" customWidth="1"/>
    <col min="14083" max="14083" width="9.85546875" style="1104" customWidth="1"/>
    <col min="14084" max="14084" width="9.5703125" style="1104" customWidth="1"/>
    <col min="14085" max="14085" width="10" style="1104" customWidth="1"/>
    <col min="14086" max="14086" width="9.7109375" style="1104" customWidth="1"/>
    <col min="14087" max="14087" width="12.140625" style="1104" customWidth="1"/>
    <col min="14088" max="14088" width="10.7109375" style="1104" customWidth="1"/>
    <col min="14089" max="14089" width="10.42578125" style="1104" customWidth="1"/>
    <col min="14090" max="14090" width="9.140625" style="1104"/>
    <col min="14091" max="14091" width="10.5703125" style="1104" customWidth="1"/>
    <col min="14092" max="14092" width="10.42578125" style="1104" customWidth="1"/>
    <col min="14093" max="14336" width="9.140625" style="1104"/>
    <col min="14337" max="14337" width="20.140625" style="1104" customWidth="1"/>
    <col min="14338" max="14338" width="10" style="1104" customWidth="1"/>
    <col min="14339" max="14339" width="9.85546875" style="1104" customWidth="1"/>
    <col min="14340" max="14340" width="9.5703125" style="1104" customWidth="1"/>
    <col min="14341" max="14341" width="10" style="1104" customWidth="1"/>
    <col min="14342" max="14342" width="9.7109375" style="1104" customWidth="1"/>
    <col min="14343" max="14343" width="12.140625" style="1104" customWidth="1"/>
    <col min="14344" max="14344" width="10.7109375" style="1104" customWidth="1"/>
    <col min="14345" max="14345" width="10.42578125" style="1104" customWidth="1"/>
    <col min="14346" max="14346" width="9.140625" style="1104"/>
    <col min="14347" max="14347" width="10.5703125" style="1104" customWidth="1"/>
    <col min="14348" max="14348" width="10.42578125" style="1104" customWidth="1"/>
    <col min="14349" max="14592" width="9.140625" style="1104"/>
    <col min="14593" max="14593" width="20.140625" style="1104" customWidth="1"/>
    <col min="14594" max="14594" width="10" style="1104" customWidth="1"/>
    <col min="14595" max="14595" width="9.85546875" style="1104" customWidth="1"/>
    <col min="14596" max="14596" width="9.5703125" style="1104" customWidth="1"/>
    <col min="14597" max="14597" width="10" style="1104" customWidth="1"/>
    <col min="14598" max="14598" width="9.7109375" style="1104" customWidth="1"/>
    <col min="14599" max="14599" width="12.140625" style="1104" customWidth="1"/>
    <col min="14600" max="14600" width="10.7109375" style="1104" customWidth="1"/>
    <col min="14601" max="14601" width="10.42578125" style="1104" customWidth="1"/>
    <col min="14602" max="14602" width="9.140625" style="1104"/>
    <col min="14603" max="14603" width="10.5703125" style="1104" customWidth="1"/>
    <col min="14604" max="14604" width="10.42578125" style="1104" customWidth="1"/>
    <col min="14605" max="14848" width="9.140625" style="1104"/>
    <col min="14849" max="14849" width="20.140625" style="1104" customWidth="1"/>
    <col min="14850" max="14850" width="10" style="1104" customWidth="1"/>
    <col min="14851" max="14851" width="9.85546875" style="1104" customWidth="1"/>
    <col min="14852" max="14852" width="9.5703125" style="1104" customWidth="1"/>
    <col min="14853" max="14853" width="10" style="1104" customWidth="1"/>
    <col min="14854" max="14854" width="9.7109375" style="1104" customWidth="1"/>
    <col min="14855" max="14855" width="12.140625" style="1104" customWidth="1"/>
    <col min="14856" max="14856" width="10.7109375" style="1104" customWidth="1"/>
    <col min="14857" max="14857" width="10.42578125" style="1104" customWidth="1"/>
    <col min="14858" max="14858" width="9.140625" style="1104"/>
    <col min="14859" max="14859" width="10.5703125" style="1104" customWidth="1"/>
    <col min="14860" max="14860" width="10.42578125" style="1104" customWidth="1"/>
    <col min="14861" max="15104" width="9.140625" style="1104"/>
    <col min="15105" max="15105" width="20.140625" style="1104" customWidth="1"/>
    <col min="15106" max="15106" width="10" style="1104" customWidth="1"/>
    <col min="15107" max="15107" width="9.85546875" style="1104" customWidth="1"/>
    <col min="15108" max="15108" width="9.5703125" style="1104" customWidth="1"/>
    <col min="15109" max="15109" width="10" style="1104" customWidth="1"/>
    <col min="15110" max="15110" width="9.7109375" style="1104" customWidth="1"/>
    <col min="15111" max="15111" width="12.140625" style="1104" customWidth="1"/>
    <col min="15112" max="15112" width="10.7109375" style="1104" customWidth="1"/>
    <col min="15113" max="15113" width="10.42578125" style="1104" customWidth="1"/>
    <col min="15114" max="15114" width="9.140625" style="1104"/>
    <col min="15115" max="15115" width="10.5703125" style="1104" customWidth="1"/>
    <col min="15116" max="15116" width="10.42578125" style="1104" customWidth="1"/>
    <col min="15117" max="15360" width="9.140625" style="1104"/>
    <col min="15361" max="15361" width="20.140625" style="1104" customWidth="1"/>
    <col min="15362" max="15362" width="10" style="1104" customWidth="1"/>
    <col min="15363" max="15363" width="9.85546875" style="1104" customWidth="1"/>
    <col min="15364" max="15364" width="9.5703125" style="1104" customWidth="1"/>
    <col min="15365" max="15365" width="10" style="1104" customWidth="1"/>
    <col min="15366" max="15366" width="9.7109375" style="1104" customWidth="1"/>
    <col min="15367" max="15367" width="12.140625" style="1104" customWidth="1"/>
    <col min="15368" max="15368" width="10.7109375" style="1104" customWidth="1"/>
    <col min="15369" max="15369" width="10.42578125" style="1104" customWidth="1"/>
    <col min="15370" max="15370" width="9.140625" style="1104"/>
    <col min="15371" max="15371" width="10.5703125" style="1104" customWidth="1"/>
    <col min="15372" max="15372" width="10.42578125" style="1104" customWidth="1"/>
    <col min="15373" max="15616" width="9.140625" style="1104"/>
    <col min="15617" max="15617" width="20.140625" style="1104" customWidth="1"/>
    <col min="15618" max="15618" width="10" style="1104" customWidth="1"/>
    <col min="15619" max="15619" width="9.85546875" style="1104" customWidth="1"/>
    <col min="15620" max="15620" width="9.5703125" style="1104" customWidth="1"/>
    <col min="15621" max="15621" width="10" style="1104" customWidth="1"/>
    <col min="15622" max="15622" width="9.7109375" style="1104" customWidth="1"/>
    <col min="15623" max="15623" width="12.140625" style="1104" customWidth="1"/>
    <col min="15624" max="15624" width="10.7109375" style="1104" customWidth="1"/>
    <col min="15625" max="15625" width="10.42578125" style="1104" customWidth="1"/>
    <col min="15626" max="15626" width="9.140625" style="1104"/>
    <col min="15627" max="15627" width="10.5703125" style="1104" customWidth="1"/>
    <col min="15628" max="15628" width="10.42578125" style="1104" customWidth="1"/>
    <col min="15629" max="15872" width="9.140625" style="1104"/>
    <col min="15873" max="15873" width="20.140625" style="1104" customWidth="1"/>
    <col min="15874" max="15874" width="10" style="1104" customWidth="1"/>
    <col min="15875" max="15875" width="9.85546875" style="1104" customWidth="1"/>
    <col min="15876" max="15876" width="9.5703125" style="1104" customWidth="1"/>
    <col min="15877" max="15877" width="10" style="1104" customWidth="1"/>
    <col min="15878" max="15878" width="9.7109375" style="1104" customWidth="1"/>
    <col min="15879" max="15879" width="12.140625" style="1104" customWidth="1"/>
    <col min="15880" max="15880" width="10.7109375" style="1104" customWidth="1"/>
    <col min="15881" max="15881" width="10.42578125" style="1104" customWidth="1"/>
    <col min="15882" max="15882" width="9.140625" style="1104"/>
    <col min="15883" max="15883" width="10.5703125" style="1104" customWidth="1"/>
    <col min="15884" max="15884" width="10.42578125" style="1104" customWidth="1"/>
    <col min="15885" max="16128" width="9.140625" style="1104"/>
    <col min="16129" max="16129" width="20.140625" style="1104" customWidth="1"/>
    <col min="16130" max="16130" width="10" style="1104" customWidth="1"/>
    <col min="16131" max="16131" width="9.85546875" style="1104" customWidth="1"/>
    <col min="16132" max="16132" width="9.5703125" style="1104" customWidth="1"/>
    <col min="16133" max="16133" width="10" style="1104" customWidth="1"/>
    <col min="16134" max="16134" width="9.7109375" style="1104" customWidth="1"/>
    <col min="16135" max="16135" width="12.140625" style="1104" customWidth="1"/>
    <col min="16136" max="16136" width="10.7109375" style="1104" customWidth="1"/>
    <col min="16137" max="16137" width="10.42578125" style="1104" customWidth="1"/>
    <col min="16138" max="16138" width="9.140625" style="1104"/>
    <col min="16139" max="16139" width="10.5703125" style="1104" customWidth="1"/>
    <col min="16140" max="16140" width="10.42578125" style="1104" customWidth="1"/>
    <col min="16141" max="16384" width="9.140625" style="1104"/>
  </cols>
  <sheetData>
    <row r="1" spans="1:12" ht="23.25">
      <c r="A1" s="1414" t="s">
        <v>356</v>
      </c>
      <c r="B1" s="1414"/>
      <c r="C1" s="1414"/>
      <c r="D1" s="1414"/>
      <c r="E1" s="1415" t="s">
        <v>534</v>
      </c>
      <c r="F1" s="1416"/>
      <c r="G1" s="1415"/>
      <c r="H1" s="1410"/>
      <c r="I1" s="1410"/>
      <c r="J1" s="1410"/>
      <c r="K1" s="1410"/>
    </row>
    <row r="2" spans="1:12" ht="15" customHeight="1" thickBot="1">
      <c r="A2" s="1412" t="s">
        <v>272</v>
      </c>
      <c r="B2" s="1412"/>
      <c r="C2" s="1410"/>
      <c r="D2" s="1410"/>
      <c r="E2" s="1410"/>
      <c r="F2" s="1411"/>
      <c r="G2" s="1410"/>
      <c r="H2" s="1410"/>
      <c r="I2" s="1410"/>
      <c r="J2" s="1410"/>
      <c r="K2" s="1410"/>
    </row>
    <row r="3" spans="1:12" ht="16.5" thickBot="1">
      <c r="A3" s="1417" t="s">
        <v>4</v>
      </c>
      <c r="B3" s="1418"/>
      <c r="C3" s="1418"/>
      <c r="D3" s="1418"/>
      <c r="E3" s="1418"/>
      <c r="F3" s="1418"/>
      <c r="G3" s="1418"/>
      <c r="H3" s="1418"/>
      <c r="I3" s="1418"/>
      <c r="J3" s="1418"/>
      <c r="K3" s="1418"/>
      <c r="L3" s="1419"/>
    </row>
    <row r="4" spans="1:12" ht="15.75">
      <c r="A4" s="1420"/>
      <c r="B4" s="1421"/>
      <c r="C4" s="1422" t="s">
        <v>5</v>
      </c>
      <c r="D4" s="1422"/>
      <c r="E4" s="1422"/>
      <c r="F4" s="1422"/>
      <c r="G4" s="1423"/>
      <c r="H4" s="1593" t="s">
        <v>6</v>
      </c>
      <c r="I4" s="1594"/>
      <c r="J4" s="1424" t="s">
        <v>7</v>
      </c>
      <c r="K4" s="1425" t="s">
        <v>8</v>
      </c>
      <c r="L4" s="1426"/>
    </row>
    <row r="5" spans="1:12" ht="15.75">
      <c r="A5" s="1345" t="s">
        <v>9</v>
      </c>
      <c r="B5" s="1346" t="s">
        <v>10</v>
      </c>
      <c r="C5" s="1427" t="s">
        <v>36</v>
      </c>
      <c r="D5" s="1427"/>
      <c r="E5" s="1428" t="s">
        <v>37</v>
      </c>
      <c r="F5" s="1429"/>
      <c r="G5" s="1430"/>
      <c r="H5" s="1595" t="s">
        <v>11</v>
      </c>
      <c r="I5" s="1596"/>
      <c r="J5" s="1431" t="s">
        <v>12</v>
      </c>
      <c r="K5" s="1432" t="s">
        <v>13</v>
      </c>
      <c r="L5" s="1433"/>
    </row>
    <row r="6" spans="1:12" ht="48" thickBot="1">
      <c r="A6" s="1347" t="s">
        <v>14</v>
      </c>
      <c r="B6" s="1348" t="s">
        <v>15</v>
      </c>
      <c r="C6" s="998" t="s">
        <v>533</v>
      </c>
      <c r="D6" s="1283" t="s">
        <v>524</v>
      </c>
      <c r="E6" s="1434" t="s">
        <v>533</v>
      </c>
      <c r="F6" s="1435" t="s">
        <v>524</v>
      </c>
      <c r="G6" s="1436" t="s">
        <v>16</v>
      </c>
      <c r="H6" s="1437" t="s">
        <v>533</v>
      </c>
      <c r="I6" s="1438" t="s">
        <v>16</v>
      </c>
      <c r="J6" s="1439" t="s">
        <v>16</v>
      </c>
      <c r="K6" s="1440" t="s">
        <v>533</v>
      </c>
      <c r="L6" s="1441" t="s">
        <v>17</v>
      </c>
    </row>
    <row r="7" spans="1:12" ht="16.5" thickBot="1">
      <c r="A7" s="1442" t="s">
        <v>18</v>
      </c>
      <c r="B7" s="1443" t="s">
        <v>19</v>
      </c>
      <c r="C7" s="1444">
        <v>21087.167992873412</v>
      </c>
      <c r="D7" s="1444">
        <v>21067.922361094919</v>
      </c>
      <c r="E7" s="1445">
        <v>21508.91135273088</v>
      </c>
      <c r="F7" s="1446">
        <v>21489.280808316817</v>
      </c>
      <c r="G7" s="1447">
        <v>9.1350402040751566E-2</v>
      </c>
      <c r="H7" s="1448">
        <v>320.21921090803596</v>
      </c>
      <c r="I7" s="1448">
        <v>-0.29379961538346566</v>
      </c>
      <c r="J7" s="1449">
        <v>3.7503009872381412</v>
      </c>
      <c r="K7" s="1448">
        <v>100</v>
      </c>
      <c r="L7" s="1450" t="s">
        <v>19</v>
      </c>
    </row>
    <row r="8" spans="1:12" ht="16.5" thickBot="1">
      <c r="A8" s="1451"/>
      <c r="B8" s="1452"/>
      <c r="C8" s="1453"/>
      <c r="D8" s="1453"/>
      <c r="E8" s="1453"/>
      <c r="F8" s="1453"/>
      <c r="G8" s="1454"/>
      <c r="H8" s="1449"/>
      <c r="I8" s="1449"/>
      <c r="J8" s="1449"/>
      <c r="K8" s="1449"/>
      <c r="L8" s="1455"/>
    </row>
    <row r="9" spans="1:12" ht="15.75">
      <c r="A9" s="1456" t="s">
        <v>80</v>
      </c>
      <c r="B9" s="1457" t="s">
        <v>19</v>
      </c>
      <c r="C9" s="1458">
        <v>20125.010161842518</v>
      </c>
      <c r="D9" s="1458">
        <v>20356.664965822663</v>
      </c>
      <c r="E9" s="1459">
        <v>20527.510365079368</v>
      </c>
      <c r="F9" s="1459">
        <v>20763.798265139118</v>
      </c>
      <c r="G9" s="1460">
        <v>-1.1379801375572958</v>
      </c>
      <c r="H9" s="1461">
        <v>222.3294117647059</v>
      </c>
      <c r="I9" s="1461">
        <v>-16.313556058715712</v>
      </c>
      <c r="J9" s="1461">
        <v>-26.086956521739129</v>
      </c>
      <c r="K9" s="1461">
        <v>9.8636495503336225E-2</v>
      </c>
      <c r="L9" s="1462">
        <v>-3.9817634041571071E-2</v>
      </c>
    </row>
    <row r="10" spans="1:12" ht="15.75">
      <c r="A10" s="1463" t="s">
        <v>81</v>
      </c>
      <c r="B10" s="1464" t="s">
        <v>19</v>
      </c>
      <c r="C10" s="1465">
        <v>22193.053759456991</v>
      </c>
      <c r="D10" s="1465">
        <v>22151.788859749067</v>
      </c>
      <c r="E10" s="1466">
        <v>22636.91483464613</v>
      </c>
      <c r="F10" s="1466">
        <v>22594.824636944049</v>
      </c>
      <c r="G10" s="1467">
        <v>0.18628247122245881</v>
      </c>
      <c r="H10" s="1468">
        <v>354.60079064970779</v>
      </c>
      <c r="I10" s="1468">
        <v>4.841885321393443E-2</v>
      </c>
      <c r="J10" s="1468">
        <v>-1.2391784077406214</v>
      </c>
      <c r="K10" s="1468">
        <v>33.756890049318251</v>
      </c>
      <c r="L10" s="1469">
        <v>-1.7054263484664816</v>
      </c>
    </row>
    <row r="11" spans="1:12" ht="15.75">
      <c r="A11" s="1470" t="s">
        <v>82</v>
      </c>
      <c r="B11" s="1471" t="s">
        <v>19</v>
      </c>
      <c r="C11" s="1284">
        <v>21823.386013218274</v>
      </c>
      <c r="D11" s="1284">
        <v>21739.563488093459</v>
      </c>
      <c r="E11" s="1472">
        <v>22259.85373348264</v>
      </c>
      <c r="F11" s="1472">
        <v>22174.35475785533</v>
      </c>
      <c r="G11" s="1473">
        <v>0.38557593472712703</v>
      </c>
      <c r="H11" s="1474">
        <v>394.4964965727342</v>
      </c>
      <c r="I11" s="1474">
        <v>-0.3909951179005452</v>
      </c>
      <c r="J11" s="1474">
        <v>15.887025595763459</v>
      </c>
      <c r="K11" s="1474">
        <v>7.6182187409341466</v>
      </c>
      <c r="L11" s="1475">
        <v>0.79784792465675736</v>
      </c>
    </row>
    <row r="12" spans="1:12" ht="15.75">
      <c r="A12" s="1470" t="s">
        <v>83</v>
      </c>
      <c r="B12" s="1471" t="s">
        <v>19</v>
      </c>
      <c r="C12" s="1284" t="s">
        <v>200</v>
      </c>
      <c r="D12" s="1284" t="s">
        <v>200</v>
      </c>
      <c r="E12" s="1472" t="s">
        <v>200</v>
      </c>
      <c r="F12" s="1472" t="s">
        <v>200</v>
      </c>
      <c r="G12" s="1473" t="s">
        <v>73</v>
      </c>
      <c r="H12" s="1474" t="s">
        <v>200</v>
      </c>
      <c r="I12" s="1474" t="s">
        <v>73</v>
      </c>
      <c r="J12" s="1474" t="s">
        <v>73</v>
      </c>
      <c r="K12" s="1474">
        <v>0.12184508268059183</v>
      </c>
      <c r="L12" s="1475" t="s">
        <v>73</v>
      </c>
    </row>
    <row r="13" spans="1:12" ht="15.75">
      <c r="A13" s="1470" t="s">
        <v>71</v>
      </c>
      <c r="B13" s="1471" t="s">
        <v>19</v>
      </c>
      <c r="C13" s="1284">
        <v>18376.12093013378</v>
      </c>
      <c r="D13" s="1284">
        <v>18466.083784181566</v>
      </c>
      <c r="E13" s="1472">
        <v>18743.643348736456</v>
      </c>
      <c r="F13" s="1472">
        <v>18835.405459865196</v>
      </c>
      <c r="G13" s="1473">
        <v>-0.48717884690228236</v>
      </c>
      <c r="H13" s="1474">
        <v>287.71136201991465</v>
      </c>
      <c r="I13" s="1474">
        <v>-3.5511450951610187E-3</v>
      </c>
      <c r="J13" s="1474">
        <v>3.2874196510560143</v>
      </c>
      <c r="K13" s="1474">
        <v>32.631273571221357</v>
      </c>
      <c r="L13" s="1475">
        <v>-0.14623666234474086</v>
      </c>
    </row>
    <row r="14" spans="1:12" ht="16.5" thickBot="1">
      <c r="A14" s="1476" t="s">
        <v>84</v>
      </c>
      <c r="B14" s="1477" t="s">
        <v>19</v>
      </c>
      <c r="C14" s="1285">
        <v>22399.00520504732</v>
      </c>
      <c r="D14" s="1285">
        <v>22303.729339351161</v>
      </c>
      <c r="E14" s="1478">
        <v>22846.985309148266</v>
      </c>
      <c r="F14" s="1478">
        <v>22749.803926138185</v>
      </c>
      <c r="G14" s="1479">
        <v>0.42717459599036073</v>
      </c>
      <c r="H14" s="1480">
        <v>294.7294912201711</v>
      </c>
      <c r="I14" s="1480">
        <v>-0.78347709384555841</v>
      </c>
      <c r="J14" s="1480">
        <v>8.5002442598925256</v>
      </c>
      <c r="K14" s="1480">
        <v>25.773136060342328</v>
      </c>
      <c r="L14" s="1481">
        <v>1.1283010013488273</v>
      </c>
    </row>
    <row r="15" spans="1:12" ht="16.5" thickBot="1">
      <c r="A15" s="1451"/>
      <c r="B15" s="1482"/>
      <c r="C15" s="1453"/>
      <c r="D15" s="1453"/>
      <c r="E15" s="1453"/>
      <c r="F15" s="1453"/>
      <c r="G15" s="1454"/>
      <c r="H15" s="1449"/>
      <c r="I15" s="1449"/>
      <c r="J15" s="1449"/>
      <c r="K15" s="1449"/>
      <c r="L15" s="1455"/>
    </row>
    <row r="16" spans="1:12" ht="15.75">
      <c r="A16" s="1483" t="s">
        <v>85</v>
      </c>
      <c r="B16" s="1484" t="s">
        <v>21</v>
      </c>
      <c r="C16" s="1286" t="s">
        <v>73</v>
      </c>
      <c r="D16" s="1286" t="s">
        <v>73</v>
      </c>
      <c r="E16" s="1485" t="s">
        <v>73</v>
      </c>
      <c r="F16" s="1485" t="s">
        <v>73</v>
      </c>
      <c r="G16" s="1486" t="s">
        <v>73</v>
      </c>
      <c r="H16" s="1487" t="s">
        <v>73</v>
      </c>
      <c r="I16" s="1487" t="s">
        <v>73</v>
      </c>
      <c r="J16" s="1488" t="s">
        <v>73</v>
      </c>
      <c r="K16" s="1488" t="s">
        <v>73</v>
      </c>
      <c r="L16" s="1489" t="s">
        <v>73</v>
      </c>
    </row>
    <row r="17" spans="1:12" ht="15.75">
      <c r="A17" s="1463" t="s">
        <v>85</v>
      </c>
      <c r="B17" s="1490" t="s">
        <v>22</v>
      </c>
      <c r="C17" s="1284" t="s">
        <v>73</v>
      </c>
      <c r="D17" s="1284" t="s">
        <v>73</v>
      </c>
      <c r="E17" s="1472" t="s">
        <v>73</v>
      </c>
      <c r="F17" s="1472" t="s">
        <v>73</v>
      </c>
      <c r="G17" s="1473" t="s">
        <v>73</v>
      </c>
      <c r="H17" s="1474" t="s">
        <v>73</v>
      </c>
      <c r="I17" s="1474" t="s">
        <v>73</v>
      </c>
      <c r="J17" s="1491" t="s">
        <v>73</v>
      </c>
      <c r="K17" s="1491" t="s">
        <v>73</v>
      </c>
      <c r="L17" s="1492" t="s">
        <v>73</v>
      </c>
    </row>
    <row r="18" spans="1:12" ht="15.75">
      <c r="A18" s="1463" t="s">
        <v>85</v>
      </c>
      <c r="B18" s="1490" t="s">
        <v>23</v>
      </c>
      <c r="C18" s="1284" t="s">
        <v>73</v>
      </c>
      <c r="D18" s="1284" t="s">
        <v>73</v>
      </c>
      <c r="E18" s="1472" t="s">
        <v>73</v>
      </c>
      <c r="F18" s="1472" t="s">
        <v>73</v>
      </c>
      <c r="G18" s="1473" t="s">
        <v>73</v>
      </c>
      <c r="H18" s="1474" t="s">
        <v>73</v>
      </c>
      <c r="I18" s="1474" t="s">
        <v>73</v>
      </c>
      <c r="J18" s="1491" t="s">
        <v>73</v>
      </c>
      <c r="K18" s="1491" t="s">
        <v>73</v>
      </c>
      <c r="L18" s="1492" t="s">
        <v>73</v>
      </c>
    </row>
    <row r="19" spans="1:12" ht="15.75">
      <c r="A19" s="1483" t="s">
        <v>85</v>
      </c>
      <c r="B19" s="1493" t="s">
        <v>24</v>
      </c>
      <c r="C19" s="1287">
        <v>21651.723771483899</v>
      </c>
      <c r="D19" s="1287">
        <v>19025.141309232025</v>
      </c>
      <c r="E19" s="1494">
        <v>22084.758246913578</v>
      </c>
      <c r="F19" s="1494">
        <v>19405.644135416667</v>
      </c>
      <c r="G19" s="1495">
        <v>13.805849951702138</v>
      </c>
      <c r="H19" s="1496">
        <v>270</v>
      </c>
      <c r="I19" s="1496">
        <v>12.5</v>
      </c>
      <c r="J19" s="1497">
        <v>-25</v>
      </c>
      <c r="K19" s="1497">
        <v>1.7406440382941687E-2</v>
      </c>
      <c r="L19" s="1498">
        <v>-6.6725386683465365E-3</v>
      </c>
    </row>
    <row r="20" spans="1:12" ht="15.75">
      <c r="A20" s="1463" t="s">
        <v>85</v>
      </c>
      <c r="B20" s="1490" t="s">
        <v>25</v>
      </c>
      <c r="C20" s="1284" t="s">
        <v>200</v>
      </c>
      <c r="D20" s="1284" t="s">
        <v>200</v>
      </c>
      <c r="E20" s="1472" t="s">
        <v>200</v>
      </c>
      <c r="F20" s="1472" t="s">
        <v>200</v>
      </c>
      <c r="G20" s="1473" t="s">
        <v>73</v>
      </c>
      <c r="H20" s="1474" t="s">
        <v>200</v>
      </c>
      <c r="I20" s="1474" t="s">
        <v>73</v>
      </c>
      <c r="J20" s="1491" t="s">
        <v>73</v>
      </c>
      <c r="K20" s="1491">
        <v>5.8021467943138961E-3</v>
      </c>
      <c r="L20" s="1492" t="s">
        <v>73</v>
      </c>
    </row>
    <row r="21" spans="1:12" ht="15.75">
      <c r="A21" s="1463" t="s">
        <v>85</v>
      </c>
      <c r="B21" s="1490" t="s">
        <v>26</v>
      </c>
      <c r="C21" s="1284" t="s">
        <v>200</v>
      </c>
      <c r="D21" s="1284" t="s">
        <v>200</v>
      </c>
      <c r="E21" s="1472" t="s">
        <v>200</v>
      </c>
      <c r="F21" s="1472" t="s">
        <v>200</v>
      </c>
      <c r="G21" s="1473" t="s">
        <v>73</v>
      </c>
      <c r="H21" s="1474" t="s">
        <v>200</v>
      </c>
      <c r="I21" s="1474" t="s">
        <v>73</v>
      </c>
      <c r="J21" s="1491" t="s">
        <v>73</v>
      </c>
      <c r="K21" s="1491">
        <v>1.1604293588627792E-2</v>
      </c>
      <c r="L21" s="1492" t="s">
        <v>73</v>
      </c>
    </row>
    <row r="22" spans="1:12" ht="15.75">
      <c r="A22" s="1483" t="s">
        <v>85</v>
      </c>
      <c r="B22" s="1493" t="s">
        <v>27</v>
      </c>
      <c r="C22" s="1287">
        <v>19708.633722849409</v>
      </c>
      <c r="D22" s="1287">
        <v>20604.871317342473</v>
      </c>
      <c r="E22" s="1494">
        <v>20102.806397306398</v>
      </c>
      <c r="F22" s="1494">
        <v>21016.968743689322</v>
      </c>
      <c r="G22" s="1495">
        <v>-4.3496393677485745</v>
      </c>
      <c r="H22" s="1496">
        <v>212.11428571428573</v>
      </c>
      <c r="I22" s="1496">
        <v>-21.750321750321746</v>
      </c>
      <c r="J22" s="1497">
        <v>-26.315789473684209</v>
      </c>
      <c r="K22" s="1497">
        <v>8.1230055120394551E-2</v>
      </c>
      <c r="L22" s="1498">
        <v>-3.314509537322452E-2</v>
      </c>
    </row>
    <row r="23" spans="1:12" ht="15.75">
      <c r="A23" s="1463" t="s">
        <v>85</v>
      </c>
      <c r="B23" s="1490" t="s">
        <v>28</v>
      </c>
      <c r="C23" s="1284">
        <v>19606.672549019608</v>
      </c>
      <c r="D23" s="1284">
        <v>20087.719607843137</v>
      </c>
      <c r="E23" s="1472">
        <v>19998.806</v>
      </c>
      <c r="F23" s="1472">
        <v>20489.473999999998</v>
      </c>
      <c r="G23" s="1473">
        <v>-2.3947320463180164</v>
      </c>
      <c r="H23" s="1474">
        <v>208.3</v>
      </c>
      <c r="I23" s="1474">
        <v>-22.449739389426661</v>
      </c>
      <c r="J23" s="1491">
        <v>-14.285714285714285</v>
      </c>
      <c r="K23" s="1491">
        <v>6.962576153176675E-2</v>
      </c>
      <c r="L23" s="1492">
        <v>-1.4650665147742034E-2</v>
      </c>
    </row>
    <row r="24" spans="1:12" ht="16.5" thickBot="1">
      <c r="A24" s="1499" t="s">
        <v>85</v>
      </c>
      <c r="B24" s="1500" t="s">
        <v>29</v>
      </c>
      <c r="C24" s="1501" t="s">
        <v>200</v>
      </c>
      <c r="D24" s="1501">
        <v>22003.785294117646</v>
      </c>
      <c r="E24" s="1502" t="s">
        <v>200</v>
      </c>
      <c r="F24" s="1502">
        <v>22443.861000000001</v>
      </c>
      <c r="G24" s="1503" t="s">
        <v>73</v>
      </c>
      <c r="H24" s="1491" t="s">
        <v>200</v>
      </c>
      <c r="I24" s="1491" t="s">
        <v>73</v>
      </c>
      <c r="J24" s="1491" t="s">
        <v>73</v>
      </c>
      <c r="K24" s="1491">
        <v>1.1604293588627792E-2</v>
      </c>
      <c r="L24" s="1492" t="s">
        <v>73</v>
      </c>
    </row>
    <row r="25" spans="1:12" ht="16.5" thickBot="1">
      <c r="A25" s="1451"/>
      <c r="B25" s="1482"/>
      <c r="C25" s="1453"/>
      <c r="D25" s="1453"/>
      <c r="E25" s="1453"/>
      <c r="F25" s="1453"/>
      <c r="G25" s="1454"/>
      <c r="H25" s="1449"/>
      <c r="I25" s="1449"/>
      <c r="J25" s="1449"/>
      <c r="K25" s="1449"/>
      <c r="L25" s="1455"/>
    </row>
    <row r="26" spans="1:12" ht="15.75">
      <c r="A26" s="1483" t="s">
        <v>86</v>
      </c>
      <c r="B26" s="1484" t="s">
        <v>21</v>
      </c>
      <c r="C26" s="1286">
        <v>22952.446767708196</v>
      </c>
      <c r="D26" s="1286">
        <v>23159.134916498009</v>
      </c>
      <c r="E26" s="1485">
        <v>23411.495703062359</v>
      </c>
      <c r="F26" s="1485">
        <v>23622.317614827971</v>
      </c>
      <c r="G26" s="1486">
        <v>-0.89246921154458037</v>
      </c>
      <c r="H26" s="1487">
        <v>419.58878504672896</v>
      </c>
      <c r="I26" s="1487">
        <v>0.19506662664580038</v>
      </c>
      <c r="J26" s="1488">
        <v>17.906336088154269</v>
      </c>
      <c r="K26" s="1488">
        <v>4.9666376559326952</v>
      </c>
      <c r="L26" s="1489">
        <v>0.59630295812388212</v>
      </c>
    </row>
    <row r="27" spans="1:12" ht="15.75">
      <c r="A27" s="1463" t="s">
        <v>86</v>
      </c>
      <c r="B27" s="1490" t="s">
        <v>22</v>
      </c>
      <c r="C27" s="1284">
        <v>23164.239215686277</v>
      </c>
      <c r="D27" s="1284">
        <v>23374.098039215689</v>
      </c>
      <c r="E27" s="1472">
        <v>23627.524000000001</v>
      </c>
      <c r="F27" s="1472">
        <v>23841.58</v>
      </c>
      <c r="G27" s="1473">
        <v>-0.89782640244480649</v>
      </c>
      <c r="H27" s="1474">
        <v>413.4</v>
      </c>
      <c r="I27" s="1474">
        <v>0</v>
      </c>
      <c r="J27" s="1491">
        <v>19.098712446351932</v>
      </c>
      <c r="K27" s="1491">
        <v>3.2201914708442123</v>
      </c>
      <c r="L27" s="1492">
        <v>0.41499041136913428</v>
      </c>
    </row>
    <row r="28" spans="1:12" ht="15.75">
      <c r="A28" s="1463" t="s">
        <v>86</v>
      </c>
      <c r="B28" s="1490" t="s">
        <v>23</v>
      </c>
      <c r="C28" s="1284">
        <v>22577.867647058822</v>
      </c>
      <c r="D28" s="1284">
        <v>22787.340196078432</v>
      </c>
      <c r="E28" s="1472">
        <v>23029.424999999999</v>
      </c>
      <c r="F28" s="1472">
        <v>23243.087</v>
      </c>
      <c r="G28" s="1473">
        <v>-0.91924966765387173</v>
      </c>
      <c r="H28" s="1474">
        <v>431</v>
      </c>
      <c r="I28" s="1474">
        <v>0.60690943043884749</v>
      </c>
      <c r="J28" s="1491">
        <v>15.769230769230768</v>
      </c>
      <c r="K28" s="1491">
        <v>1.7464461850884829</v>
      </c>
      <c r="L28" s="1492">
        <v>0.18131254675474828</v>
      </c>
    </row>
    <row r="29" spans="1:12" ht="15.75">
      <c r="A29" s="1483" t="s">
        <v>86</v>
      </c>
      <c r="B29" s="1493" t="s">
        <v>24</v>
      </c>
      <c r="C29" s="1287">
        <v>22576.049351547008</v>
      </c>
      <c r="D29" s="1287">
        <v>22467.847996839475</v>
      </c>
      <c r="E29" s="1494">
        <v>23027.570338577949</v>
      </c>
      <c r="F29" s="1494">
        <v>22917.204956776266</v>
      </c>
      <c r="G29" s="1495">
        <v>0.48158308140037587</v>
      </c>
      <c r="H29" s="1496">
        <v>372.07567855242149</v>
      </c>
      <c r="I29" s="1496">
        <v>-0.52681585046739365</v>
      </c>
      <c r="J29" s="1497">
        <v>-3.1942297784647091</v>
      </c>
      <c r="K29" s="1497">
        <v>10.902233826515811</v>
      </c>
      <c r="L29" s="1498">
        <v>-0.78209075812180018</v>
      </c>
    </row>
    <row r="30" spans="1:12" ht="15.75">
      <c r="A30" s="1463" t="s">
        <v>86</v>
      </c>
      <c r="B30" s="1490" t="s">
        <v>25</v>
      </c>
      <c r="C30" s="1284">
        <v>22735.353921568629</v>
      </c>
      <c r="D30" s="1284">
        <v>22613.910784313724</v>
      </c>
      <c r="E30" s="1472">
        <v>23190.061000000002</v>
      </c>
      <c r="F30" s="1472">
        <v>23066.188999999998</v>
      </c>
      <c r="G30" s="1473">
        <v>0.53702846187553144</v>
      </c>
      <c r="H30" s="1474">
        <v>366</v>
      </c>
      <c r="I30" s="1474">
        <v>8.2034454470880883E-2</v>
      </c>
      <c r="J30" s="1491">
        <v>-8.293838862559241</v>
      </c>
      <c r="K30" s="1491">
        <v>6.7362924281984329</v>
      </c>
      <c r="L30" s="1492">
        <v>-0.88470444153429018</v>
      </c>
    </row>
    <row r="31" spans="1:12" ht="15.75">
      <c r="A31" s="1463" t="s">
        <v>86</v>
      </c>
      <c r="B31" s="1490" t="s">
        <v>26</v>
      </c>
      <c r="C31" s="1284">
        <v>22329.144117647058</v>
      </c>
      <c r="D31" s="1284">
        <v>22210.74705882353</v>
      </c>
      <c r="E31" s="1472">
        <v>22775.726999999999</v>
      </c>
      <c r="F31" s="1472">
        <v>22654.962</v>
      </c>
      <c r="G31" s="1473">
        <v>0.53306202853043594</v>
      </c>
      <c r="H31" s="1474">
        <v>381.9</v>
      </c>
      <c r="I31" s="1474">
        <v>-2.0015396458814503</v>
      </c>
      <c r="J31" s="1491">
        <v>6.3703703703703702</v>
      </c>
      <c r="K31" s="1491">
        <v>4.1659413983173774</v>
      </c>
      <c r="L31" s="1492">
        <v>0.10261368341248911</v>
      </c>
    </row>
    <row r="32" spans="1:12" ht="15.75">
      <c r="A32" s="1483" t="s">
        <v>86</v>
      </c>
      <c r="B32" s="1493" t="s">
        <v>27</v>
      </c>
      <c r="C32" s="1287">
        <v>21655.044725056941</v>
      </c>
      <c r="D32" s="1287">
        <v>21645.375737747763</v>
      </c>
      <c r="E32" s="1494">
        <v>22088.145619558079</v>
      </c>
      <c r="F32" s="1494">
        <v>22078.283252502719</v>
      </c>
      <c r="G32" s="1495">
        <v>4.4669990608272044E-2</v>
      </c>
      <c r="H32" s="1496">
        <v>325.90632500810898</v>
      </c>
      <c r="I32" s="1496">
        <v>-0.67759472333296267</v>
      </c>
      <c r="J32" s="1497">
        <v>-4.3734491315136479</v>
      </c>
      <c r="K32" s="1497">
        <v>17.888018566869743</v>
      </c>
      <c r="L32" s="1498">
        <v>-1.5196385484685671</v>
      </c>
    </row>
    <row r="33" spans="1:12" ht="15.75">
      <c r="A33" s="1463" t="s">
        <v>86</v>
      </c>
      <c r="B33" s="1490" t="s">
        <v>28</v>
      </c>
      <c r="C33" s="1284">
        <v>21613.922549019608</v>
      </c>
      <c r="D33" s="1284">
        <v>21703.641176470588</v>
      </c>
      <c r="E33" s="1472">
        <v>22046.201000000001</v>
      </c>
      <c r="F33" s="1472">
        <v>22137.714</v>
      </c>
      <c r="G33" s="1473">
        <v>-0.4133805324253399</v>
      </c>
      <c r="H33" s="1474">
        <v>315.39999999999998</v>
      </c>
      <c r="I33" s="1474">
        <v>-0.91109016650959296</v>
      </c>
      <c r="J33" s="1491">
        <v>-12.86215978928885</v>
      </c>
      <c r="K33" s="1491">
        <v>11.517261386713082</v>
      </c>
      <c r="L33" s="1492">
        <v>-2.195717182995562</v>
      </c>
    </row>
    <row r="34" spans="1:12" ht="16.5" thickBot="1">
      <c r="A34" s="1499" t="s">
        <v>86</v>
      </c>
      <c r="B34" s="1500" t="s">
        <v>29</v>
      </c>
      <c r="C34" s="1501">
        <v>21723.023529411767</v>
      </c>
      <c r="D34" s="1501">
        <v>21518.458823529414</v>
      </c>
      <c r="E34" s="1502">
        <v>22157.484</v>
      </c>
      <c r="F34" s="1502">
        <v>21948.828000000001</v>
      </c>
      <c r="G34" s="1503">
        <v>0.95064756988390908</v>
      </c>
      <c r="H34" s="1491">
        <v>344.9</v>
      </c>
      <c r="I34" s="1491">
        <v>-1.9613416714042167</v>
      </c>
      <c r="J34" s="1491">
        <v>16.0676532769556</v>
      </c>
      <c r="K34" s="1491">
        <v>6.3707571801566578</v>
      </c>
      <c r="L34" s="1492">
        <v>0.67607863452699224</v>
      </c>
    </row>
    <row r="35" spans="1:12" ht="16.5" thickBot="1">
      <c r="A35" s="1504"/>
      <c r="B35" s="1505"/>
      <c r="C35" s="1506"/>
      <c r="D35" s="1506"/>
      <c r="E35" s="1506"/>
      <c r="F35" s="1506"/>
      <c r="G35" s="1507"/>
      <c r="H35" s="1508"/>
      <c r="I35" s="1508"/>
      <c r="J35" s="1508"/>
      <c r="K35" s="1508"/>
      <c r="L35" s="1509"/>
    </row>
    <row r="36" spans="1:12" ht="15.75">
      <c r="A36" s="1463" t="s">
        <v>87</v>
      </c>
      <c r="B36" s="1510" t="s">
        <v>26</v>
      </c>
      <c r="C36" s="1511">
        <v>22128.757843137253</v>
      </c>
      <c r="D36" s="1511">
        <v>22122.682352941174</v>
      </c>
      <c r="E36" s="1512">
        <v>22571.332999999999</v>
      </c>
      <c r="F36" s="1512">
        <v>22565.135999999999</v>
      </c>
      <c r="G36" s="1513">
        <v>2.7462719480175601E-2</v>
      </c>
      <c r="H36" s="1514">
        <v>412.9</v>
      </c>
      <c r="I36" s="1514">
        <v>-0.50602409638554768</v>
      </c>
      <c r="J36" s="1514">
        <v>31.111111111111111</v>
      </c>
      <c r="K36" s="1514">
        <v>3.0809399477806787</v>
      </c>
      <c r="L36" s="1515">
        <v>0.6429433188377458</v>
      </c>
    </row>
    <row r="37" spans="1:12" ht="16.5" thickBot="1">
      <c r="A37" s="1499" t="s">
        <v>87</v>
      </c>
      <c r="B37" s="1500" t="s">
        <v>29</v>
      </c>
      <c r="C37" s="1501">
        <v>21599.249019607843</v>
      </c>
      <c r="D37" s="1501">
        <v>21510.123529411765</v>
      </c>
      <c r="E37" s="1502">
        <v>22031.234</v>
      </c>
      <c r="F37" s="1502">
        <v>21940.326000000001</v>
      </c>
      <c r="G37" s="1503">
        <v>0.41434206583803468</v>
      </c>
      <c r="H37" s="1491">
        <v>382</v>
      </c>
      <c r="I37" s="1491">
        <v>-0.9079118028534372</v>
      </c>
      <c r="J37" s="1491">
        <v>7.4175824175824179</v>
      </c>
      <c r="K37" s="1491">
        <v>4.537278793153467</v>
      </c>
      <c r="L37" s="1492">
        <v>0.15490460581901022</v>
      </c>
    </row>
    <row r="38" spans="1:12" ht="16.5" thickBot="1">
      <c r="A38" s="1504"/>
      <c r="B38" s="1505"/>
      <c r="C38" s="1506"/>
      <c r="D38" s="1506"/>
      <c r="E38" s="1506"/>
      <c r="F38" s="1506"/>
      <c r="G38" s="1507"/>
      <c r="H38" s="1508"/>
      <c r="I38" s="1508"/>
      <c r="J38" s="1508"/>
      <c r="K38" s="1508"/>
      <c r="L38" s="1509"/>
    </row>
    <row r="39" spans="1:12" ht="15.75">
      <c r="A39" s="1483" t="s">
        <v>88</v>
      </c>
      <c r="B39" s="1484" t="s">
        <v>21</v>
      </c>
      <c r="C39" s="1286" t="s">
        <v>200</v>
      </c>
      <c r="D39" s="1286" t="s">
        <v>200</v>
      </c>
      <c r="E39" s="1485" t="s">
        <v>200</v>
      </c>
      <c r="F39" s="1485" t="s">
        <v>200</v>
      </c>
      <c r="G39" s="1486" t="s">
        <v>73</v>
      </c>
      <c r="H39" s="1487" t="s">
        <v>200</v>
      </c>
      <c r="I39" s="1487" t="s">
        <v>73</v>
      </c>
      <c r="J39" s="1488" t="s">
        <v>73</v>
      </c>
      <c r="K39" s="1488">
        <v>5.8021467943138961E-3</v>
      </c>
      <c r="L39" s="1489" t="s">
        <v>73</v>
      </c>
    </row>
    <row r="40" spans="1:12" ht="15.75">
      <c r="A40" s="1470" t="s">
        <v>88</v>
      </c>
      <c r="B40" s="1490" t="s">
        <v>22</v>
      </c>
      <c r="C40" s="1284" t="s">
        <v>73</v>
      </c>
      <c r="D40" s="1284" t="s">
        <v>73</v>
      </c>
      <c r="E40" s="1472" t="s">
        <v>73</v>
      </c>
      <c r="F40" s="1472" t="s">
        <v>73</v>
      </c>
      <c r="G40" s="1473" t="s">
        <v>73</v>
      </c>
      <c r="H40" s="1474" t="s">
        <v>73</v>
      </c>
      <c r="I40" s="1474" t="s">
        <v>73</v>
      </c>
      <c r="J40" s="1491" t="s">
        <v>73</v>
      </c>
      <c r="K40" s="1491" t="s">
        <v>73</v>
      </c>
      <c r="L40" s="1492" t="s">
        <v>73</v>
      </c>
    </row>
    <row r="41" spans="1:12" ht="15.75">
      <c r="A41" s="1470" t="s">
        <v>88</v>
      </c>
      <c r="B41" s="1490" t="s">
        <v>23</v>
      </c>
      <c r="C41" s="1284" t="s">
        <v>73</v>
      </c>
      <c r="D41" s="1284" t="s">
        <v>73</v>
      </c>
      <c r="E41" s="1472" t="s">
        <v>73</v>
      </c>
      <c r="F41" s="1472" t="s">
        <v>73</v>
      </c>
      <c r="G41" s="1473" t="s">
        <v>73</v>
      </c>
      <c r="H41" s="1474" t="s">
        <v>73</v>
      </c>
      <c r="I41" s="1474" t="s">
        <v>73</v>
      </c>
      <c r="J41" s="1491" t="s">
        <v>73</v>
      </c>
      <c r="K41" s="1491" t="s">
        <v>73</v>
      </c>
      <c r="L41" s="1492" t="s">
        <v>73</v>
      </c>
    </row>
    <row r="42" spans="1:12" ht="15.75">
      <c r="A42" s="1470" t="s">
        <v>88</v>
      </c>
      <c r="B42" s="1490" t="s">
        <v>30</v>
      </c>
      <c r="C42" s="1284" t="s">
        <v>200</v>
      </c>
      <c r="D42" s="1284" t="s">
        <v>200</v>
      </c>
      <c r="E42" s="1472" t="s">
        <v>200</v>
      </c>
      <c r="F42" s="1472" t="s">
        <v>200</v>
      </c>
      <c r="G42" s="1473" t="s">
        <v>73</v>
      </c>
      <c r="H42" s="1474" t="s">
        <v>200</v>
      </c>
      <c r="I42" s="1474" t="s">
        <v>73</v>
      </c>
      <c r="J42" s="1491" t="s">
        <v>73</v>
      </c>
      <c r="K42" s="1491">
        <v>5.8021467943138961E-3</v>
      </c>
      <c r="L42" s="1492" t="s">
        <v>73</v>
      </c>
    </row>
    <row r="43" spans="1:12" ht="15.75">
      <c r="A43" s="1516" t="s">
        <v>88</v>
      </c>
      <c r="B43" s="1493" t="s">
        <v>24</v>
      </c>
      <c r="C43" s="1287" t="s">
        <v>200</v>
      </c>
      <c r="D43" s="1287" t="s">
        <v>200</v>
      </c>
      <c r="E43" s="1494" t="s">
        <v>200</v>
      </c>
      <c r="F43" s="1494" t="s">
        <v>200</v>
      </c>
      <c r="G43" s="1495" t="s">
        <v>73</v>
      </c>
      <c r="H43" s="1496" t="s">
        <v>200</v>
      </c>
      <c r="I43" s="1496" t="s">
        <v>73</v>
      </c>
      <c r="J43" s="1497" t="s">
        <v>73</v>
      </c>
      <c r="K43" s="1497">
        <v>3.4812880765883375E-2</v>
      </c>
      <c r="L43" s="1498" t="s">
        <v>73</v>
      </c>
    </row>
    <row r="44" spans="1:12" ht="15.75">
      <c r="A44" s="1470" t="s">
        <v>88</v>
      </c>
      <c r="B44" s="1490" t="s">
        <v>26</v>
      </c>
      <c r="C44" s="1284" t="s">
        <v>200</v>
      </c>
      <c r="D44" s="1284" t="s">
        <v>200</v>
      </c>
      <c r="E44" s="1472" t="s">
        <v>200</v>
      </c>
      <c r="F44" s="1472" t="s">
        <v>200</v>
      </c>
      <c r="G44" s="1473" t="s">
        <v>73</v>
      </c>
      <c r="H44" s="1474" t="s">
        <v>200</v>
      </c>
      <c r="I44" s="1474" t="s">
        <v>73</v>
      </c>
      <c r="J44" s="1491" t="s">
        <v>73</v>
      </c>
      <c r="K44" s="1491">
        <v>5.8021467943138961E-3</v>
      </c>
      <c r="L44" s="1492" t="s">
        <v>73</v>
      </c>
    </row>
    <row r="45" spans="1:12" ht="15.75">
      <c r="A45" s="1470" t="s">
        <v>88</v>
      </c>
      <c r="B45" s="1490" t="s">
        <v>31</v>
      </c>
      <c r="C45" s="1284" t="s">
        <v>200</v>
      </c>
      <c r="D45" s="1284" t="s">
        <v>73</v>
      </c>
      <c r="E45" s="1472" t="s">
        <v>200</v>
      </c>
      <c r="F45" s="1472" t="s">
        <v>73</v>
      </c>
      <c r="G45" s="1473" t="s">
        <v>73</v>
      </c>
      <c r="H45" s="1474" t="s">
        <v>200</v>
      </c>
      <c r="I45" s="1474" t="s">
        <v>73</v>
      </c>
      <c r="J45" s="1491" t="s">
        <v>73</v>
      </c>
      <c r="K45" s="1491">
        <v>2.9010733971569481E-2</v>
      </c>
      <c r="L45" s="1492" t="s">
        <v>73</v>
      </c>
    </row>
    <row r="46" spans="1:12" ht="15.75">
      <c r="A46" s="1516" t="s">
        <v>88</v>
      </c>
      <c r="B46" s="1493" t="s">
        <v>27</v>
      </c>
      <c r="C46" s="1287" t="s">
        <v>200</v>
      </c>
      <c r="D46" s="1287" t="s">
        <v>200</v>
      </c>
      <c r="E46" s="1494" t="s">
        <v>200</v>
      </c>
      <c r="F46" s="1494" t="s">
        <v>200</v>
      </c>
      <c r="G46" s="1495" t="s">
        <v>73</v>
      </c>
      <c r="H46" s="1496" t="s">
        <v>200</v>
      </c>
      <c r="I46" s="1496" t="s">
        <v>73</v>
      </c>
      <c r="J46" s="1497" t="s">
        <v>73</v>
      </c>
      <c r="K46" s="1497">
        <v>8.1230055120394551E-2</v>
      </c>
      <c r="L46" s="1498" t="s">
        <v>73</v>
      </c>
    </row>
    <row r="47" spans="1:12" ht="15.75">
      <c r="A47" s="1470" t="s">
        <v>88</v>
      </c>
      <c r="B47" s="1490" t="s">
        <v>29</v>
      </c>
      <c r="C47" s="1284" t="s">
        <v>200</v>
      </c>
      <c r="D47" s="1284" t="s">
        <v>200</v>
      </c>
      <c r="E47" s="1472" t="s">
        <v>200</v>
      </c>
      <c r="F47" s="1472" t="s">
        <v>200</v>
      </c>
      <c r="G47" s="1473" t="s">
        <v>73</v>
      </c>
      <c r="H47" s="1474" t="s">
        <v>200</v>
      </c>
      <c r="I47" s="1474" t="s">
        <v>73</v>
      </c>
      <c r="J47" s="1491" t="s">
        <v>73</v>
      </c>
      <c r="K47" s="1491">
        <v>6.3823614737452863E-2</v>
      </c>
      <c r="L47" s="1492" t="s">
        <v>73</v>
      </c>
    </row>
    <row r="48" spans="1:12" ht="16.5" thickBot="1">
      <c r="A48" s="1517" t="s">
        <v>88</v>
      </c>
      <c r="B48" s="1490" t="s">
        <v>32</v>
      </c>
      <c r="C48" s="1501" t="s">
        <v>200</v>
      </c>
      <c r="D48" s="1501" t="s">
        <v>200</v>
      </c>
      <c r="E48" s="1502" t="s">
        <v>200</v>
      </c>
      <c r="F48" s="1502" t="s">
        <v>200</v>
      </c>
      <c r="G48" s="1503" t="s">
        <v>73</v>
      </c>
      <c r="H48" s="1491" t="s">
        <v>200</v>
      </c>
      <c r="I48" s="1491" t="s">
        <v>73</v>
      </c>
      <c r="J48" s="1491" t="s">
        <v>73</v>
      </c>
      <c r="K48" s="1491">
        <v>1.7406440382941687E-2</v>
      </c>
      <c r="L48" s="1492" t="s">
        <v>73</v>
      </c>
    </row>
    <row r="49" spans="1:12" ht="16.5" thickBot="1">
      <c r="A49" s="1504"/>
      <c r="B49" s="1505"/>
      <c r="C49" s="1506"/>
      <c r="D49" s="1506"/>
      <c r="E49" s="1506"/>
      <c r="F49" s="1506"/>
      <c r="G49" s="1507"/>
      <c r="H49" s="1508"/>
      <c r="I49" s="1508"/>
      <c r="J49" s="1508"/>
      <c r="K49" s="1508"/>
      <c r="L49" s="1509"/>
    </row>
    <row r="50" spans="1:12" ht="15.75">
      <c r="A50" s="1483" t="s">
        <v>20</v>
      </c>
      <c r="B50" s="1484" t="s">
        <v>24</v>
      </c>
      <c r="C50" s="1286">
        <v>19608.113813458021</v>
      </c>
      <c r="D50" s="1286">
        <v>19606.248000769712</v>
      </c>
      <c r="E50" s="1485">
        <v>20000.276089727184</v>
      </c>
      <c r="F50" s="1485">
        <v>19998.372960785106</v>
      </c>
      <c r="G50" s="1486">
        <v>9.5164188897268638E-3</v>
      </c>
      <c r="H50" s="1487">
        <v>354.56370235934662</v>
      </c>
      <c r="I50" s="1487">
        <v>0.53855881441514197</v>
      </c>
      <c r="J50" s="1488">
        <v>-21.843971631205676</v>
      </c>
      <c r="K50" s="1488">
        <v>3.1969828836669567</v>
      </c>
      <c r="L50" s="1489">
        <v>-1.0469371741225935</v>
      </c>
    </row>
    <row r="51" spans="1:12" ht="15.75">
      <c r="A51" s="1463" t="s">
        <v>20</v>
      </c>
      <c r="B51" s="1490" t="s">
        <v>25</v>
      </c>
      <c r="C51" s="1284">
        <v>19361.936274509804</v>
      </c>
      <c r="D51" s="1284">
        <v>19818.580392156862</v>
      </c>
      <c r="E51" s="1472">
        <v>19749.174999999999</v>
      </c>
      <c r="F51" s="1472">
        <v>20214.952000000001</v>
      </c>
      <c r="G51" s="1473">
        <v>-2.3041212267038866</v>
      </c>
      <c r="H51" s="1474">
        <v>320.5</v>
      </c>
      <c r="I51" s="1474">
        <v>-0.95797280593325795</v>
      </c>
      <c r="J51" s="1491">
        <v>-53.374233128834362</v>
      </c>
      <c r="K51" s="1491">
        <v>0.4409631563678561</v>
      </c>
      <c r="L51" s="1492">
        <v>-0.54025523997213909</v>
      </c>
    </row>
    <row r="52" spans="1:12" ht="15.75">
      <c r="A52" s="1463" t="s">
        <v>20</v>
      </c>
      <c r="B52" s="1490" t="s">
        <v>26</v>
      </c>
      <c r="C52" s="1284">
        <v>19528.917647058821</v>
      </c>
      <c r="D52" s="1284">
        <v>19621.250980392157</v>
      </c>
      <c r="E52" s="1472">
        <v>19919.495999999999</v>
      </c>
      <c r="F52" s="1472">
        <v>20013.675999999999</v>
      </c>
      <c r="G52" s="1473">
        <v>-0.47057821861411314</v>
      </c>
      <c r="H52" s="1474">
        <v>346.4</v>
      </c>
      <c r="I52" s="1474">
        <v>-0.6880733944954226</v>
      </c>
      <c r="J52" s="1491">
        <v>-18.867924528301888</v>
      </c>
      <c r="K52" s="1491">
        <v>1.4969538729329852</v>
      </c>
      <c r="L52" s="1492">
        <v>-0.41732496164442878</v>
      </c>
    </row>
    <row r="53" spans="1:12" ht="15.75">
      <c r="A53" s="1463" t="s">
        <v>20</v>
      </c>
      <c r="B53" s="1490" t="s">
        <v>31</v>
      </c>
      <c r="C53" s="1284">
        <v>19768.293137254903</v>
      </c>
      <c r="D53" s="1284">
        <v>19454.850980392155</v>
      </c>
      <c r="E53" s="1472">
        <v>20163.659</v>
      </c>
      <c r="F53" s="1472">
        <v>19843.948</v>
      </c>
      <c r="G53" s="1473">
        <v>1.6111259715052635</v>
      </c>
      <c r="H53" s="1474">
        <v>376.2</v>
      </c>
      <c r="I53" s="1474">
        <v>-0.81729501713683694</v>
      </c>
      <c r="J53" s="1491">
        <v>-3.125</v>
      </c>
      <c r="K53" s="1491">
        <v>1.2590658543661155</v>
      </c>
      <c r="L53" s="1492">
        <v>-8.9356972506025034E-2</v>
      </c>
    </row>
    <row r="54" spans="1:12" ht="15.75">
      <c r="A54" s="1483" t="s">
        <v>20</v>
      </c>
      <c r="B54" s="1493" t="s">
        <v>27</v>
      </c>
      <c r="C54" s="1287">
        <v>18901.156988472598</v>
      </c>
      <c r="D54" s="1287">
        <v>18875.031000945157</v>
      </c>
      <c r="E54" s="1494">
        <v>19279.180128242049</v>
      </c>
      <c r="F54" s="1494">
        <v>19252.531620964059</v>
      </c>
      <c r="G54" s="1495">
        <v>0.13841560062144267</v>
      </c>
      <c r="H54" s="1496">
        <v>303.63787748058667</v>
      </c>
      <c r="I54" s="1496">
        <v>1.2224377866761162</v>
      </c>
      <c r="J54" s="1497">
        <v>5.8769792935444576</v>
      </c>
      <c r="K54" s="1497">
        <v>20.174064403829416</v>
      </c>
      <c r="L54" s="1498">
        <v>0.40522260272178201</v>
      </c>
    </row>
    <row r="55" spans="1:12" ht="15.75">
      <c r="A55" s="1463" t="s">
        <v>20</v>
      </c>
      <c r="B55" s="1490" t="s">
        <v>28</v>
      </c>
      <c r="C55" s="1284">
        <v>18668.99705882353</v>
      </c>
      <c r="D55" s="1284">
        <v>18611.444117647057</v>
      </c>
      <c r="E55" s="1472">
        <v>19042.377</v>
      </c>
      <c r="F55" s="1472">
        <v>18983.672999999999</v>
      </c>
      <c r="G55" s="1473">
        <v>0.30923415084110195</v>
      </c>
      <c r="H55" s="1474">
        <v>276.39999999999998</v>
      </c>
      <c r="I55" s="1474">
        <v>0.43604651162790287</v>
      </c>
      <c r="J55" s="1491">
        <v>-7.6487252124645897</v>
      </c>
      <c r="K55" s="1491">
        <v>7.56599941978532</v>
      </c>
      <c r="L55" s="1492">
        <v>-0.93388018531942318</v>
      </c>
    </row>
    <row r="56" spans="1:12" ht="15.75">
      <c r="A56" s="1463" t="s">
        <v>20</v>
      </c>
      <c r="B56" s="1490" t="s">
        <v>29</v>
      </c>
      <c r="C56" s="1284">
        <v>18906.949019607844</v>
      </c>
      <c r="D56" s="1284">
        <v>18945.26862745098</v>
      </c>
      <c r="E56" s="1472">
        <v>19285.088</v>
      </c>
      <c r="F56" s="1472">
        <v>19324.173999999999</v>
      </c>
      <c r="G56" s="1473">
        <v>-0.20226479020525964</v>
      </c>
      <c r="H56" s="1474">
        <v>311.2</v>
      </c>
      <c r="I56" s="1474">
        <v>0.22544283413848265</v>
      </c>
      <c r="J56" s="1491">
        <v>13.460183227625089</v>
      </c>
      <c r="K56" s="1491">
        <v>9.341456338845374</v>
      </c>
      <c r="L56" s="1492">
        <v>0.79943852040087471</v>
      </c>
    </row>
    <row r="57" spans="1:12" ht="15.75">
      <c r="A57" s="1463" t="s">
        <v>20</v>
      </c>
      <c r="B57" s="1490" t="s">
        <v>32</v>
      </c>
      <c r="C57" s="1284">
        <v>19316.77843137255</v>
      </c>
      <c r="D57" s="1284">
        <v>19333.607843137252</v>
      </c>
      <c r="E57" s="1472">
        <v>19703.114000000001</v>
      </c>
      <c r="F57" s="1472">
        <v>19720.28</v>
      </c>
      <c r="G57" s="1473">
        <v>-8.704744557378212E-2</v>
      </c>
      <c r="H57" s="1474">
        <v>345.1</v>
      </c>
      <c r="I57" s="1474">
        <v>0.26147588611273509</v>
      </c>
      <c r="J57" s="1491">
        <v>24.282560706401764</v>
      </c>
      <c r="K57" s="1491">
        <v>3.2666086451987235</v>
      </c>
      <c r="L57" s="1492">
        <v>0.53966426764033226</v>
      </c>
    </row>
    <row r="58" spans="1:12" ht="15.75">
      <c r="A58" s="1483" t="s">
        <v>20</v>
      </c>
      <c r="B58" s="1493" t="s">
        <v>33</v>
      </c>
      <c r="C58" s="1287">
        <v>16210.269755981077</v>
      </c>
      <c r="D58" s="1287">
        <v>16404.145798727444</v>
      </c>
      <c r="E58" s="1494">
        <v>16534.475151100698</v>
      </c>
      <c r="F58" s="1494">
        <v>16732.228714701992</v>
      </c>
      <c r="G58" s="1495">
        <v>-1.1818722237972739</v>
      </c>
      <c r="H58" s="1496">
        <v>229.93433583959896</v>
      </c>
      <c r="I58" s="1496">
        <v>0.56270066767257387</v>
      </c>
      <c r="J58" s="1497">
        <v>9.6153846153846168</v>
      </c>
      <c r="K58" s="1497">
        <v>9.2602262837249789</v>
      </c>
      <c r="L58" s="1498">
        <v>0.49547790905606526</v>
      </c>
    </row>
    <row r="59" spans="1:12" ht="15.75">
      <c r="A59" s="1463" t="s">
        <v>20</v>
      </c>
      <c r="B59" s="1490" t="s">
        <v>74</v>
      </c>
      <c r="C59" s="1284">
        <v>15842.95882352941</v>
      </c>
      <c r="D59" s="1284">
        <v>16203.019607843138</v>
      </c>
      <c r="E59" s="1472">
        <v>16159.817999999999</v>
      </c>
      <c r="F59" s="1472">
        <v>16527.080000000002</v>
      </c>
      <c r="G59" s="1473">
        <v>-2.2221832289793624</v>
      </c>
      <c r="H59" s="1474">
        <v>216.6</v>
      </c>
      <c r="I59" s="1474">
        <v>-9.2250922509232947E-2</v>
      </c>
      <c r="J59" s="1491">
        <v>-4.0793825799338475</v>
      </c>
      <c r="K59" s="1491">
        <v>5.0478677110530894</v>
      </c>
      <c r="L59" s="1492">
        <v>-0.4120407888265154</v>
      </c>
    </row>
    <row r="60" spans="1:12" ht="15.75">
      <c r="A60" s="1463" t="s">
        <v>20</v>
      </c>
      <c r="B60" s="1490" t="s">
        <v>34</v>
      </c>
      <c r="C60" s="1284">
        <v>16673.413725490198</v>
      </c>
      <c r="D60" s="1284">
        <v>16692.642156862745</v>
      </c>
      <c r="E60" s="1472">
        <v>17006.882000000001</v>
      </c>
      <c r="F60" s="1472">
        <v>17026.494999999999</v>
      </c>
      <c r="G60" s="1473">
        <v>-0.11519105958095049</v>
      </c>
      <c r="H60" s="1474">
        <v>238.2</v>
      </c>
      <c r="I60" s="1474">
        <v>-0.33472803347280811</v>
      </c>
      <c r="J60" s="1491">
        <v>38.20754716981132</v>
      </c>
      <c r="K60" s="1491">
        <v>3.400058021467943</v>
      </c>
      <c r="L60" s="1492">
        <v>0.84768624203139131</v>
      </c>
    </row>
    <row r="61" spans="1:12" ht="16.5" thickBot="1">
      <c r="A61" s="1463" t="s">
        <v>20</v>
      </c>
      <c r="B61" s="1490" t="s">
        <v>35</v>
      </c>
      <c r="C61" s="1284">
        <v>16327.63137254902</v>
      </c>
      <c r="D61" s="1284">
        <v>16699.225490196077</v>
      </c>
      <c r="E61" s="1472">
        <v>16654.184000000001</v>
      </c>
      <c r="F61" s="1472">
        <v>17033.21</v>
      </c>
      <c r="G61" s="1473">
        <v>-2.225217677701373</v>
      </c>
      <c r="H61" s="1474">
        <v>278.2</v>
      </c>
      <c r="I61" s="1474">
        <v>-0.46511627906977149</v>
      </c>
      <c r="J61" s="1491">
        <v>12</v>
      </c>
      <c r="K61" s="1491">
        <v>0.81230055120394551</v>
      </c>
      <c r="L61" s="1492">
        <v>5.983245585118846E-2</v>
      </c>
    </row>
    <row r="62" spans="1:12" ht="16.5" thickBot="1">
      <c r="A62" s="1504"/>
      <c r="B62" s="1505"/>
      <c r="C62" s="1506"/>
      <c r="D62" s="1506"/>
      <c r="E62" s="1506"/>
      <c r="F62" s="1506"/>
      <c r="G62" s="1507"/>
      <c r="H62" s="1508"/>
      <c r="I62" s="1508"/>
      <c r="J62" s="1508"/>
      <c r="K62" s="1508"/>
      <c r="L62" s="1509"/>
    </row>
    <row r="63" spans="1:12" ht="15.75">
      <c r="A63" s="1483" t="s">
        <v>89</v>
      </c>
      <c r="B63" s="1493" t="s">
        <v>21</v>
      </c>
      <c r="C63" s="1287">
        <v>23228.923738162161</v>
      </c>
      <c r="D63" s="1287">
        <v>23318.872718214207</v>
      </c>
      <c r="E63" s="1494">
        <v>23693.502212925403</v>
      </c>
      <c r="F63" s="1494">
        <v>23785.25017257849</v>
      </c>
      <c r="G63" s="1495">
        <v>-0.38573468425764496</v>
      </c>
      <c r="H63" s="1496">
        <v>340.6185011709602</v>
      </c>
      <c r="I63" s="1496">
        <v>-2.1774648569375192</v>
      </c>
      <c r="J63" s="1497">
        <v>-5.3215077605321506</v>
      </c>
      <c r="K63" s="1497">
        <v>2.4775166811720339</v>
      </c>
      <c r="L63" s="1498">
        <v>-0.23738820686071316</v>
      </c>
    </row>
    <row r="64" spans="1:12" ht="15.75">
      <c r="A64" s="1463" t="s">
        <v>89</v>
      </c>
      <c r="B64" s="1490" t="s">
        <v>22</v>
      </c>
      <c r="C64" s="1284">
        <v>23392.236274509803</v>
      </c>
      <c r="D64" s="1284">
        <v>23137.833333333332</v>
      </c>
      <c r="E64" s="1472">
        <v>23860.080999999998</v>
      </c>
      <c r="F64" s="1472">
        <v>23600.59</v>
      </c>
      <c r="G64" s="1473">
        <v>1.0995106478270169</v>
      </c>
      <c r="H64" s="1474">
        <v>314.5</v>
      </c>
      <c r="I64" s="1474">
        <v>-5.8383233532934131</v>
      </c>
      <c r="J64" s="1491">
        <v>34.482758620689658</v>
      </c>
      <c r="K64" s="1491">
        <v>0.45256744995648385</v>
      </c>
      <c r="L64" s="1492">
        <v>0.10342225371280461</v>
      </c>
    </row>
    <row r="65" spans="1:12" ht="15.75">
      <c r="A65" s="1463" t="s">
        <v>89</v>
      </c>
      <c r="B65" s="1490" t="s">
        <v>23</v>
      </c>
      <c r="C65" s="1284">
        <v>23036.65</v>
      </c>
      <c r="D65" s="1284">
        <v>23370.828431372549</v>
      </c>
      <c r="E65" s="1472">
        <v>23497.383000000002</v>
      </c>
      <c r="F65" s="1472">
        <v>23838.244999999999</v>
      </c>
      <c r="G65" s="1473">
        <v>-1.4298955313195134</v>
      </c>
      <c r="H65" s="1474">
        <v>340.7</v>
      </c>
      <c r="I65" s="1474">
        <v>0.26486168334313631</v>
      </c>
      <c r="J65" s="1491">
        <v>-16.044776119402986</v>
      </c>
      <c r="K65" s="1491">
        <v>1.3054830287206265</v>
      </c>
      <c r="L65" s="1492">
        <v>-0.30780856771568454</v>
      </c>
    </row>
    <row r="66" spans="1:12" ht="15.75">
      <c r="A66" s="1463" t="s">
        <v>89</v>
      </c>
      <c r="B66" s="1490" t="s">
        <v>30</v>
      </c>
      <c r="C66" s="1284">
        <v>23471.437254901961</v>
      </c>
      <c r="D66" s="1284">
        <v>23292.599019607842</v>
      </c>
      <c r="E66" s="1472">
        <v>23940.866000000002</v>
      </c>
      <c r="F66" s="1472">
        <v>23758.451000000001</v>
      </c>
      <c r="G66" s="1473">
        <v>0.76778995398311478</v>
      </c>
      <c r="H66" s="1474">
        <v>356.9</v>
      </c>
      <c r="I66" s="1474">
        <v>-4.2650214592274773</v>
      </c>
      <c r="J66" s="1491">
        <v>-0.8</v>
      </c>
      <c r="K66" s="1491">
        <v>0.7194662024949231</v>
      </c>
      <c r="L66" s="1492">
        <v>-3.3001892857833948E-2</v>
      </c>
    </row>
    <row r="67" spans="1:12" ht="15.75">
      <c r="A67" s="1483" t="s">
        <v>89</v>
      </c>
      <c r="B67" s="1493" t="s">
        <v>24</v>
      </c>
      <c r="C67" s="1287">
        <v>23000.255276585467</v>
      </c>
      <c r="D67" s="1287">
        <v>22927.256529475391</v>
      </c>
      <c r="E67" s="1494">
        <v>23460.260382117176</v>
      </c>
      <c r="F67" s="1494">
        <v>23385.801660064899</v>
      </c>
      <c r="G67" s="1495">
        <v>0.31839285706176007</v>
      </c>
      <c r="H67" s="1496">
        <v>309.93685380767096</v>
      </c>
      <c r="I67" s="1496">
        <v>-0.65285221832907547</v>
      </c>
      <c r="J67" s="1497">
        <v>11.049382716049383</v>
      </c>
      <c r="K67" s="1497">
        <v>10.438062082970699</v>
      </c>
      <c r="L67" s="1498">
        <v>0.68607556719896756</v>
      </c>
    </row>
    <row r="68" spans="1:12" ht="15.75">
      <c r="A68" s="1463" t="s">
        <v>89</v>
      </c>
      <c r="B68" s="1490" t="s">
        <v>25</v>
      </c>
      <c r="C68" s="1284">
        <v>22826.776470588236</v>
      </c>
      <c r="D68" s="1284">
        <v>22973.388235294118</v>
      </c>
      <c r="E68" s="1472">
        <v>23283.312000000002</v>
      </c>
      <c r="F68" s="1472">
        <v>23432.856</v>
      </c>
      <c r="G68" s="1473">
        <v>-0.63818085170667227</v>
      </c>
      <c r="H68" s="1474">
        <v>275.5</v>
      </c>
      <c r="I68" s="1474">
        <v>-2.5468694729395081</v>
      </c>
      <c r="J68" s="1491">
        <v>7.9584775086505193</v>
      </c>
      <c r="K68" s="1491">
        <v>1.8102697998259354</v>
      </c>
      <c r="L68" s="1492">
        <v>7.056356337036096E-2</v>
      </c>
    </row>
    <row r="69" spans="1:12" ht="15.75">
      <c r="A69" s="1463" t="s">
        <v>89</v>
      </c>
      <c r="B69" s="1490" t="s">
        <v>26</v>
      </c>
      <c r="C69" s="1284">
        <v>23096.086274509806</v>
      </c>
      <c r="D69" s="1284">
        <v>23053.069607843139</v>
      </c>
      <c r="E69" s="1472">
        <v>23558.008000000002</v>
      </c>
      <c r="F69" s="1472">
        <v>23514.131000000001</v>
      </c>
      <c r="G69" s="1473">
        <v>0.18659843308689744</v>
      </c>
      <c r="H69" s="1474">
        <v>310.8</v>
      </c>
      <c r="I69" s="1474">
        <v>-0.48030739673390965</v>
      </c>
      <c r="J69" s="1491">
        <v>10.770855332629356</v>
      </c>
      <c r="K69" s="1491">
        <v>6.0864519872352769</v>
      </c>
      <c r="L69" s="1492">
        <v>0.38575369684278993</v>
      </c>
    </row>
    <row r="70" spans="1:12" ht="15.75">
      <c r="A70" s="1463" t="s">
        <v>89</v>
      </c>
      <c r="B70" s="1490" t="s">
        <v>31</v>
      </c>
      <c r="C70" s="1284">
        <v>22888.061764705883</v>
      </c>
      <c r="D70" s="1284">
        <v>22606.9</v>
      </c>
      <c r="E70" s="1472">
        <v>23345.823</v>
      </c>
      <c r="F70" s="1472">
        <v>23059.038</v>
      </c>
      <c r="G70" s="1473">
        <v>1.2436988915149012</v>
      </c>
      <c r="H70" s="1474">
        <v>332.4</v>
      </c>
      <c r="I70" s="1474">
        <v>-0.24009603841536956</v>
      </c>
      <c r="J70" s="1491">
        <v>14.0625</v>
      </c>
      <c r="K70" s="1491">
        <v>2.5413402959094866</v>
      </c>
      <c r="L70" s="1492">
        <v>0.22975830698581667</v>
      </c>
    </row>
    <row r="71" spans="1:12" ht="15.75">
      <c r="A71" s="1483" t="s">
        <v>89</v>
      </c>
      <c r="B71" s="1493" t="s">
        <v>27</v>
      </c>
      <c r="C71" s="1287">
        <v>21646.713241222114</v>
      </c>
      <c r="D71" s="1287">
        <v>21446.736748576703</v>
      </c>
      <c r="E71" s="1494">
        <v>22079.647506046556</v>
      </c>
      <c r="F71" s="1494">
        <v>21875.671483548238</v>
      </c>
      <c r="G71" s="1495">
        <v>0.93243319480144882</v>
      </c>
      <c r="H71" s="1496">
        <v>273.54147111913358</v>
      </c>
      <c r="I71" s="1496">
        <v>-6.1548595016494262E-2</v>
      </c>
      <c r="J71" s="1497">
        <v>9.5402867029164611</v>
      </c>
      <c r="K71" s="1497">
        <v>12.857557296199593</v>
      </c>
      <c r="L71" s="1498">
        <v>0.67961364101057242</v>
      </c>
    </row>
    <row r="72" spans="1:12" ht="15.75">
      <c r="A72" s="1463" t="s">
        <v>89</v>
      </c>
      <c r="B72" s="1490" t="s">
        <v>28</v>
      </c>
      <c r="C72" s="1284">
        <v>20921.800980392156</v>
      </c>
      <c r="D72" s="1284">
        <v>20664.655882352941</v>
      </c>
      <c r="E72" s="1472">
        <v>21340.237000000001</v>
      </c>
      <c r="F72" s="1472">
        <v>21077.949000000001</v>
      </c>
      <c r="G72" s="1473">
        <v>1.2443715467762089</v>
      </c>
      <c r="H72" s="1474">
        <v>241.5</v>
      </c>
      <c r="I72" s="1474">
        <v>0.87719298245613786</v>
      </c>
      <c r="J72" s="1491">
        <v>11.608623548922056</v>
      </c>
      <c r="K72" s="1491">
        <v>3.9048447925732517</v>
      </c>
      <c r="L72" s="1492">
        <v>0.27493870059155157</v>
      </c>
    </row>
    <row r="73" spans="1:12" ht="15.75">
      <c r="A73" s="1463" t="s">
        <v>89</v>
      </c>
      <c r="B73" s="1490" t="s">
        <v>29</v>
      </c>
      <c r="C73" s="1284">
        <v>22040.01470588235</v>
      </c>
      <c r="D73" s="1284">
        <v>21791.95</v>
      </c>
      <c r="E73" s="1472">
        <v>22480.814999999999</v>
      </c>
      <c r="F73" s="1472">
        <v>22227.789000000001</v>
      </c>
      <c r="G73" s="1473">
        <v>1.1383318421818653</v>
      </c>
      <c r="H73" s="1474">
        <v>282.2</v>
      </c>
      <c r="I73" s="1474">
        <v>0.21306818181816969</v>
      </c>
      <c r="J73" s="1474">
        <v>12.523364485981309</v>
      </c>
      <c r="K73" s="1474">
        <v>6.9857847403539317</v>
      </c>
      <c r="L73" s="1475">
        <v>0.54465784413433216</v>
      </c>
    </row>
    <row r="74" spans="1:12" ht="16.5" thickBot="1">
      <c r="A74" s="1518" t="s">
        <v>89</v>
      </c>
      <c r="B74" s="1519" t="s">
        <v>32</v>
      </c>
      <c r="C74" s="1285">
        <v>21494.7431372549</v>
      </c>
      <c r="D74" s="1285">
        <v>21528.774509803919</v>
      </c>
      <c r="E74" s="1478">
        <v>21924.637999999999</v>
      </c>
      <c r="F74" s="1478">
        <v>21959.35</v>
      </c>
      <c r="G74" s="1479">
        <v>-0.15807389562987764</v>
      </c>
      <c r="H74" s="1480">
        <v>306.39999999999998</v>
      </c>
      <c r="I74" s="1480">
        <v>-0.74505992873340177</v>
      </c>
      <c r="J74" s="1480">
        <v>-3.1428571428571432</v>
      </c>
      <c r="K74" s="1480">
        <v>1.9669277632724107</v>
      </c>
      <c r="L74" s="1481">
        <v>-0.13998290371530908</v>
      </c>
    </row>
    <row r="75" spans="1:12" ht="15.75">
      <c r="A75" s="991"/>
      <c r="B75" s="991"/>
      <c r="C75" s="1520"/>
      <c r="D75" s="1520"/>
      <c r="E75" s="1520"/>
      <c r="F75" s="1520"/>
      <c r="G75" s="1521"/>
      <c r="H75" s="1521"/>
      <c r="I75" s="1521"/>
      <c r="J75" s="1521"/>
      <c r="K75" s="1521"/>
      <c r="L75" s="1521"/>
    </row>
    <row r="76" spans="1:12" ht="16.5" thickBot="1">
      <c r="A76" s="991"/>
      <c r="B76" s="991"/>
      <c r="C76" s="991"/>
      <c r="D76" s="991"/>
      <c r="E76" s="991"/>
      <c r="F76" s="991"/>
      <c r="G76" s="1521"/>
      <c r="H76" s="1521"/>
      <c r="I76" s="1521"/>
      <c r="J76" s="1521"/>
      <c r="K76" s="1521"/>
      <c r="L76" s="1522"/>
    </row>
    <row r="77" spans="1:12" ht="16.5" thickBot="1">
      <c r="A77" s="1417" t="s">
        <v>270</v>
      </c>
      <c r="B77" s="1418"/>
      <c r="C77" s="1418"/>
      <c r="D77" s="1418"/>
      <c r="E77" s="1418"/>
      <c r="F77" s="1418"/>
      <c r="G77" s="1523"/>
      <c r="H77" s="1523"/>
      <c r="I77" s="1523"/>
      <c r="J77" s="1523"/>
      <c r="K77" s="1523"/>
      <c r="L77" s="1524"/>
    </row>
    <row r="78" spans="1:12" ht="15.75">
      <c r="A78" s="1420"/>
      <c r="B78" s="1421"/>
      <c r="C78" s="1422" t="s">
        <v>5</v>
      </c>
      <c r="D78" s="1422" t="s">
        <v>5</v>
      </c>
      <c r="E78" s="1422"/>
      <c r="F78" s="1422"/>
      <c r="G78" s="1423"/>
      <c r="H78" s="1593" t="s">
        <v>6</v>
      </c>
      <c r="I78" s="1594"/>
      <c r="J78" s="1424" t="s">
        <v>7</v>
      </c>
      <c r="K78" s="1425" t="s">
        <v>8</v>
      </c>
      <c r="L78" s="1426"/>
    </row>
    <row r="79" spans="1:12" ht="15.75">
      <c r="A79" s="1345" t="s">
        <v>9</v>
      </c>
      <c r="B79" s="1346" t="s">
        <v>10</v>
      </c>
      <c r="C79" s="1427" t="s">
        <v>36</v>
      </c>
      <c r="D79" s="1427" t="s">
        <v>36</v>
      </c>
      <c r="E79" s="1428" t="s">
        <v>37</v>
      </c>
      <c r="F79" s="1429"/>
      <c r="G79" s="1430"/>
      <c r="H79" s="1595" t="s">
        <v>11</v>
      </c>
      <c r="I79" s="1596"/>
      <c r="J79" s="1431" t="s">
        <v>12</v>
      </c>
      <c r="K79" s="1432" t="s">
        <v>13</v>
      </c>
      <c r="L79" s="1433"/>
    </row>
    <row r="80" spans="1:12" ht="48" thickBot="1">
      <c r="A80" s="1347" t="s">
        <v>14</v>
      </c>
      <c r="B80" s="1348" t="s">
        <v>15</v>
      </c>
      <c r="C80" s="998" t="s">
        <v>533</v>
      </c>
      <c r="D80" s="1283" t="s">
        <v>524</v>
      </c>
      <c r="E80" s="1434" t="s">
        <v>533</v>
      </c>
      <c r="F80" s="1435" t="s">
        <v>524</v>
      </c>
      <c r="G80" s="1436" t="s">
        <v>16</v>
      </c>
      <c r="H80" s="1437" t="s">
        <v>533</v>
      </c>
      <c r="I80" s="1438" t="s">
        <v>16</v>
      </c>
      <c r="J80" s="1439" t="s">
        <v>16</v>
      </c>
      <c r="K80" s="1440" t="s">
        <v>533</v>
      </c>
      <c r="L80" s="1441" t="s">
        <v>17</v>
      </c>
    </row>
    <row r="81" spans="1:12" ht="16.5" thickBot="1">
      <c r="A81" s="1442" t="s">
        <v>18</v>
      </c>
      <c r="B81" s="1443" t="s">
        <v>19</v>
      </c>
      <c r="C81" s="1444">
        <v>21245.536429061103</v>
      </c>
      <c r="D81" s="1444">
        <v>21271.840766596524</v>
      </c>
      <c r="E81" s="1445">
        <v>21670.447157642324</v>
      </c>
      <c r="F81" s="1446">
        <v>21697.277581928454</v>
      </c>
      <c r="G81" s="1447">
        <v>-0.12365802200215825</v>
      </c>
      <c r="H81" s="1448">
        <v>323.68007156959521</v>
      </c>
      <c r="I81" s="1448">
        <v>0.60289162138639751</v>
      </c>
      <c r="J81" s="1449">
        <v>4.04416484786237</v>
      </c>
      <c r="K81" s="1448">
        <v>100</v>
      </c>
      <c r="L81" s="1450" t="s">
        <v>19</v>
      </c>
    </row>
    <row r="82" spans="1:12" ht="16.5" thickBot="1">
      <c r="A82" s="1451"/>
      <c r="B82" s="1452"/>
      <c r="C82" s="1453"/>
      <c r="D82" s="1453"/>
      <c r="E82" s="1453"/>
      <c r="F82" s="1453"/>
      <c r="G82" s="1454"/>
      <c r="H82" s="1449"/>
      <c r="I82" s="1449"/>
      <c r="J82" s="1449"/>
      <c r="K82" s="1449"/>
      <c r="L82" s="1455"/>
    </row>
    <row r="83" spans="1:12" ht="15.75">
      <c r="A83" s="1456" t="s">
        <v>80</v>
      </c>
      <c r="B83" s="1457" t="s">
        <v>19</v>
      </c>
      <c r="C83" s="1458">
        <v>17007.352941176472</v>
      </c>
      <c r="D83" s="1458">
        <v>20247.185359858224</v>
      </c>
      <c r="E83" s="1459">
        <v>17347.5</v>
      </c>
      <c r="F83" s="1459">
        <v>20652.12906705539</v>
      </c>
      <c r="G83" s="1460">
        <v>-16.001396545245246</v>
      </c>
      <c r="H83" s="1461">
        <v>142</v>
      </c>
      <c r="I83" s="1461">
        <v>-46.180758017492721</v>
      </c>
      <c r="J83" s="1461">
        <v>-61.53846153846154</v>
      </c>
      <c r="K83" s="1461">
        <v>6.1697926949654487E-2</v>
      </c>
      <c r="L83" s="1462">
        <v>-0.1052041143906973</v>
      </c>
    </row>
    <row r="84" spans="1:12" ht="15.75">
      <c r="A84" s="1463" t="s">
        <v>81</v>
      </c>
      <c r="B84" s="1464" t="s">
        <v>19</v>
      </c>
      <c r="C84" s="1465">
        <v>22151.988070926687</v>
      </c>
      <c r="D84" s="1465">
        <v>22233.499199271271</v>
      </c>
      <c r="E84" s="1466">
        <v>22595.027832345222</v>
      </c>
      <c r="F84" s="1466">
        <v>22678.169183256698</v>
      </c>
      <c r="G84" s="1467">
        <v>-0.3666140341384293</v>
      </c>
      <c r="H84" s="1468">
        <v>353.63904179408763</v>
      </c>
      <c r="I84" s="1468">
        <v>-3.2225198194591485E-2</v>
      </c>
      <c r="J84" s="1468">
        <v>-1.7034068136272544</v>
      </c>
      <c r="K84" s="1468">
        <v>36.315399802566631</v>
      </c>
      <c r="L84" s="1469">
        <v>-2.1234241799728437</v>
      </c>
    </row>
    <row r="85" spans="1:12" ht="15.75">
      <c r="A85" s="1470" t="s">
        <v>82</v>
      </c>
      <c r="B85" s="1471" t="s">
        <v>19</v>
      </c>
      <c r="C85" s="1284">
        <v>21654.74445707741</v>
      </c>
      <c r="D85" s="1284">
        <v>21680.616257387192</v>
      </c>
      <c r="E85" s="1472">
        <v>22087.83934621896</v>
      </c>
      <c r="F85" s="1472">
        <v>22114.228582534935</v>
      </c>
      <c r="G85" s="1473">
        <v>-0.1193314802616133</v>
      </c>
      <c r="H85" s="1474">
        <v>403.71848101265817</v>
      </c>
      <c r="I85" s="1474">
        <v>2.4303393859970774</v>
      </c>
      <c r="J85" s="1474">
        <v>17.910447761194028</v>
      </c>
      <c r="K85" s="1474">
        <v>9.7482724580454096</v>
      </c>
      <c r="L85" s="1475">
        <v>1.1463980197349724</v>
      </c>
    </row>
    <row r="86" spans="1:12" ht="15.75">
      <c r="A86" s="1470" t="s">
        <v>83</v>
      </c>
      <c r="B86" s="1471" t="s">
        <v>19</v>
      </c>
      <c r="C86" s="1284" t="s">
        <v>73</v>
      </c>
      <c r="D86" s="1284" t="s">
        <v>73</v>
      </c>
      <c r="E86" s="1472" t="s">
        <v>73</v>
      </c>
      <c r="F86" s="1472" t="s">
        <v>73</v>
      </c>
      <c r="G86" s="1473" t="s">
        <v>73</v>
      </c>
      <c r="H86" s="1474" t="s">
        <v>73</v>
      </c>
      <c r="I86" s="1474" t="s">
        <v>73</v>
      </c>
      <c r="J86" s="1474" t="s">
        <v>73</v>
      </c>
      <c r="K86" s="1474" t="s">
        <v>73</v>
      </c>
      <c r="L86" s="1475" t="s">
        <v>73</v>
      </c>
    </row>
    <row r="87" spans="1:12" ht="15.75">
      <c r="A87" s="1470" t="s">
        <v>71</v>
      </c>
      <c r="B87" s="1471" t="s">
        <v>19</v>
      </c>
      <c r="C87" s="1284">
        <v>18185.710645632153</v>
      </c>
      <c r="D87" s="1284">
        <v>18306.071052644384</v>
      </c>
      <c r="E87" s="1472">
        <v>18549.424858544797</v>
      </c>
      <c r="F87" s="1472">
        <v>18672.192473697272</v>
      </c>
      <c r="G87" s="1473">
        <v>-0.65748901916801239</v>
      </c>
      <c r="H87" s="1474">
        <v>281.70072992700727</v>
      </c>
      <c r="I87" s="1474">
        <v>0.78939920458818735</v>
      </c>
      <c r="J87" s="1474">
        <v>1.3876040703052728</v>
      </c>
      <c r="K87" s="1474">
        <v>27.04837117472853</v>
      </c>
      <c r="L87" s="1475">
        <v>-0.70872216202843674</v>
      </c>
    </row>
    <row r="88" spans="1:12" ht="16.5" thickBot="1">
      <c r="A88" s="1476" t="s">
        <v>84</v>
      </c>
      <c r="B88" s="1477" t="s">
        <v>19</v>
      </c>
      <c r="C88" s="1285">
        <v>22514.30246901705</v>
      </c>
      <c r="D88" s="1285">
        <v>22435.416331897777</v>
      </c>
      <c r="E88" s="1478">
        <v>22964.588518397391</v>
      </c>
      <c r="F88" s="1478">
        <v>22884.124658535733</v>
      </c>
      <c r="G88" s="1479">
        <v>0.35161432242786511</v>
      </c>
      <c r="H88" s="1480">
        <v>296.7838086476541</v>
      </c>
      <c r="I88" s="1480">
        <v>0.62595185056512559</v>
      </c>
      <c r="J88" s="1480">
        <v>11.487179487179487</v>
      </c>
      <c r="K88" s="1480">
        <v>26.82625863770977</v>
      </c>
      <c r="L88" s="1481">
        <v>1.7909524366570047</v>
      </c>
    </row>
    <row r="89" spans="1:12" ht="16.5" thickBot="1">
      <c r="A89" s="1451"/>
      <c r="B89" s="1482"/>
      <c r="C89" s="1453"/>
      <c r="D89" s="1453"/>
      <c r="E89" s="1453"/>
      <c r="F89" s="1453"/>
      <c r="G89" s="1454"/>
      <c r="H89" s="1449"/>
      <c r="I89" s="1449"/>
      <c r="J89" s="1449"/>
      <c r="K89" s="1449"/>
      <c r="L89" s="1455"/>
    </row>
    <row r="90" spans="1:12" ht="15.75">
      <c r="A90" s="1483" t="s">
        <v>85</v>
      </c>
      <c r="B90" s="1484" t="s">
        <v>21</v>
      </c>
      <c r="C90" s="1286" t="s">
        <v>73</v>
      </c>
      <c r="D90" s="1286" t="s">
        <v>73</v>
      </c>
      <c r="E90" s="1485" t="s">
        <v>73</v>
      </c>
      <c r="F90" s="1485" t="s">
        <v>73</v>
      </c>
      <c r="G90" s="1486" t="s">
        <v>73</v>
      </c>
      <c r="H90" s="1487" t="s">
        <v>73</v>
      </c>
      <c r="I90" s="1487" t="s">
        <v>73</v>
      </c>
      <c r="J90" s="1488" t="s">
        <v>73</v>
      </c>
      <c r="K90" s="1488" t="s">
        <v>73</v>
      </c>
      <c r="L90" s="1489" t="s">
        <v>73</v>
      </c>
    </row>
    <row r="91" spans="1:12" ht="15.75">
      <c r="A91" s="1463" t="s">
        <v>85</v>
      </c>
      <c r="B91" s="1490" t="s">
        <v>22</v>
      </c>
      <c r="C91" s="1284" t="s">
        <v>73</v>
      </c>
      <c r="D91" s="1284" t="s">
        <v>73</v>
      </c>
      <c r="E91" s="1472" t="s">
        <v>73</v>
      </c>
      <c r="F91" s="1472" t="s">
        <v>73</v>
      </c>
      <c r="G91" s="1473" t="s">
        <v>73</v>
      </c>
      <c r="H91" s="1474" t="s">
        <v>73</v>
      </c>
      <c r="I91" s="1474" t="s">
        <v>73</v>
      </c>
      <c r="J91" s="1491" t="s">
        <v>73</v>
      </c>
      <c r="K91" s="1491" t="s">
        <v>73</v>
      </c>
      <c r="L91" s="1492" t="s">
        <v>73</v>
      </c>
    </row>
    <row r="92" spans="1:12" ht="15.75">
      <c r="A92" s="1463" t="s">
        <v>85</v>
      </c>
      <c r="B92" s="1490" t="s">
        <v>23</v>
      </c>
      <c r="C92" s="1284" t="s">
        <v>73</v>
      </c>
      <c r="D92" s="1284" t="s">
        <v>73</v>
      </c>
      <c r="E92" s="1472" t="s">
        <v>73</v>
      </c>
      <c r="F92" s="1472" t="s">
        <v>73</v>
      </c>
      <c r="G92" s="1473" t="s">
        <v>73</v>
      </c>
      <c r="H92" s="1474" t="s">
        <v>73</v>
      </c>
      <c r="I92" s="1474" t="s">
        <v>73</v>
      </c>
      <c r="J92" s="1491" t="s">
        <v>73</v>
      </c>
      <c r="K92" s="1491" t="s">
        <v>73</v>
      </c>
      <c r="L92" s="1492" t="s">
        <v>73</v>
      </c>
    </row>
    <row r="93" spans="1:12" ht="15.75">
      <c r="A93" s="1483" t="s">
        <v>85</v>
      </c>
      <c r="B93" s="1493" t="s">
        <v>24</v>
      </c>
      <c r="C93" s="1287" t="s">
        <v>73</v>
      </c>
      <c r="D93" s="1287">
        <v>21202.602549019604</v>
      </c>
      <c r="E93" s="1494" t="s">
        <v>73</v>
      </c>
      <c r="F93" s="1494">
        <v>21626.654599999998</v>
      </c>
      <c r="G93" s="1495" t="s">
        <v>73</v>
      </c>
      <c r="H93" s="1496" t="s">
        <v>73</v>
      </c>
      <c r="I93" s="1496" t="s">
        <v>73</v>
      </c>
      <c r="J93" s="1497" t="s">
        <v>73</v>
      </c>
      <c r="K93" s="1497" t="s">
        <v>73</v>
      </c>
      <c r="L93" s="1498" t="s">
        <v>73</v>
      </c>
    </row>
    <row r="94" spans="1:12" ht="15.75">
      <c r="A94" s="1463" t="s">
        <v>85</v>
      </c>
      <c r="B94" s="1490" t="s">
        <v>25</v>
      </c>
      <c r="C94" s="1284" t="s">
        <v>73</v>
      </c>
      <c r="D94" s="1284" t="s">
        <v>200</v>
      </c>
      <c r="E94" s="1472" t="s">
        <v>73</v>
      </c>
      <c r="F94" s="1472" t="s">
        <v>200</v>
      </c>
      <c r="G94" s="1473" t="s">
        <v>73</v>
      </c>
      <c r="H94" s="1474" t="s">
        <v>73</v>
      </c>
      <c r="I94" s="1474" t="s">
        <v>73</v>
      </c>
      <c r="J94" s="1491" t="s">
        <v>73</v>
      </c>
      <c r="K94" s="1491" t="s">
        <v>73</v>
      </c>
      <c r="L94" s="1492" t="s">
        <v>73</v>
      </c>
    </row>
    <row r="95" spans="1:12" ht="15.75">
      <c r="A95" s="1463" t="s">
        <v>85</v>
      </c>
      <c r="B95" s="1490" t="s">
        <v>26</v>
      </c>
      <c r="C95" s="1284" t="s">
        <v>73</v>
      </c>
      <c r="D95" s="1284" t="s">
        <v>200</v>
      </c>
      <c r="E95" s="1472" t="s">
        <v>73</v>
      </c>
      <c r="F95" s="1472" t="s">
        <v>200</v>
      </c>
      <c r="G95" s="1473" t="s">
        <v>73</v>
      </c>
      <c r="H95" s="1474" t="s">
        <v>73</v>
      </c>
      <c r="I95" s="1474" t="s">
        <v>73</v>
      </c>
      <c r="J95" s="1491" t="s">
        <v>73</v>
      </c>
      <c r="K95" s="1491" t="s">
        <v>73</v>
      </c>
      <c r="L95" s="1492" t="s">
        <v>73</v>
      </c>
    </row>
    <row r="96" spans="1:12" ht="15.75">
      <c r="A96" s="1483" t="s">
        <v>85</v>
      </c>
      <c r="B96" s="1493" t="s">
        <v>27</v>
      </c>
      <c r="C96" s="1287">
        <v>17007.352941176472</v>
      </c>
      <c r="D96" s="1287">
        <v>20002.20659340659</v>
      </c>
      <c r="E96" s="1494">
        <v>17347.5</v>
      </c>
      <c r="F96" s="1494">
        <v>20402.250725274724</v>
      </c>
      <c r="G96" s="1495">
        <v>-14.972616337326135</v>
      </c>
      <c r="H96" s="1496">
        <v>142</v>
      </c>
      <c r="I96" s="1496">
        <v>-47.985347985347985</v>
      </c>
      <c r="J96" s="1497">
        <v>-50</v>
      </c>
      <c r="K96" s="1497">
        <v>6.1697926949654487E-2</v>
      </c>
      <c r="L96" s="1498">
        <v>-6.6688258696769975E-2</v>
      </c>
    </row>
    <row r="97" spans="1:12" ht="15.75">
      <c r="A97" s="1463" t="s">
        <v>85</v>
      </c>
      <c r="B97" s="1490" t="s">
        <v>28</v>
      </c>
      <c r="C97" s="1284">
        <v>17007.352941176472</v>
      </c>
      <c r="D97" s="1284">
        <v>19562.45</v>
      </c>
      <c r="E97" s="1472">
        <v>17347.5</v>
      </c>
      <c r="F97" s="1472">
        <v>19953.699000000001</v>
      </c>
      <c r="G97" s="1473">
        <v>-13.061232406081702</v>
      </c>
      <c r="H97" s="1474">
        <v>142</v>
      </c>
      <c r="I97" s="1474">
        <v>-48.828828828828833</v>
      </c>
      <c r="J97" s="1491">
        <v>-37.5</v>
      </c>
      <c r="K97" s="1491">
        <v>6.1697926949654487E-2</v>
      </c>
      <c r="L97" s="1492">
        <v>-4.1011021567485074E-2</v>
      </c>
    </row>
    <row r="98" spans="1:12" ht="16.5" thickBot="1">
      <c r="A98" s="1499" t="s">
        <v>85</v>
      </c>
      <c r="B98" s="1500" t="s">
        <v>29</v>
      </c>
      <c r="C98" s="1501" t="s">
        <v>73</v>
      </c>
      <c r="D98" s="1501" t="s">
        <v>200</v>
      </c>
      <c r="E98" s="1502" t="s">
        <v>73</v>
      </c>
      <c r="F98" s="1502" t="s">
        <v>200</v>
      </c>
      <c r="G98" s="1503" t="s">
        <v>73</v>
      </c>
      <c r="H98" s="1491" t="s">
        <v>73</v>
      </c>
      <c r="I98" s="1491" t="s">
        <v>73</v>
      </c>
      <c r="J98" s="1491" t="s">
        <v>73</v>
      </c>
      <c r="K98" s="1491" t="s">
        <v>73</v>
      </c>
      <c r="L98" s="1492" t="s">
        <v>73</v>
      </c>
    </row>
    <row r="99" spans="1:12" ht="16.5" thickBot="1">
      <c r="A99" s="1451"/>
      <c r="B99" s="1482"/>
      <c r="C99" s="1453"/>
      <c r="D99" s="1453"/>
      <c r="E99" s="1453"/>
      <c r="F99" s="1453"/>
      <c r="G99" s="1454"/>
      <c r="H99" s="1449"/>
      <c r="I99" s="1449"/>
      <c r="J99" s="1449"/>
      <c r="K99" s="1449"/>
      <c r="L99" s="1455"/>
    </row>
    <row r="100" spans="1:12" ht="15.75">
      <c r="A100" s="1483" t="s">
        <v>86</v>
      </c>
      <c r="B100" s="1484" t="s">
        <v>21</v>
      </c>
      <c r="C100" s="1286">
        <v>22737.258593584698</v>
      </c>
      <c r="D100" s="1286">
        <v>23035.636475431293</v>
      </c>
      <c r="E100" s="1485">
        <v>23192.003765456393</v>
      </c>
      <c r="F100" s="1485">
        <v>23496.349204939917</v>
      </c>
      <c r="G100" s="1486">
        <v>-1.2952882034096522</v>
      </c>
      <c r="H100" s="1487">
        <v>420.99371428571425</v>
      </c>
      <c r="I100" s="1487">
        <v>1.1760909122120222</v>
      </c>
      <c r="J100" s="1488">
        <v>21.527777777777779</v>
      </c>
      <c r="K100" s="1488">
        <v>4.3188548864758145</v>
      </c>
      <c r="L100" s="1489">
        <v>0.62133273985879089</v>
      </c>
    </row>
    <row r="101" spans="1:12" ht="15.75">
      <c r="A101" s="1463" t="s">
        <v>86</v>
      </c>
      <c r="B101" s="1490" t="s">
        <v>22</v>
      </c>
      <c r="C101" s="1284">
        <v>23063.835294117649</v>
      </c>
      <c r="D101" s="1284">
        <v>23268.904901960785</v>
      </c>
      <c r="E101" s="1472">
        <v>23525.112000000001</v>
      </c>
      <c r="F101" s="1472">
        <v>23734.282999999999</v>
      </c>
      <c r="G101" s="1473">
        <v>-0.88130321863946115</v>
      </c>
      <c r="H101" s="1474">
        <v>413.5</v>
      </c>
      <c r="I101" s="1474">
        <v>1.4972999509082039</v>
      </c>
      <c r="J101" s="1491">
        <v>6.666666666666667</v>
      </c>
      <c r="K101" s="1491">
        <v>2.3692003948667324</v>
      </c>
      <c r="L101" s="1492">
        <v>5.8249053231092418E-2</v>
      </c>
    </row>
    <row r="102" spans="1:12" ht="15.75">
      <c r="A102" s="1463" t="s">
        <v>86</v>
      </c>
      <c r="B102" s="1490" t="s">
        <v>23</v>
      </c>
      <c r="C102" s="1284">
        <v>22355.75588235294</v>
      </c>
      <c r="D102" s="1284">
        <v>22667.724509803924</v>
      </c>
      <c r="E102" s="1472">
        <v>22802.870999999999</v>
      </c>
      <c r="F102" s="1472">
        <v>23121.079000000002</v>
      </c>
      <c r="G102" s="1473">
        <v>-1.3762679501246562</v>
      </c>
      <c r="H102" s="1474">
        <v>430.1</v>
      </c>
      <c r="I102" s="1474">
        <v>-0.1161170459823502</v>
      </c>
      <c r="J102" s="1491">
        <v>46.296296296296298</v>
      </c>
      <c r="K102" s="1491">
        <v>1.9496544916090819</v>
      </c>
      <c r="L102" s="1492">
        <v>0.56308368662769781</v>
      </c>
    </row>
    <row r="103" spans="1:12" ht="15.75">
      <c r="A103" s="1483" t="s">
        <v>86</v>
      </c>
      <c r="B103" s="1493" t="s">
        <v>24</v>
      </c>
      <c r="C103" s="1287">
        <v>22497.123278432282</v>
      </c>
      <c r="D103" s="1287">
        <v>22579.537650082057</v>
      </c>
      <c r="E103" s="1494">
        <v>22947.065744000927</v>
      </c>
      <c r="F103" s="1494">
        <v>23031.128403083698</v>
      </c>
      <c r="G103" s="1495">
        <v>-0.36499583351510984</v>
      </c>
      <c r="H103" s="1496">
        <v>370.15634408602153</v>
      </c>
      <c r="I103" s="1496">
        <v>-0.73412200934007665</v>
      </c>
      <c r="J103" s="1497">
        <v>-4.517453798767967</v>
      </c>
      <c r="K103" s="1497">
        <v>11.475814412635735</v>
      </c>
      <c r="L103" s="1498">
        <v>-1.0290000693260044</v>
      </c>
    </row>
    <row r="104" spans="1:12" ht="15.75">
      <c r="A104" s="1463" t="s">
        <v>86</v>
      </c>
      <c r="B104" s="1490" t="s">
        <v>25</v>
      </c>
      <c r="C104" s="1284">
        <v>22648.892156862745</v>
      </c>
      <c r="D104" s="1284">
        <v>22844.637254901958</v>
      </c>
      <c r="E104" s="1472">
        <v>23101.87</v>
      </c>
      <c r="F104" s="1472">
        <v>23301.53</v>
      </c>
      <c r="G104" s="1473">
        <v>-0.85685360575035141</v>
      </c>
      <c r="H104" s="1474">
        <v>360.8</v>
      </c>
      <c r="I104" s="1474">
        <v>-0.57867181041608329</v>
      </c>
      <c r="J104" s="1491">
        <v>-1.2121212121212122</v>
      </c>
      <c r="K104" s="1491">
        <v>8.0454096742349464</v>
      </c>
      <c r="L104" s="1492">
        <v>-0.42807857842906749</v>
      </c>
    </row>
    <row r="105" spans="1:12" ht="15.75">
      <c r="A105" s="1463" t="s">
        <v>86</v>
      </c>
      <c r="B105" s="1490" t="s">
        <v>26</v>
      </c>
      <c r="C105" s="1284">
        <v>22169.608823529412</v>
      </c>
      <c r="D105" s="1284">
        <v>22066.205882352941</v>
      </c>
      <c r="E105" s="1472">
        <v>22613.001</v>
      </c>
      <c r="F105" s="1472">
        <v>22507.53</v>
      </c>
      <c r="G105" s="1473">
        <v>0.46860317413772801</v>
      </c>
      <c r="H105" s="1474">
        <v>392.1</v>
      </c>
      <c r="I105" s="1474">
        <v>-0.45696877380044548</v>
      </c>
      <c r="J105" s="1491">
        <v>-11.464968152866243</v>
      </c>
      <c r="K105" s="1491">
        <v>3.4304047384007901</v>
      </c>
      <c r="L105" s="1492">
        <v>-0.60092149089693736</v>
      </c>
    </row>
    <row r="106" spans="1:12" ht="15.75">
      <c r="A106" s="1483" t="s">
        <v>86</v>
      </c>
      <c r="B106" s="1493" t="s">
        <v>27</v>
      </c>
      <c r="C106" s="1287">
        <v>21778.600496462561</v>
      </c>
      <c r="D106" s="1287">
        <v>21848.500507119341</v>
      </c>
      <c r="E106" s="1494">
        <v>22214.172506391813</v>
      </c>
      <c r="F106" s="1494">
        <v>22285.470517261729</v>
      </c>
      <c r="G106" s="1495">
        <v>-0.31993047135661873</v>
      </c>
      <c r="H106" s="1496">
        <v>330.22639807576667</v>
      </c>
      <c r="I106" s="1496">
        <v>-0.72019959909337705</v>
      </c>
      <c r="J106" s="1497">
        <v>-3.9838337182448038</v>
      </c>
      <c r="K106" s="1497">
        <v>20.520730503455084</v>
      </c>
      <c r="L106" s="1498">
        <v>-1.7157568505056275</v>
      </c>
    </row>
    <row r="107" spans="1:12" ht="15.75">
      <c r="A107" s="1463" t="s">
        <v>86</v>
      </c>
      <c r="B107" s="1490" t="s">
        <v>28</v>
      </c>
      <c r="C107" s="1284">
        <v>21740.095098039215</v>
      </c>
      <c r="D107" s="1284">
        <v>21947.331372549019</v>
      </c>
      <c r="E107" s="1472">
        <v>22174.897000000001</v>
      </c>
      <c r="F107" s="1472">
        <v>22386.277999999998</v>
      </c>
      <c r="G107" s="1473">
        <v>-0.94424361209128915</v>
      </c>
      <c r="H107" s="1474">
        <v>317.7</v>
      </c>
      <c r="I107" s="1474">
        <v>-1.7928902627511627</v>
      </c>
      <c r="J107" s="1491">
        <v>-8.1377151799687013</v>
      </c>
      <c r="K107" s="1491">
        <v>14.486673247778874</v>
      </c>
      <c r="L107" s="1492">
        <v>-1.921081277834169</v>
      </c>
    </row>
    <row r="108" spans="1:12" ht="16.5" thickBot="1">
      <c r="A108" s="1499" t="s">
        <v>86</v>
      </c>
      <c r="B108" s="1500" t="s">
        <v>29</v>
      </c>
      <c r="C108" s="1501">
        <v>21860.093137254898</v>
      </c>
      <c r="D108" s="1501">
        <v>21597.344117647059</v>
      </c>
      <c r="E108" s="1502">
        <v>22297.294999999998</v>
      </c>
      <c r="F108" s="1502">
        <v>22029.291000000001</v>
      </c>
      <c r="G108" s="1503">
        <v>1.2165802340165972</v>
      </c>
      <c r="H108" s="1491">
        <v>360.3</v>
      </c>
      <c r="I108" s="1491">
        <v>0.55819145967066708</v>
      </c>
      <c r="J108" s="1491">
        <v>7.7092511013215859</v>
      </c>
      <c r="K108" s="1491">
        <v>6.0340572556762089</v>
      </c>
      <c r="L108" s="1492">
        <v>0.20532442732853884</v>
      </c>
    </row>
    <row r="109" spans="1:12" ht="16.5" thickBot="1">
      <c r="A109" s="1504"/>
      <c r="B109" s="1505"/>
      <c r="C109" s="1506"/>
      <c r="D109" s="1506"/>
      <c r="E109" s="1506"/>
      <c r="F109" s="1506"/>
      <c r="G109" s="1507"/>
      <c r="H109" s="1508"/>
      <c r="I109" s="1508"/>
      <c r="J109" s="1508"/>
      <c r="K109" s="1508"/>
      <c r="L109" s="1509"/>
    </row>
    <row r="110" spans="1:12" ht="15.75">
      <c r="A110" s="1463" t="s">
        <v>87</v>
      </c>
      <c r="B110" s="1510" t="s">
        <v>26</v>
      </c>
      <c r="C110" s="1511">
        <v>21821.108823529412</v>
      </c>
      <c r="D110" s="1511">
        <v>22011.173529411764</v>
      </c>
      <c r="E110" s="1512">
        <v>22257.530999999999</v>
      </c>
      <c r="F110" s="1512">
        <v>22451.397000000001</v>
      </c>
      <c r="G110" s="1513">
        <v>-0.86349192435553923</v>
      </c>
      <c r="H110" s="1514">
        <v>417.7</v>
      </c>
      <c r="I110" s="1514">
        <v>1.3834951456310651</v>
      </c>
      <c r="J110" s="1514">
        <v>58.604651162790702</v>
      </c>
      <c r="K110" s="1514">
        <v>4.2077986179664366</v>
      </c>
      <c r="L110" s="1515">
        <v>1.447495626568311</v>
      </c>
    </row>
    <row r="111" spans="1:12" ht="16.5" thickBot="1">
      <c r="A111" s="1499" t="s">
        <v>87</v>
      </c>
      <c r="B111" s="1500" t="s">
        <v>29</v>
      </c>
      <c r="C111" s="1501">
        <v>21520.482352941177</v>
      </c>
      <c r="D111" s="1501">
        <v>21513.793137254903</v>
      </c>
      <c r="E111" s="1502">
        <v>21950.892</v>
      </c>
      <c r="F111" s="1502">
        <v>21944.069</v>
      </c>
      <c r="G111" s="1503">
        <v>3.1092683859134419E-2</v>
      </c>
      <c r="H111" s="1491">
        <v>393.1</v>
      </c>
      <c r="I111" s="1491">
        <v>1.9185895773917643</v>
      </c>
      <c r="J111" s="1491">
        <v>-1.3186813186813187</v>
      </c>
      <c r="K111" s="1491">
        <v>5.5404738400789739</v>
      </c>
      <c r="L111" s="1492">
        <v>-0.30109760683333864</v>
      </c>
    </row>
    <row r="112" spans="1:12" ht="16.5" thickBot="1">
      <c r="A112" s="1504"/>
      <c r="B112" s="1505"/>
      <c r="C112" s="1506"/>
      <c r="D112" s="1506"/>
      <c r="E112" s="1506"/>
      <c r="F112" s="1506"/>
      <c r="G112" s="1507"/>
      <c r="H112" s="1508"/>
      <c r="I112" s="1508"/>
      <c r="J112" s="1508"/>
      <c r="K112" s="1508"/>
      <c r="L112" s="1509"/>
    </row>
    <row r="113" spans="1:12" ht="15.75">
      <c r="A113" s="1483" t="s">
        <v>88</v>
      </c>
      <c r="B113" s="1484" t="s">
        <v>21</v>
      </c>
      <c r="C113" s="1286" t="s">
        <v>73</v>
      </c>
      <c r="D113" s="1286" t="s">
        <v>73</v>
      </c>
      <c r="E113" s="1485" t="s">
        <v>73</v>
      </c>
      <c r="F113" s="1485" t="s">
        <v>73</v>
      </c>
      <c r="G113" s="1486" t="s">
        <v>73</v>
      </c>
      <c r="H113" s="1487" t="s">
        <v>73</v>
      </c>
      <c r="I113" s="1487" t="s">
        <v>73</v>
      </c>
      <c r="J113" s="1488" t="s">
        <v>73</v>
      </c>
      <c r="K113" s="1488" t="s">
        <v>73</v>
      </c>
      <c r="L113" s="1489" t="s">
        <v>73</v>
      </c>
    </row>
    <row r="114" spans="1:12" ht="15.75">
      <c r="A114" s="1470" t="s">
        <v>88</v>
      </c>
      <c r="B114" s="1490" t="s">
        <v>22</v>
      </c>
      <c r="C114" s="1284" t="s">
        <v>73</v>
      </c>
      <c r="D114" s="1284" t="s">
        <v>73</v>
      </c>
      <c r="E114" s="1472" t="s">
        <v>73</v>
      </c>
      <c r="F114" s="1472" t="s">
        <v>73</v>
      </c>
      <c r="G114" s="1473" t="s">
        <v>73</v>
      </c>
      <c r="H114" s="1474" t="s">
        <v>73</v>
      </c>
      <c r="I114" s="1474" t="s">
        <v>73</v>
      </c>
      <c r="J114" s="1491" t="s">
        <v>73</v>
      </c>
      <c r="K114" s="1491" t="s">
        <v>73</v>
      </c>
      <c r="L114" s="1492" t="s">
        <v>73</v>
      </c>
    </row>
    <row r="115" spans="1:12" ht="15.75">
      <c r="A115" s="1470" t="s">
        <v>88</v>
      </c>
      <c r="B115" s="1490" t="s">
        <v>23</v>
      </c>
      <c r="C115" s="1284" t="s">
        <v>73</v>
      </c>
      <c r="D115" s="1284" t="s">
        <v>73</v>
      </c>
      <c r="E115" s="1472" t="s">
        <v>73</v>
      </c>
      <c r="F115" s="1472" t="s">
        <v>73</v>
      </c>
      <c r="G115" s="1473" t="s">
        <v>73</v>
      </c>
      <c r="H115" s="1474" t="s">
        <v>73</v>
      </c>
      <c r="I115" s="1474" t="s">
        <v>73</v>
      </c>
      <c r="J115" s="1491" t="s">
        <v>73</v>
      </c>
      <c r="K115" s="1491" t="s">
        <v>73</v>
      </c>
      <c r="L115" s="1492" t="s">
        <v>73</v>
      </c>
    </row>
    <row r="116" spans="1:12" ht="15.75">
      <c r="A116" s="1470" t="s">
        <v>88</v>
      </c>
      <c r="B116" s="1490" t="s">
        <v>30</v>
      </c>
      <c r="C116" s="1284" t="s">
        <v>73</v>
      </c>
      <c r="D116" s="1284" t="s">
        <v>73</v>
      </c>
      <c r="E116" s="1472" t="s">
        <v>73</v>
      </c>
      <c r="F116" s="1472" t="s">
        <v>73</v>
      </c>
      <c r="G116" s="1473" t="s">
        <v>73</v>
      </c>
      <c r="H116" s="1474" t="s">
        <v>73</v>
      </c>
      <c r="I116" s="1474" t="s">
        <v>73</v>
      </c>
      <c r="J116" s="1491" t="s">
        <v>73</v>
      </c>
      <c r="K116" s="1491" t="s">
        <v>73</v>
      </c>
      <c r="L116" s="1492" t="s">
        <v>73</v>
      </c>
    </row>
    <row r="117" spans="1:12" ht="15.75">
      <c r="A117" s="1516" t="s">
        <v>88</v>
      </c>
      <c r="B117" s="1493" t="s">
        <v>24</v>
      </c>
      <c r="C117" s="1287" t="s">
        <v>73</v>
      </c>
      <c r="D117" s="1287" t="s">
        <v>73</v>
      </c>
      <c r="E117" s="1494" t="s">
        <v>73</v>
      </c>
      <c r="F117" s="1494" t="s">
        <v>73</v>
      </c>
      <c r="G117" s="1495" t="s">
        <v>73</v>
      </c>
      <c r="H117" s="1496" t="s">
        <v>73</v>
      </c>
      <c r="I117" s="1496" t="s">
        <v>73</v>
      </c>
      <c r="J117" s="1497" t="s">
        <v>73</v>
      </c>
      <c r="K117" s="1497" t="s">
        <v>73</v>
      </c>
      <c r="L117" s="1498" t="s">
        <v>73</v>
      </c>
    </row>
    <row r="118" spans="1:12" ht="15.75">
      <c r="A118" s="1470" t="s">
        <v>88</v>
      </c>
      <c r="B118" s="1490" t="s">
        <v>26</v>
      </c>
      <c r="C118" s="1284" t="s">
        <v>73</v>
      </c>
      <c r="D118" s="1284" t="s">
        <v>73</v>
      </c>
      <c r="E118" s="1472" t="s">
        <v>73</v>
      </c>
      <c r="F118" s="1472" t="s">
        <v>73</v>
      </c>
      <c r="G118" s="1473" t="s">
        <v>73</v>
      </c>
      <c r="H118" s="1474" t="s">
        <v>73</v>
      </c>
      <c r="I118" s="1474" t="s">
        <v>73</v>
      </c>
      <c r="J118" s="1491" t="s">
        <v>73</v>
      </c>
      <c r="K118" s="1491" t="s">
        <v>73</v>
      </c>
      <c r="L118" s="1492" t="s">
        <v>73</v>
      </c>
    </row>
    <row r="119" spans="1:12" ht="15.75">
      <c r="A119" s="1470" t="s">
        <v>88</v>
      </c>
      <c r="B119" s="1490" t="s">
        <v>31</v>
      </c>
      <c r="C119" s="1284" t="s">
        <v>73</v>
      </c>
      <c r="D119" s="1284" t="s">
        <v>73</v>
      </c>
      <c r="E119" s="1472" t="s">
        <v>73</v>
      </c>
      <c r="F119" s="1472" t="s">
        <v>73</v>
      </c>
      <c r="G119" s="1473" t="s">
        <v>73</v>
      </c>
      <c r="H119" s="1474" t="s">
        <v>73</v>
      </c>
      <c r="I119" s="1474" t="s">
        <v>73</v>
      </c>
      <c r="J119" s="1491" t="s">
        <v>73</v>
      </c>
      <c r="K119" s="1491" t="s">
        <v>73</v>
      </c>
      <c r="L119" s="1492" t="s">
        <v>73</v>
      </c>
    </row>
    <row r="120" spans="1:12" ht="15.75">
      <c r="A120" s="1516" t="s">
        <v>88</v>
      </c>
      <c r="B120" s="1493" t="s">
        <v>27</v>
      </c>
      <c r="C120" s="1287" t="s">
        <v>73</v>
      </c>
      <c r="D120" s="1287" t="s">
        <v>73</v>
      </c>
      <c r="E120" s="1494" t="s">
        <v>73</v>
      </c>
      <c r="F120" s="1494" t="s">
        <v>73</v>
      </c>
      <c r="G120" s="1495" t="s">
        <v>73</v>
      </c>
      <c r="H120" s="1496" t="s">
        <v>73</v>
      </c>
      <c r="I120" s="1496" t="s">
        <v>73</v>
      </c>
      <c r="J120" s="1497" t="s">
        <v>73</v>
      </c>
      <c r="K120" s="1497" t="s">
        <v>73</v>
      </c>
      <c r="L120" s="1498" t="s">
        <v>73</v>
      </c>
    </row>
    <row r="121" spans="1:12" ht="15.75">
      <c r="A121" s="1470" t="s">
        <v>88</v>
      </c>
      <c r="B121" s="1490" t="s">
        <v>29</v>
      </c>
      <c r="C121" s="1284" t="s">
        <v>73</v>
      </c>
      <c r="D121" s="1284" t="s">
        <v>73</v>
      </c>
      <c r="E121" s="1472" t="s">
        <v>73</v>
      </c>
      <c r="F121" s="1472" t="s">
        <v>73</v>
      </c>
      <c r="G121" s="1473" t="s">
        <v>73</v>
      </c>
      <c r="H121" s="1474" t="s">
        <v>73</v>
      </c>
      <c r="I121" s="1474" t="s">
        <v>73</v>
      </c>
      <c r="J121" s="1491" t="s">
        <v>73</v>
      </c>
      <c r="K121" s="1491" t="s">
        <v>73</v>
      </c>
      <c r="L121" s="1492" t="s">
        <v>73</v>
      </c>
    </row>
    <row r="122" spans="1:12" ht="16.5" thickBot="1">
      <c r="A122" s="1517" t="s">
        <v>88</v>
      </c>
      <c r="B122" s="1490" t="s">
        <v>32</v>
      </c>
      <c r="C122" s="1501" t="s">
        <v>73</v>
      </c>
      <c r="D122" s="1501" t="s">
        <v>73</v>
      </c>
      <c r="E122" s="1502" t="s">
        <v>73</v>
      </c>
      <c r="F122" s="1502" t="s">
        <v>73</v>
      </c>
      <c r="G122" s="1503" t="s">
        <v>73</v>
      </c>
      <c r="H122" s="1491" t="s">
        <v>73</v>
      </c>
      <c r="I122" s="1491" t="s">
        <v>73</v>
      </c>
      <c r="J122" s="1491" t="s">
        <v>73</v>
      </c>
      <c r="K122" s="1491" t="s">
        <v>73</v>
      </c>
      <c r="L122" s="1492" t="s">
        <v>73</v>
      </c>
    </row>
    <row r="123" spans="1:12" ht="16.5" thickBot="1">
      <c r="A123" s="1504"/>
      <c r="B123" s="1505"/>
      <c r="C123" s="1506"/>
      <c r="D123" s="1506"/>
      <c r="E123" s="1506"/>
      <c r="F123" s="1506"/>
      <c r="G123" s="1507"/>
      <c r="H123" s="1508"/>
      <c r="I123" s="1508"/>
      <c r="J123" s="1508"/>
      <c r="K123" s="1508"/>
      <c r="L123" s="1509"/>
    </row>
    <row r="124" spans="1:12" ht="15.75">
      <c r="A124" s="1483" t="s">
        <v>20</v>
      </c>
      <c r="B124" s="1484" t="s">
        <v>24</v>
      </c>
      <c r="C124" s="1286">
        <v>19695.491766422434</v>
      </c>
      <c r="D124" s="1286">
        <v>20161.802505537682</v>
      </c>
      <c r="E124" s="1485">
        <v>20089.401601750884</v>
      </c>
      <c r="F124" s="1485">
        <v>20565.038555648436</v>
      </c>
      <c r="G124" s="1486">
        <v>-2.3128425099252383</v>
      </c>
      <c r="H124" s="1487">
        <v>350.06505376344091</v>
      </c>
      <c r="I124" s="1487">
        <v>1.1700379893387809</v>
      </c>
      <c r="J124" s="1488">
        <v>-23.140495867768596</v>
      </c>
      <c r="K124" s="1488">
        <v>2.2951628825271473</v>
      </c>
      <c r="L124" s="1489">
        <v>-0.81178281011632425</v>
      </c>
    </row>
    <row r="125" spans="1:12" ht="15.75">
      <c r="A125" s="1463" t="s">
        <v>20</v>
      </c>
      <c r="B125" s="1490" t="s">
        <v>25</v>
      </c>
      <c r="C125" s="1284">
        <v>19753.934313725487</v>
      </c>
      <c r="D125" s="1284">
        <v>21193.308823529409</v>
      </c>
      <c r="E125" s="1472">
        <v>20149.012999999999</v>
      </c>
      <c r="F125" s="1472">
        <v>21617.174999999999</v>
      </c>
      <c r="G125" s="1473">
        <v>-6.7916459944465464</v>
      </c>
      <c r="H125" s="1474">
        <v>312.10000000000002</v>
      </c>
      <c r="I125" s="1474">
        <v>-3.3746130030959685</v>
      </c>
      <c r="J125" s="1491">
        <v>-66.666666666666657</v>
      </c>
      <c r="K125" s="1491">
        <v>0.23445212240868707</v>
      </c>
      <c r="L125" s="1492">
        <v>-0.49734913577593221</v>
      </c>
    </row>
    <row r="126" spans="1:12" ht="15.75">
      <c r="A126" s="1463" t="s">
        <v>20</v>
      </c>
      <c r="B126" s="1490" t="s">
        <v>26</v>
      </c>
      <c r="C126" s="1284">
        <v>19640.077450980392</v>
      </c>
      <c r="D126" s="1284">
        <v>19824.292156862743</v>
      </c>
      <c r="E126" s="1472">
        <v>20032.879000000001</v>
      </c>
      <c r="F126" s="1472">
        <v>20220.777999999998</v>
      </c>
      <c r="G126" s="1473">
        <v>-0.92923724299825461</v>
      </c>
      <c r="H126" s="1474">
        <v>350.1</v>
      </c>
      <c r="I126" s="1474">
        <v>0.7772020725388733</v>
      </c>
      <c r="J126" s="1491">
        <v>-19.736842105263158</v>
      </c>
      <c r="K126" s="1491">
        <v>1.5054294175715697</v>
      </c>
      <c r="L126" s="1492">
        <v>-0.44604060425408187</v>
      </c>
    </row>
    <row r="127" spans="1:12" ht="15.75">
      <c r="A127" s="1463" t="s">
        <v>20</v>
      </c>
      <c r="B127" s="1490" t="s">
        <v>31</v>
      </c>
      <c r="C127" s="1284">
        <v>19818.149999999998</v>
      </c>
      <c r="D127" s="1284">
        <v>20068.662745098038</v>
      </c>
      <c r="E127" s="1472">
        <v>20214.512999999999</v>
      </c>
      <c r="F127" s="1472">
        <v>20470.036</v>
      </c>
      <c r="G127" s="1473">
        <v>-1.2482782150456455</v>
      </c>
      <c r="H127" s="1474">
        <v>366</v>
      </c>
      <c r="I127" s="1474">
        <v>-3.5318924617817551</v>
      </c>
      <c r="J127" s="1491">
        <v>36.363636363636367</v>
      </c>
      <c r="K127" s="1491">
        <v>0.55528134254689043</v>
      </c>
      <c r="L127" s="1492">
        <v>0.13160692991368972</v>
      </c>
    </row>
    <row r="128" spans="1:12" ht="15.75">
      <c r="A128" s="1483" t="s">
        <v>20</v>
      </c>
      <c r="B128" s="1493" t="s">
        <v>27</v>
      </c>
      <c r="C128" s="1287">
        <v>18532.473829253689</v>
      </c>
      <c r="D128" s="1287">
        <v>18475.153508168929</v>
      </c>
      <c r="E128" s="1494">
        <v>18903.123305838762</v>
      </c>
      <c r="F128" s="1494">
        <v>18844.656578332309</v>
      </c>
      <c r="G128" s="1495">
        <v>0.31025626422759223</v>
      </c>
      <c r="H128" s="1496">
        <v>299.86331096196869</v>
      </c>
      <c r="I128" s="1496">
        <v>2.155251357581625</v>
      </c>
      <c r="J128" s="1497">
        <v>0.44943820224719105</v>
      </c>
      <c r="K128" s="1497">
        <v>16.547384007897335</v>
      </c>
      <c r="L128" s="1498">
        <v>-0.59217177590032932</v>
      </c>
    </row>
    <row r="129" spans="1:12" ht="15.75">
      <c r="A129" s="1463" t="s">
        <v>20</v>
      </c>
      <c r="B129" s="1490" t="s">
        <v>28</v>
      </c>
      <c r="C129" s="1284">
        <v>18333.682352941178</v>
      </c>
      <c r="D129" s="1284">
        <v>18284.888235294118</v>
      </c>
      <c r="E129" s="1472">
        <v>18700.356</v>
      </c>
      <c r="F129" s="1472">
        <v>18650.585999999999</v>
      </c>
      <c r="G129" s="1473">
        <v>0.26685488595371987</v>
      </c>
      <c r="H129" s="1474">
        <v>276.10000000000002</v>
      </c>
      <c r="I129" s="1474">
        <v>2.0325203252032518</v>
      </c>
      <c r="J129" s="1491">
        <v>-18.970588235294116</v>
      </c>
      <c r="K129" s="1491">
        <v>6.7991115498519248</v>
      </c>
      <c r="L129" s="1492">
        <v>-1.9311490741049377</v>
      </c>
    </row>
    <row r="130" spans="1:12" ht="15.75">
      <c r="A130" s="1463" t="s">
        <v>20</v>
      </c>
      <c r="B130" s="1490" t="s">
        <v>29</v>
      </c>
      <c r="C130" s="1284">
        <v>18610.401960784315</v>
      </c>
      <c r="D130" s="1284">
        <v>18627.401960784315</v>
      </c>
      <c r="E130" s="1472">
        <v>18982.61</v>
      </c>
      <c r="F130" s="1472">
        <v>18999.95</v>
      </c>
      <c r="G130" s="1473">
        <v>-9.1263398061574602E-2</v>
      </c>
      <c r="H130" s="1474">
        <v>312.60000000000002</v>
      </c>
      <c r="I130" s="1474">
        <v>-0.41414463204840862</v>
      </c>
      <c r="J130" s="1491">
        <v>15.736040609137056</v>
      </c>
      <c r="K130" s="1491">
        <v>8.4402764067127354</v>
      </c>
      <c r="L130" s="1492">
        <v>0.85265283500905031</v>
      </c>
    </row>
    <row r="131" spans="1:12" ht="15.75">
      <c r="A131" s="1463" t="s">
        <v>20</v>
      </c>
      <c r="B131" s="1490" t="s">
        <v>32</v>
      </c>
      <c r="C131" s="1284">
        <v>18907.79117647059</v>
      </c>
      <c r="D131" s="1284">
        <v>18777.898039215685</v>
      </c>
      <c r="E131" s="1472">
        <v>19285.947</v>
      </c>
      <c r="F131" s="1472">
        <v>19153.455999999998</v>
      </c>
      <c r="G131" s="1473">
        <v>0.69173417058520315</v>
      </c>
      <c r="H131" s="1474">
        <v>341.2</v>
      </c>
      <c r="I131" s="1474">
        <v>-2.2909507445589923</v>
      </c>
      <c r="J131" s="1491">
        <v>65.625</v>
      </c>
      <c r="K131" s="1491">
        <v>1.3079960513326752</v>
      </c>
      <c r="L131" s="1492">
        <v>0.48632446319555866</v>
      </c>
    </row>
    <row r="132" spans="1:12" ht="15.75">
      <c r="A132" s="1483" t="s">
        <v>20</v>
      </c>
      <c r="B132" s="1493" t="s">
        <v>33</v>
      </c>
      <c r="C132" s="1287">
        <v>16603.458579638427</v>
      </c>
      <c r="D132" s="1287">
        <v>16583.057078027476</v>
      </c>
      <c r="E132" s="1494">
        <v>16935.527751231195</v>
      </c>
      <c r="F132" s="1494">
        <v>16914.718219588027</v>
      </c>
      <c r="G132" s="1495">
        <v>0.12302617976260317</v>
      </c>
      <c r="H132" s="1496">
        <v>225.95368421052635</v>
      </c>
      <c r="I132" s="1496">
        <v>2.7387899685043182</v>
      </c>
      <c r="J132" s="1497">
        <v>13.675213675213676</v>
      </c>
      <c r="K132" s="1497">
        <v>8.2058242843040468</v>
      </c>
      <c r="L132" s="1498">
        <v>0.69523242398821772</v>
      </c>
    </row>
    <row r="133" spans="1:12" ht="15.75">
      <c r="A133" s="1463" t="s">
        <v>20</v>
      </c>
      <c r="B133" s="1490" t="s">
        <v>74</v>
      </c>
      <c r="C133" s="1284">
        <v>16203.563725490194</v>
      </c>
      <c r="D133" s="1284">
        <v>16510.327450980392</v>
      </c>
      <c r="E133" s="1472">
        <v>16527.634999999998</v>
      </c>
      <c r="F133" s="1472">
        <v>16840.534</v>
      </c>
      <c r="G133" s="1473">
        <v>-1.8580111533280435</v>
      </c>
      <c r="H133" s="1474">
        <v>211.9</v>
      </c>
      <c r="I133" s="1474">
        <v>1.9730510105871002</v>
      </c>
      <c r="J133" s="1491">
        <v>-7.9691516709511561</v>
      </c>
      <c r="K133" s="1491">
        <v>4.4175715695952622</v>
      </c>
      <c r="L133" s="1492">
        <v>-0.57665105205064826</v>
      </c>
    </row>
    <row r="134" spans="1:12" ht="15.75">
      <c r="A134" s="1463" t="s">
        <v>20</v>
      </c>
      <c r="B134" s="1490" t="s">
        <v>34</v>
      </c>
      <c r="C134" s="1284">
        <v>17295.547058823529</v>
      </c>
      <c r="D134" s="1284">
        <v>16967.337254901962</v>
      </c>
      <c r="E134" s="1472">
        <v>17641.457999999999</v>
      </c>
      <c r="F134" s="1472">
        <v>17306.684000000001</v>
      </c>
      <c r="G134" s="1473">
        <v>1.9343624694366499</v>
      </c>
      <c r="H134" s="1474">
        <v>234</v>
      </c>
      <c r="I134" s="1474">
        <v>-1.0989010989010966</v>
      </c>
      <c r="J134" s="1491">
        <v>56.129032258064512</v>
      </c>
      <c r="K134" s="1491">
        <v>2.9861796643632776</v>
      </c>
      <c r="L134" s="1492">
        <v>0.99619378684369875</v>
      </c>
    </row>
    <row r="135" spans="1:12" ht="16.5" thickBot="1">
      <c r="A135" s="1463" t="s">
        <v>20</v>
      </c>
      <c r="B135" s="1490" t="s">
        <v>35</v>
      </c>
      <c r="C135" s="1284">
        <v>16105.037254901959</v>
      </c>
      <c r="D135" s="1284">
        <v>15846.071568627451</v>
      </c>
      <c r="E135" s="1472">
        <v>16427.137999999999</v>
      </c>
      <c r="F135" s="1472">
        <v>16162.993</v>
      </c>
      <c r="G135" s="1473">
        <v>1.6342579619999749</v>
      </c>
      <c r="H135" s="1474">
        <v>273.39999999999998</v>
      </c>
      <c r="I135" s="1474">
        <v>0.5147058823529328</v>
      </c>
      <c r="J135" s="1491">
        <v>58.536585365853654</v>
      </c>
      <c r="K135" s="1491">
        <v>0.80207305034550835</v>
      </c>
      <c r="L135" s="1492">
        <v>0.27568968919516812</v>
      </c>
    </row>
    <row r="136" spans="1:12" ht="16.5" thickBot="1">
      <c r="A136" s="1504"/>
      <c r="B136" s="1505"/>
      <c r="C136" s="1506"/>
      <c r="D136" s="1506"/>
      <c r="E136" s="1506"/>
      <c r="F136" s="1506"/>
      <c r="G136" s="1507"/>
      <c r="H136" s="1508"/>
      <c r="I136" s="1508"/>
      <c r="J136" s="1508"/>
      <c r="K136" s="1508"/>
      <c r="L136" s="1509"/>
    </row>
    <row r="137" spans="1:12" ht="15.75">
      <c r="A137" s="1483" t="s">
        <v>89</v>
      </c>
      <c r="B137" s="1493" t="s">
        <v>21</v>
      </c>
      <c r="C137" s="1287">
        <v>23232.500697465355</v>
      </c>
      <c r="D137" s="1287">
        <v>23331.46307477275</v>
      </c>
      <c r="E137" s="1494">
        <v>23697.150711414663</v>
      </c>
      <c r="F137" s="1494">
        <v>23798.092336268204</v>
      </c>
      <c r="G137" s="1495">
        <v>-0.42415847214655544</v>
      </c>
      <c r="H137" s="1496">
        <v>349.96703296703299</v>
      </c>
      <c r="I137" s="1496">
        <v>1.9178784020915041</v>
      </c>
      <c r="J137" s="1497">
        <v>5.8139534883720927</v>
      </c>
      <c r="K137" s="1497">
        <v>2.2458045409674234</v>
      </c>
      <c r="L137" s="1498">
        <v>3.75621478489232E-2</v>
      </c>
    </row>
    <row r="138" spans="1:12" ht="15.75">
      <c r="A138" s="1463" t="s">
        <v>89</v>
      </c>
      <c r="B138" s="1490" t="s">
        <v>22</v>
      </c>
      <c r="C138" s="1284">
        <v>23580.000980392157</v>
      </c>
      <c r="D138" s="1284">
        <v>23887.359803921569</v>
      </c>
      <c r="E138" s="1472">
        <v>24051.600999999999</v>
      </c>
      <c r="F138" s="1472">
        <v>24365.107</v>
      </c>
      <c r="G138" s="1473">
        <v>-1.2867006904587008</v>
      </c>
      <c r="H138" s="1474">
        <v>310.3</v>
      </c>
      <c r="I138" s="1474">
        <v>-1.9589257503949413</v>
      </c>
      <c r="J138" s="1491">
        <v>56.521739130434781</v>
      </c>
      <c r="K138" s="1491">
        <v>0.44422507403751232</v>
      </c>
      <c r="L138" s="1492">
        <v>0.14893684705073612</v>
      </c>
    </row>
    <row r="139" spans="1:12" ht="15.75">
      <c r="A139" s="1463" t="s">
        <v>89</v>
      </c>
      <c r="B139" s="1490" t="s">
        <v>23</v>
      </c>
      <c r="C139" s="1284">
        <v>23046.938235294117</v>
      </c>
      <c r="D139" s="1284">
        <v>23237.363725490195</v>
      </c>
      <c r="E139" s="1472">
        <v>23507.877</v>
      </c>
      <c r="F139" s="1472">
        <v>23702.111000000001</v>
      </c>
      <c r="G139" s="1473">
        <v>-0.81947975013702523</v>
      </c>
      <c r="H139" s="1474">
        <v>352.5</v>
      </c>
      <c r="I139" s="1474">
        <v>3.8291605301914582</v>
      </c>
      <c r="J139" s="1491">
        <v>-7.6271186440677967</v>
      </c>
      <c r="K139" s="1491">
        <v>1.3450148075024679</v>
      </c>
      <c r="L139" s="1492">
        <v>-0.16994218312534048</v>
      </c>
    </row>
    <row r="140" spans="1:12" ht="15.75">
      <c r="A140" s="1463" t="s">
        <v>89</v>
      </c>
      <c r="B140" s="1490" t="s">
        <v>30</v>
      </c>
      <c r="C140" s="1284">
        <v>23462.836274509806</v>
      </c>
      <c r="D140" s="1284">
        <v>23307.801960784313</v>
      </c>
      <c r="E140" s="1472">
        <v>23932.093000000001</v>
      </c>
      <c r="F140" s="1472">
        <v>23773.957999999999</v>
      </c>
      <c r="G140" s="1473">
        <v>0.66516059294797292</v>
      </c>
      <c r="H140" s="1474">
        <v>381.1</v>
      </c>
      <c r="I140" s="1474">
        <v>0.79344088865379525</v>
      </c>
      <c r="J140" s="1491">
        <v>19.35483870967742</v>
      </c>
      <c r="K140" s="1491">
        <v>0.45656465942744323</v>
      </c>
      <c r="L140" s="1492">
        <v>5.8567483923527452E-2</v>
      </c>
    </row>
    <row r="141" spans="1:12" ht="15.75">
      <c r="A141" s="1483" t="s">
        <v>89</v>
      </c>
      <c r="B141" s="1493" t="s">
        <v>24</v>
      </c>
      <c r="C141" s="1287">
        <v>23055.760009669164</v>
      </c>
      <c r="D141" s="1287">
        <v>23105.416246038181</v>
      </c>
      <c r="E141" s="1494">
        <v>23516.875209862548</v>
      </c>
      <c r="F141" s="1494">
        <v>23567.524570958947</v>
      </c>
      <c r="G141" s="1495">
        <v>-0.21491167196580138</v>
      </c>
      <c r="H141" s="1496">
        <v>312.57929125138429</v>
      </c>
      <c r="I141" s="1496">
        <v>6.2842816186970416E-3</v>
      </c>
      <c r="J141" s="1497">
        <v>13.157894736842104</v>
      </c>
      <c r="K141" s="1497">
        <v>11.142645607107601</v>
      </c>
      <c r="L141" s="1498">
        <v>0.89742799252293182</v>
      </c>
    </row>
    <row r="142" spans="1:12" ht="15.75">
      <c r="A142" s="1463" t="s">
        <v>89</v>
      </c>
      <c r="B142" s="1490" t="s">
        <v>25</v>
      </c>
      <c r="C142" s="1284">
        <v>22902.285294117646</v>
      </c>
      <c r="D142" s="1284">
        <v>23445.374509803922</v>
      </c>
      <c r="E142" s="1472">
        <v>23360.330999999998</v>
      </c>
      <c r="F142" s="1472">
        <v>23914.281999999999</v>
      </c>
      <c r="G142" s="1473">
        <v>-2.3164023908390852</v>
      </c>
      <c r="H142" s="1474">
        <v>276.7</v>
      </c>
      <c r="I142" s="1474">
        <v>-1.774937877174299</v>
      </c>
      <c r="J142" s="1491">
        <v>18.390804597701148</v>
      </c>
      <c r="K142" s="1491">
        <v>2.5419545903257652</v>
      </c>
      <c r="L142" s="1492">
        <v>0.30803496007797992</v>
      </c>
    </row>
    <row r="143" spans="1:12" ht="15.75">
      <c r="A143" s="1463" t="s">
        <v>89</v>
      </c>
      <c r="B143" s="1490" t="s">
        <v>26</v>
      </c>
      <c r="C143" s="1284">
        <v>23168.873529411765</v>
      </c>
      <c r="D143" s="1284">
        <v>23152.179411764708</v>
      </c>
      <c r="E143" s="1472">
        <v>23632.251</v>
      </c>
      <c r="F143" s="1472">
        <v>23615.223000000002</v>
      </c>
      <c r="G143" s="1473">
        <v>7.2106030927586107E-2</v>
      </c>
      <c r="H143" s="1474">
        <v>317.8</v>
      </c>
      <c r="I143" s="1474">
        <v>-0.15708451146716934</v>
      </c>
      <c r="J143" s="1491">
        <v>4.8543689320388346</v>
      </c>
      <c r="K143" s="1491">
        <v>6.6633761105626856</v>
      </c>
      <c r="L143" s="1492">
        <v>5.1487549771827013E-2</v>
      </c>
    </row>
    <row r="144" spans="1:12" ht="15.75">
      <c r="A144" s="1463" t="s">
        <v>89</v>
      </c>
      <c r="B144" s="1490" t="s">
        <v>31</v>
      </c>
      <c r="C144" s="1284">
        <v>22856.901960784315</v>
      </c>
      <c r="D144" s="1284">
        <v>22438.445098039214</v>
      </c>
      <c r="E144" s="1472">
        <v>23314.04</v>
      </c>
      <c r="F144" s="1472">
        <v>22887.214</v>
      </c>
      <c r="G144" s="1473">
        <v>1.8649102507627227</v>
      </c>
      <c r="H144" s="1474">
        <v>341.7</v>
      </c>
      <c r="I144" s="1474">
        <v>2.0914251568568867</v>
      </c>
      <c r="J144" s="1491">
        <v>44.036697247706428</v>
      </c>
      <c r="K144" s="1491">
        <v>1.9373149062191513</v>
      </c>
      <c r="L144" s="1492">
        <v>0.53790548267312488</v>
      </c>
    </row>
    <row r="145" spans="1:12" ht="15.75">
      <c r="A145" s="1483" t="s">
        <v>89</v>
      </c>
      <c r="B145" s="1493" t="s">
        <v>27</v>
      </c>
      <c r="C145" s="1287">
        <v>21850.650162279257</v>
      </c>
      <c r="D145" s="1287">
        <v>21610.256774327085</v>
      </c>
      <c r="E145" s="1494">
        <v>22287.663165524842</v>
      </c>
      <c r="F145" s="1494">
        <v>22042.461909813628</v>
      </c>
      <c r="G145" s="1495">
        <v>1.1124041257934381</v>
      </c>
      <c r="H145" s="1496">
        <v>274.79788797061519</v>
      </c>
      <c r="I145" s="1496">
        <v>0.99673280393981156</v>
      </c>
      <c r="J145" s="1497">
        <v>11.122448979591837</v>
      </c>
      <c r="K145" s="1497">
        <v>13.437808489634747</v>
      </c>
      <c r="L145" s="1498">
        <v>0.85596229628515097</v>
      </c>
    </row>
    <row r="146" spans="1:12" ht="15.75">
      <c r="A146" s="1463" t="s">
        <v>89</v>
      </c>
      <c r="B146" s="1490" t="s">
        <v>28</v>
      </c>
      <c r="C146" s="1284">
        <v>21112.661764705881</v>
      </c>
      <c r="D146" s="1284">
        <v>21090.520588235293</v>
      </c>
      <c r="E146" s="1472">
        <v>21534.915000000001</v>
      </c>
      <c r="F146" s="1472">
        <v>21512.330999999998</v>
      </c>
      <c r="G146" s="1473">
        <v>0.10498164982680196</v>
      </c>
      <c r="H146" s="1474">
        <v>244.1</v>
      </c>
      <c r="I146" s="1474">
        <v>0.57684384013185241</v>
      </c>
      <c r="J146" s="1491">
        <v>0.55248618784530379</v>
      </c>
      <c r="K146" s="1491">
        <v>4.4916090819348469</v>
      </c>
      <c r="L146" s="1492">
        <v>-0.15597083846571813</v>
      </c>
    </row>
    <row r="147" spans="1:12" ht="15.75">
      <c r="A147" s="1463" t="s">
        <v>89</v>
      </c>
      <c r="B147" s="1490" t="s">
        <v>29</v>
      </c>
      <c r="C147" s="1284">
        <v>22315.917647058825</v>
      </c>
      <c r="D147" s="1284">
        <v>21954.587254901962</v>
      </c>
      <c r="E147" s="1472">
        <v>22762.236000000001</v>
      </c>
      <c r="F147" s="1472">
        <v>22393.679</v>
      </c>
      <c r="G147" s="1473">
        <v>1.6458081764948076</v>
      </c>
      <c r="H147" s="1474">
        <v>286.89999999999998</v>
      </c>
      <c r="I147" s="1474">
        <v>0.66666666666665875</v>
      </c>
      <c r="J147" s="1474">
        <v>18.131868131868131</v>
      </c>
      <c r="K147" s="1474">
        <v>7.9590325765054288</v>
      </c>
      <c r="L147" s="1475">
        <v>0.94914684021065465</v>
      </c>
    </row>
    <row r="148" spans="1:12" ht="16.5" thickBot="1">
      <c r="A148" s="1518" t="s">
        <v>89</v>
      </c>
      <c r="B148" s="1519" t="s">
        <v>32</v>
      </c>
      <c r="C148" s="1285">
        <v>21041.729411764703</v>
      </c>
      <c r="D148" s="1285">
        <v>21268.777450980389</v>
      </c>
      <c r="E148" s="1478">
        <v>21462.563999999998</v>
      </c>
      <c r="F148" s="1478">
        <v>21694.152999999998</v>
      </c>
      <c r="G148" s="1479">
        <v>-1.0675180542886369</v>
      </c>
      <c r="H148" s="1480">
        <v>316.89999999999998</v>
      </c>
      <c r="I148" s="1480">
        <v>-1.5532774153463811</v>
      </c>
      <c r="J148" s="1480">
        <v>11.111111111111111</v>
      </c>
      <c r="K148" s="1480">
        <v>0.98716683119447179</v>
      </c>
      <c r="L148" s="1481">
        <v>6.2786294540215892E-2</v>
      </c>
    </row>
    <row r="149" spans="1:12" ht="15.75">
      <c r="A149" s="991"/>
      <c r="B149" s="991"/>
      <c r="C149" s="991"/>
      <c r="D149" s="991"/>
      <c r="E149" s="991"/>
      <c r="F149" s="991"/>
      <c r="G149" s="1521"/>
      <c r="H149" s="1521"/>
      <c r="I149" s="1521"/>
      <c r="J149" s="1521"/>
      <c r="K149" s="1521"/>
      <c r="L149" s="1521"/>
    </row>
    <row r="150" spans="1:12" ht="16.5" thickBot="1">
      <c r="A150" s="991"/>
      <c r="B150" s="991"/>
      <c r="C150" s="991"/>
      <c r="D150" s="991"/>
      <c r="E150" s="991"/>
      <c r="F150" s="991"/>
      <c r="G150" s="1521"/>
      <c r="H150" s="1521"/>
      <c r="I150" s="1521"/>
      <c r="J150" s="1521"/>
      <c r="K150" s="1521"/>
      <c r="L150" s="1522"/>
    </row>
    <row r="151" spans="1:12" ht="16.5" thickBot="1">
      <c r="A151" s="1417" t="s">
        <v>271</v>
      </c>
      <c r="B151" s="1418"/>
      <c r="C151" s="1418"/>
      <c r="D151" s="1418"/>
      <c r="E151" s="1418"/>
      <c r="F151" s="1418"/>
      <c r="G151" s="1523"/>
      <c r="H151" s="1523"/>
      <c r="I151" s="1523"/>
      <c r="J151" s="1523"/>
      <c r="K151" s="1523"/>
      <c r="L151" s="1524"/>
    </row>
    <row r="152" spans="1:12" ht="15.75">
      <c r="A152" s="1420"/>
      <c r="B152" s="1421"/>
      <c r="C152" s="1422" t="s">
        <v>5</v>
      </c>
      <c r="D152" s="1422" t="s">
        <v>5</v>
      </c>
      <c r="E152" s="1422"/>
      <c r="F152" s="1422"/>
      <c r="G152" s="1423"/>
      <c r="H152" s="1593" t="s">
        <v>6</v>
      </c>
      <c r="I152" s="1594"/>
      <c r="J152" s="1424" t="s">
        <v>7</v>
      </c>
      <c r="K152" s="1425" t="s">
        <v>8</v>
      </c>
      <c r="L152" s="1426"/>
    </row>
    <row r="153" spans="1:12" ht="15.75">
      <c r="A153" s="1345" t="s">
        <v>9</v>
      </c>
      <c r="B153" s="1346" t="s">
        <v>10</v>
      </c>
      <c r="C153" s="1427" t="s">
        <v>36</v>
      </c>
      <c r="D153" s="1427" t="s">
        <v>36</v>
      </c>
      <c r="E153" s="1428" t="s">
        <v>37</v>
      </c>
      <c r="F153" s="1429"/>
      <c r="G153" s="1430"/>
      <c r="H153" s="1595" t="s">
        <v>11</v>
      </c>
      <c r="I153" s="1596"/>
      <c r="J153" s="1431" t="s">
        <v>12</v>
      </c>
      <c r="K153" s="1432" t="s">
        <v>13</v>
      </c>
      <c r="L153" s="1433"/>
    </row>
    <row r="154" spans="1:12" ht="48" thickBot="1">
      <c r="A154" s="1347" t="s">
        <v>14</v>
      </c>
      <c r="B154" s="1348" t="s">
        <v>15</v>
      </c>
      <c r="C154" s="998" t="s">
        <v>533</v>
      </c>
      <c r="D154" s="1283" t="s">
        <v>524</v>
      </c>
      <c r="E154" s="1434" t="s">
        <v>533</v>
      </c>
      <c r="F154" s="1435" t="s">
        <v>524</v>
      </c>
      <c r="G154" s="1436" t="s">
        <v>16</v>
      </c>
      <c r="H154" s="1437" t="s">
        <v>533</v>
      </c>
      <c r="I154" s="1438" t="s">
        <v>16</v>
      </c>
      <c r="J154" s="1439" t="s">
        <v>16</v>
      </c>
      <c r="K154" s="1440" t="s">
        <v>533</v>
      </c>
      <c r="L154" s="1441" t="s">
        <v>17</v>
      </c>
    </row>
    <row r="155" spans="1:12" ht="16.5" thickBot="1">
      <c r="A155" s="1442" t="s">
        <v>18</v>
      </c>
      <c r="B155" s="1443" t="s">
        <v>19</v>
      </c>
      <c r="C155" s="1444">
        <v>21113.796141386749</v>
      </c>
      <c r="D155" s="1444">
        <v>21015.807580369208</v>
      </c>
      <c r="E155" s="1445">
        <v>21536.072064214484</v>
      </c>
      <c r="F155" s="1446">
        <v>21436.123731976593</v>
      </c>
      <c r="G155" s="1447">
        <v>0.46626122095384509</v>
      </c>
      <c r="H155" s="1448">
        <v>318.96970924345436</v>
      </c>
      <c r="I155" s="1448">
        <v>-0.99174104193128709</v>
      </c>
      <c r="J155" s="1449">
        <v>4.095768709531697</v>
      </c>
      <c r="K155" s="1448">
        <v>100</v>
      </c>
      <c r="L155" s="1450" t="s">
        <v>19</v>
      </c>
    </row>
    <row r="156" spans="1:12" ht="16.5" thickBot="1">
      <c r="A156" s="1451"/>
      <c r="B156" s="1452"/>
      <c r="C156" s="1453"/>
      <c r="D156" s="1453"/>
      <c r="E156" s="1453"/>
      <c r="F156" s="1453"/>
      <c r="G156" s="1454"/>
      <c r="H156" s="1449"/>
      <c r="I156" s="1449"/>
      <c r="J156" s="1449"/>
      <c r="K156" s="1449"/>
      <c r="L156" s="1455"/>
    </row>
    <row r="157" spans="1:12" ht="15.75">
      <c r="A157" s="1456" t="s">
        <v>80</v>
      </c>
      <c r="B157" s="1457" t="s">
        <v>19</v>
      </c>
      <c r="C157" s="1458">
        <v>20846.031669540782</v>
      </c>
      <c r="D157" s="1458">
        <v>20496.783274802459</v>
      </c>
      <c r="E157" s="1459">
        <v>21262.952302931597</v>
      </c>
      <c r="F157" s="1459">
        <v>20906.71894029851</v>
      </c>
      <c r="G157" s="1460">
        <v>1.703918073660204</v>
      </c>
      <c r="H157" s="1461">
        <v>255.82499999999996</v>
      </c>
      <c r="I157" s="1461">
        <v>-4.5464721465617073</v>
      </c>
      <c r="J157" s="1461">
        <v>20</v>
      </c>
      <c r="K157" s="1461">
        <v>0.17358599739621003</v>
      </c>
      <c r="L157" s="1462">
        <v>2.3006265428132944E-2</v>
      </c>
    </row>
    <row r="158" spans="1:12" ht="15.75">
      <c r="A158" s="1463" t="s">
        <v>81</v>
      </c>
      <c r="B158" s="1464" t="s">
        <v>19</v>
      </c>
      <c r="C158" s="1465">
        <v>22255.847636250346</v>
      </c>
      <c r="D158" s="1465">
        <v>22137.743754263858</v>
      </c>
      <c r="E158" s="1466">
        <v>22700.964588975352</v>
      </c>
      <c r="F158" s="1466">
        <v>22580.498629349135</v>
      </c>
      <c r="G158" s="1467">
        <v>0.53349556891379224</v>
      </c>
      <c r="H158" s="1468">
        <v>354.08279386712093</v>
      </c>
      <c r="I158" s="1468">
        <v>-2.8121943128922671E-2</v>
      </c>
      <c r="J158" s="1468">
        <v>3.0728709394205445</v>
      </c>
      <c r="K158" s="1468">
        <v>33.964993490525096</v>
      </c>
      <c r="L158" s="1469">
        <v>-0.33706945180286141</v>
      </c>
    </row>
    <row r="159" spans="1:12" ht="15.75">
      <c r="A159" s="1470" t="s">
        <v>82</v>
      </c>
      <c r="B159" s="1471" t="s">
        <v>19</v>
      </c>
      <c r="C159" s="1284">
        <v>22085.261206772546</v>
      </c>
      <c r="D159" s="1284">
        <v>21967.651057083622</v>
      </c>
      <c r="E159" s="1472">
        <v>22526.966430907996</v>
      </c>
      <c r="F159" s="1472">
        <v>22407.004078225295</v>
      </c>
      <c r="G159" s="1473">
        <v>0.53537881398111098</v>
      </c>
      <c r="H159" s="1474">
        <v>375.37065462753952</v>
      </c>
      <c r="I159" s="1474">
        <v>-4.9494128296952686</v>
      </c>
      <c r="J159" s="1474">
        <v>23.398328690807798</v>
      </c>
      <c r="K159" s="1474">
        <v>6.4082164038767537</v>
      </c>
      <c r="L159" s="1475">
        <v>1.002404026222786</v>
      </c>
    </row>
    <row r="160" spans="1:12" ht="15.75">
      <c r="A160" s="1470" t="s">
        <v>83</v>
      </c>
      <c r="B160" s="1471" t="s">
        <v>19</v>
      </c>
      <c r="C160" s="1284" t="s">
        <v>200</v>
      </c>
      <c r="D160" s="1284" t="s">
        <v>200</v>
      </c>
      <c r="E160" s="1472" t="s">
        <v>200</v>
      </c>
      <c r="F160" s="1472" t="s">
        <v>200</v>
      </c>
      <c r="G160" s="1473" t="s">
        <v>73</v>
      </c>
      <c r="H160" s="1474" t="s">
        <v>200</v>
      </c>
      <c r="I160" s="1474" t="s">
        <v>73</v>
      </c>
      <c r="J160" s="1474" t="s">
        <v>73</v>
      </c>
      <c r="K160" s="1474">
        <v>0.30377549544336757</v>
      </c>
      <c r="L160" s="1475" t="s">
        <v>73</v>
      </c>
    </row>
    <row r="161" spans="1:12" ht="15.75">
      <c r="A161" s="1470" t="s">
        <v>71</v>
      </c>
      <c r="B161" s="1471" t="s">
        <v>19</v>
      </c>
      <c r="C161" s="1284">
        <v>18455.735434111721</v>
      </c>
      <c r="D161" s="1284">
        <v>18475.275190452903</v>
      </c>
      <c r="E161" s="1472">
        <v>18824.850142793955</v>
      </c>
      <c r="F161" s="1472">
        <v>18844.780694261961</v>
      </c>
      <c r="G161" s="1473">
        <v>-0.10576165247746332</v>
      </c>
      <c r="H161" s="1474">
        <v>293.85870883882143</v>
      </c>
      <c r="I161" s="1474">
        <v>-0.7813748598185668</v>
      </c>
      <c r="J161" s="1474">
        <v>2.7604630454140695</v>
      </c>
      <c r="K161" s="1474">
        <v>33.386373499204396</v>
      </c>
      <c r="L161" s="1475">
        <v>-0.43383430082572261</v>
      </c>
    </row>
    <row r="162" spans="1:12" ht="16.5" thickBot="1">
      <c r="A162" s="1476" t="s">
        <v>84</v>
      </c>
      <c r="B162" s="1477" t="s">
        <v>19</v>
      </c>
      <c r="C162" s="1285">
        <v>22428.759610600024</v>
      </c>
      <c r="D162" s="1285">
        <v>22257.331044529532</v>
      </c>
      <c r="E162" s="1478">
        <v>22877.334802812024</v>
      </c>
      <c r="F162" s="1478">
        <v>22702.477665420123</v>
      </c>
      <c r="G162" s="1479">
        <v>0.77021169217243002</v>
      </c>
      <c r="H162" s="1480">
        <v>291.51381246490735</v>
      </c>
      <c r="I162" s="1480">
        <v>-2.2267403923906954</v>
      </c>
      <c r="J162" s="1480">
        <v>3.426248548199768</v>
      </c>
      <c r="K162" s="1480">
        <v>25.763055113554174</v>
      </c>
      <c r="L162" s="1481">
        <v>-0.16677473134869913</v>
      </c>
    </row>
    <row r="163" spans="1:12" ht="16.5" thickBot="1">
      <c r="A163" s="1451"/>
      <c r="B163" s="1482"/>
      <c r="C163" s="1453"/>
      <c r="D163" s="1453"/>
      <c r="E163" s="1453"/>
      <c r="F163" s="1453"/>
      <c r="G163" s="1454"/>
      <c r="H163" s="1449"/>
      <c r="I163" s="1449"/>
      <c r="J163" s="1449"/>
      <c r="K163" s="1449"/>
      <c r="L163" s="1455"/>
    </row>
    <row r="164" spans="1:12" ht="15.75">
      <c r="A164" s="1483" t="s">
        <v>85</v>
      </c>
      <c r="B164" s="1484" t="s">
        <v>21</v>
      </c>
      <c r="C164" s="1286" t="s">
        <v>73</v>
      </c>
      <c r="D164" s="1286" t="s">
        <v>73</v>
      </c>
      <c r="E164" s="1485" t="s">
        <v>73</v>
      </c>
      <c r="F164" s="1485" t="s">
        <v>73</v>
      </c>
      <c r="G164" s="1486" t="s">
        <v>73</v>
      </c>
      <c r="H164" s="1487" t="s">
        <v>73</v>
      </c>
      <c r="I164" s="1487" t="s">
        <v>73</v>
      </c>
      <c r="J164" s="1488" t="s">
        <v>73</v>
      </c>
      <c r="K164" s="1488" t="s">
        <v>73</v>
      </c>
      <c r="L164" s="1489" t="s">
        <v>73</v>
      </c>
    </row>
    <row r="165" spans="1:12" ht="15.75">
      <c r="A165" s="1463" t="s">
        <v>85</v>
      </c>
      <c r="B165" s="1490" t="s">
        <v>22</v>
      </c>
      <c r="C165" s="1284" t="s">
        <v>73</v>
      </c>
      <c r="D165" s="1284" t="s">
        <v>73</v>
      </c>
      <c r="E165" s="1472" t="s">
        <v>73</v>
      </c>
      <c r="F165" s="1472" t="s">
        <v>73</v>
      </c>
      <c r="G165" s="1473" t="s">
        <v>73</v>
      </c>
      <c r="H165" s="1474" t="s">
        <v>73</v>
      </c>
      <c r="I165" s="1474" t="s">
        <v>73</v>
      </c>
      <c r="J165" s="1491" t="s">
        <v>73</v>
      </c>
      <c r="K165" s="1491" t="s">
        <v>73</v>
      </c>
      <c r="L165" s="1492" t="s">
        <v>73</v>
      </c>
    </row>
    <row r="166" spans="1:12" ht="15.75">
      <c r="A166" s="1463" t="s">
        <v>85</v>
      </c>
      <c r="B166" s="1490" t="s">
        <v>23</v>
      </c>
      <c r="C166" s="1284" t="s">
        <v>73</v>
      </c>
      <c r="D166" s="1284" t="s">
        <v>73</v>
      </c>
      <c r="E166" s="1472" t="s">
        <v>73</v>
      </c>
      <c r="F166" s="1472" t="s">
        <v>73</v>
      </c>
      <c r="G166" s="1473" t="s">
        <v>73</v>
      </c>
      <c r="H166" s="1474" t="s">
        <v>73</v>
      </c>
      <c r="I166" s="1474" t="s">
        <v>73</v>
      </c>
      <c r="J166" s="1491" t="s">
        <v>73</v>
      </c>
      <c r="K166" s="1491" t="s">
        <v>73</v>
      </c>
      <c r="L166" s="1492" t="s">
        <v>73</v>
      </c>
    </row>
    <row r="167" spans="1:12" ht="15.75">
      <c r="A167" s="1483" t="s">
        <v>85</v>
      </c>
      <c r="B167" s="1493" t="s">
        <v>24</v>
      </c>
      <c r="C167" s="1287">
        <v>21651.723771483899</v>
      </c>
      <c r="D167" s="1287" t="s">
        <v>200</v>
      </c>
      <c r="E167" s="1494">
        <v>22084.758246913578</v>
      </c>
      <c r="F167" s="1494" t="s">
        <v>200</v>
      </c>
      <c r="G167" s="1495" t="s">
        <v>73</v>
      </c>
      <c r="H167" s="1496">
        <v>270</v>
      </c>
      <c r="I167" s="1496" t="s">
        <v>73</v>
      </c>
      <c r="J167" s="1497" t="s">
        <v>73</v>
      </c>
      <c r="K167" s="1497">
        <v>4.3396499349052507E-2</v>
      </c>
      <c r="L167" s="1498" t="s">
        <v>73</v>
      </c>
    </row>
    <row r="168" spans="1:12" ht="15.75">
      <c r="A168" s="1463" t="s">
        <v>85</v>
      </c>
      <c r="B168" s="1490" t="s">
        <v>25</v>
      </c>
      <c r="C168" s="1284" t="s">
        <v>200</v>
      </c>
      <c r="D168" s="1284" t="s">
        <v>73</v>
      </c>
      <c r="E168" s="1472" t="s">
        <v>200</v>
      </c>
      <c r="F168" s="1472" t="s">
        <v>73</v>
      </c>
      <c r="G168" s="1473" t="s">
        <v>73</v>
      </c>
      <c r="H168" s="1474" t="s">
        <v>200</v>
      </c>
      <c r="I168" s="1474" t="s">
        <v>73</v>
      </c>
      <c r="J168" s="1491" t="s">
        <v>73</v>
      </c>
      <c r="K168" s="1491">
        <v>1.4465499783017505E-2</v>
      </c>
      <c r="L168" s="1492" t="s">
        <v>73</v>
      </c>
    </row>
    <row r="169" spans="1:12" ht="15.75">
      <c r="A169" s="1463" t="s">
        <v>85</v>
      </c>
      <c r="B169" s="1490" t="s">
        <v>26</v>
      </c>
      <c r="C169" s="1284" t="s">
        <v>200</v>
      </c>
      <c r="D169" s="1284" t="s">
        <v>200</v>
      </c>
      <c r="E169" s="1472" t="s">
        <v>200</v>
      </c>
      <c r="F169" s="1472" t="s">
        <v>200</v>
      </c>
      <c r="G169" s="1473" t="s">
        <v>73</v>
      </c>
      <c r="H169" s="1474" t="s">
        <v>200</v>
      </c>
      <c r="I169" s="1474" t="s">
        <v>73</v>
      </c>
      <c r="J169" s="1491" t="s">
        <v>73</v>
      </c>
      <c r="K169" s="1491">
        <v>2.8930999566035009E-2</v>
      </c>
      <c r="L169" s="1492" t="s">
        <v>73</v>
      </c>
    </row>
    <row r="170" spans="1:12" ht="15.75">
      <c r="A170" s="1483" t="s">
        <v>85</v>
      </c>
      <c r="B170" s="1493" t="s">
        <v>27</v>
      </c>
      <c r="C170" s="1287">
        <v>20557.265916189484</v>
      </c>
      <c r="D170" s="1287">
        <v>21284.737789661322</v>
      </c>
      <c r="E170" s="1494">
        <v>20968.411234513274</v>
      </c>
      <c r="F170" s="1494">
        <v>21710.432545454547</v>
      </c>
      <c r="G170" s="1495">
        <v>-3.4178098911098269</v>
      </c>
      <c r="H170" s="1496">
        <v>251.09999999999997</v>
      </c>
      <c r="I170" s="1496">
        <v>-6.6195611751580561</v>
      </c>
      <c r="J170" s="1497">
        <v>0</v>
      </c>
      <c r="K170" s="1497">
        <v>0.13018949804715754</v>
      </c>
      <c r="L170" s="1498">
        <v>-5.3322607241118591E-3</v>
      </c>
    </row>
    <row r="171" spans="1:12" ht="15.75">
      <c r="A171" s="1463" t="s">
        <v>85</v>
      </c>
      <c r="B171" s="1490" t="s">
        <v>28</v>
      </c>
      <c r="C171" s="1284">
        <v>20637.687254901961</v>
      </c>
      <c r="D171" s="1284">
        <v>20844.927450980394</v>
      </c>
      <c r="E171" s="1472">
        <v>21050.440999999999</v>
      </c>
      <c r="F171" s="1472">
        <v>21261.826000000001</v>
      </c>
      <c r="G171" s="1473">
        <v>-0.99419965152570644</v>
      </c>
      <c r="H171" s="1474">
        <v>255.7</v>
      </c>
      <c r="I171" s="1474">
        <v>-0.3895597974289054</v>
      </c>
      <c r="J171" s="1491">
        <v>16.666666666666664</v>
      </c>
      <c r="K171" s="1491">
        <v>0.10125849848112252</v>
      </c>
      <c r="L171" s="1492">
        <v>1.0910659300276251E-2</v>
      </c>
    </row>
    <row r="172" spans="1:12" ht="16.5" thickBot="1">
      <c r="A172" s="1499" t="s">
        <v>85</v>
      </c>
      <c r="B172" s="1500" t="s">
        <v>29</v>
      </c>
      <c r="C172" s="1501" t="s">
        <v>200</v>
      </c>
      <c r="D172" s="1501" t="s">
        <v>200</v>
      </c>
      <c r="E172" s="1502" t="s">
        <v>200</v>
      </c>
      <c r="F172" s="1502" t="s">
        <v>200</v>
      </c>
      <c r="G172" s="1503" t="s">
        <v>73</v>
      </c>
      <c r="H172" s="1491" t="s">
        <v>200</v>
      </c>
      <c r="I172" s="1491" t="s">
        <v>73</v>
      </c>
      <c r="J172" s="1491" t="s">
        <v>73</v>
      </c>
      <c r="K172" s="1491">
        <v>2.8930999566035009E-2</v>
      </c>
      <c r="L172" s="1492" t="s">
        <v>73</v>
      </c>
    </row>
    <row r="173" spans="1:12" ht="16.5" thickBot="1">
      <c r="A173" s="1451"/>
      <c r="B173" s="1482"/>
      <c r="C173" s="1453"/>
      <c r="D173" s="1453"/>
      <c r="E173" s="1453"/>
      <c r="F173" s="1453"/>
      <c r="G173" s="1454"/>
      <c r="H173" s="1449"/>
      <c r="I173" s="1449"/>
      <c r="J173" s="1449"/>
      <c r="K173" s="1449"/>
      <c r="L173" s="1455"/>
    </row>
    <row r="174" spans="1:12" ht="15.75">
      <c r="A174" s="1483" t="s">
        <v>86</v>
      </c>
      <c r="B174" s="1484" t="s">
        <v>21</v>
      </c>
      <c r="C174" s="1286">
        <v>22996.204924372287</v>
      </c>
      <c r="D174" s="1286">
        <v>23062.501561874476</v>
      </c>
      <c r="E174" s="1485">
        <v>23456.129022859732</v>
      </c>
      <c r="F174" s="1485">
        <v>23523.751593111967</v>
      </c>
      <c r="G174" s="1486">
        <v>-0.28746507539229355</v>
      </c>
      <c r="H174" s="1487">
        <v>423.05260273972596</v>
      </c>
      <c r="I174" s="1487">
        <v>-1.029326508128275</v>
      </c>
      <c r="J174" s="1488">
        <v>13.354037267080745</v>
      </c>
      <c r="K174" s="1488">
        <v>5.2799074208013881</v>
      </c>
      <c r="L174" s="1489">
        <v>0.43124005142930599</v>
      </c>
    </row>
    <row r="175" spans="1:12" ht="15.75">
      <c r="A175" s="1463" t="s">
        <v>86</v>
      </c>
      <c r="B175" s="1490" t="s">
        <v>22</v>
      </c>
      <c r="C175" s="1284">
        <v>23179.437254901961</v>
      </c>
      <c r="D175" s="1284">
        <v>23395.4931372549</v>
      </c>
      <c r="E175" s="1472">
        <v>23643.026000000002</v>
      </c>
      <c r="F175" s="1472">
        <v>23863.402999999998</v>
      </c>
      <c r="G175" s="1473">
        <v>-0.92349360231647093</v>
      </c>
      <c r="H175" s="1474">
        <v>420.4</v>
      </c>
      <c r="I175" s="1474">
        <v>-1.2450082217524105</v>
      </c>
      <c r="J175" s="1491">
        <v>17.488789237668161</v>
      </c>
      <c r="K175" s="1491">
        <v>3.7899609431505858</v>
      </c>
      <c r="L175" s="1492">
        <v>0.4320329202624662</v>
      </c>
    </row>
    <row r="176" spans="1:12" ht="15.75">
      <c r="A176" s="1463" t="s">
        <v>86</v>
      </c>
      <c r="B176" s="1490" t="s">
        <v>23</v>
      </c>
      <c r="C176" s="1284">
        <v>22540.297058823529</v>
      </c>
      <c r="D176" s="1284">
        <v>22322.450980392157</v>
      </c>
      <c r="E176" s="1472">
        <v>22991.102999999999</v>
      </c>
      <c r="F176" s="1472">
        <v>22768.9</v>
      </c>
      <c r="G176" s="1473">
        <v>0.97590573106297496</v>
      </c>
      <c r="H176" s="1474">
        <v>429.8</v>
      </c>
      <c r="I176" s="1474">
        <v>-0.37088548910523089</v>
      </c>
      <c r="J176" s="1491">
        <v>4.0404040404040407</v>
      </c>
      <c r="K176" s="1491">
        <v>1.4899464776508029</v>
      </c>
      <c r="L176" s="1492">
        <v>-7.9286883316020962E-4</v>
      </c>
    </row>
    <row r="177" spans="1:12" ht="15.75">
      <c r="A177" s="1483" t="s">
        <v>86</v>
      </c>
      <c r="B177" s="1493" t="s">
        <v>24</v>
      </c>
      <c r="C177" s="1287">
        <v>22738.363275149935</v>
      </c>
      <c r="D177" s="1287">
        <v>22541.645411084555</v>
      </c>
      <c r="E177" s="1494">
        <v>23193.130540652935</v>
      </c>
      <c r="F177" s="1494">
        <v>22992.478319306247</v>
      </c>
      <c r="G177" s="1495">
        <v>0.87268635664301475</v>
      </c>
      <c r="H177" s="1496">
        <v>373.30562347188265</v>
      </c>
      <c r="I177" s="1496">
        <v>-5.1696619167296405E-2</v>
      </c>
      <c r="J177" s="1497">
        <v>5.5483870967741931</v>
      </c>
      <c r="K177" s="1497">
        <v>11.832778822508319</v>
      </c>
      <c r="L177" s="1498">
        <v>0.16284959498234386</v>
      </c>
    </row>
    <row r="178" spans="1:12" ht="15.75">
      <c r="A178" s="1463" t="s">
        <v>86</v>
      </c>
      <c r="B178" s="1490" t="s">
        <v>25</v>
      </c>
      <c r="C178" s="1284">
        <v>22969.175490196078</v>
      </c>
      <c r="D178" s="1284">
        <v>22623.637254901962</v>
      </c>
      <c r="E178" s="1472">
        <v>23428.559000000001</v>
      </c>
      <c r="F178" s="1472">
        <v>23076.11</v>
      </c>
      <c r="G178" s="1473">
        <v>1.5273328130261146</v>
      </c>
      <c r="H178" s="1474">
        <v>372.8</v>
      </c>
      <c r="I178" s="1474">
        <v>1.8579234972677625</v>
      </c>
      <c r="J178" s="1491">
        <v>-7.9166666666666661</v>
      </c>
      <c r="K178" s="1491">
        <v>6.3937509040937366</v>
      </c>
      <c r="L178" s="1492">
        <v>-0.83407623037396306</v>
      </c>
    </row>
    <row r="179" spans="1:12" ht="15.75">
      <c r="A179" s="1463" t="s">
        <v>86</v>
      </c>
      <c r="B179" s="1490" t="s">
        <v>26</v>
      </c>
      <c r="C179" s="1284">
        <v>22467.840196078432</v>
      </c>
      <c r="D179" s="1284">
        <v>22415.061764705883</v>
      </c>
      <c r="E179" s="1472">
        <v>22917.197</v>
      </c>
      <c r="F179" s="1472">
        <v>22863.363000000001</v>
      </c>
      <c r="G179" s="1473">
        <v>0.2354596740645675</v>
      </c>
      <c r="H179" s="1474">
        <v>373.9</v>
      </c>
      <c r="I179" s="1474">
        <v>-3.0593725693544234</v>
      </c>
      <c r="J179" s="1491">
        <v>27.457627118644069</v>
      </c>
      <c r="K179" s="1491">
        <v>5.4390279184145811</v>
      </c>
      <c r="L179" s="1492">
        <v>0.99692582535630692</v>
      </c>
    </row>
    <row r="180" spans="1:12" ht="15.75">
      <c r="A180" s="1483" t="s">
        <v>86</v>
      </c>
      <c r="B180" s="1493" t="s">
        <v>27</v>
      </c>
      <c r="C180" s="1287">
        <v>21551.645743367313</v>
      </c>
      <c r="D180" s="1287">
        <v>21494.6578637934</v>
      </c>
      <c r="E180" s="1494">
        <v>21982.678658234661</v>
      </c>
      <c r="F180" s="1494">
        <v>21924.551021069266</v>
      </c>
      <c r="G180" s="1495">
        <v>0.26512578118263308</v>
      </c>
      <c r="H180" s="1496">
        <v>318.9769957081545</v>
      </c>
      <c r="I180" s="1496">
        <v>-0.79385285366578728</v>
      </c>
      <c r="J180" s="1497">
        <v>-1.3547840812870449</v>
      </c>
      <c r="K180" s="1497">
        <v>16.852307247215393</v>
      </c>
      <c r="L180" s="1498">
        <v>-0.93115909821451126</v>
      </c>
    </row>
    <row r="181" spans="1:12" ht="15.75">
      <c r="A181" s="1463" t="s">
        <v>86</v>
      </c>
      <c r="B181" s="1490" t="s">
        <v>28</v>
      </c>
      <c r="C181" s="1284">
        <v>21521.557843137256</v>
      </c>
      <c r="D181" s="1284">
        <v>21493.144117647062</v>
      </c>
      <c r="E181" s="1472">
        <v>21951.989000000001</v>
      </c>
      <c r="F181" s="1472">
        <v>21923.007000000001</v>
      </c>
      <c r="G181" s="1473">
        <v>0.13219901813651735</v>
      </c>
      <c r="H181" s="1474">
        <v>311.10000000000002</v>
      </c>
      <c r="I181" s="1474">
        <v>3.2154340836020173E-2</v>
      </c>
      <c r="J181" s="1491">
        <v>-18.96551724137931</v>
      </c>
      <c r="K181" s="1491">
        <v>9.5182988572255169</v>
      </c>
      <c r="L181" s="1492">
        <v>-2.7087753785823434</v>
      </c>
    </row>
    <row r="182" spans="1:12" ht="16.5" thickBot="1">
      <c r="A182" s="1499" t="s">
        <v>86</v>
      </c>
      <c r="B182" s="1500" t="s">
        <v>29</v>
      </c>
      <c r="C182" s="1501">
        <v>21588.548039215686</v>
      </c>
      <c r="D182" s="1501">
        <v>21497.662745098041</v>
      </c>
      <c r="E182" s="1502">
        <v>22020.319</v>
      </c>
      <c r="F182" s="1502">
        <v>21927.616000000002</v>
      </c>
      <c r="G182" s="1503">
        <v>0.42276825716027538</v>
      </c>
      <c r="H182" s="1491">
        <v>329.2</v>
      </c>
      <c r="I182" s="1491">
        <v>-4.4966637655932695</v>
      </c>
      <c r="J182" s="1491">
        <v>37.398373983739837</v>
      </c>
      <c r="K182" s="1491">
        <v>7.334008389989874</v>
      </c>
      <c r="L182" s="1492">
        <v>1.7776162803678286</v>
      </c>
    </row>
    <row r="183" spans="1:12" ht="16.5" thickBot="1">
      <c r="A183" s="1504"/>
      <c r="B183" s="1505"/>
      <c r="C183" s="1506"/>
      <c r="D183" s="1506"/>
      <c r="E183" s="1506"/>
      <c r="F183" s="1506"/>
      <c r="G183" s="1507"/>
      <c r="H183" s="1508"/>
      <c r="I183" s="1508"/>
      <c r="J183" s="1508"/>
      <c r="K183" s="1508"/>
      <c r="L183" s="1509"/>
    </row>
    <row r="184" spans="1:12" ht="15.75">
      <c r="A184" s="1463" t="s">
        <v>87</v>
      </c>
      <c r="B184" s="1510" t="s">
        <v>26</v>
      </c>
      <c r="C184" s="1511">
        <v>22742.042156862746</v>
      </c>
      <c r="D184" s="1511">
        <v>22469.949999999997</v>
      </c>
      <c r="E184" s="1512">
        <v>23196.883000000002</v>
      </c>
      <c r="F184" s="1512">
        <v>22919.348999999998</v>
      </c>
      <c r="G184" s="1513">
        <v>1.2109157201629215</v>
      </c>
      <c r="H184" s="1514">
        <v>400.4</v>
      </c>
      <c r="I184" s="1514">
        <v>-3.4016887816646615</v>
      </c>
      <c r="J184" s="1514">
        <v>2.6490066225165565</v>
      </c>
      <c r="K184" s="1514">
        <v>2.2421524663677128</v>
      </c>
      <c r="L184" s="1515">
        <v>-3.1601486350251395E-2</v>
      </c>
    </row>
    <row r="185" spans="1:12" ht="16.5" thickBot="1">
      <c r="A185" s="1499" t="s">
        <v>87</v>
      </c>
      <c r="B185" s="1500" t="s">
        <v>29</v>
      </c>
      <c r="C185" s="1501">
        <v>21694.242156862747</v>
      </c>
      <c r="D185" s="1501">
        <v>21570.595098039215</v>
      </c>
      <c r="E185" s="1502">
        <v>22128.127</v>
      </c>
      <c r="F185" s="1502">
        <v>22002.007000000001</v>
      </c>
      <c r="G185" s="1503">
        <v>0.57322043393586308</v>
      </c>
      <c r="H185" s="1491">
        <v>361.9</v>
      </c>
      <c r="I185" s="1491">
        <v>-4.9382716049382749</v>
      </c>
      <c r="J185" s="1491">
        <v>38.461538461538467</v>
      </c>
      <c r="K185" s="1491">
        <v>4.1660639375090414</v>
      </c>
      <c r="L185" s="1492">
        <v>1.0340055125730374</v>
      </c>
    </row>
    <row r="186" spans="1:12" ht="16.5" thickBot="1">
      <c r="A186" s="1504"/>
      <c r="B186" s="1505"/>
      <c r="C186" s="1506"/>
      <c r="D186" s="1506"/>
      <c r="E186" s="1506"/>
      <c r="F186" s="1506"/>
      <c r="G186" s="1507"/>
      <c r="H186" s="1508"/>
      <c r="I186" s="1508"/>
      <c r="J186" s="1508"/>
      <c r="K186" s="1508"/>
      <c r="L186" s="1509"/>
    </row>
    <row r="187" spans="1:12" ht="15.75">
      <c r="A187" s="1483" t="s">
        <v>88</v>
      </c>
      <c r="B187" s="1484" t="s">
        <v>21</v>
      </c>
      <c r="C187" s="1286" t="s">
        <v>200</v>
      </c>
      <c r="D187" s="1286" t="s">
        <v>200</v>
      </c>
      <c r="E187" s="1485" t="s">
        <v>200</v>
      </c>
      <c r="F187" s="1485" t="s">
        <v>200</v>
      </c>
      <c r="G187" s="1486" t="s">
        <v>73</v>
      </c>
      <c r="H187" s="1487" t="s">
        <v>200</v>
      </c>
      <c r="I187" s="1487" t="s">
        <v>73</v>
      </c>
      <c r="J187" s="1488" t="s">
        <v>73</v>
      </c>
      <c r="K187" s="1488">
        <v>1.4465499783017505E-2</v>
      </c>
      <c r="L187" s="1489" t="s">
        <v>73</v>
      </c>
    </row>
    <row r="188" spans="1:12" ht="15.75">
      <c r="A188" s="1470" t="s">
        <v>88</v>
      </c>
      <c r="B188" s="1490" t="s">
        <v>22</v>
      </c>
      <c r="C188" s="1284" t="s">
        <v>73</v>
      </c>
      <c r="D188" s="1284" t="s">
        <v>73</v>
      </c>
      <c r="E188" s="1472" t="s">
        <v>73</v>
      </c>
      <c r="F188" s="1472" t="s">
        <v>73</v>
      </c>
      <c r="G188" s="1473" t="s">
        <v>73</v>
      </c>
      <c r="H188" s="1474" t="s">
        <v>73</v>
      </c>
      <c r="I188" s="1474" t="s">
        <v>73</v>
      </c>
      <c r="J188" s="1491" t="s">
        <v>73</v>
      </c>
      <c r="K188" s="1491" t="s">
        <v>73</v>
      </c>
      <c r="L188" s="1492" t="s">
        <v>73</v>
      </c>
    </row>
    <row r="189" spans="1:12" ht="15.75">
      <c r="A189" s="1470" t="s">
        <v>88</v>
      </c>
      <c r="B189" s="1490" t="s">
        <v>23</v>
      </c>
      <c r="C189" s="1284" t="s">
        <v>73</v>
      </c>
      <c r="D189" s="1284" t="s">
        <v>73</v>
      </c>
      <c r="E189" s="1472" t="s">
        <v>73</v>
      </c>
      <c r="F189" s="1472" t="s">
        <v>73</v>
      </c>
      <c r="G189" s="1473" t="s">
        <v>73</v>
      </c>
      <c r="H189" s="1474" t="s">
        <v>73</v>
      </c>
      <c r="I189" s="1474" t="s">
        <v>73</v>
      </c>
      <c r="J189" s="1491" t="s">
        <v>73</v>
      </c>
      <c r="K189" s="1491" t="s">
        <v>73</v>
      </c>
      <c r="L189" s="1492" t="s">
        <v>73</v>
      </c>
    </row>
    <row r="190" spans="1:12" ht="15.75">
      <c r="A190" s="1470" t="s">
        <v>88</v>
      </c>
      <c r="B190" s="1490" t="s">
        <v>30</v>
      </c>
      <c r="C190" s="1284" t="s">
        <v>200</v>
      </c>
      <c r="D190" s="1284" t="s">
        <v>200</v>
      </c>
      <c r="E190" s="1472" t="s">
        <v>200</v>
      </c>
      <c r="F190" s="1472" t="s">
        <v>200</v>
      </c>
      <c r="G190" s="1473" t="s">
        <v>73</v>
      </c>
      <c r="H190" s="1474" t="s">
        <v>200</v>
      </c>
      <c r="I190" s="1474" t="s">
        <v>73</v>
      </c>
      <c r="J190" s="1491" t="s">
        <v>73</v>
      </c>
      <c r="K190" s="1491">
        <v>1.4465499783017505E-2</v>
      </c>
      <c r="L190" s="1492" t="s">
        <v>73</v>
      </c>
    </row>
    <row r="191" spans="1:12" ht="15.75">
      <c r="A191" s="1516" t="s">
        <v>88</v>
      </c>
      <c r="B191" s="1493" t="s">
        <v>24</v>
      </c>
      <c r="C191" s="1287" t="s">
        <v>200</v>
      </c>
      <c r="D191" s="1287" t="s">
        <v>200</v>
      </c>
      <c r="E191" s="1494" t="s">
        <v>200</v>
      </c>
      <c r="F191" s="1494" t="s">
        <v>200</v>
      </c>
      <c r="G191" s="1495" t="s">
        <v>73</v>
      </c>
      <c r="H191" s="1496" t="s">
        <v>200</v>
      </c>
      <c r="I191" s="1496" t="s">
        <v>73</v>
      </c>
      <c r="J191" s="1497" t="s">
        <v>73</v>
      </c>
      <c r="K191" s="1497">
        <v>8.6792998698105014E-2</v>
      </c>
      <c r="L191" s="1498" t="s">
        <v>73</v>
      </c>
    </row>
    <row r="192" spans="1:12" ht="15.75">
      <c r="A192" s="1470" t="s">
        <v>88</v>
      </c>
      <c r="B192" s="1490" t="s">
        <v>26</v>
      </c>
      <c r="C192" s="1284" t="s">
        <v>200</v>
      </c>
      <c r="D192" s="1284" t="s">
        <v>200</v>
      </c>
      <c r="E192" s="1472" t="s">
        <v>200</v>
      </c>
      <c r="F192" s="1472" t="s">
        <v>200</v>
      </c>
      <c r="G192" s="1473" t="s">
        <v>73</v>
      </c>
      <c r="H192" s="1474" t="s">
        <v>200</v>
      </c>
      <c r="I192" s="1474" t="s">
        <v>73</v>
      </c>
      <c r="J192" s="1491" t="s">
        <v>73</v>
      </c>
      <c r="K192" s="1491">
        <v>1.4465499783017505E-2</v>
      </c>
      <c r="L192" s="1492" t="s">
        <v>73</v>
      </c>
    </row>
    <row r="193" spans="1:12" ht="15.75">
      <c r="A193" s="1470" t="s">
        <v>88</v>
      </c>
      <c r="B193" s="1490" t="s">
        <v>31</v>
      </c>
      <c r="C193" s="1284" t="s">
        <v>200</v>
      </c>
      <c r="D193" s="1284" t="s">
        <v>73</v>
      </c>
      <c r="E193" s="1472" t="s">
        <v>200</v>
      </c>
      <c r="F193" s="1472" t="s">
        <v>200</v>
      </c>
      <c r="G193" s="1473" t="s">
        <v>73</v>
      </c>
      <c r="H193" s="1474" t="s">
        <v>200</v>
      </c>
      <c r="I193" s="1474" t="s">
        <v>73</v>
      </c>
      <c r="J193" s="1491" t="s">
        <v>73</v>
      </c>
      <c r="K193" s="1491">
        <v>7.232749891508751E-2</v>
      </c>
      <c r="L193" s="1492" t="s">
        <v>73</v>
      </c>
    </row>
    <row r="194" spans="1:12" ht="15.75">
      <c r="A194" s="1516" t="s">
        <v>88</v>
      </c>
      <c r="B194" s="1493" t="s">
        <v>27</v>
      </c>
      <c r="C194" s="1287" t="s">
        <v>200</v>
      </c>
      <c r="D194" s="1287" t="s">
        <v>200</v>
      </c>
      <c r="E194" s="1494" t="s">
        <v>200</v>
      </c>
      <c r="F194" s="1494" t="s">
        <v>200</v>
      </c>
      <c r="G194" s="1495" t="s">
        <v>73</v>
      </c>
      <c r="H194" s="1496" t="s">
        <v>200</v>
      </c>
      <c r="I194" s="1496" t="s">
        <v>73</v>
      </c>
      <c r="J194" s="1497" t="s">
        <v>73</v>
      </c>
      <c r="K194" s="1497">
        <v>0.20251699696224504</v>
      </c>
      <c r="L194" s="1498" t="s">
        <v>73</v>
      </c>
    </row>
    <row r="195" spans="1:12" ht="15.75">
      <c r="A195" s="1470" t="s">
        <v>88</v>
      </c>
      <c r="B195" s="1490" t="s">
        <v>29</v>
      </c>
      <c r="C195" s="1284" t="s">
        <v>200</v>
      </c>
      <c r="D195" s="1284" t="s">
        <v>200</v>
      </c>
      <c r="E195" s="1472" t="s">
        <v>200</v>
      </c>
      <c r="F195" s="1472" t="s">
        <v>200</v>
      </c>
      <c r="G195" s="1473" t="s">
        <v>73</v>
      </c>
      <c r="H195" s="1474" t="s">
        <v>200</v>
      </c>
      <c r="I195" s="1474" t="s">
        <v>73</v>
      </c>
      <c r="J195" s="1491" t="s">
        <v>73</v>
      </c>
      <c r="K195" s="1491">
        <v>0.15912049761319255</v>
      </c>
      <c r="L195" s="1492" t="s">
        <v>73</v>
      </c>
    </row>
    <row r="196" spans="1:12" ht="16.5" thickBot="1">
      <c r="A196" s="1517" t="s">
        <v>88</v>
      </c>
      <c r="B196" s="1490" t="s">
        <v>32</v>
      </c>
      <c r="C196" s="1501" t="s">
        <v>200</v>
      </c>
      <c r="D196" s="1501" t="s">
        <v>200</v>
      </c>
      <c r="E196" s="1502" t="s">
        <v>200</v>
      </c>
      <c r="F196" s="1502" t="s">
        <v>200</v>
      </c>
      <c r="G196" s="1503" t="s">
        <v>73</v>
      </c>
      <c r="H196" s="1491" t="s">
        <v>200</v>
      </c>
      <c r="I196" s="1491" t="s">
        <v>73</v>
      </c>
      <c r="J196" s="1491" t="s">
        <v>73</v>
      </c>
      <c r="K196" s="1491">
        <v>4.3396499349052507E-2</v>
      </c>
      <c r="L196" s="1492" t="s">
        <v>73</v>
      </c>
    </row>
    <row r="197" spans="1:12" ht="16.5" thickBot="1">
      <c r="A197" s="1504"/>
      <c r="B197" s="1505"/>
      <c r="C197" s="1506"/>
      <c r="D197" s="1506"/>
      <c r="E197" s="1506"/>
      <c r="F197" s="1506"/>
      <c r="G197" s="1507"/>
      <c r="H197" s="1508"/>
      <c r="I197" s="1508"/>
      <c r="J197" s="1508"/>
      <c r="K197" s="1508"/>
      <c r="L197" s="1509"/>
    </row>
    <row r="198" spans="1:12" ht="15.75">
      <c r="A198" s="1483" t="s">
        <v>20</v>
      </c>
      <c r="B198" s="1484" t="s">
        <v>24</v>
      </c>
      <c r="C198" s="1286">
        <v>19684.073668565296</v>
      </c>
      <c r="D198" s="1286">
        <v>19377.178833691971</v>
      </c>
      <c r="E198" s="1485">
        <v>20077.755141936603</v>
      </c>
      <c r="F198" s="1485">
        <v>19764.722410365812</v>
      </c>
      <c r="G198" s="1486">
        <v>1.5837952341117512</v>
      </c>
      <c r="H198" s="1487">
        <v>357.72149532710284</v>
      </c>
      <c r="I198" s="1487">
        <v>0.58639318486555647</v>
      </c>
      <c r="J198" s="1488">
        <v>-20.149253731343283</v>
      </c>
      <c r="K198" s="1488">
        <v>4.6434254303486187</v>
      </c>
      <c r="L198" s="1489">
        <v>-1.4098797947680808</v>
      </c>
    </row>
    <row r="199" spans="1:12" ht="15.75">
      <c r="A199" s="1463" t="s">
        <v>20</v>
      </c>
      <c r="B199" s="1490" t="s">
        <v>25</v>
      </c>
      <c r="C199" s="1284">
        <v>19282.946078431371</v>
      </c>
      <c r="D199" s="1284">
        <v>19082.164705882355</v>
      </c>
      <c r="E199" s="1472">
        <v>19668.605</v>
      </c>
      <c r="F199" s="1472">
        <v>19463.808000000001</v>
      </c>
      <c r="G199" s="1473">
        <v>1.0521938975148062</v>
      </c>
      <c r="H199" s="1474">
        <v>324.8</v>
      </c>
      <c r="I199" s="1474">
        <v>-0.12300123001229314</v>
      </c>
      <c r="J199" s="1491">
        <v>-44.897959183673471</v>
      </c>
      <c r="K199" s="1491">
        <v>0.78113698828294509</v>
      </c>
      <c r="L199" s="1492">
        <v>-0.69454438500421056</v>
      </c>
    </row>
    <row r="200" spans="1:12" ht="15.75">
      <c r="A200" s="1463" t="s">
        <v>20</v>
      </c>
      <c r="B200" s="1490" t="s">
        <v>26</v>
      </c>
      <c r="C200" s="1284">
        <v>19688.423529411764</v>
      </c>
      <c r="D200" s="1284">
        <v>19513.112745098038</v>
      </c>
      <c r="E200" s="1472">
        <v>20082.191999999999</v>
      </c>
      <c r="F200" s="1472">
        <v>19903.375</v>
      </c>
      <c r="G200" s="1473">
        <v>0.89842551828521089</v>
      </c>
      <c r="H200" s="1474">
        <v>344.3</v>
      </c>
      <c r="I200" s="1474">
        <v>-1.5160183066361588</v>
      </c>
      <c r="J200" s="1491">
        <v>-26.896551724137929</v>
      </c>
      <c r="K200" s="1491">
        <v>1.5333429769998554</v>
      </c>
      <c r="L200" s="1492">
        <v>-0.65006313653726222</v>
      </c>
    </row>
    <row r="201" spans="1:12" ht="15.75">
      <c r="A201" s="1463" t="s">
        <v>20</v>
      </c>
      <c r="B201" s="1490" t="s">
        <v>31</v>
      </c>
      <c r="C201" s="1284">
        <v>19797.182352941178</v>
      </c>
      <c r="D201" s="1284">
        <v>19418.754901960783</v>
      </c>
      <c r="E201" s="1472">
        <v>20193.126</v>
      </c>
      <c r="F201" s="1472">
        <v>19807.13</v>
      </c>
      <c r="G201" s="1473">
        <v>1.9487729923517396</v>
      </c>
      <c r="H201" s="1474">
        <v>377.6</v>
      </c>
      <c r="I201" s="1474">
        <v>-0.60542247959988282</v>
      </c>
      <c r="J201" s="1491">
        <v>1.257861635220126</v>
      </c>
      <c r="K201" s="1491">
        <v>2.3289454650658179</v>
      </c>
      <c r="L201" s="1492">
        <v>-6.527227322660778E-2</v>
      </c>
    </row>
    <row r="202" spans="1:12" ht="15.75">
      <c r="A202" s="1483" t="s">
        <v>20</v>
      </c>
      <c r="B202" s="1493" t="s">
        <v>27</v>
      </c>
      <c r="C202" s="1287">
        <v>19058.835476136679</v>
      </c>
      <c r="D202" s="1287">
        <v>18971.81058861125</v>
      </c>
      <c r="E202" s="1494">
        <v>19440.012185659412</v>
      </c>
      <c r="F202" s="1494">
        <v>19351.246800383477</v>
      </c>
      <c r="G202" s="1495">
        <v>0.45870628487967408</v>
      </c>
      <c r="H202" s="1496">
        <v>306.05595065312042</v>
      </c>
      <c r="I202" s="1496">
        <v>0.16212189345830808</v>
      </c>
      <c r="J202" s="1497">
        <v>9.1053048297703878</v>
      </c>
      <c r="K202" s="1497">
        <v>19.93345870099812</v>
      </c>
      <c r="L202" s="1498">
        <v>0.91523855342998317</v>
      </c>
    </row>
    <row r="203" spans="1:12" ht="15.75">
      <c r="A203" s="1463" t="s">
        <v>20</v>
      </c>
      <c r="B203" s="1490" t="s">
        <v>28</v>
      </c>
      <c r="C203" s="1284">
        <v>18515.599019607842</v>
      </c>
      <c r="D203" s="1284">
        <v>18394.614705882355</v>
      </c>
      <c r="E203" s="1472">
        <v>18885.911</v>
      </c>
      <c r="F203" s="1472">
        <v>18762.507000000001</v>
      </c>
      <c r="G203" s="1473">
        <v>0.6577159438234913</v>
      </c>
      <c r="H203" s="1474">
        <v>275.2</v>
      </c>
      <c r="I203" s="1474">
        <v>-1.4326647564469914</v>
      </c>
      <c r="J203" s="1491">
        <v>3.6945812807881775</v>
      </c>
      <c r="K203" s="1491">
        <v>6.0899754086503686</v>
      </c>
      <c r="L203" s="1492">
        <v>-2.3561709253561602E-2</v>
      </c>
    </row>
    <row r="204" spans="1:12" ht="15.75">
      <c r="A204" s="1463" t="s">
        <v>20</v>
      </c>
      <c r="B204" s="1490" t="s">
        <v>29</v>
      </c>
      <c r="C204" s="1284">
        <v>19185.270588235293</v>
      </c>
      <c r="D204" s="1284">
        <v>19096.571568627453</v>
      </c>
      <c r="E204" s="1472">
        <v>19568.975999999999</v>
      </c>
      <c r="F204" s="1472">
        <v>19478.503000000001</v>
      </c>
      <c r="G204" s="1473">
        <v>0.46447614583111513</v>
      </c>
      <c r="H204" s="1474">
        <v>304.7</v>
      </c>
      <c r="I204" s="1474">
        <v>0.5610561056105573</v>
      </c>
      <c r="J204" s="1491">
        <v>12.2568093385214</v>
      </c>
      <c r="K204" s="1491">
        <v>8.346593374801099</v>
      </c>
      <c r="L204" s="1492">
        <v>0.60679515164193631</v>
      </c>
    </row>
    <row r="205" spans="1:12" ht="15.75">
      <c r="A205" s="1463" t="s">
        <v>20</v>
      </c>
      <c r="B205" s="1490" t="s">
        <v>32</v>
      </c>
      <c r="C205" s="1284">
        <v>19371.812745098039</v>
      </c>
      <c r="D205" s="1284">
        <v>19365.456862745097</v>
      </c>
      <c r="E205" s="1472">
        <v>19759.249</v>
      </c>
      <c r="F205" s="1472">
        <v>19752.766</v>
      </c>
      <c r="G205" s="1473">
        <v>3.2820719893103451E-2</v>
      </c>
      <c r="H205" s="1474">
        <v>342.3</v>
      </c>
      <c r="I205" s="1474">
        <v>0.49911920140927435</v>
      </c>
      <c r="J205" s="1491">
        <v>10.787172011661808</v>
      </c>
      <c r="K205" s="1491">
        <v>5.4968899175466515</v>
      </c>
      <c r="L205" s="1492">
        <v>0.33200511104160757</v>
      </c>
    </row>
    <row r="206" spans="1:12" ht="15.75">
      <c r="A206" s="1483" t="s">
        <v>20</v>
      </c>
      <c r="B206" s="1493" t="s">
        <v>33</v>
      </c>
      <c r="C206" s="1287">
        <v>15664.6450510507</v>
      </c>
      <c r="D206" s="1287">
        <v>16123.271995741803</v>
      </c>
      <c r="E206" s="1494">
        <v>15977.937952071714</v>
      </c>
      <c r="F206" s="1494">
        <v>16445.73743565664</v>
      </c>
      <c r="G206" s="1495">
        <v>-2.8445029322350219</v>
      </c>
      <c r="H206" s="1496">
        <v>232.5980295566502</v>
      </c>
      <c r="I206" s="1496">
        <v>-0.86288287232229988</v>
      </c>
      <c r="J206" s="1497">
        <v>4.8192771084337354</v>
      </c>
      <c r="K206" s="1497">
        <v>8.8094893678576582</v>
      </c>
      <c r="L206" s="1498">
        <v>6.080694051237856E-2</v>
      </c>
    </row>
    <row r="207" spans="1:12" ht="15.75">
      <c r="A207" s="1463" t="s">
        <v>20</v>
      </c>
      <c r="B207" s="1490" t="s">
        <v>74</v>
      </c>
      <c r="C207" s="1284">
        <v>15466.106862745099</v>
      </c>
      <c r="D207" s="1284">
        <v>15738.823529411764</v>
      </c>
      <c r="E207" s="1472">
        <v>15775.429</v>
      </c>
      <c r="F207" s="1472">
        <v>16053.6</v>
      </c>
      <c r="G207" s="1473">
        <v>-1.7327639906313868</v>
      </c>
      <c r="H207" s="1474">
        <v>220.6</v>
      </c>
      <c r="I207" s="1474">
        <v>-1.7371937639198243</v>
      </c>
      <c r="J207" s="1491">
        <v>1.0610079575596816</v>
      </c>
      <c r="K207" s="1491">
        <v>5.5113554173296686</v>
      </c>
      <c r="L207" s="1492">
        <v>-0.1655004778668383</v>
      </c>
    </row>
    <row r="208" spans="1:12" ht="15.75">
      <c r="A208" s="1463" t="s">
        <v>20</v>
      </c>
      <c r="B208" s="1490" t="s">
        <v>34</v>
      </c>
      <c r="C208" s="1284">
        <v>15894.131372549018</v>
      </c>
      <c r="D208" s="1284">
        <v>16685.97450980392</v>
      </c>
      <c r="E208" s="1472">
        <v>16212.013999999999</v>
      </c>
      <c r="F208" s="1472">
        <v>17019.694</v>
      </c>
      <c r="G208" s="1473">
        <v>-4.7455612304193036</v>
      </c>
      <c r="H208" s="1474">
        <v>247.9</v>
      </c>
      <c r="I208" s="1474">
        <v>0.4864207539521756</v>
      </c>
      <c r="J208" s="1491">
        <v>18.70967741935484</v>
      </c>
      <c r="K208" s="1491">
        <v>2.6616519600752206</v>
      </c>
      <c r="L208" s="1492">
        <v>0.3276661145700257</v>
      </c>
    </row>
    <row r="209" spans="1:12" ht="16.5" thickBot="1">
      <c r="A209" s="1463" t="s">
        <v>20</v>
      </c>
      <c r="B209" s="1490" t="s">
        <v>35</v>
      </c>
      <c r="C209" s="1284">
        <v>16183.406862745098</v>
      </c>
      <c r="D209" s="1284">
        <v>16942.787254901959</v>
      </c>
      <c r="E209" s="1472">
        <v>16507.075000000001</v>
      </c>
      <c r="F209" s="1472">
        <v>17281.643</v>
      </c>
      <c r="G209" s="1473">
        <v>-4.4820275479594116</v>
      </c>
      <c r="H209" s="1474">
        <v>272.5</v>
      </c>
      <c r="I209" s="1474">
        <v>-0.65621582209260343</v>
      </c>
      <c r="J209" s="1491">
        <v>-10.204081632653061</v>
      </c>
      <c r="K209" s="1491">
        <v>0.63648199045277021</v>
      </c>
      <c r="L209" s="1492">
        <v>-0.10135869619080762</v>
      </c>
    </row>
    <row r="210" spans="1:12" ht="16.5" thickBot="1">
      <c r="A210" s="1504"/>
      <c r="B210" s="1505"/>
      <c r="C210" s="1506"/>
      <c r="D210" s="1506"/>
      <c r="E210" s="1506"/>
      <c r="F210" s="1506"/>
      <c r="G210" s="1507"/>
      <c r="H210" s="1508"/>
      <c r="I210" s="1508"/>
      <c r="J210" s="1508"/>
      <c r="K210" s="1508"/>
      <c r="L210" s="1509"/>
    </row>
    <row r="211" spans="1:12" ht="15.75">
      <c r="A211" s="1483" t="s">
        <v>89</v>
      </c>
      <c r="B211" s="1493" t="s">
        <v>21</v>
      </c>
      <c r="C211" s="1287">
        <v>23236.0038906503</v>
      </c>
      <c r="D211" s="1287">
        <v>23176.328423743031</v>
      </c>
      <c r="E211" s="1494">
        <v>23700.723968463306</v>
      </c>
      <c r="F211" s="1494">
        <v>23639.854992217894</v>
      </c>
      <c r="G211" s="1495">
        <v>0.25748455845202967</v>
      </c>
      <c r="H211" s="1496">
        <v>333.79138755980858</v>
      </c>
      <c r="I211" s="1496">
        <v>-5.3826700744214637</v>
      </c>
      <c r="J211" s="1497">
        <v>2.4509803921568629</v>
      </c>
      <c r="K211" s="1497">
        <v>3.0232894546506581</v>
      </c>
      <c r="L211" s="1498">
        <v>-4.8537077498114645E-2</v>
      </c>
    </row>
    <row r="212" spans="1:12" ht="15.75">
      <c r="A212" s="1463" t="s">
        <v>89</v>
      </c>
      <c r="B212" s="1490" t="s">
        <v>22</v>
      </c>
      <c r="C212" s="1284">
        <v>23289.308823529413</v>
      </c>
      <c r="D212" s="1284">
        <v>22703.794117647056</v>
      </c>
      <c r="E212" s="1472">
        <v>23755.095000000001</v>
      </c>
      <c r="F212" s="1472">
        <v>23157.87</v>
      </c>
      <c r="G212" s="1473">
        <v>2.5789288911285979</v>
      </c>
      <c r="H212" s="1474">
        <v>320.8</v>
      </c>
      <c r="I212" s="1474">
        <v>-7.7895947111238772</v>
      </c>
      <c r="J212" s="1491">
        <v>12.121212121212121</v>
      </c>
      <c r="K212" s="1491">
        <v>0.53522349197164765</v>
      </c>
      <c r="L212" s="1492">
        <v>3.8310376476993202E-2</v>
      </c>
    </row>
    <row r="213" spans="1:12" ht="15.75">
      <c r="A213" s="1463" t="s">
        <v>89</v>
      </c>
      <c r="B213" s="1490" t="s">
        <v>23</v>
      </c>
      <c r="C213" s="1284">
        <v>23004.136274509805</v>
      </c>
      <c r="D213" s="1284">
        <v>23396.338235294115</v>
      </c>
      <c r="E213" s="1472">
        <v>23464.219000000001</v>
      </c>
      <c r="F213" s="1472">
        <v>23864.264999999999</v>
      </c>
      <c r="G213" s="1473">
        <v>-1.676339078534363</v>
      </c>
      <c r="H213" s="1474">
        <v>328.4</v>
      </c>
      <c r="I213" s="1474">
        <v>-3.2695139911634823</v>
      </c>
      <c r="J213" s="1491">
        <v>1.098901098901099</v>
      </c>
      <c r="K213" s="1491">
        <v>1.3308259800376103</v>
      </c>
      <c r="L213" s="1492">
        <v>-3.9449580871891321E-2</v>
      </c>
    </row>
    <row r="214" spans="1:12" ht="15.75">
      <c r="A214" s="1463" t="s">
        <v>89</v>
      </c>
      <c r="B214" s="1490" t="s">
        <v>30</v>
      </c>
      <c r="C214" s="1284">
        <v>23466.205882352941</v>
      </c>
      <c r="D214" s="1284">
        <v>23129.981372549017</v>
      </c>
      <c r="E214" s="1472">
        <v>23935.53</v>
      </c>
      <c r="F214" s="1472">
        <v>23592.580999999998</v>
      </c>
      <c r="G214" s="1473">
        <v>1.453630698565793</v>
      </c>
      <c r="H214" s="1474">
        <v>346</v>
      </c>
      <c r="I214" s="1474">
        <v>-6.461205731278719</v>
      </c>
      <c r="J214" s="1491">
        <v>0</v>
      </c>
      <c r="K214" s="1491">
        <v>1.1572399826414002</v>
      </c>
      <c r="L214" s="1492">
        <v>-4.7397873103216526E-2</v>
      </c>
    </row>
    <row r="215" spans="1:12" ht="15.75">
      <c r="A215" s="1483" t="s">
        <v>89</v>
      </c>
      <c r="B215" s="1493" t="s">
        <v>24</v>
      </c>
      <c r="C215" s="1287">
        <v>23018.310091324201</v>
      </c>
      <c r="D215" s="1287">
        <v>22804.034588517181</v>
      </c>
      <c r="E215" s="1494">
        <v>23478.676293150686</v>
      </c>
      <c r="F215" s="1494">
        <v>23260.115280287526</v>
      </c>
      <c r="G215" s="1495">
        <v>0.93963856253277345</v>
      </c>
      <c r="H215" s="1496">
        <v>307.07820689655171</v>
      </c>
      <c r="I215" s="1496">
        <v>-1.6254257382226942</v>
      </c>
      <c r="J215" s="1497">
        <v>7.7265973254086182</v>
      </c>
      <c r="K215" s="1497">
        <v>10.48748734268769</v>
      </c>
      <c r="L215" s="1498">
        <v>0.35347138123610122</v>
      </c>
    </row>
    <row r="216" spans="1:12" ht="15.75">
      <c r="A216" s="1463" t="s">
        <v>89</v>
      </c>
      <c r="B216" s="1490" t="s">
        <v>25</v>
      </c>
      <c r="C216" s="1284">
        <v>22833.975490196077</v>
      </c>
      <c r="D216" s="1284">
        <v>22287.321568627449</v>
      </c>
      <c r="E216" s="1472">
        <v>23290.654999999999</v>
      </c>
      <c r="F216" s="1472">
        <v>22733.067999999999</v>
      </c>
      <c r="G216" s="1473">
        <v>2.4527573664936009</v>
      </c>
      <c r="H216" s="1474">
        <v>272.8</v>
      </c>
      <c r="I216" s="1474">
        <v>-4.881450488145048</v>
      </c>
      <c r="J216" s="1491">
        <v>-17.924528301886792</v>
      </c>
      <c r="K216" s="1491">
        <v>1.2584984811225228</v>
      </c>
      <c r="L216" s="1492">
        <v>-0.33764667773909429</v>
      </c>
    </row>
    <row r="217" spans="1:12" ht="15.75">
      <c r="A217" s="1463" t="s">
        <v>89</v>
      </c>
      <c r="B217" s="1490" t="s">
        <v>26</v>
      </c>
      <c r="C217" s="1284">
        <v>23116.77843137255</v>
      </c>
      <c r="D217" s="1284">
        <v>23092.479411764707</v>
      </c>
      <c r="E217" s="1472">
        <v>23579.114000000001</v>
      </c>
      <c r="F217" s="1472">
        <v>23554.329000000002</v>
      </c>
      <c r="G217" s="1473">
        <v>0.1052248187583686</v>
      </c>
      <c r="H217" s="1474">
        <v>302.2</v>
      </c>
      <c r="I217" s="1474">
        <v>-1.3707571801566545</v>
      </c>
      <c r="J217" s="1491">
        <v>21.202531645569618</v>
      </c>
      <c r="K217" s="1491">
        <v>5.5402864168957038</v>
      </c>
      <c r="L217" s="1492">
        <v>0.7819668867044669</v>
      </c>
    </row>
    <row r="218" spans="1:12" ht="15.75">
      <c r="A218" s="1463" t="s">
        <v>89</v>
      </c>
      <c r="B218" s="1490" t="s">
        <v>31</v>
      </c>
      <c r="C218" s="1284">
        <v>22933.841176470589</v>
      </c>
      <c r="D218" s="1284">
        <v>22656.601960784315</v>
      </c>
      <c r="E218" s="1472">
        <v>23392.518</v>
      </c>
      <c r="F218" s="1472">
        <v>23109.734</v>
      </c>
      <c r="G218" s="1473">
        <v>1.2236575289010236</v>
      </c>
      <c r="H218" s="1474">
        <v>326.10000000000002</v>
      </c>
      <c r="I218" s="1474">
        <v>-1.211754013935171</v>
      </c>
      <c r="J218" s="1491">
        <v>1.593625498007968</v>
      </c>
      <c r="K218" s="1491">
        <v>3.6887024446694632</v>
      </c>
      <c r="L218" s="1492">
        <v>-9.0848827729272053E-2</v>
      </c>
    </row>
    <row r="219" spans="1:12" ht="15.75">
      <c r="A219" s="1483" t="s">
        <v>89</v>
      </c>
      <c r="B219" s="1493" t="s">
        <v>27</v>
      </c>
      <c r="C219" s="1287">
        <v>21601.665049510259</v>
      </c>
      <c r="D219" s="1287">
        <v>21475.201026405637</v>
      </c>
      <c r="E219" s="1494">
        <v>22033.698350500465</v>
      </c>
      <c r="F219" s="1494">
        <v>21904.705046933752</v>
      </c>
      <c r="G219" s="1495">
        <v>0.5888840013610197</v>
      </c>
      <c r="H219" s="1496">
        <v>267.75914994096814</v>
      </c>
      <c r="I219" s="1496">
        <v>-2.211710357820075</v>
      </c>
      <c r="J219" s="1497">
        <v>0.23668639053254439</v>
      </c>
      <c r="K219" s="1497">
        <v>12.252278316215826</v>
      </c>
      <c r="L219" s="1498">
        <v>-0.47170903508668971</v>
      </c>
    </row>
    <row r="220" spans="1:12" ht="15.75">
      <c r="A220" s="1463" t="s">
        <v>89</v>
      </c>
      <c r="B220" s="1490" t="s">
        <v>28</v>
      </c>
      <c r="C220" s="1284">
        <v>20895.779411764706</v>
      </c>
      <c r="D220" s="1284">
        <v>20252.269607843136</v>
      </c>
      <c r="E220" s="1472">
        <v>21313.695</v>
      </c>
      <c r="F220" s="1472">
        <v>20657.314999999999</v>
      </c>
      <c r="G220" s="1473">
        <v>3.1774700632681498</v>
      </c>
      <c r="H220" s="1474">
        <v>240</v>
      </c>
      <c r="I220" s="1474">
        <v>1.910828025477707</v>
      </c>
      <c r="J220" s="1491">
        <v>35.64356435643564</v>
      </c>
      <c r="K220" s="1491">
        <v>3.9635469405467956</v>
      </c>
      <c r="L220" s="1492">
        <v>0.92183635479163817</v>
      </c>
    </row>
    <row r="221" spans="1:12" ht="15.75">
      <c r="A221" s="1463" t="s">
        <v>89</v>
      </c>
      <c r="B221" s="1490" t="s">
        <v>29</v>
      </c>
      <c r="C221" s="1284">
        <v>21916.111764705882</v>
      </c>
      <c r="D221" s="1284">
        <v>21876.074509803922</v>
      </c>
      <c r="E221" s="1472">
        <v>22354.434000000001</v>
      </c>
      <c r="F221" s="1472">
        <v>22313.596000000001</v>
      </c>
      <c r="G221" s="1473">
        <v>0.18301846103156003</v>
      </c>
      <c r="H221" s="1474">
        <v>273.2</v>
      </c>
      <c r="I221" s="1474">
        <v>-0.58224163027657305</v>
      </c>
      <c r="J221" s="1474">
        <v>-3.5805626598465472</v>
      </c>
      <c r="K221" s="1474">
        <v>5.4534934181975991</v>
      </c>
      <c r="L221" s="1475">
        <v>-0.43417410175421534</v>
      </c>
    </row>
    <row r="222" spans="1:12" ht="16.5" thickBot="1">
      <c r="A222" s="1518" t="s">
        <v>89</v>
      </c>
      <c r="B222" s="1519" t="s">
        <v>32</v>
      </c>
      <c r="C222" s="1285">
        <v>21843.27843137255</v>
      </c>
      <c r="D222" s="1285">
        <v>21673.095098039215</v>
      </c>
      <c r="E222" s="1478">
        <v>22280.144</v>
      </c>
      <c r="F222" s="1478">
        <v>22106.557000000001</v>
      </c>
      <c r="G222" s="1479">
        <v>0.78522856363385551</v>
      </c>
      <c r="H222" s="1480">
        <v>296.10000000000002</v>
      </c>
      <c r="I222" s="1480">
        <v>-2.2772277227722699</v>
      </c>
      <c r="J222" s="1480">
        <v>-22.222222222222221</v>
      </c>
      <c r="K222" s="1480">
        <v>2.8352379574714308</v>
      </c>
      <c r="L222" s="1481">
        <v>-0.95937128812411165</v>
      </c>
    </row>
    <row r="223" spans="1:12" ht="15.75">
      <c r="A223" s="991"/>
      <c r="B223" s="991"/>
      <c r="C223" s="991"/>
      <c r="D223" s="991"/>
      <c r="E223" s="991"/>
      <c r="F223" s="991"/>
      <c r="G223" s="1521"/>
      <c r="H223" s="1521"/>
      <c r="I223" s="1521"/>
      <c r="J223" s="1521"/>
      <c r="K223" s="1521"/>
      <c r="L223" s="1521"/>
    </row>
    <row r="224" spans="1:12" ht="15.75">
      <c r="A224" s="991"/>
      <c r="B224" s="991"/>
      <c r="C224" s="991"/>
      <c r="D224" s="991"/>
      <c r="E224" s="991"/>
      <c r="F224" s="991"/>
      <c r="G224" s="1521"/>
      <c r="H224" s="1521"/>
      <c r="I224" s="1521"/>
      <c r="J224" s="1521"/>
      <c r="K224" s="1521"/>
      <c r="L224" s="1525"/>
    </row>
    <row r="225" spans="1:12" ht="16.5" thickBot="1">
      <c r="A225" s="991"/>
      <c r="B225" s="991"/>
      <c r="C225" s="991"/>
      <c r="D225" s="991"/>
      <c r="E225" s="991"/>
      <c r="F225" s="991"/>
      <c r="G225" s="1521"/>
      <c r="H225" s="1521"/>
      <c r="I225" s="1521"/>
      <c r="J225" s="1521"/>
      <c r="K225" s="1521"/>
      <c r="L225" s="1522"/>
    </row>
    <row r="226" spans="1:12" ht="16.5" thickBot="1">
      <c r="A226" s="1417" t="s">
        <v>260</v>
      </c>
      <c r="B226" s="1418"/>
      <c r="C226" s="1418"/>
      <c r="D226" s="1418"/>
      <c r="E226" s="1418"/>
      <c r="F226" s="1418"/>
      <c r="G226" s="1523"/>
      <c r="H226" s="1523"/>
      <c r="I226" s="1523"/>
      <c r="J226" s="1523"/>
      <c r="K226" s="1523"/>
      <c r="L226" s="1524"/>
    </row>
    <row r="227" spans="1:12" ht="15.75">
      <c r="A227" s="1420"/>
      <c r="B227" s="1421"/>
      <c r="C227" s="1422" t="s">
        <v>5</v>
      </c>
      <c r="D227" s="1422" t="s">
        <v>5</v>
      </c>
      <c r="E227" s="1422"/>
      <c r="F227" s="1422"/>
      <c r="G227" s="1423"/>
      <c r="H227" s="1593" t="s">
        <v>6</v>
      </c>
      <c r="I227" s="1594"/>
      <c r="J227" s="1424" t="s">
        <v>7</v>
      </c>
      <c r="K227" s="1425" t="s">
        <v>8</v>
      </c>
      <c r="L227" s="1426"/>
    </row>
    <row r="228" spans="1:12" ht="15.75">
      <c r="A228" s="1345" t="s">
        <v>9</v>
      </c>
      <c r="B228" s="1346" t="s">
        <v>10</v>
      </c>
      <c r="C228" s="1427" t="s">
        <v>36</v>
      </c>
      <c r="D228" s="1427" t="s">
        <v>36</v>
      </c>
      <c r="E228" s="1428" t="s">
        <v>37</v>
      </c>
      <c r="F228" s="1429"/>
      <c r="G228" s="1430"/>
      <c r="H228" s="1595" t="s">
        <v>11</v>
      </c>
      <c r="I228" s="1596"/>
      <c r="J228" s="1431" t="s">
        <v>12</v>
      </c>
      <c r="K228" s="1432" t="s">
        <v>13</v>
      </c>
      <c r="L228" s="1433"/>
    </row>
    <row r="229" spans="1:12" ht="48" thickBot="1">
      <c r="A229" s="1347" t="s">
        <v>14</v>
      </c>
      <c r="B229" s="1348" t="s">
        <v>15</v>
      </c>
      <c r="C229" s="998" t="s">
        <v>533</v>
      </c>
      <c r="D229" s="1283" t="s">
        <v>524</v>
      </c>
      <c r="E229" s="1434" t="s">
        <v>533</v>
      </c>
      <c r="F229" s="1435" t="s">
        <v>524</v>
      </c>
      <c r="G229" s="1436" t="s">
        <v>16</v>
      </c>
      <c r="H229" s="1437" t="s">
        <v>533</v>
      </c>
      <c r="I229" s="1438" t="s">
        <v>16</v>
      </c>
      <c r="J229" s="1439" t="s">
        <v>16</v>
      </c>
      <c r="K229" s="1440" t="s">
        <v>533</v>
      </c>
      <c r="L229" s="1441" t="s">
        <v>17</v>
      </c>
    </row>
    <row r="230" spans="1:12" ht="16.5" thickBot="1">
      <c r="A230" s="1442" t="s">
        <v>18</v>
      </c>
      <c r="B230" s="1443" t="s">
        <v>19</v>
      </c>
      <c r="C230" s="1444">
        <v>20269.299811934077</v>
      </c>
      <c r="D230" s="1444">
        <v>20372.322270749308</v>
      </c>
      <c r="E230" s="1445">
        <v>20674.685808172759</v>
      </c>
      <c r="F230" s="1446">
        <v>20797.032964635317</v>
      </c>
      <c r="G230" s="1447">
        <v>-0.58829140036756822</v>
      </c>
      <c r="H230" s="1448">
        <v>310.96582684379302</v>
      </c>
      <c r="I230" s="1448">
        <v>-1.5485889830775394</v>
      </c>
      <c r="J230" s="1449">
        <v>0.13761467889908258</v>
      </c>
      <c r="K230" s="1448">
        <v>100</v>
      </c>
      <c r="L230" s="1450" t="s">
        <v>19</v>
      </c>
    </row>
    <row r="231" spans="1:12" ht="16.5" thickBot="1">
      <c r="A231" s="1451"/>
      <c r="B231" s="1452"/>
      <c r="C231" s="1453"/>
      <c r="D231" s="1453"/>
      <c r="E231" s="1453"/>
      <c r="F231" s="1453"/>
      <c r="G231" s="1454"/>
      <c r="H231" s="1449"/>
      <c r="I231" s="1449"/>
      <c r="J231" s="1449"/>
      <c r="K231" s="1449"/>
      <c r="L231" s="1455"/>
    </row>
    <row r="232" spans="1:12" ht="15.75">
      <c r="A232" s="1456" t="s">
        <v>80</v>
      </c>
      <c r="B232" s="1457" t="s">
        <v>19</v>
      </c>
      <c r="C232" s="1458" t="s">
        <v>73</v>
      </c>
      <c r="D232" s="1458" t="s">
        <v>73</v>
      </c>
      <c r="E232" s="1459" t="s">
        <v>73</v>
      </c>
      <c r="F232" s="1459" t="s">
        <v>73</v>
      </c>
      <c r="G232" s="1460" t="s">
        <v>73</v>
      </c>
      <c r="H232" s="1461" t="s">
        <v>73</v>
      </c>
      <c r="I232" s="1461" t="s">
        <v>73</v>
      </c>
      <c r="J232" s="1461" t="s">
        <v>73</v>
      </c>
      <c r="K232" s="1461" t="s">
        <v>73</v>
      </c>
      <c r="L232" s="1462" t="s">
        <v>73</v>
      </c>
    </row>
    <row r="233" spans="1:12" ht="15.75">
      <c r="A233" s="1463" t="s">
        <v>81</v>
      </c>
      <c r="B233" s="1464" t="s">
        <v>19</v>
      </c>
      <c r="C233" s="1465">
        <v>22143.448705631741</v>
      </c>
      <c r="D233" s="1465">
        <v>21812.866590062484</v>
      </c>
      <c r="E233" s="1466">
        <v>22586.317679744378</v>
      </c>
      <c r="F233" s="1466">
        <v>22249.123921863735</v>
      </c>
      <c r="G233" s="1467">
        <v>1.5155372367236886</v>
      </c>
      <c r="H233" s="1468">
        <v>362.23757115749527</v>
      </c>
      <c r="I233" s="1468">
        <v>1.0363661192400455</v>
      </c>
      <c r="J233" s="1468">
        <v>-14.862681744749596</v>
      </c>
      <c r="K233" s="1468">
        <v>24.141090242785157</v>
      </c>
      <c r="L233" s="1469">
        <v>-4.2534051700588762</v>
      </c>
    </row>
    <row r="234" spans="1:12" ht="15.75">
      <c r="A234" s="1470" t="s">
        <v>82</v>
      </c>
      <c r="B234" s="1471" t="s">
        <v>19</v>
      </c>
      <c r="C234" s="1284">
        <v>22136.729230566154</v>
      </c>
      <c r="D234" s="1284">
        <v>21348.65504730563</v>
      </c>
      <c r="E234" s="1472">
        <v>22579.463815177478</v>
      </c>
      <c r="F234" s="1472">
        <v>21775.628148251744</v>
      </c>
      <c r="G234" s="1473">
        <v>3.6914465174235147</v>
      </c>
      <c r="H234" s="1474">
        <v>408.52499999999998</v>
      </c>
      <c r="I234" s="1474">
        <v>-0.96063517076274507</v>
      </c>
      <c r="J234" s="1474">
        <v>-23.076923076923077</v>
      </c>
      <c r="K234" s="1474">
        <v>3.6646816307833259</v>
      </c>
      <c r="L234" s="1475">
        <v>-1.1059605710515363</v>
      </c>
    </row>
    <row r="235" spans="1:12" ht="15.75">
      <c r="A235" s="1470" t="s">
        <v>83</v>
      </c>
      <c r="B235" s="1471" t="s">
        <v>19</v>
      </c>
      <c r="C235" s="1284" t="s">
        <v>73</v>
      </c>
      <c r="D235" s="1284" t="s">
        <v>73</v>
      </c>
      <c r="E235" s="1472" t="s">
        <v>73</v>
      </c>
      <c r="F235" s="1472" t="s">
        <v>73</v>
      </c>
      <c r="G235" s="1473" t="s">
        <v>73</v>
      </c>
      <c r="H235" s="1474" t="s">
        <v>73</v>
      </c>
      <c r="I235" s="1474" t="s">
        <v>73</v>
      </c>
      <c r="J235" s="1474" t="s">
        <v>73</v>
      </c>
      <c r="K235" s="1474" t="s">
        <v>73</v>
      </c>
      <c r="L235" s="1475" t="s">
        <v>73</v>
      </c>
    </row>
    <row r="236" spans="1:12" ht="15.75">
      <c r="A236" s="1470" t="s">
        <v>71</v>
      </c>
      <c r="B236" s="1471" t="s">
        <v>19</v>
      </c>
      <c r="C236" s="1284">
        <v>18573.388713581673</v>
      </c>
      <c r="D236" s="1284">
        <v>18770.872522233654</v>
      </c>
      <c r="E236" s="1472">
        <v>18944.856487853307</v>
      </c>
      <c r="F236" s="1472">
        <v>19146.289972678329</v>
      </c>
      <c r="G236" s="1473">
        <v>-1.0520758074408492</v>
      </c>
      <c r="H236" s="1474">
        <v>286.75747330960854</v>
      </c>
      <c r="I236" s="1474">
        <v>4.6327730955639926E-2</v>
      </c>
      <c r="J236" s="1474">
        <v>8.389585342333655</v>
      </c>
      <c r="K236" s="1474">
        <v>51.488776912505728</v>
      </c>
      <c r="L236" s="1475">
        <v>3.9199695730561857</v>
      </c>
    </row>
    <row r="237" spans="1:12" ht="16.5" thickBot="1">
      <c r="A237" s="1476" t="s">
        <v>84</v>
      </c>
      <c r="B237" s="1477" t="s">
        <v>19</v>
      </c>
      <c r="C237" s="1285">
        <v>21230.543586668908</v>
      </c>
      <c r="D237" s="1285">
        <v>21267.949815989352</v>
      </c>
      <c r="E237" s="1478">
        <v>21655.154458402285</v>
      </c>
      <c r="F237" s="1478">
        <v>21795.855748419228</v>
      </c>
      <c r="G237" s="1479">
        <v>-0.64554148110081655</v>
      </c>
      <c r="H237" s="1480">
        <v>294.11902654867254</v>
      </c>
      <c r="I237" s="1480">
        <v>-2.3594110181065777</v>
      </c>
      <c r="J237" s="1480">
        <v>7.6190476190476195</v>
      </c>
      <c r="K237" s="1480">
        <v>20.705451213925791</v>
      </c>
      <c r="L237" s="1481">
        <v>1.4393961680542304</v>
      </c>
    </row>
    <row r="238" spans="1:12" ht="16.5" thickBot="1">
      <c r="A238" s="1451"/>
      <c r="B238" s="1482"/>
      <c r="C238" s="1453"/>
      <c r="D238" s="1453"/>
      <c r="E238" s="1453"/>
      <c r="F238" s="1453"/>
      <c r="G238" s="1454"/>
      <c r="H238" s="1449"/>
      <c r="I238" s="1449"/>
      <c r="J238" s="1449"/>
      <c r="K238" s="1449"/>
      <c r="L238" s="1455"/>
    </row>
    <row r="239" spans="1:12" ht="15.75">
      <c r="A239" s="1483" t="s">
        <v>85</v>
      </c>
      <c r="B239" s="1484" t="s">
        <v>21</v>
      </c>
      <c r="C239" s="1286" t="s">
        <v>73</v>
      </c>
      <c r="D239" s="1286" t="s">
        <v>73</v>
      </c>
      <c r="E239" s="1485" t="s">
        <v>73</v>
      </c>
      <c r="F239" s="1485" t="s">
        <v>73</v>
      </c>
      <c r="G239" s="1486" t="s">
        <v>73</v>
      </c>
      <c r="H239" s="1487" t="s">
        <v>73</v>
      </c>
      <c r="I239" s="1487" t="s">
        <v>73</v>
      </c>
      <c r="J239" s="1488" t="s">
        <v>73</v>
      </c>
      <c r="K239" s="1488" t="s">
        <v>73</v>
      </c>
      <c r="L239" s="1489" t="s">
        <v>73</v>
      </c>
    </row>
    <row r="240" spans="1:12" ht="15.75">
      <c r="A240" s="1463" t="s">
        <v>85</v>
      </c>
      <c r="B240" s="1490" t="s">
        <v>22</v>
      </c>
      <c r="C240" s="1284" t="s">
        <v>73</v>
      </c>
      <c r="D240" s="1284" t="s">
        <v>73</v>
      </c>
      <c r="E240" s="1472" t="s">
        <v>73</v>
      </c>
      <c r="F240" s="1472" t="s">
        <v>73</v>
      </c>
      <c r="G240" s="1473" t="s">
        <v>73</v>
      </c>
      <c r="H240" s="1474" t="s">
        <v>73</v>
      </c>
      <c r="I240" s="1474" t="s">
        <v>73</v>
      </c>
      <c r="J240" s="1491" t="s">
        <v>73</v>
      </c>
      <c r="K240" s="1491" t="s">
        <v>73</v>
      </c>
      <c r="L240" s="1492" t="s">
        <v>73</v>
      </c>
    </row>
    <row r="241" spans="1:12" ht="15.75">
      <c r="A241" s="1463" t="s">
        <v>85</v>
      </c>
      <c r="B241" s="1490" t="s">
        <v>23</v>
      </c>
      <c r="C241" s="1284" t="s">
        <v>73</v>
      </c>
      <c r="D241" s="1284" t="s">
        <v>73</v>
      </c>
      <c r="E241" s="1472" t="s">
        <v>73</v>
      </c>
      <c r="F241" s="1472" t="s">
        <v>73</v>
      </c>
      <c r="G241" s="1473" t="s">
        <v>73</v>
      </c>
      <c r="H241" s="1474" t="s">
        <v>73</v>
      </c>
      <c r="I241" s="1474" t="s">
        <v>73</v>
      </c>
      <c r="J241" s="1491" t="s">
        <v>73</v>
      </c>
      <c r="K241" s="1491" t="s">
        <v>73</v>
      </c>
      <c r="L241" s="1492" t="s">
        <v>73</v>
      </c>
    </row>
    <row r="242" spans="1:12" ht="15.75">
      <c r="A242" s="1483" t="s">
        <v>85</v>
      </c>
      <c r="B242" s="1493" t="s">
        <v>24</v>
      </c>
      <c r="C242" s="1287" t="s">
        <v>73</v>
      </c>
      <c r="D242" s="1287" t="s">
        <v>73</v>
      </c>
      <c r="E242" s="1494" t="s">
        <v>73</v>
      </c>
      <c r="F242" s="1494" t="s">
        <v>73</v>
      </c>
      <c r="G242" s="1495" t="s">
        <v>73</v>
      </c>
      <c r="H242" s="1496" t="s">
        <v>73</v>
      </c>
      <c r="I242" s="1496" t="s">
        <v>73</v>
      </c>
      <c r="J242" s="1497" t="s">
        <v>73</v>
      </c>
      <c r="K242" s="1497" t="s">
        <v>73</v>
      </c>
      <c r="L242" s="1498" t="s">
        <v>73</v>
      </c>
    </row>
    <row r="243" spans="1:12" ht="15.75">
      <c r="A243" s="1463" t="s">
        <v>85</v>
      </c>
      <c r="B243" s="1490" t="s">
        <v>25</v>
      </c>
      <c r="C243" s="1284" t="s">
        <v>73</v>
      </c>
      <c r="D243" s="1284" t="s">
        <v>73</v>
      </c>
      <c r="E243" s="1472" t="s">
        <v>73</v>
      </c>
      <c r="F243" s="1472" t="s">
        <v>73</v>
      </c>
      <c r="G243" s="1473" t="s">
        <v>73</v>
      </c>
      <c r="H243" s="1474" t="s">
        <v>73</v>
      </c>
      <c r="I243" s="1474" t="s">
        <v>73</v>
      </c>
      <c r="J243" s="1491" t="s">
        <v>73</v>
      </c>
      <c r="K243" s="1491" t="s">
        <v>73</v>
      </c>
      <c r="L243" s="1492" t="s">
        <v>73</v>
      </c>
    </row>
    <row r="244" spans="1:12" ht="15.75">
      <c r="A244" s="1463" t="s">
        <v>85</v>
      </c>
      <c r="B244" s="1490" t="s">
        <v>26</v>
      </c>
      <c r="C244" s="1284" t="s">
        <v>73</v>
      </c>
      <c r="D244" s="1284" t="s">
        <v>73</v>
      </c>
      <c r="E244" s="1472" t="s">
        <v>73</v>
      </c>
      <c r="F244" s="1472" t="s">
        <v>73</v>
      </c>
      <c r="G244" s="1473" t="s">
        <v>73</v>
      </c>
      <c r="H244" s="1474" t="s">
        <v>73</v>
      </c>
      <c r="I244" s="1474" t="s">
        <v>73</v>
      </c>
      <c r="J244" s="1491" t="s">
        <v>73</v>
      </c>
      <c r="K244" s="1491" t="s">
        <v>73</v>
      </c>
      <c r="L244" s="1492" t="s">
        <v>73</v>
      </c>
    </row>
    <row r="245" spans="1:12" ht="15.75">
      <c r="A245" s="1483" t="s">
        <v>85</v>
      </c>
      <c r="B245" s="1493" t="s">
        <v>27</v>
      </c>
      <c r="C245" s="1287" t="s">
        <v>73</v>
      </c>
      <c r="D245" s="1287" t="s">
        <v>73</v>
      </c>
      <c r="E245" s="1494" t="s">
        <v>73</v>
      </c>
      <c r="F245" s="1494" t="s">
        <v>73</v>
      </c>
      <c r="G245" s="1495" t="s">
        <v>73</v>
      </c>
      <c r="H245" s="1496" t="s">
        <v>73</v>
      </c>
      <c r="I245" s="1496" t="s">
        <v>73</v>
      </c>
      <c r="J245" s="1497" t="s">
        <v>73</v>
      </c>
      <c r="K245" s="1497" t="s">
        <v>73</v>
      </c>
      <c r="L245" s="1498" t="s">
        <v>73</v>
      </c>
    </row>
    <row r="246" spans="1:12" ht="15.75">
      <c r="A246" s="1463" t="s">
        <v>85</v>
      </c>
      <c r="B246" s="1490" t="s">
        <v>28</v>
      </c>
      <c r="C246" s="1284" t="s">
        <v>73</v>
      </c>
      <c r="D246" s="1284" t="s">
        <v>73</v>
      </c>
      <c r="E246" s="1472" t="s">
        <v>73</v>
      </c>
      <c r="F246" s="1472" t="s">
        <v>73</v>
      </c>
      <c r="G246" s="1473" t="s">
        <v>73</v>
      </c>
      <c r="H246" s="1474" t="s">
        <v>73</v>
      </c>
      <c r="I246" s="1474" t="s">
        <v>73</v>
      </c>
      <c r="J246" s="1491" t="s">
        <v>73</v>
      </c>
      <c r="K246" s="1491" t="s">
        <v>73</v>
      </c>
      <c r="L246" s="1492" t="s">
        <v>73</v>
      </c>
    </row>
    <row r="247" spans="1:12" ht="16.5" thickBot="1">
      <c r="A247" s="1499" t="s">
        <v>85</v>
      </c>
      <c r="B247" s="1500" t="s">
        <v>29</v>
      </c>
      <c r="C247" s="1501" t="s">
        <v>73</v>
      </c>
      <c r="D247" s="1501" t="s">
        <v>73</v>
      </c>
      <c r="E247" s="1502" t="s">
        <v>73</v>
      </c>
      <c r="F247" s="1502" t="s">
        <v>73</v>
      </c>
      <c r="G247" s="1503" t="s">
        <v>73</v>
      </c>
      <c r="H247" s="1491" t="s">
        <v>73</v>
      </c>
      <c r="I247" s="1491" t="s">
        <v>73</v>
      </c>
      <c r="J247" s="1491" t="s">
        <v>73</v>
      </c>
      <c r="K247" s="1491" t="s">
        <v>73</v>
      </c>
      <c r="L247" s="1492" t="s">
        <v>73</v>
      </c>
    </row>
    <row r="248" spans="1:12" ht="16.5" thickBot="1">
      <c r="A248" s="1451"/>
      <c r="B248" s="1482"/>
      <c r="C248" s="1453"/>
      <c r="D248" s="1453"/>
      <c r="E248" s="1453"/>
      <c r="F248" s="1453"/>
      <c r="G248" s="1454"/>
      <c r="H248" s="1449"/>
      <c r="I248" s="1449"/>
      <c r="J248" s="1449"/>
      <c r="K248" s="1449"/>
      <c r="L248" s="1455"/>
    </row>
    <row r="249" spans="1:12" ht="15.75">
      <c r="A249" s="1483" t="s">
        <v>86</v>
      </c>
      <c r="B249" s="1484" t="s">
        <v>21</v>
      </c>
      <c r="C249" s="1286">
        <v>23386.904217239739</v>
      </c>
      <c r="D249" s="1286">
        <v>23762.782909584887</v>
      </c>
      <c r="E249" s="1485">
        <v>23854.642301584532</v>
      </c>
      <c r="F249" s="1485">
        <v>24238.038567776584</v>
      </c>
      <c r="G249" s="1486">
        <v>-1.5817957592565304</v>
      </c>
      <c r="H249" s="1487">
        <v>407.25673758865247</v>
      </c>
      <c r="I249" s="1487">
        <v>1.4841422191271958</v>
      </c>
      <c r="J249" s="1488">
        <v>21.551724137931032</v>
      </c>
      <c r="K249" s="1488">
        <v>6.4590013742556112</v>
      </c>
      <c r="L249" s="1489">
        <v>1.1379004568244184</v>
      </c>
    </row>
    <row r="250" spans="1:12" ht="15.75">
      <c r="A250" s="1463" t="s">
        <v>86</v>
      </c>
      <c r="B250" s="1490" t="s">
        <v>22</v>
      </c>
      <c r="C250" s="1284">
        <v>23321.982352941173</v>
      </c>
      <c r="D250" s="1284">
        <v>23607.244117647057</v>
      </c>
      <c r="E250" s="1472">
        <v>23788.421999999999</v>
      </c>
      <c r="F250" s="1472">
        <v>24079.388999999999</v>
      </c>
      <c r="G250" s="1473">
        <v>-1.2083653783740134</v>
      </c>
      <c r="H250" s="1474">
        <v>395.2</v>
      </c>
      <c r="I250" s="1474">
        <v>2.1188630490956042</v>
      </c>
      <c r="J250" s="1491">
        <v>60.317460317460316</v>
      </c>
      <c r="K250" s="1491">
        <v>4.6266605588639482</v>
      </c>
      <c r="L250" s="1492">
        <v>1.7367523019832141</v>
      </c>
    </row>
    <row r="251" spans="1:12" ht="15.75">
      <c r="A251" s="1463" t="s">
        <v>86</v>
      </c>
      <c r="B251" s="1490" t="s">
        <v>23</v>
      </c>
      <c r="C251" s="1284">
        <v>23534.915686274511</v>
      </c>
      <c r="D251" s="1284">
        <v>23933.826470588236</v>
      </c>
      <c r="E251" s="1472">
        <v>24005.614000000001</v>
      </c>
      <c r="F251" s="1472">
        <v>24412.503000000001</v>
      </c>
      <c r="G251" s="1473">
        <v>-1.666723809516784</v>
      </c>
      <c r="H251" s="1474">
        <v>437.7</v>
      </c>
      <c r="I251" s="1474">
        <v>4.6378197465933484</v>
      </c>
      <c r="J251" s="1491">
        <v>-24.528301886792452</v>
      </c>
      <c r="K251" s="1491">
        <v>1.8323408153916629</v>
      </c>
      <c r="L251" s="1492">
        <v>-0.59885184515879608</v>
      </c>
    </row>
    <row r="252" spans="1:12" ht="15.75">
      <c r="A252" s="1483" t="s">
        <v>86</v>
      </c>
      <c r="B252" s="1493" t="s">
        <v>24</v>
      </c>
      <c r="C252" s="1287">
        <v>22123.681680208436</v>
      </c>
      <c r="D252" s="1287">
        <v>21623.596480746357</v>
      </c>
      <c r="E252" s="1494">
        <v>22566.155313812604</v>
      </c>
      <c r="F252" s="1494">
        <v>22056.068410361284</v>
      </c>
      <c r="G252" s="1495">
        <v>2.3126828134596109</v>
      </c>
      <c r="H252" s="1496">
        <v>378.01374045801526</v>
      </c>
      <c r="I252" s="1496">
        <v>-1.055664842693645</v>
      </c>
      <c r="J252" s="1497">
        <v>-31.770833333333332</v>
      </c>
      <c r="K252" s="1497">
        <v>6.0009161704076961</v>
      </c>
      <c r="L252" s="1498">
        <v>-2.8064232791335888</v>
      </c>
    </row>
    <row r="253" spans="1:12" ht="15.75">
      <c r="A253" s="1463" t="s">
        <v>86</v>
      </c>
      <c r="B253" s="1490" t="s">
        <v>25</v>
      </c>
      <c r="C253" s="1284">
        <v>22005.844117647059</v>
      </c>
      <c r="D253" s="1284">
        <v>21422.071568627449</v>
      </c>
      <c r="E253" s="1472">
        <v>22445.960999999999</v>
      </c>
      <c r="F253" s="1472">
        <v>21850.512999999999</v>
      </c>
      <c r="G253" s="1473">
        <v>2.7250984908226199</v>
      </c>
      <c r="H253" s="1474">
        <v>372.2</v>
      </c>
      <c r="I253" s="1474">
        <v>-1.897733263046913</v>
      </c>
      <c r="J253" s="1491">
        <v>-46.825396825396822</v>
      </c>
      <c r="K253" s="1491">
        <v>3.0691708657810355</v>
      </c>
      <c r="L253" s="1492">
        <v>-2.7106456479804328</v>
      </c>
    </row>
    <row r="254" spans="1:12" ht="15.75">
      <c r="A254" s="1463" t="s">
        <v>86</v>
      </c>
      <c r="B254" s="1490" t="s">
        <v>26</v>
      </c>
      <c r="C254" s="1284">
        <v>22243.245098039217</v>
      </c>
      <c r="D254" s="1284">
        <v>22000.617647058825</v>
      </c>
      <c r="E254" s="1472">
        <v>22688.11</v>
      </c>
      <c r="F254" s="1472">
        <v>22440.63</v>
      </c>
      <c r="G254" s="1473">
        <v>1.1028210883562519</v>
      </c>
      <c r="H254" s="1474">
        <v>384.1</v>
      </c>
      <c r="I254" s="1474">
        <v>-0.77499354172048562</v>
      </c>
      <c r="J254" s="1491">
        <v>-3.0303030303030303</v>
      </c>
      <c r="K254" s="1491">
        <v>2.9317453046266606</v>
      </c>
      <c r="L254" s="1492">
        <v>-9.5777631153155962E-2</v>
      </c>
    </row>
    <row r="255" spans="1:12" ht="15.75">
      <c r="A255" s="1483" t="s">
        <v>86</v>
      </c>
      <c r="B255" s="1493" t="s">
        <v>27</v>
      </c>
      <c r="C255" s="1287">
        <v>21304.563677848459</v>
      </c>
      <c r="D255" s="1287">
        <v>21059.233555800285</v>
      </c>
      <c r="E255" s="1494">
        <v>21730.654951405428</v>
      </c>
      <c r="F255" s="1494">
        <v>21480.418226916292</v>
      </c>
      <c r="G255" s="1495">
        <v>1.1649527576496326</v>
      </c>
      <c r="H255" s="1496">
        <v>329.24</v>
      </c>
      <c r="I255" s="1496">
        <v>0.36506137939957795</v>
      </c>
      <c r="J255" s="1497">
        <v>-18.006430868167204</v>
      </c>
      <c r="K255" s="1497">
        <v>11.68117269812185</v>
      </c>
      <c r="L255" s="1498">
        <v>-2.5848823477497085</v>
      </c>
    </row>
    <row r="256" spans="1:12" ht="15.75">
      <c r="A256" s="1463" t="s">
        <v>86</v>
      </c>
      <c r="B256" s="1490" t="s">
        <v>28</v>
      </c>
      <c r="C256" s="1284">
        <v>21032.143137254901</v>
      </c>
      <c r="D256" s="1284">
        <v>20897.811764705883</v>
      </c>
      <c r="E256" s="1472">
        <v>21452.786</v>
      </c>
      <c r="F256" s="1472">
        <v>21315.768</v>
      </c>
      <c r="G256" s="1473">
        <v>0.64280114138979194</v>
      </c>
      <c r="H256" s="1474">
        <v>316.2</v>
      </c>
      <c r="I256" s="1474">
        <v>0.63653723742838952</v>
      </c>
      <c r="J256" s="1491">
        <v>-18.617021276595743</v>
      </c>
      <c r="K256" s="1491">
        <v>7.0087036188731107</v>
      </c>
      <c r="L256" s="1492">
        <v>-1.6151495921360643</v>
      </c>
    </row>
    <row r="257" spans="1:12" ht="16.5" thickBot="1">
      <c r="A257" s="1499" t="s">
        <v>86</v>
      </c>
      <c r="B257" s="1500" t="s">
        <v>29</v>
      </c>
      <c r="C257" s="1501">
        <v>21674.988235294117</v>
      </c>
      <c r="D257" s="1501">
        <v>21281.240196078434</v>
      </c>
      <c r="E257" s="1502">
        <v>22108.488000000001</v>
      </c>
      <c r="F257" s="1502">
        <v>21706.865000000002</v>
      </c>
      <c r="G257" s="1503">
        <v>1.8502119030085622</v>
      </c>
      <c r="H257" s="1491">
        <v>348.8</v>
      </c>
      <c r="I257" s="1491">
        <v>-0.1145475372279431</v>
      </c>
      <c r="J257" s="1491">
        <v>-17.073170731707318</v>
      </c>
      <c r="K257" s="1491">
        <v>4.6724690792487404</v>
      </c>
      <c r="L257" s="1492">
        <v>-0.96973275561364503</v>
      </c>
    </row>
    <row r="258" spans="1:12" ht="16.5" thickBot="1">
      <c r="A258" s="1504"/>
      <c r="B258" s="1505"/>
      <c r="C258" s="1506"/>
      <c r="D258" s="1506"/>
      <c r="E258" s="1506"/>
      <c r="F258" s="1506"/>
      <c r="G258" s="1507"/>
      <c r="H258" s="1508"/>
      <c r="I258" s="1508"/>
      <c r="J258" s="1508"/>
      <c r="K258" s="1508"/>
      <c r="L258" s="1509"/>
    </row>
    <row r="259" spans="1:12" ht="15.75">
      <c r="A259" s="1463" t="s">
        <v>87</v>
      </c>
      <c r="B259" s="1510" t="s">
        <v>26</v>
      </c>
      <c r="C259" s="1511">
        <v>22520.084313725492</v>
      </c>
      <c r="D259" s="1511">
        <v>21421.782352941176</v>
      </c>
      <c r="E259" s="1512">
        <v>22970.486000000001</v>
      </c>
      <c r="F259" s="1512">
        <v>21850.218000000001</v>
      </c>
      <c r="G259" s="1513">
        <v>5.1270335151804893</v>
      </c>
      <c r="H259" s="1514">
        <v>420.9</v>
      </c>
      <c r="I259" s="1514">
        <v>-2.973720608575388</v>
      </c>
      <c r="J259" s="1514">
        <v>-10.256410256410255</v>
      </c>
      <c r="K259" s="1514">
        <v>1.603298213467705</v>
      </c>
      <c r="L259" s="1515">
        <v>-0.18569261222036859</v>
      </c>
    </row>
    <row r="260" spans="1:12" ht="16.5" thickBot="1">
      <c r="A260" s="1499" t="s">
        <v>87</v>
      </c>
      <c r="B260" s="1500" t="s">
        <v>29</v>
      </c>
      <c r="C260" s="1501">
        <v>21822.143137254901</v>
      </c>
      <c r="D260" s="1501">
        <v>21301.029411764706</v>
      </c>
      <c r="E260" s="1502">
        <v>22258.585999999999</v>
      </c>
      <c r="F260" s="1502">
        <v>21727.05</v>
      </c>
      <c r="G260" s="1503">
        <v>2.4464250784160759</v>
      </c>
      <c r="H260" s="1491">
        <v>398.9</v>
      </c>
      <c r="I260" s="1491">
        <v>-0.20015011258444118</v>
      </c>
      <c r="J260" s="1491">
        <v>-30.76923076923077</v>
      </c>
      <c r="K260" s="1491">
        <v>2.0613834173156205</v>
      </c>
      <c r="L260" s="1492">
        <v>-0.92026795883116863</v>
      </c>
    </row>
    <row r="261" spans="1:12" ht="16.5" thickBot="1">
      <c r="A261" s="1504"/>
      <c r="B261" s="1505"/>
      <c r="C261" s="1506"/>
      <c r="D261" s="1506"/>
      <c r="E261" s="1506"/>
      <c r="F261" s="1506"/>
      <c r="G261" s="1507"/>
      <c r="H261" s="1508"/>
      <c r="I261" s="1508"/>
      <c r="J261" s="1508"/>
      <c r="K261" s="1508"/>
      <c r="L261" s="1509"/>
    </row>
    <row r="262" spans="1:12" ht="15.75">
      <c r="A262" s="1483" t="s">
        <v>88</v>
      </c>
      <c r="B262" s="1484" t="s">
        <v>21</v>
      </c>
      <c r="C262" s="1286" t="s">
        <v>73</v>
      </c>
      <c r="D262" s="1286" t="s">
        <v>73</v>
      </c>
      <c r="E262" s="1485" t="s">
        <v>73</v>
      </c>
      <c r="F262" s="1485" t="s">
        <v>73</v>
      </c>
      <c r="G262" s="1486" t="s">
        <v>73</v>
      </c>
      <c r="H262" s="1487" t="s">
        <v>73</v>
      </c>
      <c r="I262" s="1487" t="s">
        <v>73</v>
      </c>
      <c r="J262" s="1488" t="s">
        <v>73</v>
      </c>
      <c r="K262" s="1488" t="s">
        <v>73</v>
      </c>
      <c r="L262" s="1489" t="s">
        <v>73</v>
      </c>
    </row>
    <row r="263" spans="1:12" ht="15.75">
      <c r="A263" s="1470" t="s">
        <v>88</v>
      </c>
      <c r="B263" s="1490" t="s">
        <v>22</v>
      </c>
      <c r="C263" s="1284" t="s">
        <v>73</v>
      </c>
      <c r="D263" s="1284" t="s">
        <v>73</v>
      </c>
      <c r="E263" s="1472" t="s">
        <v>73</v>
      </c>
      <c r="F263" s="1472" t="s">
        <v>73</v>
      </c>
      <c r="G263" s="1473" t="s">
        <v>73</v>
      </c>
      <c r="H263" s="1474" t="s">
        <v>73</v>
      </c>
      <c r="I263" s="1474" t="s">
        <v>73</v>
      </c>
      <c r="J263" s="1491" t="s">
        <v>73</v>
      </c>
      <c r="K263" s="1491" t="s">
        <v>73</v>
      </c>
      <c r="L263" s="1492" t="s">
        <v>73</v>
      </c>
    </row>
    <row r="264" spans="1:12" ht="15.75">
      <c r="A264" s="1470" t="s">
        <v>88</v>
      </c>
      <c r="B264" s="1490" t="s">
        <v>23</v>
      </c>
      <c r="C264" s="1284" t="s">
        <v>73</v>
      </c>
      <c r="D264" s="1284" t="s">
        <v>73</v>
      </c>
      <c r="E264" s="1472" t="s">
        <v>73</v>
      </c>
      <c r="F264" s="1472" t="s">
        <v>73</v>
      </c>
      <c r="G264" s="1473" t="s">
        <v>73</v>
      </c>
      <c r="H264" s="1474" t="s">
        <v>73</v>
      </c>
      <c r="I264" s="1474" t="s">
        <v>73</v>
      </c>
      <c r="J264" s="1491" t="s">
        <v>73</v>
      </c>
      <c r="K264" s="1491" t="s">
        <v>73</v>
      </c>
      <c r="L264" s="1492" t="s">
        <v>73</v>
      </c>
    </row>
    <row r="265" spans="1:12" ht="15.75">
      <c r="A265" s="1470" t="s">
        <v>88</v>
      </c>
      <c r="B265" s="1490" t="s">
        <v>30</v>
      </c>
      <c r="C265" s="1284" t="s">
        <v>73</v>
      </c>
      <c r="D265" s="1284" t="s">
        <v>73</v>
      </c>
      <c r="E265" s="1472" t="s">
        <v>73</v>
      </c>
      <c r="F265" s="1472" t="s">
        <v>73</v>
      </c>
      <c r="G265" s="1473" t="s">
        <v>73</v>
      </c>
      <c r="H265" s="1474" t="s">
        <v>73</v>
      </c>
      <c r="I265" s="1474" t="s">
        <v>73</v>
      </c>
      <c r="J265" s="1491" t="s">
        <v>73</v>
      </c>
      <c r="K265" s="1491" t="s">
        <v>73</v>
      </c>
      <c r="L265" s="1492" t="s">
        <v>73</v>
      </c>
    </row>
    <row r="266" spans="1:12" ht="15.75">
      <c r="A266" s="1516" t="s">
        <v>88</v>
      </c>
      <c r="B266" s="1493" t="s">
        <v>24</v>
      </c>
      <c r="C266" s="1287" t="s">
        <v>73</v>
      </c>
      <c r="D266" s="1287" t="s">
        <v>73</v>
      </c>
      <c r="E266" s="1494" t="s">
        <v>73</v>
      </c>
      <c r="F266" s="1494" t="s">
        <v>73</v>
      </c>
      <c r="G266" s="1495" t="s">
        <v>73</v>
      </c>
      <c r="H266" s="1496" t="s">
        <v>73</v>
      </c>
      <c r="I266" s="1496" t="s">
        <v>73</v>
      </c>
      <c r="J266" s="1497" t="s">
        <v>73</v>
      </c>
      <c r="K266" s="1497" t="s">
        <v>73</v>
      </c>
      <c r="L266" s="1498" t="s">
        <v>73</v>
      </c>
    </row>
    <row r="267" spans="1:12" ht="15.75">
      <c r="A267" s="1470" t="s">
        <v>88</v>
      </c>
      <c r="B267" s="1490" t="s">
        <v>26</v>
      </c>
      <c r="C267" s="1284" t="s">
        <v>73</v>
      </c>
      <c r="D267" s="1284" t="s">
        <v>73</v>
      </c>
      <c r="E267" s="1472" t="s">
        <v>73</v>
      </c>
      <c r="F267" s="1472" t="s">
        <v>73</v>
      </c>
      <c r="G267" s="1473" t="s">
        <v>73</v>
      </c>
      <c r="H267" s="1474" t="s">
        <v>73</v>
      </c>
      <c r="I267" s="1474" t="s">
        <v>73</v>
      </c>
      <c r="J267" s="1491" t="s">
        <v>73</v>
      </c>
      <c r="K267" s="1491" t="s">
        <v>73</v>
      </c>
      <c r="L267" s="1492" t="s">
        <v>73</v>
      </c>
    </row>
    <row r="268" spans="1:12" ht="15.75">
      <c r="A268" s="1470" t="s">
        <v>88</v>
      </c>
      <c r="B268" s="1490" t="s">
        <v>31</v>
      </c>
      <c r="C268" s="1284" t="s">
        <v>73</v>
      </c>
      <c r="D268" s="1284" t="s">
        <v>73</v>
      </c>
      <c r="E268" s="1472" t="s">
        <v>73</v>
      </c>
      <c r="F268" s="1472" t="s">
        <v>73</v>
      </c>
      <c r="G268" s="1473" t="s">
        <v>73</v>
      </c>
      <c r="H268" s="1474" t="s">
        <v>73</v>
      </c>
      <c r="I268" s="1474" t="s">
        <v>73</v>
      </c>
      <c r="J268" s="1491" t="s">
        <v>73</v>
      </c>
      <c r="K268" s="1491" t="s">
        <v>73</v>
      </c>
      <c r="L268" s="1492" t="s">
        <v>73</v>
      </c>
    </row>
    <row r="269" spans="1:12" ht="15.75">
      <c r="A269" s="1516" t="s">
        <v>88</v>
      </c>
      <c r="B269" s="1493" t="s">
        <v>27</v>
      </c>
      <c r="C269" s="1287" t="s">
        <v>73</v>
      </c>
      <c r="D269" s="1287" t="s">
        <v>73</v>
      </c>
      <c r="E269" s="1494" t="s">
        <v>73</v>
      </c>
      <c r="F269" s="1494" t="s">
        <v>73</v>
      </c>
      <c r="G269" s="1495" t="s">
        <v>73</v>
      </c>
      <c r="H269" s="1496" t="s">
        <v>73</v>
      </c>
      <c r="I269" s="1496" t="s">
        <v>73</v>
      </c>
      <c r="J269" s="1497" t="s">
        <v>73</v>
      </c>
      <c r="K269" s="1497" t="s">
        <v>73</v>
      </c>
      <c r="L269" s="1498" t="s">
        <v>73</v>
      </c>
    </row>
    <row r="270" spans="1:12" ht="15.75">
      <c r="A270" s="1470" t="s">
        <v>88</v>
      </c>
      <c r="B270" s="1490" t="s">
        <v>29</v>
      </c>
      <c r="C270" s="1284" t="s">
        <v>73</v>
      </c>
      <c r="D270" s="1284" t="s">
        <v>73</v>
      </c>
      <c r="E270" s="1472" t="s">
        <v>73</v>
      </c>
      <c r="F270" s="1472" t="s">
        <v>73</v>
      </c>
      <c r="G270" s="1473" t="s">
        <v>73</v>
      </c>
      <c r="H270" s="1474" t="s">
        <v>73</v>
      </c>
      <c r="I270" s="1474" t="s">
        <v>73</v>
      </c>
      <c r="J270" s="1491" t="s">
        <v>73</v>
      </c>
      <c r="K270" s="1491" t="s">
        <v>73</v>
      </c>
      <c r="L270" s="1492" t="s">
        <v>73</v>
      </c>
    </row>
    <row r="271" spans="1:12" ht="16.5" thickBot="1">
      <c r="A271" s="1517" t="s">
        <v>88</v>
      </c>
      <c r="B271" s="1490" t="s">
        <v>32</v>
      </c>
      <c r="C271" s="1501" t="s">
        <v>73</v>
      </c>
      <c r="D271" s="1501" t="s">
        <v>73</v>
      </c>
      <c r="E271" s="1502" t="s">
        <v>73</v>
      </c>
      <c r="F271" s="1502" t="s">
        <v>73</v>
      </c>
      <c r="G271" s="1503" t="s">
        <v>73</v>
      </c>
      <c r="H271" s="1491" t="s">
        <v>73</v>
      </c>
      <c r="I271" s="1491" t="s">
        <v>73</v>
      </c>
      <c r="J271" s="1491" t="s">
        <v>73</v>
      </c>
      <c r="K271" s="1491" t="s">
        <v>73</v>
      </c>
      <c r="L271" s="1492" t="s">
        <v>73</v>
      </c>
    </row>
    <row r="272" spans="1:12" ht="16.5" thickBot="1">
      <c r="A272" s="1504"/>
      <c r="B272" s="1505"/>
      <c r="C272" s="1506"/>
      <c r="D272" s="1506"/>
      <c r="E272" s="1506"/>
      <c r="F272" s="1506"/>
      <c r="G272" s="1507"/>
      <c r="H272" s="1508"/>
      <c r="I272" s="1508"/>
      <c r="J272" s="1508"/>
      <c r="K272" s="1508"/>
      <c r="L272" s="1509"/>
    </row>
    <row r="273" spans="1:12" ht="15.75">
      <c r="A273" s="1483" t="s">
        <v>20</v>
      </c>
      <c r="B273" s="1484" t="s">
        <v>24</v>
      </c>
      <c r="C273" s="1286">
        <v>18673.458427430629</v>
      </c>
      <c r="D273" s="1286">
        <v>18977.956237923998</v>
      </c>
      <c r="E273" s="1485">
        <v>19046.927595979243</v>
      </c>
      <c r="F273" s="1485">
        <v>19357.515362682479</v>
      </c>
      <c r="G273" s="1486">
        <v>-1.6044815715450194</v>
      </c>
      <c r="H273" s="1487">
        <v>350.46590909090907</v>
      </c>
      <c r="I273" s="1487">
        <v>-2.4644801467910584</v>
      </c>
      <c r="J273" s="1488">
        <v>-27.868852459016392</v>
      </c>
      <c r="K273" s="1488">
        <v>2.0155748969308291</v>
      </c>
      <c r="L273" s="1489">
        <v>-0.78259024068385008</v>
      </c>
    </row>
    <row r="274" spans="1:12" ht="15.75">
      <c r="A274" s="1463" t="s">
        <v>20</v>
      </c>
      <c r="B274" s="1490" t="s">
        <v>25</v>
      </c>
      <c r="C274" s="1284">
        <v>18306.820588235292</v>
      </c>
      <c r="D274" s="1284">
        <v>19070.947058823531</v>
      </c>
      <c r="E274" s="1472">
        <v>18672.956999999999</v>
      </c>
      <c r="F274" s="1472">
        <v>19452.366000000002</v>
      </c>
      <c r="G274" s="1473">
        <v>-4.0067568130272857</v>
      </c>
      <c r="H274" s="1474">
        <v>296.7</v>
      </c>
      <c r="I274" s="1474">
        <v>-3.5121951219512235</v>
      </c>
      <c r="J274" s="1491">
        <v>-62.5</v>
      </c>
      <c r="K274" s="1491">
        <v>0.13742556115437471</v>
      </c>
      <c r="L274" s="1492">
        <v>-0.22954691590984549</v>
      </c>
    </row>
    <row r="275" spans="1:12" ht="15.75">
      <c r="A275" s="1463" t="s">
        <v>20</v>
      </c>
      <c r="B275" s="1490" t="s">
        <v>26</v>
      </c>
      <c r="C275" s="1284">
        <v>18489.627450980392</v>
      </c>
      <c r="D275" s="1284">
        <v>18915.852941176468</v>
      </c>
      <c r="E275" s="1472">
        <v>18859.419999999998</v>
      </c>
      <c r="F275" s="1472">
        <v>19294.169999999998</v>
      </c>
      <c r="G275" s="1473">
        <v>-2.2532713249650027</v>
      </c>
      <c r="H275" s="1474">
        <v>339</v>
      </c>
      <c r="I275" s="1474">
        <v>-4.1831543244771092</v>
      </c>
      <c r="J275" s="1491">
        <v>42.857142857142854</v>
      </c>
      <c r="K275" s="1491">
        <v>1.3742556115437472</v>
      </c>
      <c r="L275" s="1492">
        <v>0.41095285925016922</v>
      </c>
    </row>
    <row r="276" spans="1:12" ht="15.75">
      <c r="A276" s="1463" t="s">
        <v>20</v>
      </c>
      <c r="B276" s="1490" t="s">
        <v>31</v>
      </c>
      <c r="C276" s="1284">
        <v>19177.098039215685</v>
      </c>
      <c r="D276" s="1284">
        <v>18997.297058823529</v>
      </c>
      <c r="E276" s="1472">
        <v>19560.64</v>
      </c>
      <c r="F276" s="1472">
        <v>19377.242999999999</v>
      </c>
      <c r="G276" s="1473">
        <v>0.94645559226356846</v>
      </c>
      <c r="H276" s="1474">
        <v>396.4</v>
      </c>
      <c r="I276" s="1474">
        <v>5.4535780792764035</v>
      </c>
      <c r="J276" s="1491">
        <v>-65.625</v>
      </c>
      <c r="K276" s="1491">
        <v>0.50389372423270729</v>
      </c>
      <c r="L276" s="1492">
        <v>-0.96399618402417353</v>
      </c>
    </row>
    <row r="277" spans="1:12" ht="15.75">
      <c r="A277" s="1483" t="s">
        <v>20</v>
      </c>
      <c r="B277" s="1493" t="s">
        <v>27</v>
      </c>
      <c r="C277" s="1287">
        <v>19253.916818433299</v>
      </c>
      <c r="D277" s="1287">
        <v>19450.718667262416</v>
      </c>
      <c r="E277" s="1494">
        <v>19638.995154801967</v>
      </c>
      <c r="F277" s="1494">
        <v>19839.733040607665</v>
      </c>
      <c r="G277" s="1495">
        <v>-1.0117973129720592</v>
      </c>
      <c r="H277" s="1496">
        <v>305.78548812664906</v>
      </c>
      <c r="I277" s="1496">
        <v>1.1554287037071638</v>
      </c>
      <c r="J277" s="1497">
        <v>10.495626822157435</v>
      </c>
      <c r="K277" s="1497">
        <v>34.72285845167201</v>
      </c>
      <c r="L277" s="1498">
        <v>3.2549685434151314</v>
      </c>
    </row>
    <row r="278" spans="1:12" ht="15.75">
      <c r="A278" s="1463" t="s">
        <v>20</v>
      </c>
      <c r="B278" s="1490" t="s">
        <v>28</v>
      </c>
      <c r="C278" s="1284">
        <v>19413.537254901963</v>
      </c>
      <c r="D278" s="1284">
        <v>19539.172549019604</v>
      </c>
      <c r="E278" s="1472">
        <v>19801.808000000001</v>
      </c>
      <c r="F278" s="1472">
        <v>19929.955999999998</v>
      </c>
      <c r="G278" s="1473">
        <v>-0.64299188618378</v>
      </c>
      <c r="H278" s="1474">
        <v>278.3</v>
      </c>
      <c r="I278" s="1474">
        <v>-0.6071428571428531</v>
      </c>
      <c r="J278" s="1491">
        <v>1.8404907975460123</v>
      </c>
      <c r="K278" s="1491">
        <v>15.208428767750801</v>
      </c>
      <c r="L278" s="1492">
        <v>0.25430032738382735</v>
      </c>
    </row>
    <row r="279" spans="1:12" ht="15.75">
      <c r="A279" s="1463" t="s">
        <v>20</v>
      </c>
      <c r="B279" s="1490" t="s">
        <v>29</v>
      </c>
      <c r="C279" s="1284">
        <v>19037.069607843139</v>
      </c>
      <c r="D279" s="1284">
        <v>19301.628431372548</v>
      </c>
      <c r="E279" s="1472">
        <v>19417.811000000002</v>
      </c>
      <c r="F279" s="1472">
        <v>19687.661</v>
      </c>
      <c r="G279" s="1473">
        <v>-1.370655457750916</v>
      </c>
      <c r="H279" s="1474">
        <v>319</v>
      </c>
      <c r="I279" s="1474">
        <v>0.78988941548183245</v>
      </c>
      <c r="J279" s="1491">
        <v>11.146496815286625</v>
      </c>
      <c r="K279" s="1491">
        <v>15.987173614292258</v>
      </c>
      <c r="L279" s="1492">
        <v>1.5835038895216158</v>
      </c>
    </row>
    <row r="280" spans="1:12" ht="15.75">
      <c r="A280" s="1463" t="s">
        <v>20</v>
      </c>
      <c r="B280" s="1490" t="s">
        <v>32</v>
      </c>
      <c r="C280" s="1284">
        <v>19588.843137254902</v>
      </c>
      <c r="D280" s="1284">
        <v>19854.184313725491</v>
      </c>
      <c r="E280" s="1472">
        <v>19980.62</v>
      </c>
      <c r="F280" s="1472">
        <v>20251.268</v>
      </c>
      <c r="G280" s="1473">
        <v>-1.3364496484862134</v>
      </c>
      <c r="H280" s="1474">
        <v>364.4</v>
      </c>
      <c r="I280" s="1474">
        <v>0.3027800715661893</v>
      </c>
      <c r="J280" s="1491">
        <v>67.391304347826093</v>
      </c>
      <c r="K280" s="1491">
        <v>3.5272560696289506</v>
      </c>
      <c r="L280" s="1492">
        <v>1.4171643265096843</v>
      </c>
    </row>
    <row r="281" spans="1:12" ht="15.75">
      <c r="A281" s="1483" t="s">
        <v>20</v>
      </c>
      <c r="B281" s="1493" t="s">
        <v>33</v>
      </c>
      <c r="C281" s="1287">
        <v>16452.82049190599</v>
      </c>
      <c r="D281" s="1287">
        <v>16628.882632352223</v>
      </c>
      <c r="E281" s="1494">
        <v>16781.876901744108</v>
      </c>
      <c r="F281" s="1494">
        <v>16961.460284999266</v>
      </c>
      <c r="G281" s="1495">
        <v>-1.0587731258845778</v>
      </c>
      <c r="H281" s="1496">
        <v>233.25931677018633</v>
      </c>
      <c r="I281" s="1496">
        <v>-0.43156467718692537</v>
      </c>
      <c r="J281" s="1497">
        <v>11.03448275862069</v>
      </c>
      <c r="K281" s="1497">
        <v>14.750343563902884</v>
      </c>
      <c r="L281" s="1498">
        <v>1.4475912703249012</v>
      </c>
    </row>
    <row r="282" spans="1:12" ht="15.75">
      <c r="A282" s="1463" t="s">
        <v>20</v>
      </c>
      <c r="B282" s="1490" t="s">
        <v>74</v>
      </c>
      <c r="C282" s="1284">
        <v>15994.307843137254</v>
      </c>
      <c r="D282" s="1284">
        <v>16666.407843137255</v>
      </c>
      <c r="E282" s="1472">
        <v>16314.194</v>
      </c>
      <c r="F282" s="1472">
        <v>16999.736000000001</v>
      </c>
      <c r="G282" s="1473">
        <v>-4.0326626248784168</v>
      </c>
      <c r="H282" s="1474">
        <v>218</v>
      </c>
      <c r="I282" s="1474">
        <v>-1.4020805065581159</v>
      </c>
      <c r="J282" s="1491">
        <v>-7.0921985815602842</v>
      </c>
      <c r="K282" s="1491">
        <v>6.0009161704076961</v>
      </c>
      <c r="L282" s="1492">
        <v>-0.46697373784918472</v>
      </c>
    </row>
    <row r="283" spans="1:12" ht="15.75">
      <c r="A283" s="1463" t="s">
        <v>20</v>
      </c>
      <c r="B283" s="1490" t="s">
        <v>34</v>
      </c>
      <c r="C283" s="1284">
        <v>16681.965686274511</v>
      </c>
      <c r="D283" s="1284">
        <v>16320.783333333333</v>
      </c>
      <c r="E283" s="1472">
        <v>17015.605</v>
      </c>
      <c r="F283" s="1472">
        <v>16647.199000000001</v>
      </c>
      <c r="G283" s="1473">
        <v>2.2130209412406199</v>
      </c>
      <c r="H283" s="1474">
        <v>233.5</v>
      </c>
      <c r="I283" s="1474">
        <v>0.77686663789383315</v>
      </c>
      <c r="J283" s="1491">
        <v>40.350877192982452</v>
      </c>
      <c r="K283" s="1491">
        <v>7.3293632615666517</v>
      </c>
      <c r="L283" s="1492">
        <v>2.1000054634015139</v>
      </c>
    </row>
    <row r="284" spans="1:12" ht="16.5" thickBot="1">
      <c r="A284" s="1463" t="s">
        <v>20</v>
      </c>
      <c r="B284" s="1490" t="s">
        <v>35</v>
      </c>
      <c r="C284" s="1284">
        <v>16946.210784313724</v>
      </c>
      <c r="D284" s="1284">
        <v>17302.046078431373</v>
      </c>
      <c r="E284" s="1472">
        <v>17285.134999999998</v>
      </c>
      <c r="F284" s="1472">
        <v>17648.087</v>
      </c>
      <c r="G284" s="1473">
        <v>-2.0566081751523613</v>
      </c>
      <c r="H284" s="1474">
        <v>296.5</v>
      </c>
      <c r="I284" s="1474">
        <v>0.27054447074738297</v>
      </c>
      <c r="J284" s="1491">
        <v>-11.428571428571429</v>
      </c>
      <c r="K284" s="1491">
        <v>1.4200641319285385</v>
      </c>
      <c r="L284" s="1492">
        <v>-0.18544045522742492</v>
      </c>
    </row>
    <row r="285" spans="1:12" ht="16.5" thickBot="1">
      <c r="A285" s="1504"/>
      <c r="B285" s="1505"/>
      <c r="C285" s="1506"/>
      <c r="D285" s="1506"/>
      <c r="E285" s="1506"/>
      <c r="F285" s="1506"/>
      <c r="G285" s="1507"/>
      <c r="H285" s="1508"/>
      <c r="I285" s="1508"/>
      <c r="J285" s="1508"/>
      <c r="K285" s="1508"/>
      <c r="L285" s="1509"/>
    </row>
    <row r="286" spans="1:12" ht="15.75">
      <c r="A286" s="1483" t="s">
        <v>89</v>
      </c>
      <c r="B286" s="1493" t="s">
        <v>21</v>
      </c>
      <c r="C286" s="1287">
        <v>23168.77671486928</v>
      </c>
      <c r="D286" s="1287">
        <v>23684.650303427796</v>
      </c>
      <c r="E286" s="1494">
        <v>23632.152249166666</v>
      </c>
      <c r="F286" s="1494">
        <v>24158.343309496351</v>
      </c>
      <c r="G286" s="1495">
        <v>-2.1780924858487554</v>
      </c>
      <c r="H286" s="1496">
        <v>333.34722222222229</v>
      </c>
      <c r="I286" s="1496">
        <v>-3.8709861400554018</v>
      </c>
      <c r="J286" s="1497">
        <v>-52</v>
      </c>
      <c r="K286" s="1497">
        <v>1.6491067338524967</v>
      </c>
      <c r="L286" s="1498">
        <v>-1.7912602386245675</v>
      </c>
    </row>
    <row r="287" spans="1:12" ht="15.75">
      <c r="A287" s="1463" t="s">
        <v>89</v>
      </c>
      <c r="B287" s="1490" t="s">
        <v>22</v>
      </c>
      <c r="C287" s="1284" t="s">
        <v>200</v>
      </c>
      <c r="D287" s="1284" t="s">
        <v>200</v>
      </c>
      <c r="E287" s="1472" t="s">
        <v>200</v>
      </c>
      <c r="F287" s="1472" t="s">
        <v>200</v>
      </c>
      <c r="G287" s="1473" t="s">
        <v>73</v>
      </c>
      <c r="H287" s="1474" t="s">
        <v>200</v>
      </c>
      <c r="I287" s="1474" t="s">
        <v>73</v>
      </c>
      <c r="J287" s="1491" t="s">
        <v>73</v>
      </c>
      <c r="K287" s="1491">
        <v>0.22904260192395787</v>
      </c>
      <c r="L287" s="1492" t="s">
        <v>73</v>
      </c>
    </row>
    <row r="288" spans="1:12" ht="15.75">
      <c r="A288" s="1463" t="s">
        <v>89</v>
      </c>
      <c r="B288" s="1490" t="s">
        <v>23</v>
      </c>
      <c r="C288" s="1284">
        <v>23109.745098039213</v>
      </c>
      <c r="D288" s="1284">
        <v>23597.510784313723</v>
      </c>
      <c r="E288" s="1472">
        <v>23571.94</v>
      </c>
      <c r="F288" s="1472">
        <v>24069.460999999999</v>
      </c>
      <c r="G288" s="1473">
        <v>-2.0670217750202244</v>
      </c>
      <c r="H288" s="1474">
        <v>334.6</v>
      </c>
      <c r="I288" s="1474">
        <v>-1.8192488262910766</v>
      </c>
      <c r="J288" s="1491">
        <v>-59.322033898305079</v>
      </c>
      <c r="K288" s="1491">
        <v>1.0994044892349977</v>
      </c>
      <c r="L288" s="1492">
        <v>-1.6070175291136262</v>
      </c>
    </row>
    <row r="289" spans="1:12" ht="15.75">
      <c r="A289" s="1463" t="s">
        <v>89</v>
      </c>
      <c r="B289" s="1490" t="s">
        <v>30</v>
      </c>
      <c r="C289" s="1284" t="s">
        <v>200</v>
      </c>
      <c r="D289" s="1284">
        <v>24168.529411764706</v>
      </c>
      <c r="E289" s="1472" t="s">
        <v>200</v>
      </c>
      <c r="F289" s="1472">
        <v>24651.9</v>
      </c>
      <c r="G289" s="1473" t="s">
        <v>73</v>
      </c>
      <c r="H289" s="1474" t="s">
        <v>200</v>
      </c>
      <c r="I289" s="1474" t="s">
        <v>73</v>
      </c>
      <c r="J289" s="1491" t="s">
        <v>73</v>
      </c>
      <c r="K289" s="1491">
        <v>0.32065964269354102</v>
      </c>
      <c r="L289" s="1492" t="s">
        <v>73</v>
      </c>
    </row>
    <row r="290" spans="1:12" ht="15.75">
      <c r="A290" s="1483" t="s">
        <v>89</v>
      </c>
      <c r="B290" s="1493" t="s">
        <v>24</v>
      </c>
      <c r="C290" s="1287">
        <v>22626.670757711054</v>
      </c>
      <c r="D290" s="1287">
        <v>22523.098980315281</v>
      </c>
      <c r="E290" s="1494">
        <v>23079.204172865277</v>
      </c>
      <c r="F290" s="1494">
        <v>22973.560959921586</v>
      </c>
      <c r="G290" s="1495">
        <v>0.45984692198127269</v>
      </c>
      <c r="H290" s="1496">
        <v>308.19356725146196</v>
      </c>
      <c r="I290" s="1496">
        <v>1.7296926283963648E-2</v>
      </c>
      <c r="J290" s="1497">
        <v>14.76510067114094</v>
      </c>
      <c r="K290" s="1497">
        <v>7.8332569857993581</v>
      </c>
      <c r="L290" s="1498">
        <v>0.99839460047825668</v>
      </c>
    </row>
    <row r="291" spans="1:12" ht="15.75">
      <c r="A291" s="1463" t="s">
        <v>89</v>
      </c>
      <c r="B291" s="1490" t="s">
        <v>25</v>
      </c>
      <c r="C291" s="1284">
        <v>21971.163725490194</v>
      </c>
      <c r="D291" s="1284">
        <v>21973.216666666667</v>
      </c>
      <c r="E291" s="1472">
        <v>22410.587</v>
      </c>
      <c r="F291" s="1472">
        <v>22412.681</v>
      </c>
      <c r="G291" s="1473">
        <v>-9.3429251056621043E-3</v>
      </c>
      <c r="H291" s="1474">
        <v>275.3</v>
      </c>
      <c r="I291" s="1474">
        <v>8.6853533359652584</v>
      </c>
      <c r="J291" s="1491">
        <v>111.11111111111111</v>
      </c>
      <c r="K291" s="1491">
        <v>0.87036188731103981</v>
      </c>
      <c r="L291" s="1492">
        <v>0.45751785061379208</v>
      </c>
    </row>
    <row r="292" spans="1:12" ht="15.75">
      <c r="A292" s="1463" t="s">
        <v>89</v>
      </c>
      <c r="B292" s="1490" t="s">
        <v>26</v>
      </c>
      <c r="C292" s="1284">
        <v>22711.068627450983</v>
      </c>
      <c r="D292" s="1284">
        <v>22480.487254901964</v>
      </c>
      <c r="E292" s="1472">
        <v>23165.29</v>
      </c>
      <c r="F292" s="1472">
        <v>22930.097000000002</v>
      </c>
      <c r="G292" s="1473">
        <v>1.0256956174236824</v>
      </c>
      <c r="H292" s="1474">
        <v>306.89999999999998</v>
      </c>
      <c r="I292" s="1474">
        <v>1.5888778550148803</v>
      </c>
      <c r="J292" s="1491">
        <v>8.6206896551724146</v>
      </c>
      <c r="K292" s="1491">
        <v>5.7718735684837386</v>
      </c>
      <c r="L292" s="1492">
        <v>0.45077265105254583</v>
      </c>
    </row>
    <row r="293" spans="1:12" ht="15.75">
      <c r="A293" s="1463" t="s">
        <v>89</v>
      </c>
      <c r="B293" s="1490" t="s">
        <v>31</v>
      </c>
      <c r="C293" s="1284">
        <v>22645.379411764705</v>
      </c>
      <c r="D293" s="1284">
        <v>22842.871568627448</v>
      </c>
      <c r="E293" s="1472">
        <v>23098.287</v>
      </c>
      <c r="F293" s="1472">
        <v>23299.728999999999</v>
      </c>
      <c r="G293" s="1473">
        <v>-0.86456799561917264</v>
      </c>
      <c r="H293" s="1474">
        <v>338.5</v>
      </c>
      <c r="I293" s="1474">
        <v>-5.4205085219334954</v>
      </c>
      <c r="J293" s="1491">
        <v>8.3333333333333321</v>
      </c>
      <c r="K293" s="1491">
        <v>1.1910215300045808</v>
      </c>
      <c r="L293" s="1492">
        <v>9.0104098811920164E-2</v>
      </c>
    </row>
    <row r="294" spans="1:12" ht="15.75">
      <c r="A294" s="1483" t="s">
        <v>89</v>
      </c>
      <c r="B294" s="1493" t="s">
        <v>27</v>
      </c>
      <c r="C294" s="1287">
        <v>19811.512234788406</v>
      </c>
      <c r="D294" s="1287">
        <v>19108.382190743298</v>
      </c>
      <c r="E294" s="1494">
        <v>20207.742479484175</v>
      </c>
      <c r="F294" s="1494">
        <v>19680.164398168501</v>
      </c>
      <c r="G294" s="1495">
        <v>2.6807605396059215</v>
      </c>
      <c r="H294" s="1496">
        <v>278.53142857142853</v>
      </c>
      <c r="I294" s="1496">
        <v>-3.9198231317265596E-3</v>
      </c>
      <c r="J294" s="1497">
        <v>25</v>
      </c>
      <c r="K294" s="1497">
        <v>11.223087494273935</v>
      </c>
      <c r="L294" s="1498">
        <v>2.2322618062005404</v>
      </c>
    </row>
    <row r="295" spans="1:12" ht="15.75">
      <c r="A295" s="1463" t="s">
        <v>89</v>
      </c>
      <c r="B295" s="1490" t="s">
        <v>28</v>
      </c>
      <c r="C295" s="1284">
        <v>18998.851960784315</v>
      </c>
      <c r="D295" s="1284">
        <v>18664.722549019607</v>
      </c>
      <c r="E295" s="1472">
        <v>19378.829000000002</v>
      </c>
      <c r="F295" s="1472">
        <v>19038.017</v>
      </c>
      <c r="G295" s="1473">
        <v>1.7901654358224477</v>
      </c>
      <c r="H295" s="1474">
        <v>226.6</v>
      </c>
      <c r="I295" s="1474">
        <v>-0.7011393514460974</v>
      </c>
      <c r="J295" s="1491">
        <v>-10.256410256410255</v>
      </c>
      <c r="K295" s="1491">
        <v>1.603298213467705</v>
      </c>
      <c r="L295" s="1492">
        <v>-0.18569261222036859</v>
      </c>
    </row>
    <row r="296" spans="1:12" ht="15.75">
      <c r="A296" s="1463" t="s">
        <v>89</v>
      </c>
      <c r="B296" s="1490" t="s">
        <v>29</v>
      </c>
      <c r="C296" s="1284">
        <v>21299.365686274508</v>
      </c>
      <c r="D296" s="1284">
        <v>20894.385294117648</v>
      </c>
      <c r="E296" s="1472">
        <v>21725.352999999999</v>
      </c>
      <c r="F296" s="1472">
        <v>21312.273000000001</v>
      </c>
      <c r="G296" s="1473">
        <v>1.9382259226878245</v>
      </c>
      <c r="H296" s="1474">
        <v>284</v>
      </c>
      <c r="I296" s="1474">
        <v>-1.2860618700034721</v>
      </c>
      <c r="J296" s="1474">
        <v>36.84210526315789</v>
      </c>
      <c r="K296" s="1474">
        <v>8.3371507100320663</v>
      </c>
      <c r="L296" s="1475">
        <v>2.2362332788394053</v>
      </c>
    </row>
    <row r="297" spans="1:12" ht="16.5" thickBot="1">
      <c r="A297" s="1518" t="s">
        <v>89</v>
      </c>
      <c r="B297" s="1519" t="s">
        <v>32</v>
      </c>
      <c r="C297" s="1285">
        <v>11637.179411764706</v>
      </c>
      <c r="D297" s="1285">
        <v>11637.179411764706</v>
      </c>
      <c r="E297" s="1478">
        <v>11869.923000000001</v>
      </c>
      <c r="F297" s="1478">
        <v>12042.790999999999</v>
      </c>
      <c r="G297" s="1479">
        <v>-1.435447978794937</v>
      </c>
      <c r="H297" s="1480">
        <v>307.89999999999998</v>
      </c>
      <c r="I297" s="1480">
        <v>-0.54909560723515671</v>
      </c>
      <c r="J297" s="1480">
        <v>16.666666666666664</v>
      </c>
      <c r="K297" s="1480">
        <v>2.5454545454545454</v>
      </c>
      <c r="L297" s="1481">
        <v>0.57662763815347895</v>
      </c>
    </row>
    <row r="298" spans="1:12">
      <c r="G298" s="1413"/>
      <c r="H298" s="1413"/>
      <c r="I298" s="1413"/>
      <c r="J298" s="1413"/>
      <c r="K298" s="1413"/>
      <c r="L298" s="1413"/>
    </row>
    <row r="299" spans="1:12">
      <c r="G299" s="1413"/>
      <c r="H299" s="1413"/>
      <c r="I299" s="1413"/>
      <c r="J299" s="1413"/>
      <c r="K299" s="1413"/>
      <c r="L299" s="1413"/>
    </row>
    <row r="300" spans="1:12">
      <c r="G300" s="1413"/>
      <c r="H300" s="1413"/>
      <c r="I300" s="1413"/>
      <c r="J300" s="1413"/>
      <c r="K300" s="1413"/>
      <c r="L300" s="1413"/>
    </row>
    <row r="301" spans="1:12">
      <c r="G301" s="1413"/>
      <c r="H301" s="1413"/>
      <c r="I301" s="1413"/>
      <c r="J301" s="1413"/>
      <c r="K301" s="1413"/>
      <c r="L301" s="1413"/>
    </row>
    <row r="302" spans="1:12">
      <c r="G302" s="1413"/>
      <c r="H302" s="1413"/>
      <c r="I302" s="1413"/>
      <c r="J302" s="1413"/>
      <c r="K302" s="1413"/>
      <c r="L302" s="1413"/>
    </row>
    <row r="303" spans="1:12">
      <c r="G303" s="1413"/>
      <c r="H303" s="1413"/>
      <c r="I303" s="1413"/>
      <c r="J303" s="1413"/>
      <c r="K303" s="1413"/>
      <c r="L303" s="1413"/>
    </row>
    <row r="304" spans="1:12">
      <c r="G304" s="1413"/>
      <c r="H304" s="1413"/>
      <c r="I304" s="1413"/>
      <c r="J304" s="1413"/>
      <c r="K304" s="1413"/>
      <c r="L304" s="1413"/>
    </row>
    <row r="305" spans="7:12">
      <c r="G305" s="1413"/>
      <c r="H305" s="1413"/>
      <c r="I305" s="1413"/>
      <c r="J305" s="1413"/>
      <c r="K305" s="1413"/>
      <c r="L305" s="1413"/>
    </row>
    <row r="306" spans="7:12">
      <c r="G306" s="1413"/>
      <c r="H306" s="1413"/>
      <c r="I306" s="1413"/>
      <c r="J306" s="1413"/>
      <c r="K306" s="1413"/>
      <c r="L306" s="1413"/>
    </row>
    <row r="307" spans="7:12">
      <c r="G307" s="1413"/>
      <c r="H307" s="1413"/>
      <c r="I307" s="1413"/>
      <c r="J307" s="1413"/>
      <c r="K307" s="1413"/>
      <c r="L307" s="1413"/>
    </row>
    <row r="308" spans="7:12">
      <c r="G308" s="1413"/>
      <c r="H308" s="1413"/>
      <c r="I308" s="1413"/>
      <c r="J308" s="1413"/>
      <c r="K308" s="1413"/>
      <c r="L308" s="1413"/>
    </row>
    <row r="309" spans="7:12">
      <c r="G309" s="1413"/>
      <c r="H309" s="1413"/>
      <c r="I309" s="1413"/>
      <c r="J309" s="1413"/>
      <c r="K309" s="1413"/>
      <c r="L309" s="1413"/>
    </row>
    <row r="310" spans="7:12">
      <c r="G310" s="1413"/>
      <c r="H310" s="1413"/>
      <c r="I310" s="1413"/>
      <c r="J310" s="1413"/>
      <c r="K310" s="1413"/>
      <c r="L310" s="1413"/>
    </row>
    <row r="311" spans="7:12">
      <c r="G311" s="1413"/>
      <c r="H311" s="1413"/>
      <c r="I311" s="1413"/>
      <c r="J311" s="1413"/>
      <c r="K311" s="1413"/>
      <c r="L311" s="1413"/>
    </row>
    <row r="312" spans="7:12">
      <c r="G312" s="1413"/>
      <c r="H312" s="1413"/>
      <c r="I312" s="1413"/>
      <c r="J312" s="1413"/>
      <c r="K312" s="1413"/>
      <c r="L312" s="1413"/>
    </row>
    <row r="313" spans="7:12">
      <c r="G313" s="1413"/>
      <c r="H313" s="1413"/>
      <c r="I313" s="1413"/>
      <c r="J313" s="1413"/>
      <c r="K313" s="1413"/>
      <c r="L313" s="1413"/>
    </row>
    <row r="314" spans="7:12">
      <c r="G314" s="1413"/>
      <c r="H314" s="1413"/>
      <c r="I314" s="1413"/>
      <c r="J314" s="1413"/>
      <c r="K314" s="1413"/>
      <c r="L314" s="1413"/>
    </row>
    <row r="315" spans="7:12">
      <c r="G315" s="1413"/>
      <c r="H315" s="1413"/>
      <c r="I315" s="1413"/>
      <c r="J315" s="1413"/>
      <c r="K315" s="1413"/>
      <c r="L315" s="1413"/>
    </row>
    <row r="316" spans="7:12">
      <c r="G316" s="1413"/>
      <c r="H316" s="1413"/>
      <c r="I316" s="1413"/>
      <c r="J316" s="1413"/>
      <c r="K316" s="1413"/>
      <c r="L316" s="1413"/>
    </row>
    <row r="317" spans="7:12">
      <c r="G317" s="1413"/>
      <c r="H317" s="1413"/>
      <c r="I317" s="1413"/>
      <c r="J317" s="1413"/>
      <c r="K317" s="1413"/>
      <c r="L317" s="1413"/>
    </row>
    <row r="318" spans="7:12">
      <c r="G318" s="1413"/>
      <c r="H318" s="1413"/>
      <c r="I318" s="1413"/>
      <c r="J318" s="1413"/>
      <c r="K318" s="1413"/>
      <c r="L318" s="1413"/>
    </row>
    <row r="319" spans="7:12">
      <c r="G319" s="1413"/>
      <c r="H319" s="1413"/>
      <c r="I319" s="1413"/>
      <c r="J319" s="1413"/>
      <c r="K319" s="1413"/>
      <c r="L319" s="1413"/>
    </row>
    <row r="320" spans="7:12">
      <c r="G320" s="1413"/>
      <c r="H320" s="1413"/>
      <c r="I320" s="1413"/>
      <c r="J320" s="1413"/>
      <c r="K320" s="1413"/>
      <c r="L320" s="1413"/>
    </row>
    <row r="321" spans="7:12">
      <c r="G321" s="1413"/>
      <c r="H321" s="1413"/>
      <c r="I321" s="1413"/>
      <c r="J321" s="1413"/>
      <c r="K321" s="1413"/>
      <c r="L321" s="1413"/>
    </row>
    <row r="322" spans="7:12">
      <c r="G322" s="1413"/>
      <c r="H322" s="1413"/>
      <c r="I322" s="1413"/>
      <c r="J322" s="1413"/>
      <c r="K322" s="1413"/>
      <c r="L322" s="1413"/>
    </row>
    <row r="323" spans="7:12">
      <c r="G323" s="1413"/>
      <c r="H323" s="1413"/>
      <c r="I323" s="1413"/>
      <c r="J323" s="1413"/>
      <c r="K323" s="1413"/>
      <c r="L323" s="1413"/>
    </row>
    <row r="324" spans="7:12">
      <c r="G324" s="1413"/>
      <c r="H324" s="1413"/>
      <c r="I324" s="1413"/>
      <c r="J324" s="1413"/>
      <c r="K324" s="1413"/>
      <c r="L324" s="1413"/>
    </row>
    <row r="325" spans="7:12">
      <c r="G325" s="1413"/>
      <c r="H325" s="1413"/>
      <c r="I325" s="1413"/>
      <c r="J325" s="1413"/>
      <c r="K325" s="1413"/>
      <c r="L325" s="1413"/>
    </row>
    <row r="326" spans="7:12">
      <c r="G326" s="1413"/>
      <c r="H326" s="1413"/>
      <c r="I326" s="1413"/>
      <c r="J326" s="1413"/>
      <c r="K326" s="1413"/>
      <c r="L326" s="1413"/>
    </row>
    <row r="327" spans="7:12">
      <c r="G327" s="1413"/>
      <c r="H327" s="1413"/>
      <c r="I327" s="1413"/>
      <c r="J327" s="1413"/>
      <c r="K327" s="1413"/>
      <c r="L327" s="1413"/>
    </row>
    <row r="328" spans="7:12">
      <c r="G328" s="1413"/>
      <c r="H328" s="1413"/>
      <c r="I328" s="1413"/>
      <c r="J328" s="1413"/>
      <c r="K328" s="1413"/>
      <c r="L328" s="1413"/>
    </row>
    <row r="329" spans="7:12">
      <c r="G329" s="1413"/>
      <c r="H329" s="1413"/>
      <c r="I329" s="1413"/>
      <c r="J329" s="1413"/>
      <c r="K329" s="1413"/>
      <c r="L329" s="1413"/>
    </row>
    <row r="330" spans="7:12">
      <c r="G330" s="1413"/>
      <c r="H330" s="1413"/>
      <c r="I330" s="1413"/>
      <c r="J330" s="1413"/>
      <c r="K330" s="1413"/>
      <c r="L330" s="1413"/>
    </row>
    <row r="331" spans="7:12">
      <c r="G331" s="1413"/>
      <c r="H331" s="1413"/>
      <c r="I331" s="1413"/>
      <c r="J331" s="1413"/>
      <c r="K331" s="1413"/>
      <c r="L331" s="1413"/>
    </row>
    <row r="332" spans="7:12">
      <c r="G332" s="1413"/>
      <c r="H332" s="1413"/>
      <c r="I332" s="1413"/>
      <c r="J332" s="1413"/>
      <c r="K332" s="1413"/>
      <c r="L332" s="1413"/>
    </row>
    <row r="333" spans="7:12">
      <c r="G333" s="1413"/>
      <c r="H333" s="1413"/>
      <c r="I333" s="1413"/>
      <c r="J333" s="1413"/>
      <c r="K333" s="1413"/>
      <c r="L333" s="1413"/>
    </row>
    <row r="334" spans="7:12">
      <c r="G334" s="1413"/>
      <c r="H334" s="1413"/>
      <c r="I334" s="1413"/>
      <c r="J334" s="1413"/>
      <c r="K334" s="1413"/>
      <c r="L334" s="1413"/>
    </row>
    <row r="335" spans="7:12">
      <c r="G335" s="1413"/>
      <c r="H335" s="1413"/>
      <c r="I335" s="1413"/>
      <c r="J335" s="1413"/>
      <c r="K335" s="1413"/>
      <c r="L335" s="1413"/>
    </row>
    <row r="336" spans="7:12">
      <c r="G336" s="1413"/>
      <c r="H336" s="1413"/>
      <c r="I336" s="1413"/>
      <c r="J336" s="1413"/>
      <c r="K336" s="1413"/>
      <c r="L336" s="1413"/>
    </row>
    <row r="337" spans="7:12">
      <c r="G337" s="1413"/>
      <c r="H337" s="1413"/>
      <c r="I337" s="1413"/>
      <c r="J337" s="1413"/>
      <c r="K337" s="1413"/>
      <c r="L337" s="1413"/>
    </row>
    <row r="338" spans="7:12">
      <c r="G338" s="1413"/>
      <c r="H338" s="1413"/>
      <c r="I338" s="1413"/>
      <c r="J338" s="1413"/>
      <c r="K338" s="1413"/>
      <c r="L338" s="1413"/>
    </row>
    <row r="339" spans="7:12">
      <c r="G339" s="1413"/>
      <c r="H339" s="1413"/>
      <c r="I339" s="1413"/>
      <c r="J339" s="1413"/>
      <c r="K339" s="1413"/>
      <c r="L339" s="1413"/>
    </row>
    <row r="340" spans="7:12">
      <c r="G340" s="1413"/>
      <c r="H340" s="1413"/>
      <c r="I340" s="1413"/>
      <c r="J340" s="1413"/>
      <c r="K340" s="1413"/>
      <c r="L340" s="1413"/>
    </row>
    <row r="341" spans="7:12">
      <c r="G341" s="1413"/>
      <c r="H341" s="1413"/>
      <c r="I341" s="1413"/>
      <c r="J341" s="1413"/>
      <c r="K341" s="1413"/>
      <c r="L341" s="1413"/>
    </row>
    <row r="342" spans="7:12">
      <c r="G342" s="1413"/>
      <c r="H342" s="1413"/>
      <c r="I342" s="1413"/>
      <c r="J342" s="1413"/>
      <c r="K342" s="1413"/>
      <c r="L342" s="1413"/>
    </row>
    <row r="343" spans="7:12">
      <c r="G343" s="1413"/>
      <c r="H343" s="1413"/>
      <c r="I343" s="1413"/>
      <c r="J343" s="1413"/>
      <c r="K343" s="1413"/>
      <c r="L343" s="1413"/>
    </row>
    <row r="344" spans="7:12">
      <c r="G344" s="1413"/>
      <c r="H344" s="1413"/>
      <c r="I344" s="1413"/>
      <c r="J344" s="1413"/>
      <c r="K344" s="1413"/>
      <c r="L344" s="1413"/>
    </row>
    <row r="345" spans="7:12">
      <c r="G345" s="1413"/>
      <c r="H345" s="1413"/>
      <c r="I345" s="1413"/>
      <c r="J345" s="1413"/>
      <c r="K345" s="1413"/>
      <c r="L345" s="1413"/>
    </row>
    <row r="346" spans="7:12">
      <c r="G346" s="1413"/>
      <c r="H346" s="1413"/>
      <c r="I346" s="1413"/>
      <c r="J346" s="1413"/>
      <c r="K346" s="1413"/>
      <c r="L346" s="1413"/>
    </row>
    <row r="347" spans="7:12">
      <c r="G347" s="1413"/>
      <c r="H347" s="1413"/>
      <c r="I347" s="1413"/>
      <c r="J347" s="1413"/>
      <c r="K347" s="1413"/>
      <c r="L347" s="1413"/>
    </row>
    <row r="348" spans="7:12">
      <c r="G348" s="1413"/>
      <c r="H348" s="1413"/>
      <c r="I348" s="1413"/>
      <c r="J348" s="1413"/>
      <c r="K348" s="1413"/>
      <c r="L348" s="1413"/>
    </row>
    <row r="349" spans="7:12">
      <c r="G349" s="1413"/>
      <c r="H349" s="1413"/>
      <c r="I349" s="1413"/>
      <c r="J349" s="1413"/>
      <c r="K349" s="1413"/>
      <c r="L349" s="1413"/>
    </row>
    <row r="350" spans="7:12">
      <c r="G350" s="1413"/>
      <c r="H350" s="1413"/>
      <c r="I350" s="1413"/>
      <c r="J350" s="1413"/>
      <c r="K350" s="1413"/>
      <c r="L350" s="1413"/>
    </row>
    <row r="351" spans="7:12">
      <c r="G351" s="1413"/>
      <c r="H351" s="1413"/>
      <c r="I351" s="1413"/>
      <c r="J351" s="1413"/>
      <c r="K351" s="1413"/>
      <c r="L351" s="1413"/>
    </row>
    <row r="352" spans="7:12">
      <c r="G352" s="1413"/>
      <c r="H352" s="1413"/>
      <c r="I352" s="1413"/>
      <c r="J352" s="1413"/>
      <c r="K352" s="1413"/>
      <c r="L352" s="1413"/>
    </row>
    <row r="353" spans="7:12">
      <c r="G353" s="1413"/>
      <c r="H353" s="1413"/>
      <c r="I353" s="1413"/>
      <c r="J353" s="1413"/>
      <c r="K353" s="1413"/>
      <c r="L353" s="1413"/>
    </row>
    <row r="354" spans="7:12">
      <c r="G354" s="1413"/>
      <c r="H354" s="1413"/>
      <c r="I354" s="1413"/>
      <c r="J354" s="1413"/>
      <c r="K354" s="1413"/>
      <c r="L354" s="1413"/>
    </row>
    <row r="355" spans="7:12">
      <c r="G355" s="1413"/>
      <c r="H355" s="1413"/>
      <c r="I355" s="1413"/>
      <c r="J355" s="1413"/>
      <c r="K355" s="1413"/>
      <c r="L355" s="141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06" customWidth="1"/>
    <col min="2" max="2" width="11.28515625" style="1106" bestFit="1" customWidth="1"/>
    <col min="3" max="3" width="11.42578125" style="1106" customWidth="1"/>
    <col min="4" max="4" width="13.42578125" style="1106" customWidth="1"/>
    <col min="5" max="5" width="11.28515625" style="1106" bestFit="1" customWidth="1"/>
    <col min="6" max="6" width="11.42578125" style="1106" customWidth="1"/>
    <col min="7" max="7" width="12.140625" style="1106" customWidth="1"/>
    <col min="8" max="8" width="10.85546875" style="1106" bestFit="1" customWidth="1"/>
    <col min="9" max="9" width="13.28515625" style="1106" customWidth="1"/>
    <col min="10" max="16384" width="9.140625" style="1106"/>
  </cols>
  <sheetData>
    <row r="1" spans="1:18" ht="40.5" customHeight="1" thickBot="1">
      <c r="A1" s="1598" t="s">
        <v>407</v>
      </c>
      <c r="B1" s="1598"/>
      <c r="C1" s="1598"/>
      <c r="D1" s="1598"/>
      <c r="E1" s="1598"/>
      <c r="F1" s="1598"/>
      <c r="G1" s="1598"/>
      <c r="H1" s="1598"/>
    </row>
    <row r="2" spans="1:18" ht="45">
      <c r="A2" s="1228" t="s">
        <v>99</v>
      </c>
      <c r="B2" s="1220" t="s">
        <v>5</v>
      </c>
      <c r="C2" s="1243"/>
      <c r="D2" s="1244" t="s">
        <v>100</v>
      </c>
      <c r="E2" s="1599" t="s">
        <v>101</v>
      </c>
      <c r="F2" s="1600"/>
      <c r="G2" s="1601"/>
      <c r="H2" s="1229" t="s">
        <v>102</v>
      </c>
    </row>
    <row r="3" spans="1:18" ht="48" thickBot="1">
      <c r="A3" s="1222"/>
      <c r="B3" s="1289" t="s">
        <v>533</v>
      </c>
      <c r="C3" s="1289">
        <v>44997</v>
      </c>
      <c r="D3" s="1290" t="s">
        <v>50</v>
      </c>
      <c r="E3" s="1289" t="s">
        <v>533</v>
      </c>
      <c r="F3" s="1288">
        <v>44997</v>
      </c>
      <c r="G3" s="908" t="s">
        <v>103</v>
      </c>
      <c r="H3" s="1291" t="s">
        <v>104</v>
      </c>
    </row>
    <row r="4" spans="1:18" ht="16.5" thickBot="1">
      <c r="A4" s="1230" t="s">
        <v>4</v>
      </c>
      <c r="B4" s="1292"/>
      <c r="C4" s="1292"/>
      <c r="D4" s="1293"/>
      <c r="E4" s="1294"/>
      <c r="F4" s="1294"/>
      <c r="G4" s="1295"/>
      <c r="H4" s="1296"/>
    </row>
    <row r="5" spans="1:18">
      <c r="A5" s="1231" t="s">
        <v>251</v>
      </c>
      <c r="B5" s="1287">
        <v>21525.958246796006</v>
      </c>
      <c r="C5" s="1297">
        <v>21105.366003796153</v>
      </c>
      <c r="D5" s="1298">
        <v>1.9928213655437348</v>
      </c>
      <c r="E5" s="1299">
        <v>100</v>
      </c>
      <c r="F5" s="1300">
        <v>100</v>
      </c>
      <c r="G5" s="1301" t="s">
        <v>73</v>
      </c>
      <c r="H5" s="1302">
        <v>-14.89989907054518</v>
      </c>
    </row>
    <row r="6" spans="1:18">
      <c r="A6" s="1224" t="s">
        <v>105</v>
      </c>
      <c r="B6" s="1284">
        <v>18735.254000000001</v>
      </c>
      <c r="C6" s="1303">
        <v>18752.953000000001</v>
      </c>
      <c r="D6" s="1304">
        <v>-9.4379802476978011E-2</v>
      </c>
      <c r="E6" s="1305">
        <v>11.610493521206545</v>
      </c>
      <c r="F6" s="1306">
        <v>13.533585405902112</v>
      </c>
      <c r="G6" s="1307">
        <v>-14.209773884878215</v>
      </c>
      <c r="H6" s="1308">
        <v>-26.992430988423866</v>
      </c>
    </row>
    <row r="7" spans="1:18">
      <c r="A7" s="1224" t="s">
        <v>106</v>
      </c>
      <c r="B7" s="1284">
        <v>24280.624</v>
      </c>
      <c r="C7" s="1303">
        <v>24612.562000000002</v>
      </c>
      <c r="D7" s="1304">
        <v>-1.3486527733277092</v>
      </c>
      <c r="E7" s="1305">
        <v>9.4048714862281386</v>
      </c>
      <c r="F7" s="1306">
        <v>8.7206061792928899</v>
      </c>
      <c r="G7" s="1307">
        <v>7.8465337485373325</v>
      </c>
      <c r="H7" s="1308">
        <v>-8.2224909310761749</v>
      </c>
    </row>
    <row r="8" spans="1:18" ht="16.5" thickBot="1">
      <c r="A8" s="1225" t="s">
        <v>107</v>
      </c>
      <c r="B8" s="1285">
        <v>21608.179</v>
      </c>
      <c r="C8" s="1309">
        <v>21121.466</v>
      </c>
      <c r="D8" s="1310">
        <v>2.304352358875088</v>
      </c>
      <c r="E8" s="1311">
        <v>78.984634992565333</v>
      </c>
      <c r="F8" s="1312">
        <v>77.745808414804998</v>
      </c>
      <c r="G8" s="1313">
        <v>1.5934319843337399</v>
      </c>
      <c r="H8" s="1314">
        <v>-13.543886843634962</v>
      </c>
    </row>
    <row r="9" spans="1:18">
      <c r="A9" s="1232" t="s">
        <v>252</v>
      </c>
      <c r="B9" s="1286">
        <v>17970.673731806688</v>
      </c>
      <c r="C9" s="1315">
        <v>17975.78246463836</v>
      </c>
      <c r="D9" s="1298">
        <v>-2.8420085978017748E-2</v>
      </c>
      <c r="E9" s="1316">
        <v>100</v>
      </c>
      <c r="F9" s="1317">
        <v>100</v>
      </c>
      <c r="G9" s="1318" t="s">
        <v>73</v>
      </c>
      <c r="H9" s="1319">
        <v>-3.3299113392440565</v>
      </c>
    </row>
    <row r="10" spans="1:18">
      <c r="A10" s="1224" t="s">
        <v>105</v>
      </c>
      <c r="B10" s="1284">
        <v>17110.058000000001</v>
      </c>
      <c r="C10" s="1303">
        <v>16885.494999999999</v>
      </c>
      <c r="D10" s="1304">
        <v>1.3299165940945288</v>
      </c>
      <c r="E10" s="1305">
        <v>7.0282481512231865</v>
      </c>
      <c r="F10" s="1306">
        <v>6.0569295380307979</v>
      </c>
      <c r="G10" s="1307">
        <v>16.036485270194827</v>
      </c>
      <c r="H10" s="1308">
        <v>12.172573189522327</v>
      </c>
    </row>
    <row r="11" spans="1:18">
      <c r="A11" s="1224" t="s">
        <v>106</v>
      </c>
      <c r="B11" s="1284" t="s">
        <v>200</v>
      </c>
      <c r="C11" s="1303" t="s">
        <v>200</v>
      </c>
      <c r="D11" s="1304" t="s">
        <v>73</v>
      </c>
      <c r="E11" s="1305">
        <v>0.49815605027900606</v>
      </c>
      <c r="F11" s="1306">
        <v>0.47410172655156324</v>
      </c>
      <c r="G11" s="1307" t="s">
        <v>73</v>
      </c>
      <c r="H11" s="1308" t="s">
        <v>73</v>
      </c>
    </row>
    <row r="12" spans="1:18" ht="16.5" thickBot="1">
      <c r="A12" s="1233" t="s">
        <v>107</v>
      </c>
      <c r="B12" s="1284">
        <v>17971.867999999999</v>
      </c>
      <c r="C12" s="1303">
        <v>17984.293000000001</v>
      </c>
      <c r="D12" s="1310">
        <v>-6.9088064790775533E-2</v>
      </c>
      <c r="E12" s="1305">
        <v>92.473595798497826</v>
      </c>
      <c r="F12" s="1306">
        <v>93.468968735417633</v>
      </c>
      <c r="G12" s="1307">
        <v>-1.0649234183137366</v>
      </c>
      <c r="H12" s="1308">
        <v>-4.3593737518971132</v>
      </c>
      <c r="P12" s="991"/>
      <c r="Q12" s="991"/>
      <c r="R12" s="991"/>
    </row>
    <row r="13" spans="1:18" ht="16.5" thickBot="1">
      <c r="A13" s="1230" t="s">
        <v>108</v>
      </c>
      <c r="B13" s="1320"/>
      <c r="C13" s="1320"/>
      <c r="D13" s="1321"/>
      <c r="E13" s="1322"/>
      <c r="F13" s="1322"/>
      <c r="G13" s="1323"/>
      <c r="H13" s="1324"/>
      <c r="P13" s="991"/>
      <c r="Q13" s="991"/>
      <c r="R13" s="991"/>
    </row>
    <row r="14" spans="1:18">
      <c r="A14" s="1231" t="s">
        <v>251</v>
      </c>
      <c r="B14" s="1287">
        <v>21156.551354359006</v>
      </c>
      <c r="C14" s="1297">
        <v>20324.435230474268</v>
      </c>
      <c r="D14" s="1298">
        <v>4.0941660343755624</v>
      </c>
      <c r="E14" s="1299">
        <v>100</v>
      </c>
      <c r="F14" s="1300">
        <v>100</v>
      </c>
      <c r="G14" s="1301" t="s">
        <v>73</v>
      </c>
      <c r="H14" s="1302">
        <v>8.5704675412041578</v>
      </c>
      <c r="P14" s="991"/>
      <c r="Q14" s="991"/>
      <c r="R14" s="991"/>
    </row>
    <row r="15" spans="1:18">
      <c r="A15" s="1224" t="s">
        <v>105</v>
      </c>
      <c r="B15" s="1284">
        <v>19258.855</v>
      </c>
      <c r="C15" s="1303">
        <v>18902.611000000001</v>
      </c>
      <c r="D15" s="1304">
        <v>1.8846285309473847</v>
      </c>
      <c r="E15" s="1305">
        <v>16.178201871243573</v>
      </c>
      <c r="F15" s="1306">
        <v>11.564076690211907</v>
      </c>
      <c r="G15" s="1307">
        <v>39.900506582917806</v>
      </c>
      <c r="H15" s="1308">
        <v>51.890634089586953</v>
      </c>
    </row>
    <row r="16" spans="1:18">
      <c r="A16" s="1224" t="s">
        <v>106</v>
      </c>
      <c r="B16" s="1284" t="s">
        <v>200</v>
      </c>
      <c r="C16" s="1303">
        <v>24196.331999999999</v>
      </c>
      <c r="D16" s="1304" t="s">
        <v>73</v>
      </c>
      <c r="E16" s="1305">
        <v>0.84887539500588649</v>
      </c>
      <c r="F16" s="1306">
        <v>3.8546922300706359</v>
      </c>
      <c r="G16" s="1307" t="s">
        <v>73</v>
      </c>
      <c r="H16" s="1308" t="s">
        <v>73</v>
      </c>
    </row>
    <row r="17" spans="1:13" ht="16.5" thickBot="1">
      <c r="A17" s="1225" t="s">
        <v>107</v>
      </c>
      <c r="B17" s="1285">
        <v>21481.083999999999</v>
      </c>
      <c r="C17" s="1309">
        <v>20342.371999999999</v>
      </c>
      <c r="D17" s="1310">
        <v>5.597734620131809</v>
      </c>
      <c r="E17" s="1311">
        <v>82.972922733750536</v>
      </c>
      <c r="F17" s="1312">
        <v>84.581231079717455</v>
      </c>
      <c r="G17" s="1313">
        <v>-1.9014955510059846</v>
      </c>
      <c r="H17" s="1314">
        <v>6.5060049312017751</v>
      </c>
    </row>
    <row r="18" spans="1:13">
      <c r="A18" s="1232" t="s">
        <v>252</v>
      </c>
      <c r="B18" s="1286">
        <v>16747.162152607089</v>
      </c>
      <c r="C18" s="1315">
        <v>16515.446178194605</v>
      </c>
      <c r="D18" s="1325">
        <v>1.4030258214786779</v>
      </c>
      <c r="E18" s="1316">
        <v>100</v>
      </c>
      <c r="F18" s="1317">
        <v>100</v>
      </c>
      <c r="G18" s="1318" t="s">
        <v>73</v>
      </c>
      <c r="H18" s="1319">
        <v>-1.7467760844079823</v>
      </c>
    </row>
    <row r="19" spans="1:13">
      <c r="A19" s="1224" t="s">
        <v>105</v>
      </c>
      <c r="B19" s="1284" t="s">
        <v>200</v>
      </c>
      <c r="C19" s="1303" t="s">
        <v>200</v>
      </c>
      <c r="D19" s="1304" t="s">
        <v>73</v>
      </c>
      <c r="E19" s="1305">
        <v>1.6704450542894642</v>
      </c>
      <c r="F19" s="1306">
        <v>4.2790152403282526</v>
      </c>
      <c r="G19" s="1307" t="s">
        <v>73</v>
      </c>
      <c r="H19" s="1308" t="s">
        <v>73</v>
      </c>
    </row>
    <row r="20" spans="1:13">
      <c r="A20" s="1224" t="s">
        <v>106</v>
      </c>
      <c r="B20" s="1284" t="s">
        <v>73</v>
      </c>
      <c r="C20" s="1303" t="s">
        <v>73</v>
      </c>
      <c r="D20" s="1304" t="s">
        <v>73</v>
      </c>
      <c r="E20" s="1305">
        <v>0</v>
      </c>
      <c r="F20" s="1306">
        <v>0</v>
      </c>
      <c r="G20" s="1307" t="s">
        <v>73</v>
      </c>
      <c r="H20" s="1308" t="s">
        <v>73</v>
      </c>
    </row>
    <row r="21" spans="1:13" ht="16.5" thickBot="1">
      <c r="A21" s="1233" t="s">
        <v>107</v>
      </c>
      <c r="B21" s="1284">
        <v>16751.361000000001</v>
      </c>
      <c r="C21" s="1303">
        <v>16537.46</v>
      </c>
      <c r="D21" s="1310">
        <v>1.2934332116298493</v>
      </c>
      <c r="E21" s="1305">
        <v>98.329554945710527</v>
      </c>
      <c r="F21" s="1306">
        <v>95.720984759671751</v>
      </c>
      <c r="G21" s="1307">
        <v>2.7251811006626769</v>
      </c>
      <c r="H21" s="1308">
        <v>0.93080220453152573</v>
      </c>
    </row>
    <row r="22" spans="1:13" ht="16.5" thickBot="1">
      <c r="A22" s="1230" t="s">
        <v>109</v>
      </c>
      <c r="B22" s="1320"/>
      <c r="C22" s="1320"/>
      <c r="D22" s="1321"/>
      <c r="E22" s="1322"/>
      <c r="F22" s="1322"/>
      <c r="G22" s="1323"/>
      <c r="H22" s="1324"/>
    </row>
    <row r="23" spans="1:13">
      <c r="A23" s="1231" t="s">
        <v>251</v>
      </c>
      <c r="B23" s="1287">
        <v>21902.73710045416</v>
      </c>
      <c r="C23" s="1326">
        <v>21268.610449524262</v>
      </c>
      <c r="D23" s="1298">
        <v>2.9815142481209094</v>
      </c>
      <c r="E23" s="1299">
        <v>100</v>
      </c>
      <c r="F23" s="1300">
        <v>100</v>
      </c>
      <c r="G23" s="1301" t="s">
        <v>73</v>
      </c>
      <c r="H23" s="1302">
        <v>-33.459996409550605</v>
      </c>
    </row>
    <row r="24" spans="1:13">
      <c r="A24" s="1224" t="s">
        <v>105</v>
      </c>
      <c r="B24" s="1284">
        <v>18388.972000000002</v>
      </c>
      <c r="C24" s="1303">
        <v>18717.542000000001</v>
      </c>
      <c r="D24" s="1304">
        <v>-1.7554121155438023</v>
      </c>
      <c r="E24" s="1305">
        <v>17.752596789423986</v>
      </c>
      <c r="F24" s="1306">
        <v>21.737179103584463</v>
      </c>
      <c r="G24" s="1307">
        <v>-18.330724033567993</v>
      </c>
      <c r="H24" s="1308">
        <v>-45.657260839642127</v>
      </c>
    </row>
    <row r="25" spans="1:13">
      <c r="A25" s="1224" t="s">
        <v>106</v>
      </c>
      <c r="B25" s="1284">
        <v>24245.641</v>
      </c>
      <c r="C25" s="1303">
        <v>24658.287</v>
      </c>
      <c r="D25" s="1304">
        <v>-1.6734576899036038</v>
      </c>
      <c r="E25" s="1305">
        <v>23.274427807005711</v>
      </c>
      <c r="F25" s="1306">
        <v>15.606486745257611</v>
      </c>
      <c r="G25" s="1307">
        <v>49.133037991898981</v>
      </c>
      <c r="H25" s="1308">
        <v>-0.76687116564416913</v>
      </c>
    </row>
    <row r="26" spans="1:13" ht="16.5" thickBot="1">
      <c r="A26" s="1225" t="s">
        <v>107</v>
      </c>
      <c r="B26" s="1285">
        <v>22035.827000000001</v>
      </c>
      <c r="C26" s="1309">
        <v>21309.342000000001</v>
      </c>
      <c r="D26" s="1310">
        <v>3.4092324389931914</v>
      </c>
      <c r="E26" s="1311">
        <v>58.972975403570317</v>
      </c>
      <c r="F26" s="1312">
        <v>62.656334151157914</v>
      </c>
      <c r="G26" s="1313">
        <v>-5.8786694074720733</v>
      </c>
      <c r="H26" s="1314">
        <v>-37.371663244353179</v>
      </c>
      <c r="K26" s="991"/>
      <c r="L26" s="991"/>
      <c r="M26" s="991"/>
    </row>
    <row r="27" spans="1:13">
      <c r="A27" s="1232" t="s">
        <v>252</v>
      </c>
      <c r="B27" s="1286">
        <v>17135.958796009298</v>
      </c>
      <c r="C27" s="1315">
        <v>17333.093376921475</v>
      </c>
      <c r="D27" s="1325">
        <v>-1.1373306346728436</v>
      </c>
      <c r="E27" s="1316">
        <v>100</v>
      </c>
      <c r="F27" s="1317">
        <v>100</v>
      </c>
      <c r="G27" s="1318" t="s">
        <v>73</v>
      </c>
      <c r="H27" s="1319">
        <v>-28.190860402031014</v>
      </c>
      <c r="J27" s="1597"/>
      <c r="K27" s="1597"/>
      <c r="L27" s="1597"/>
      <c r="M27" s="1597"/>
    </row>
    <row r="28" spans="1:13">
      <c r="A28" s="1224" t="s">
        <v>105</v>
      </c>
      <c r="B28" s="1284" t="s">
        <v>200</v>
      </c>
      <c r="C28" s="1303" t="s">
        <v>200</v>
      </c>
      <c r="D28" s="1304" t="s">
        <v>73</v>
      </c>
      <c r="E28" s="1305">
        <v>1.2688880278961643</v>
      </c>
      <c r="F28" s="1306">
        <v>1.1337553036099326</v>
      </c>
      <c r="G28" s="1307" t="s">
        <v>73</v>
      </c>
      <c r="H28" s="1308" t="s">
        <v>73</v>
      </c>
    </row>
    <row r="29" spans="1:13">
      <c r="A29" s="1224" t="s">
        <v>106</v>
      </c>
      <c r="B29" s="1284" t="s">
        <v>200</v>
      </c>
      <c r="C29" s="1303" t="s">
        <v>200</v>
      </c>
      <c r="D29" s="1304" t="s">
        <v>73</v>
      </c>
      <c r="E29" s="1305">
        <v>2.4990313831848123</v>
      </c>
      <c r="F29" s="1306">
        <v>1.7667107185087294</v>
      </c>
      <c r="G29" s="1307" t="s">
        <v>73</v>
      </c>
      <c r="H29" s="1308" t="s">
        <v>73</v>
      </c>
    </row>
    <row r="30" spans="1:13" ht="16.5" thickBot="1">
      <c r="A30" s="1233" t="s">
        <v>107</v>
      </c>
      <c r="B30" s="1284">
        <v>16810.606</v>
      </c>
      <c r="C30" s="1303">
        <v>17105.988000000001</v>
      </c>
      <c r="D30" s="1310">
        <v>-1.7267754426110986</v>
      </c>
      <c r="E30" s="1305">
        <v>96.232080588919018</v>
      </c>
      <c r="F30" s="1306">
        <v>97.09953397788135</v>
      </c>
      <c r="G30" s="1307">
        <v>-0.89336514134036138</v>
      </c>
      <c r="H30" s="1308">
        <v>-28.832378223495702</v>
      </c>
    </row>
    <row r="31" spans="1:13" ht="16.5" thickBot="1">
      <c r="A31" s="1230" t="s">
        <v>110</v>
      </c>
      <c r="B31" s="1320"/>
      <c r="C31" s="1320"/>
      <c r="D31" s="1321"/>
      <c r="E31" s="1322"/>
      <c r="F31" s="1322"/>
      <c r="G31" s="1323"/>
      <c r="H31" s="1324"/>
    </row>
    <row r="32" spans="1:13">
      <c r="A32" s="1231" t="s">
        <v>251</v>
      </c>
      <c r="B32" s="1287">
        <v>21392.506000000001</v>
      </c>
      <c r="C32" s="1297">
        <v>21445.363000000001</v>
      </c>
      <c r="D32" s="1298">
        <v>-0.24647286222201026</v>
      </c>
      <c r="E32" s="1299">
        <v>100</v>
      </c>
      <c r="F32" s="1300">
        <v>100</v>
      </c>
      <c r="G32" s="1301" t="s">
        <v>73</v>
      </c>
      <c r="H32" s="1302">
        <v>9.9469496021208206E-2</v>
      </c>
    </row>
    <row r="33" spans="1:8">
      <c r="A33" s="1224" t="s">
        <v>105</v>
      </c>
      <c r="B33" s="1284" t="s">
        <v>73</v>
      </c>
      <c r="C33" s="1303" t="s">
        <v>73</v>
      </c>
      <c r="D33" s="1304" t="s">
        <v>73</v>
      </c>
      <c r="E33" s="1305">
        <v>0</v>
      </c>
      <c r="F33" s="1306">
        <v>0</v>
      </c>
      <c r="G33" s="1307" t="s">
        <v>73</v>
      </c>
      <c r="H33" s="1308" t="s">
        <v>73</v>
      </c>
    </row>
    <row r="34" spans="1:8">
      <c r="A34" s="1224" t="s">
        <v>106</v>
      </c>
      <c r="B34" s="1284" t="s">
        <v>73</v>
      </c>
      <c r="C34" s="1303" t="s">
        <v>73</v>
      </c>
      <c r="D34" s="1304" t="s">
        <v>73</v>
      </c>
      <c r="E34" s="1305">
        <v>0</v>
      </c>
      <c r="F34" s="1306">
        <v>0</v>
      </c>
      <c r="G34" s="1307" t="s">
        <v>73</v>
      </c>
      <c r="H34" s="1308" t="s">
        <v>73</v>
      </c>
    </row>
    <row r="35" spans="1:8" ht="16.5" thickBot="1">
      <c r="A35" s="1225" t="s">
        <v>107</v>
      </c>
      <c r="B35" s="1285">
        <v>21392.506000000001</v>
      </c>
      <c r="C35" s="1309">
        <v>21445.363000000001</v>
      </c>
      <c r="D35" s="1310">
        <v>-0.24647286222201026</v>
      </c>
      <c r="E35" s="1311">
        <v>100</v>
      </c>
      <c r="F35" s="1312">
        <v>100</v>
      </c>
      <c r="G35" s="1313">
        <v>0</v>
      </c>
      <c r="H35" s="1314">
        <v>9.9469496021208206E-2</v>
      </c>
    </row>
    <row r="36" spans="1:8">
      <c r="A36" s="1232" t="s">
        <v>252</v>
      </c>
      <c r="B36" s="1286">
        <v>19149.628679214737</v>
      </c>
      <c r="C36" s="1315">
        <v>19518.527196765743</v>
      </c>
      <c r="D36" s="1325">
        <v>-1.8899915645896339</v>
      </c>
      <c r="E36" s="1316">
        <v>100</v>
      </c>
      <c r="F36" s="1317">
        <v>100</v>
      </c>
      <c r="G36" s="1318" t="s">
        <v>73</v>
      </c>
      <c r="H36" s="1319">
        <v>11.595446743156543</v>
      </c>
    </row>
    <row r="37" spans="1:8">
      <c r="A37" s="1224" t="s">
        <v>105</v>
      </c>
      <c r="B37" s="1284" t="s">
        <v>200</v>
      </c>
      <c r="C37" s="1303" t="s">
        <v>200</v>
      </c>
      <c r="D37" s="1304" t="s">
        <v>73</v>
      </c>
      <c r="E37" s="1305">
        <v>13.070228698643998</v>
      </c>
      <c r="F37" s="1306">
        <v>10.62426596801879</v>
      </c>
      <c r="G37" s="1307" t="s">
        <v>73</v>
      </c>
      <c r="H37" s="1308" t="s">
        <v>73</v>
      </c>
    </row>
    <row r="38" spans="1:8">
      <c r="A38" s="1224" t="s">
        <v>106</v>
      </c>
      <c r="B38" s="1284" t="s">
        <v>73</v>
      </c>
      <c r="C38" s="1303" t="s">
        <v>73</v>
      </c>
      <c r="D38" s="1304" t="s">
        <v>73</v>
      </c>
      <c r="E38" s="1305">
        <v>0</v>
      </c>
      <c r="F38" s="1306">
        <v>0</v>
      </c>
      <c r="G38" s="1307" t="s">
        <v>73</v>
      </c>
      <c r="H38" s="1308" t="s">
        <v>73</v>
      </c>
    </row>
    <row r="39" spans="1:8" ht="16.5" thickBot="1">
      <c r="A39" s="1225" t="s">
        <v>107</v>
      </c>
      <c r="B39" s="1285">
        <v>19445.77</v>
      </c>
      <c r="C39" s="1309">
        <v>19798.097000000002</v>
      </c>
      <c r="D39" s="1310">
        <v>-1.7796003322945693</v>
      </c>
      <c r="E39" s="1311">
        <v>86.929771301356013</v>
      </c>
      <c r="F39" s="1312">
        <v>89.375734031981196</v>
      </c>
      <c r="G39" s="1313">
        <v>-2.7367190402597954</v>
      </c>
      <c r="H39" s="1314">
        <v>8.5413929040735752</v>
      </c>
    </row>
    <row r="40" spans="1:8" ht="14.25" customHeight="1">
      <c r="A40" s="1226" t="s">
        <v>253</v>
      </c>
      <c r="B40" s="1217"/>
      <c r="C40" s="1226"/>
      <c r="D40" s="1217"/>
      <c r="E40" s="1226"/>
      <c r="F40" s="1226"/>
      <c r="G40" s="1226"/>
      <c r="H40" s="1226"/>
    </row>
    <row r="41" spans="1:8" ht="5.25" customHeight="1">
      <c r="A41" s="1602"/>
      <c r="B41" s="1602"/>
      <c r="C41" s="1602"/>
      <c r="D41" s="1602"/>
      <c r="E41" s="1226"/>
      <c r="F41" s="1226"/>
      <c r="G41" s="1226"/>
      <c r="H41" s="1226"/>
    </row>
    <row r="42" spans="1:8">
      <c r="A42" s="1234" t="s">
        <v>41</v>
      </c>
      <c r="B42" s="1226"/>
      <c r="C42" s="1226"/>
      <c r="D42" s="1226"/>
      <c r="E42" s="1226"/>
      <c r="F42" s="1226"/>
      <c r="G42" s="1226"/>
      <c r="H42" s="1226"/>
    </row>
    <row r="43" spans="1:8">
      <c r="A43" s="1235" t="s">
        <v>70</v>
      </c>
      <c r="B43" s="1603" t="s">
        <v>42</v>
      </c>
      <c r="C43" s="1604"/>
      <c r="D43" s="1604"/>
      <c r="E43" s="1604"/>
      <c r="F43" s="1604"/>
      <c r="G43" s="1604"/>
      <c r="H43" s="1605"/>
    </row>
    <row r="44" spans="1:8">
      <c r="A44" s="1235" t="s">
        <v>43</v>
      </c>
      <c r="B44" s="1603" t="s">
        <v>44</v>
      </c>
      <c r="C44" s="1604"/>
      <c r="D44" s="1604"/>
      <c r="E44" s="1604"/>
      <c r="F44" s="1604"/>
      <c r="G44" s="1604"/>
      <c r="H44" s="1605"/>
    </row>
    <row r="45" spans="1:8">
      <c r="A45" s="1235" t="s">
        <v>45</v>
      </c>
      <c r="B45" s="1603" t="s">
        <v>46</v>
      </c>
      <c r="C45" s="1604"/>
      <c r="D45" s="1604"/>
      <c r="E45" s="1604"/>
      <c r="F45" s="1604"/>
      <c r="G45" s="1604"/>
      <c r="H45" s="160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R20" sqref="R2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03" t="s">
        <v>535</v>
      </c>
      <c r="B2" s="1108"/>
      <c r="C2" s="1108"/>
      <c r="D2" s="1108"/>
      <c r="E2" s="1108"/>
      <c r="F2" s="1109"/>
      <c r="G2" s="1109"/>
      <c r="H2" s="1109"/>
      <c r="I2" s="1110"/>
    </row>
    <row r="3" spans="1:9" ht="18" customHeight="1">
      <c r="A3"/>
      <c r="B3"/>
      <c r="C3"/>
      <c r="D3"/>
      <c r="E3"/>
      <c r="G3"/>
      <c r="H3"/>
    </row>
    <row r="4" spans="1:9" ht="18" customHeight="1" thickBot="1">
      <c r="A4"/>
      <c r="B4"/>
      <c r="C4"/>
      <c r="D4"/>
      <c r="E4"/>
      <c r="F4"/>
      <c r="G4"/>
      <c r="H4"/>
    </row>
    <row r="5" spans="1:9" s="782" customFormat="1" ht="18" customHeight="1">
      <c r="A5" s="1606" t="s">
        <v>111</v>
      </c>
      <c r="B5" s="1257" t="s">
        <v>433</v>
      </c>
      <c r="C5" s="1258"/>
      <c r="D5" s="1258"/>
      <c r="E5" s="1259" t="s">
        <v>255</v>
      </c>
      <c r="F5" s="1260"/>
      <c r="G5" s="1261"/>
      <c r="H5" s="781"/>
    </row>
    <row r="6" spans="1:9" s="782" customFormat="1" ht="30" customHeight="1" thickBot="1">
      <c r="A6" s="1607"/>
      <c r="B6" s="1262" t="s">
        <v>112</v>
      </c>
      <c r="C6" s="1263" t="s">
        <v>113</v>
      </c>
      <c r="D6" s="1264" t="s">
        <v>432</v>
      </c>
      <c r="E6" s="1265" t="s">
        <v>112</v>
      </c>
      <c r="F6" s="1265" t="s">
        <v>113</v>
      </c>
      <c r="G6" s="1266" t="s">
        <v>432</v>
      </c>
      <c r="H6" s="781"/>
    </row>
    <row r="7" spans="1:9" s="784" customFormat="1" ht="24.95" customHeight="1" thickBot="1">
      <c r="A7" s="1267" t="s">
        <v>114</v>
      </c>
      <c r="B7" s="1526">
        <v>45351.582000000002</v>
      </c>
      <c r="C7" s="1526">
        <v>34884.529000000002</v>
      </c>
      <c r="D7" s="1527">
        <v>26386.904999999999</v>
      </c>
      <c r="E7" s="1528">
        <v>4.1943649931092875</v>
      </c>
      <c r="F7" s="1528">
        <v>1.6880354343790636</v>
      </c>
      <c r="G7" s="1529">
        <v>-0.38565729507523849</v>
      </c>
      <c r="H7" s="783"/>
    </row>
    <row r="8" spans="1:9" s="784" customFormat="1" ht="24.95" customHeight="1">
      <c r="A8" s="1268" t="s">
        <v>268</v>
      </c>
      <c r="B8" s="1530">
        <v>43514.802000000003</v>
      </c>
      <c r="C8" s="1530">
        <v>33729.247000000003</v>
      </c>
      <c r="D8" s="1531" t="s">
        <v>200</v>
      </c>
      <c r="E8" s="1532">
        <v>5.9362834480760487</v>
      </c>
      <c r="F8" s="1532">
        <v>4.1219281724789116</v>
      </c>
      <c r="G8" s="1533" t="s">
        <v>73</v>
      </c>
      <c r="H8" s="783"/>
    </row>
    <row r="9" spans="1:9" s="784" customFormat="1" ht="24.95" customHeight="1">
      <c r="A9" s="1269" t="s">
        <v>266</v>
      </c>
      <c r="B9" s="1534">
        <v>49161.84</v>
      </c>
      <c r="C9" s="1535">
        <v>35207.110999999997</v>
      </c>
      <c r="D9" s="1534" t="s">
        <v>200</v>
      </c>
      <c r="E9" s="1536">
        <v>4.3277016733273896</v>
      </c>
      <c r="F9" s="1536">
        <v>-0.42548477338025592</v>
      </c>
      <c r="G9" s="1537" t="s">
        <v>73</v>
      </c>
      <c r="H9" s="783"/>
    </row>
    <row r="10" spans="1:9" s="784" customFormat="1" ht="24.95" customHeight="1" thickBot="1">
      <c r="A10" s="1270" t="s">
        <v>269</v>
      </c>
      <c r="B10" s="1538" t="s">
        <v>200</v>
      </c>
      <c r="C10" s="1539" t="s">
        <v>200</v>
      </c>
      <c r="D10" s="1540" t="s">
        <v>73</v>
      </c>
      <c r="E10" s="1541" t="s">
        <v>73</v>
      </c>
      <c r="F10" s="1541" t="s">
        <v>73</v>
      </c>
      <c r="G10" s="1542" t="s">
        <v>73</v>
      </c>
      <c r="H10" s="783"/>
    </row>
    <row r="11" spans="1:9" ht="15">
      <c r="A11" s="1238" t="s">
        <v>253</v>
      </c>
      <c r="B11" s="1236"/>
      <c r="C11" s="1238"/>
      <c r="D11" s="1236"/>
      <c r="E11" s="1237"/>
      <c r="F11" s="1237"/>
      <c r="G11" s="1239"/>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L19" sqref="L19:L20"/>
    </sheetView>
  </sheetViews>
  <sheetFormatPr defaultRowHeight="15"/>
  <cols>
    <col min="1" max="1" width="42.85546875" style="1217" customWidth="1"/>
    <col min="2" max="2" width="13.85546875" style="1217" customWidth="1"/>
    <col min="3" max="3" width="14.7109375" style="1217" customWidth="1"/>
    <col min="4" max="4" width="14.42578125" style="1217" customWidth="1"/>
    <col min="5" max="16384" width="9.140625" style="1217"/>
  </cols>
  <sheetData>
    <row r="2" spans="1:14" ht="18.75">
      <c r="A2" s="1608" t="s">
        <v>536</v>
      </c>
      <c r="B2" s="1608"/>
      <c r="C2" s="1608"/>
      <c r="D2" s="1608"/>
      <c r="E2" s="1608"/>
      <c r="F2" s="1608"/>
      <c r="G2" s="1608"/>
      <c r="H2" s="1608"/>
    </row>
    <row r="3" spans="1:14">
      <c r="A3" s="1218"/>
      <c r="B3" s="1218"/>
      <c r="C3" s="1218"/>
      <c r="D3" s="1218"/>
      <c r="E3" s="1218"/>
      <c r="F3" s="1218"/>
      <c r="G3" s="1218"/>
      <c r="H3" s="1218"/>
    </row>
    <row r="4" spans="1:14" ht="15.75" thickBot="1"/>
    <row r="5" spans="1:14" ht="45">
      <c r="A5" s="1219" t="s">
        <v>99</v>
      </c>
      <c r="B5" s="1220" t="s">
        <v>5</v>
      </c>
      <c r="C5" s="1220"/>
      <c r="D5" s="1221" t="s">
        <v>100</v>
      </c>
    </row>
    <row r="6" spans="1:14" ht="16.5" thickBot="1">
      <c r="A6" s="1222"/>
      <c r="B6" s="1288">
        <v>45004</v>
      </c>
      <c r="C6" s="1288">
        <v>44997</v>
      </c>
      <c r="D6" s="1543" t="s">
        <v>50</v>
      </c>
    </row>
    <row r="7" spans="1:14" ht="16.5" thickBot="1">
      <c r="A7" s="1223"/>
      <c r="B7" s="1544"/>
      <c r="C7" s="1544"/>
      <c r="D7" s="1545"/>
      <c r="J7"/>
      <c r="K7"/>
      <c r="L7"/>
      <c r="M7"/>
      <c r="N7"/>
    </row>
    <row r="8" spans="1:14" ht="16.5" thickBot="1">
      <c r="A8" s="1557" t="s">
        <v>251</v>
      </c>
      <c r="B8" s="1546">
        <v>21158.43</v>
      </c>
      <c r="C8" s="1546">
        <v>21612.959999999999</v>
      </c>
      <c r="D8" s="1547">
        <v>-2.1030437293179594</v>
      </c>
      <c r="J8"/>
      <c r="K8"/>
      <c r="L8"/>
      <c r="M8"/>
      <c r="N8"/>
    </row>
    <row r="9" spans="1:14" ht="15.75">
      <c r="A9" s="1463" t="s">
        <v>105</v>
      </c>
      <c r="B9" s="1465">
        <v>18110.37</v>
      </c>
      <c r="C9" s="1465">
        <v>19021.609</v>
      </c>
      <c r="D9" s="1548">
        <v>-4.7905463728121074</v>
      </c>
      <c r="J9"/>
      <c r="K9"/>
      <c r="L9"/>
      <c r="M9"/>
      <c r="N9"/>
    </row>
    <row r="10" spans="1:14" ht="15.75">
      <c r="A10" s="1470" t="s">
        <v>106</v>
      </c>
      <c r="B10" s="1284">
        <v>24327.1</v>
      </c>
      <c r="C10" s="1284">
        <v>24023.966</v>
      </c>
      <c r="D10" s="1549">
        <v>1.2617983225583911</v>
      </c>
      <c r="J10"/>
      <c r="K10"/>
      <c r="L10"/>
      <c r="M10"/>
      <c r="N10"/>
    </row>
    <row r="11" spans="1:14" ht="16.5" thickBot="1">
      <c r="A11" s="1558" t="s">
        <v>107</v>
      </c>
      <c r="B11" s="1501">
        <v>21569.153999999999</v>
      </c>
      <c r="C11" s="1501">
        <v>21464.73</v>
      </c>
      <c r="D11" s="1550">
        <v>0.48649109492641684</v>
      </c>
      <c r="J11"/>
      <c r="K11"/>
      <c r="L11"/>
      <c r="M11"/>
      <c r="N11"/>
    </row>
    <row r="12" spans="1:14" ht="16.5" thickBot="1">
      <c r="A12" s="1557" t="s">
        <v>252</v>
      </c>
      <c r="B12" s="1551">
        <v>19505.3</v>
      </c>
      <c r="C12" s="1551">
        <v>19216.29</v>
      </c>
      <c r="D12" s="1547">
        <v>1.5039843799193204</v>
      </c>
      <c r="J12"/>
      <c r="K12"/>
      <c r="L12"/>
      <c r="M12"/>
      <c r="N12"/>
    </row>
    <row r="13" spans="1:14" ht="13.5" customHeight="1">
      <c r="A13" s="1463" t="s">
        <v>105</v>
      </c>
      <c r="B13" s="1552" t="s">
        <v>200</v>
      </c>
      <c r="C13" s="1552" t="s">
        <v>200</v>
      </c>
      <c r="D13" s="1553" t="s">
        <v>73</v>
      </c>
      <c r="J13"/>
      <c r="K13"/>
      <c r="L13"/>
      <c r="M13"/>
      <c r="N13"/>
    </row>
    <row r="14" spans="1:14" ht="14.25" customHeight="1">
      <c r="A14" s="1470" t="s">
        <v>106</v>
      </c>
      <c r="B14" s="1554">
        <v>24757.447</v>
      </c>
      <c r="C14" s="1554" t="s">
        <v>200</v>
      </c>
      <c r="D14" s="1555" t="s">
        <v>73</v>
      </c>
      <c r="F14" s="1350"/>
      <c r="J14"/>
      <c r="K14"/>
      <c r="L14"/>
      <c r="M14"/>
      <c r="N14"/>
    </row>
    <row r="15" spans="1:14" ht="16.5" customHeight="1" thickBot="1">
      <c r="A15" s="1559" t="s">
        <v>107</v>
      </c>
      <c r="B15" s="1285">
        <v>18075.521000000001</v>
      </c>
      <c r="C15" s="1285">
        <v>18092.976999999999</v>
      </c>
      <c r="D15" s="1556">
        <v>-9.6479424032862665E-2</v>
      </c>
      <c r="J15"/>
      <c r="K15"/>
      <c r="L15"/>
      <c r="M15"/>
      <c r="N15"/>
    </row>
    <row r="16" spans="1:14">
      <c r="A16" s="122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c r="B21"/>
      <c r="C21"/>
      <c r="D21"/>
      <c r="J21"/>
      <c r="K21"/>
      <c r="L21"/>
      <c r="M21"/>
      <c r="N21"/>
    </row>
    <row r="22" spans="1:14">
      <c r="A22"/>
      <c r="B22"/>
      <c r="C22"/>
      <c r="D22"/>
      <c r="J22"/>
      <c r="K22"/>
      <c r="L22"/>
      <c r="M22"/>
      <c r="N22"/>
    </row>
    <row r="23" spans="1:14">
      <c r="A23"/>
      <c r="B23"/>
      <c r="C23"/>
      <c r="D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c r="J28"/>
      <c r="K28"/>
      <c r="L28"/>
      <c r="M28"/>
      <c r="N28"/>
    </row>
    <row r="29" spans="1:14">
      <c r="A29"/>
      <c r="B29"/>
      <c r="C29"/>
      <c r="D29"/>
    </row>
    <row r="30" spans="1:14">
      <c r="A30"/>
      <c r="B30"/>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10" sqref="H1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03" t="s">
        <v>537</v>
      </c>
      <c r="B2" s="1103"/>
      <c r="C2" s="1103"/>
      <c r="D2" s="1103"/>
      <c r="E2" s="1103"/>
      <c r="F2" s="1122"/>
      <c r="G2" s="1122"/>
      <c r="H2" s="1122"/>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609" t="s">
        <v>435</v>
      </c>
      <c r="B5" s="1271" t="s">
        <v>433</v>
      </c>
      <c r="C5" s="1272"/>
      <c r="D5" s="1273"/>
      <c r="E5" s="1274" t="s">
        <v>255</v>
      </c>
      <c r="F5" s="1275"/>
      <c r="G5" s="1276"/>
      <c r="H5" s="781"/>
    </row>
    <row r="6" spans="1:8" s="782" customFormat="1" ht="30" customHeight="1" thickBot="1">
      <c r="A6" s="1610"/>
      <c r="B6" s="1277" t="s">
        <v>112</v>
      </c>
      <c r="C6" s="1278" t="s">
        <v>113</v>
      </c>
      <c r="D6" s="1279" t="s">
        <v>432</v>
      </c>
      <c r="E6" s="1280" t="s">
        <v>112</v>
      </c>
      <c r="F6" s="1281" t="s">
        <v>113</v>
      </c>
      <c r="G6" s="1282" t="s">
        <v>432</v>
      </c>
      <c r="H6" s="781"/>
    </row>
    <row r="7" spans="1:8" s="784" customFormat="1" ht="24.95" customHeight="1" thickBot="1">
      <c r="A7" s="1105"/>
      <c r="B7" s="1560">
        <v>42887.4</v>
      </c>
      <c r="C7" s="1561">
        <v>31956.79</v>
      </c>
      <c r="D7" s="1562" t="s">
        <v>73</v>
      </c>
      <c r="E7" s="1563">
        <v>1.0353155030174643</v>
      </c>
      <c r="F7" s="1564">
        <v>0.36714950962456672</v>
      </c>
      <c r="G7" s="1565" t="s">
        <v>73</v>
      </c>
      <c r="H7" s="783"/>
    </row>
    <row r="8" spans="1:8" customFormat="1" ht="15.75" customHeight="1">
      <c r="A8" s="1226" t="s">
        <v>253</v>
      </c>
      <c r="B8" s="1217"/>
      <c r="C8" s="1217"/>
      <c r="D8" s="1217"/>
      <c r="E8" s="1217"/>
      <c r="F8" s="1217"/>
      <c r="G8" s="1217"/>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 2023</vt:lpstr>
      <vt:lpstr>Eksport_I 2023</vt:lpstr>
      <vt:lpstr>Import_I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2023-03-23T14:13:33Z</dcterms:modified>
</cp:coreProperties>
</file>