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V:\share_sbz\MM\8. Raporty WUG\2025 JSW\Roczny\BUD\"/>
    </mc:Choice>
  </mc:AlternateContent>
  <xr:revisionPtr revIDLastSave="0" documentId="13_ncr:1_{747571AC-7670-4498-8620-C1F16C177E5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zyb II" sheetId="3" r:id="rId1"/>
    <sheet name="Szyb V" sheetId="4" r:id="rId2"/>
    <sheet name="SO Szyb II" sheetId="2" r:id="rId3"/>
    <sheet name="SO Szyb VI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5" l="1"/>
  <c r="D6" i="2"/>
  <c r="G85" i="4" l="1"/>
  <c r="H85" i="4" s="1"/>
  <c r="G79" i="4"/>
  <c r="H79" i="4" s="1"/>
  <c r="G73" i="4"/>
  <c r="H73" i="4" s="1"/>
  <c r="G67" i="4"/>
  <c r="H67" i="4" s="1"/>
  <c r="G61" i="4"/>
  <c r="H61" i="4" s="1"/>
  <c r="G55" i="4"/>
  <c r="H55" i="4" s="1"/>
  <c r="G49" i="4"/>
  <c r="H49" i="4" s="1"/>
  <c r="G43" i="4"/>
  <c r="H43" i="4" s="1"/>
  <c r="G37" i="4"/>
  <c r="H37" i="4" s="1"/>
  <c r="G31" i="4"/>
  <c r="H31" i="4" s="1"/>
  <c r="G25" i="4"/>
  <c r="H25" i="4" s="1"/>
  <c r="G19" i="4"/>
  <c r="H19" i="4" s="1"/>
  <c r="G85" i="3"/>
  <c r="H85" i="3" s="1"/>
  <c r="G79" i="3"/>
  <c r="H79" i="3" s="1"/>
  <c r="G73" i="3"/>
  <c r="H73" i="3" s="1"/>
  <c r="G67" i="3"/>
  <c r="H67" i="3" s="1"/>
  <c r="G61" i="3"/>
  <c r="H61" i="3" s="1"/>
  <c r="G55" i="3"/>
  <c r="H55" i="3" s="1"/>
  <c r="G49" i="3"/>
  <c r="H49" i="3" s="1"/>
  <c r="G43" i="3"/>
  <c r="H43" i="3" s="1"/>
  <c r="G37" i="3"/>
  <c r="H37" i="3" s="1"/>
  <c r="G31" i="3"/>
  <c r="H31" i="3" s="1"/>
  <c r="G25" i="3"/>
  <c r="H25" i="3" s="1"/>
  <c r="G19" i="3"/>
  <c r="H19" i="3" s="1"/>
</calcChain>
</file>

<file path=xl/sharedStrings.xml><?xml version="1.0" encoding="utf-8"?>
<sst xmlns="http://schemas.openxmlformats.org/spreadsheetml/2006/main" count="481" uniqueCount="54">
  <si>
    <r>
      <t xml:space="preserve">Nazwa drugiej kopalni                                  </t>
    </r>
    <r>
      <rPr>
        <sz val="8"/>
        <color theme="1"/>
        <rFont val="Calibri Light"/>
        <family val="1"/>
        <charset val="238"/>
        <scheme val="major"/>
      </rPr>
      <t>(w przypadku gdy kopalnia węgla jest połączona z drugą kopalnią węgla w jakikolwiek sposób umożliwiający przepływ powietrza pomiędzy nimi)</t>
    </r>
  </si>
  <si>
    <r>
      <t xml:space="preserve">wilgotność   </t>
    </r>
    <r>
      <rPr>
        <b/>
        <sz val="9"/>
        <color theme="1"/>
        <rFont val="Calibri"/>
        <family val="2"/>
        <charset val="238"/>
        <scheme val="minor"/>
      </rPr>
      <t>[%]</t>
    </r>
  </si>
  <si>
    <r>
      <t xml:space="preserve">temperatura       </t>
    </r>
    <r>
      <rPr>
        <b/>
        <sz val="9"/>
        <color theme="1"/>
        <rFont val="Calibri"/>
        <family val="2"/>
        <charset val="238"/>
        <scheme val="minor"/>
      </rPr>
      <t>[</t>
    </r>
    <r>
      <rPr>
        <b/>
        <vertAlign val="superscript"/>
        <sz val="9"/>
        <color theme="1"/>
        <rFont val="Calibri"/>
        <family val="2"/>
        <charset val="238"/>
        <scheme val="minor"/>
      </rPr>
      <t>o</t>
    </r>
    <r>
      <rPr>
        <b/>
        <sz val="9"/>
        <color theme="1"/>
        <rFont val="Calibri"/>
        <family val="2"/>
        <charset val="238"/>
        <scheme val="minor"/>
      </rPr>
      <t>C]</t>
    </r>
  </si>
  <si>
    <r>
      <t xml:space="preserve">ciśnienie           </t>
    </r>
    <r>
      <rPr>
        <b/>
        <sz val="9"/>
        <color theme="1"/>
        <rFont val="Calibri"/>
        <family val="2"/>
        <charset val="238"/>
        <scheme val="minor"/>
      </rPr>
      <t>[hPa]</t>
    </r>
  </si>
  <si>
    <t xml:space="preserve">odczytów warunków atmosferycznych </t>
  </si>
  <si>
    <t>—</t>
  </si>
  <si>
    <r>
      <t>ilość CH</t>
    </r>
    <r>
      <rPr>
        <sz val="11"/>
        <color theme="1"/>
        <rFont val="Aptos Narrow"/>
        <family val="2"/>
      </rPr>
      <t>₄</t>
    </r>
    <r>
      <rPr>
        <sz val="11"/>
        <color theme="1"/>
        <rFont val="Calibri"/>
        <family val="2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[t</t>
    </r>
    <r>
      <rPr>
        <b/>
        <sz val="9"/>
        <color theme="1"/>
        <rFont val="Calibri"/>
        <family val="2"/>
        <charset val="238"/>
      </rPr>
      <t>/h]</t>
    </r>
  </si>
  <si>
    <r>
      <t>ilość CH</t>
    </r>
    <r>
      <rPr>
        <sz val="11"/>
        <color theme="1"/>
        <rFont val="Aptos Narrow"/>
        <family val="2"/>
      </rPr>
      <t>₄</t>
    </r>
    <r>
      <rPr>
        <sz val="11"/>
        <color theme="1"/>
        <rFont val="Calibri"/>
        <family val="2"/>
        <scheme val="minor"/>
      </rPr>
      <t xml:space="preserve">
</t>
    </r>
    <r>
      <rPr>
        <b/>
        <sz val="9"/>
        <color theme="1"/>
        <rFont val="Calibri"/>
        <family val="2"/>
        <scheme val="minor"/>
      </rPr>
      <t>[m</t>
    </r>
    <r>
      <rPr>
        <b/>
        <sz val="9"/>
        <color theme="1"/>
        <rFont val="Aptos Narrow"/>
        <family val="2"/>
      </rPr>
      <t>³</t>
    </r>
    <r>
      <rPr>
        <b/>
        <sz val="9"/>
        <color theme="1"/>
        <rFont val="Calibri"/>
        <family val="2"/>
      </rPr>
      <t>/h]</t>
    </r>
  </si>
  <si>
    <r>
      <t xml:space="preserve">przepływ
</t>
    </r>
    <r>
      <rPr>
        <b/>
        <sz val="9"/>
        <color theme="1"/>
        <rFont val="Calibri"/>
        <family val="2"/>
        <scheme val="minor"/>
      </rPr>
      <t>[m</t>
    </r>
    <r>
      <rPr>
        <b/>
        <sz val="9"/>
        <color theme="1"/>
        <rFont val="Aptos Narrow"/>
        <family val="2"/>
      </rPr>
      <t>³</t>
    </r>
    <r>
      <rPr>
        <b/>
        <sz val="9"/>
        <color theme="1"/>
        <rFont val="Calibri"/>
        <family val="2"/>
      </rPr>
      <t>/min]</t>
    </r>
  </si>
  <si>
    <r>
      <t xml:space="preserve">stężenie
</t>
    </r>
    <r>
      <rPr>
        <b/>
        <sz val="9"/>
        <color theme="1"/>
        <rFont val="Calibri"/>
        <family val="2"/>
        <charset val="238"/>
        <scheme val="minor"/>
      </rPr>
      <t>[%]</t>
    </r>
  </si>
  <si>
    <t>emisja metanu</t>
  </si>
  <si>
    <t>techniki pobierania próbek;</t>
  </si>
  <si>
    <t>data pobrania próbki;</t>
  </si>
  <si>
    <t xml:space="preserve">Emisje metanu zarejestrowane w wyniku comiesięcznego pobierania próbek  </t>
  </si>
  <si>
    <t>[t]</t>
  </si>
  <si>
    <t xml:space="preserve">Emisja metanu zarejestrowana przez urządzenie do pomiaru ciągłego </t>
  </si>
  <si>
    <t>pomiaru stężeń metanu</t>
  </si>
  <si>
    <t>pomiaru natężenia przepływu</t>
  </si>
  <si>
    <t>położenie miejsca pobierania próbek przez urządzenie do pomiaru metanu</t>
  </si>
  <si>
    <t>Odniesienie do mających zastosowanie norm lub wymagań technicznych dotyczących:</t>
  </si>
  <si>
    <r>
      <t xml:space="preserve">Czas, w którym działało urządzenie do pomiaru ciągłego                                                                               </t>
    </r>
    <r>
      <rPr>
        <sz val="9"/>
        <color theme="1"/>
        <rFont val="Calibri Light"/>
        <family val="1"/>
        <charset val="238"/>
        <scheme val="major"/>
      </rPr>
      <t>(w ujęciu proporcjonalnym)</t>
    </r>
  </si>
  <si>
    <t>Specyfikacje techniczne urządzeń pomiarowych stosowanych do monitorowania i kwantyfikacji emisji metanu oraz określone przez producenta optymalne warunki ich działania</t>
  </si>
  <si>
    <r>
      <t xml:space="preserve">funkcja                                                              </t>
    </r>
    <r>
      <rPr>
        <sz val="9"/>
        <color theme="1"/>
        <rFont val="Calibri Light"/>
        <family val="1"/>
        <charset val="238"/>
        <scheme val="major"/>
      </rPr>
      <t>(wdechowy, wydechowy)</t>
    </r>
  </si>
  <si>
    <t>współrzędne geograficzne</t>
  </si>
  <si>
    <r>
      <t xml:space="preserve">okres użytkowania                                                     </t>
    </r>
    <r>
      <rPr>
        <sz val="9"/>
        <color theme="1"/>
        <rFont val="Calibri Light"/>
        <family val="1"/>
        <charset val="238"/>
        <scheme val="major"/>
      </rPr>
      <t>(jeśli różni się od okresu raportowania)</t>
    </r>
  </si>
  <si>
    <r>
      <t xml:space="preserve">nazwa                                                   </t>
    </r>
    <r>
      <rPr>
        <sz val="9"/>
        <color theme="1"/>
        <rFont val="Calibri Light"/>
        <family val="1"/>
        <charset val="238"/>
        <scheme val="major"/>
      </rPr>
      <t>(w stosownych przypadkach)</t>
    </r>
  </si>
  <si>
    <t>Szyb</t>
  </si>
  <si>
    <t>energetyczny</t>
  </si>
  <si>
    <t>koksowy</t>
  </si>
  <si>
    <t>Produkcja węgla</t>
  </si>
  <si>
    <t>Nazwa stacji odmetanowania
(w stosownych przypadkach)</t>
  </si>
  <si>
    <t xml:space="preserve">metan przesyłany przez kopalniany system odmetanowania              </t>
  </si>
  <si>
    <t>metan uwolniony do atmosfery</t>
  </si>
  <si>
    <t xml:space="preserve"> metan spalany w pochodni</t>
  </si>
  <si>
    <t>nie dotyczy</t>
  </si>
  <si>
    <t>nominalny poziom skuteczności spalania gazu pochodni lub innego urządzenia do spalania</t>
  </si>
  <si>
    <t>wykorzystanie wychwyconego metanu</t>
  </si>
  <si>
    <t>[%]</t>
  </si>
  <si>
    <t>surowy</t>
  </si>
  <si>
    <t>wydechowy</t>
  </si>
  <si>
    <r>
      <rPr>
        <sz val="11"/>
        <color theme="1"/>
        <rFont val="Calibri"/>
        <family val="2"/>
        <charset val="238"/>
      </rPr>
      <t>§</t>
    </r>
    <r>
      <rPr>
        <sz val="11"/>
        <color theme="1"/>
        <rFont val="Calibri"/>
        <family val="2"/>
      </rPr>
      <t>315 punkt 2 r</t>
    </r>
    <r>
      <rPr>
        <sz val="11"/>
        <color theme="1"/>
        <rFont val="Calibri"/>
        <family val="2"/>
        <scheme val="minor"/>
      </rPr>
      <t>ozporządzenia Ministra Energii z dnia 23 listopada 2016 r. w sprawie szczegółowych wymagań dotyczących prowadzenia ruchu podziemnych zakładów górniczych.</t>
    </r>
  </si>
  <si>
    <r>
      <rPr>
        <sz val="11"/>
        <color theme="1"/>
        <rFont val="Calibri"/>
        <family val="2"/>
        <charset val="238"/>
      </rPr>
      <t>§</t>
    </r>
    <r>
      <rPr>
        <sz val="11"/>
        <color theme="1"/>
        <rFont val="Calibri"/>
        <family val="2"/>
      </rPr>
      <t>159 rozporządzenia Ministra Energii z dnia 23 listopada 2016 r. w sprawie szczegółówych wymagań dotyczących prowadzenia ruchu podziemnych zakładów</t>
    </r>
  </si>
  <si>
    <r>
      <rPr>
        <sz val="11"/>
        <color theme="1"/>
        <rFont val="Calibri"/>
        <family val="2"/>
        <charset val="238"/>
      </rPr>
      <t>§</t>
    </r>
    <r>
      <rPr>
        <sz val="11"/>
        <color theme="1"/>
        <rFont val="Calibri"/>
        <family val="2"/>
      </rPr>
      <t>315 r</t>
    </r>
    <r>
      <rPr>
        <sz val="11"/>
        <color theme="1"/>
        <rFont val="Calibri"/>
        <family val="2"/>
        <scheme val="minor"/>
      </rPr>
      <t>ozporządzenia Ministra Energii z dnia 23 listopada 2016 r. w sprawie szczegółowych wymagań dotyczących prowadzenia ruchu podziemnych zakładów górniczych.</t>
    </r>
  </si>
  <si>
    <t>Szyb II</t>
  </si>
  <si>
    <t>Szyb V</t>
  </si>
  <si>
    <t>Stacja odmetanowania przy szybie #II</t>
  </si>
  <si>
    <t>Stacja odmetanowania przy szybie #VI</t>
  </si>
  <si>
    <t>N50° 10' 22" , E18° 45' 34"</t>
  </si>
  <si>
    <t xml:space="preserve">1. Metanomierz MM-2pW do pomiaru ciągłego stężenia metanu. Detektor katalityczny. 
2. Rurka Pitota-Prandtl'a do pomiaru prędkości przepływu powietrza wraz z układem pomiarowym. </t>
  </si>
  <si>
    <t>pipetowa</t>
  </si>
  <si>
    <t>N50° 12' 10" , E18° 48' 13"</t>
  </si>
  <si>
    <t>525213 min. / 99,93 %</t>
  </si>
  <si>
    <t>525521 min. / 99,98 %</t>
  </si>
  <si>
    <t xml:space="preserve">Uwaga: 
Jastrzębska Spółka Węglowa została operatorem stacji odmetanowania przy szybie #II KWK "Budryk" 1 grudnia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</si>
</sst>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 Light"/>
      <family val="1"/>
      <charset val="238"/>
      <scheme val="major"/>
    </font>
    <font>
      <sz val="8"/>
      <color theme="1"/>
      <name val="Calibri Light"/>
      <family val="1"/>
      <charset val="238"/>
      <scheme val="major"/>
    </font>
    <font>
      <b/>
      <sz val="9"/>
      <color theme="1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9"/>
      <color theme="1"/>
      <name val="Calibri"/>
      <family val="2"/>
      <charset val="238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9"/>
      <color theme="1"/>
      <name val="Calibri"/>
      <family val="2"/>
    </font>
    <font>
      <sz val="9"/>
      <color theme="1"/>
      <name val="Calibri Light"/>
      <family val="1"/>
      <charset val="238"/>
      <scheme val="major"/>
    </font>
    <font>
      <sz val="12"/>
      <color rgb="FF000000"/>
      <name val="Calibri Light"/>
      <family val="1"/>
      <charset val="238"/>
      <scheme val="major"/>
    </font>
    <font>
      <sz val="11"/>
      <color theme="1"/>
      <name val="Calibri"/>
      <family val="2"/>
      <charset val="238"/>
    </font>
    <font>
      <sz val="11"/>
      <color rgb="FF000000"/>
      <name val="Calibri Light"/>
      <family val="1"/>
      <charset val="238"/>
      <scheme val="major"/>
    </font>
    <font>
      <sz val="12"/>
      <color theme="1"/>
      <name val="Calibri Light"/>
      <family val="2"/>
      <charset val="238"/>
      <scheme val="major"/>
    </font>
    <font>
      <sz val="11"/>
      <color theme="1"/>
      <name val="Calibri"/>
      <family val="2"/>
    </font>
    <font>
      <i/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9" xfId="0" applyBorder="1"/>
    <xf numFmtId="0" fontId="0" fillId="0" borderId="23" xfId="0" applyBorder="1"/>
    <xf numFmtId="0" fontId="0" fillId="2" borderId="27" xfId="0" applyFill="1" applyBorder="1" applyAlignment="1">
      <alignment vertical="center"/>
    </xf>
    <xf numFmtId="0" fontId="0" fillId="2" borderId="27" xfId="0" applyFill="1" applyBorder="1"/>
    <xf numFmtId="0" fontId="0" fillId="0" borderId="28" xfId="0" applyBorder="1"/>
    <xf numFmtId="0" fontId="0" fillId="0" borderId="29" xfId="0" applyBorder="1"/>
    <xf numFmtId="0" fontId="3" fillId="3" borderId="20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14" fontId="0" fillId="2" borderId="16" xfId="0" applyNumberForma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3" fontId="0" fillId="2" borderId="9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3" fontId="0" fillId="2" borderId="8" xfId="0" applyNumberForma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textRotation="90" wrapText="1"/>
    </xf>
    <xf numFmtId="0" fontId="3" fillId="3" borderId="11" xfId="0" applyFont="1" applyFill="1" applyBorder="1" applyAlignment="1">
      <alignment horizontal="center" vertical="center" textRotation="90" wrapText="1"/>
    </xf>
    <xf numFmtId="0" fontId="3" fillId="3" borderId="5" xfId="0" applyFont="1" applyFill="1" applyBorder="1" applyAlignment="1">
      <alignment horizontal="center" vertical="center" textRotation="90" wrapText="1"/>
    </xf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9" fontId="16" fillId="4" borderId="1" xfId="1" applyFont="1" applyFill="1" applyBorder="1" applyAlignment="1">
      <alignment horizontal="center" vertical="center"/>
    </xf>
    <xf numFmtId="3" fontId="16" fillId="4" borderId="1" xfId="0" applyNumberFormat="1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"/>
  <sheetViews>
    <sheetView tabSelected="1" view="pageLayout" zoomScaleNormal="100" workbookViewId="0">
      <selection activeCell="D14" sqref="D14:G14"/>
    </sheetView>
  </sheetViews>
  <sheetFormatPr defaultRowHeight="15" x14ac:dyDescent="0.25"/>
  <cols>
    <col min="1" max="1" width="4.5703125" style="3" customWidth="1"/>
    <col min="2" max="2" width="19.42578125" style="4" customWidth="1"/>
    <col min="3" max="3" width="16.140625" style="3" customWidth="1"/>
    <col min="4" max="4" width="9.5703125" style="2" customWidth="1"/>
    <col min="5" max="5" width="11.85546875" style="1" customWidth="1"/>
    <col min="6" max="6" width="12.5703125" customWidth="1"/>
  </cols>
  <sheetData>
    <row r="1" spans="1:8" ht="18.75" customHeight="1" x14ac:dyDescent="0.25">
      <c r="A1" s="71" t="s">
        <v>29</v>
      </c>
      <c r="B1" s="72"/>
      <c r="C1" s="12" t="s">
        <v>38</v>
      </c>
      <c r="D1" s="77">
        <v>1928298</v>
      </c>
      <c r="E1" s="49"/>
      <c r="F1" s="49"/>
      <c r="G1" s="49"/>
      <c r="H1" s="12" t="s">
        <v>14</v>
      </c>
    </row>
    <row r="2" spans="1:8" ht="18.75" customHeight="1" x14ac:dyDescent="0.25">
      <c r="A2" s="73"/>
      <c r="B2" s="74"/>
      <c r="C2" s="12" t="s">
        <v>28</v>
      </c>
      <c r="D2" s="56">
        <v>1513673</v>
      </c>
      <c r="E2" s="78"/>
      <c r="F2" s="78"/>
      <c r="G2" s="57"/>
      <c r="H2" s="12" t="s">
        <v>14</v>
      </c>
    </row>
    <row r="3" spans="1:8" ht="20.25" customHeight="1" x14ac:dyDescent="0.25">
      <c r="A3" s="75"/>
      <c r="B3" s="76"/>
      <c r="C3" s="12" t="s">
        <v>27</v>
      </c>
      <c r="D3" s="77">
        <v>414625</v>
      </c>
      <c r="E3" s="49"/>
      <c r="F3" s="49"/>
      <c r="G3" s="49"/>
      <c r="H3" s="12" t="s">
        <v>14</v>
      </c>
    </row>
    <row r="4" spans="1:8" ht="28.35" customHeight="1" x14ac:dyDescent="0.25">
      <c r="A4" s="79" t="s">
        <v>26</v>
      </c>
      <c r="B4" s="64" t="s">
        <v>25</v>
      </c>
      <c r="C4" s="65"/>
      <c r="D4" s="49" t="s">
        <v>43</v>
      </c>
      <c r="E4" s="49"/>
      <c r="F4" s="49"/>
      <c r="G4" s="49"/>
      <c r="H4" s="49"/>
    </row>
    <row r="5" spans="1:8" ht="28.35" customHeight="1" x14ac:dyDescent="0.25">
      <c r="A5" s="80"/>
      <c r="B5" s="64" t="s">
        <v>24</v>
      </c>
      <c r="C5" s="65"/>
      <c r="D5" s="82" t="s">
        <v>34</v>
      </c>
      <c r="E5" s="82"/>
      <c r="F5" s="82"/>
      <c r="G5" s="82"/>
      <c r="H5" s="82"/>
    </row>
    <row r="6" spans="1:8" ht="28.35" customHeight="1" x14ac:dyDescent="0.25">
      <c r="A6" s="80"/>
      <c r="B6" s="64" t="s">
        <v>23</v>
      </c>
      <c r="C6" s="65"/>
      <c r="D6" s="49" t="s">
        <v>47</v>
      </c>
      <c r="E6" s="49"/>
      <c r="F6" s="49"/>
      <c r="G6" s="49"/>
      <c r="H6" s="49"/>
    </row>
    <row r="7" spans="1:8" ht="28.35" customHeight="1" x14ac:dyDescent="0.25">
      <c r="A7" s="81"/>
      <c r="B7" s="64" t="s">
        <v>22</v>
      </c>
      <c r="C7" s="65"/>
      <c r="D7" s="66" t="s">
        <v>39</v>
      </c>
      <c r="E7" s="67"/>
      <c r="F7" s="67"/>
      <c r="G7" s="67"/>
      <c r="H7" s="68"/>
    </row>
    <row r="8" spans="1:8" ht="72" customHeight="1" x14ac:dyDescent="0.25">
      <c r="A8" s="48" t="s">
        <v>21</v>
      </c>
      <c r="B8" s="48"/>
      <c r="C8" s="48"/>
      <c r="D8" s="69" t="s">
        <v>48</v>
      </c>
      <c r="E8" s="70"/>
      <c r="F8" s="70"/>
      <c r="G8" s="70"/>
      <c r="H8" s="70"/>
    </row>
    <row r="9" spans="1:8" ht="45" customHeight="1" x14ac:dyDescent="0.25">
      <c r="A9" s="48" t="s">
        <v>20</v>
      </c>
      <c r="B9" s="48"/>
      <c r="C9" s="48"/>
      <c r="D9" s="49" t="s">
        <v>51</v>
      </c>
      <c r="E9" s="49"/>
      <c r="F9" s="49"/>
      <c r="G9" s="49"/>
      <c r="H9" s="49"/>
    </row>
    <row r="10" spans="1:8" ht="42" customHeight="1" x14ac:dyDescent="0.25">
      <c r="A10" s="48" t="s">
        <v>19</v>
      </c>
      <c r="B10" s="48"/>
      <c r="C10" s="48"/>
      <c r="D10" s="48"/>
      <c r="E10" s="48"/>
      <c r="F10" s="48"/>
      <c r="G10" s="48"/>
      <c r="H10" s="48"/>
    </row>
    <row r="11" spans="1:8" ht="45" customHeight="1" x14ac:dyDescent="0.25">
      <c r="A11" s="11" t="s">
        <v>5</v>
      </c>
      <c r="B11" s="42" t="s">
        <v>18</v>
      </c>
      <c r="C11" s="42"/>
      <c r="D11" s="61" t="s">
        <v>40</v>
      </c>
      <c r="E11" s="62"/>
      <c r="F11" s="62"/>
      <c r="G11" s="62"/>
      <c r="H11" s="62"/>
    </row>
    <row r="12" spans="1:8" ht="50.25" customHeight="1" x14ac:dyDescent="0.25">
      <c r="A12" s="9" t="s">
        <v>5</v>
      </c>
      <c r="B12" s="48" t="s">
        <v>17</v>
      </c>
      <c r="C12" s="48"/>
      <c r="D12" s="63" t="s">
        <v>41</v>
      </c>
      <c r="E12" s="62"/>
      <c r="F12" s="62"/>
      <c r="G12" s="62"/>
      <c r="H12" s="62"/>
    </row>
    <row r="13" spans="1:8" ht="49.5" customHeight="1" x14ac:dyDescent="0.25">
      <c r="A13" s="9" t="s">
        <v>5</v>
      </c>
      <c r="B13" s="48" t="s">
        <v>16</v>
      </c>
      <c r="C13" s="48"/>
      <c r="D13" s="61" t="s">
        <v>42</v>
      </c>
      <c r="E13" s="62"/>
      <c r="F13" s="62"/>
      <c r="G13" s="62"/>
      <c r="H13" s="62"/>
    </row>
    <row r="14" spans="1:8" ht="33" customHeight="1" x14ac:dyDescent="0.25">
      <c r="A14" s="48" t="s">
        <v>15</v>
      </c>
      <c r="B14" s="48"/>
      <c r="C14" s="48"/>
      <c r="D14" s="59">
        <v>13228.58</v>
      </c>
      <c r="E14" s="59"/>
      <c r="F14" s="59"/>
      <c r="G14" s="59"/>
      <c r="H14" s="10" t="s">
        <v>14</v>
      </c>
    </row>
    <row r="15" spans="1:8" ht="36" customHeight="1" thickBot="1" x14ac:dyDescent="0.3">
      <c r="A15" s="60" t="s">
        <v>13</v>
      </c>
      <c r="B15" s="60"/>
      <c r="C15" s="60"/>
      <c r="D15" s="60"/>
      <c r="E15" s="60"/>
      <c r="F15" s="60"/>
      <c r="G15" s="60"/>
      <c r="H15" s="60"/>
    </row>
    <row r="16" spans="1:8" ht="28.35" customHeight="1" x14ac:dyDescent="0.25">
      <c r="A16" s="27" t="s">
        <v>5</v>
      </c>
      <c r="B16" s="44" t="s">
        <v>12</v>
      </c>
      <c r="C16" s="44"/>
      <c r="D16" s="45">
        <v>45686</v>
      </c>
      <c r="E16" s="46"/>
      <c r="F16" s="46"/>
      <c r="G16" s="46"/>
      <c r="H16" s="47"/>
    </row>
    <row r="17" spans="1:8" ht="28.35" customHeight="1" x14ac:dyDescent="0.25">
      <c r="A17" s="28" t="s">
        <v>5</v>
      </c>
      <c r="B17" s="48" t="s">
        <v>11</v>
      </c>
      <c r="C17" s="48"/>
      <c r="D17" s="49" t="s">
        <v>49</v>
      </c>
      <c r="E17" s="49"/>
      <c r="F17" s="49"/>
      <c r="G17" s="49"/>
      <c r="H17" s="50"/>
    </row>
    <row r="18" spans="1:8" ht="24.75" customHeight="1" x14ac:dyDescent="0.25">
      <c r="A18" s="36" t="s">
        <v>5</v>
      </c>
      <c r="B18" s="38" t="s">
        <v>10</v>
      </c>
      <c r="C18" s="39"/>
      <c r="D18" s="6" t="s">
        <v>9</v>
      </c>
      <c r="E18" s="54" t="s">
        <v>8</v>
      </c>
      <c r="F18" s="55"/>
      <c r="G18" s="6" t="s">
        <v>7</v>
      </c>
      <c r="H18" s="29" t="s">
        <v>6</v>
      </c>
    </row>
    <row r="19" spans="1:8" ht="19.5" customHeight="1" x14ac:dyDescent="0.25">
      <c r="A19" s="51"/>
      <c r="B19" s="52"/>
      <c r="C19" s="53"/>
      <c r="D19" s="5">
        <v>0.08</v>
      </c>
      <c r="E19" s="56">
        <v>19500</v>
      </c>
      <c r="F19" s="58"/>
      <c r="G19" s="7">
        <f>(D19/100)*E19*60</f>
        <v>936.00000000000011</v>
      </c>
      <c r="H19" s="30">
        <f>G19*0.717/1000</f>
        <v>0.67111200000000004</v>
      </c>
    </row>
    <row r="20" spans="1:8" ht="24.75" customHeight="1" x14ac:dyDescent="0.25">
      <c r="A20" s="36" t="s">
        <v>5</v>
      </c>
      <c r="B20" s="38" t="s">
        <v>4</v>
      </c>
      <c r="C20" s="39"/>
      <c r="D20" s="6" t="s">
        <v>3</v>
      </c>
      <c r="E20" s="6" t="s">
        <v>2</v>
      </c>
      <c r="F20" s="6" t="s">
        <v>1</v>
      </c>
      <c r="G20" s="16"/>
      <c r="H20" s="31"/>
    </row>
    <row r="21" spans="1:8" ht="19.5" customHeight="1" thickBot="1" x14ac:dyDescent="0.3">
      <c r="A21" s="37"/>
      <c r="B21" s="40"/>
      <c r="C21" s="41"/>
      <c r="D21" s="32">
        <v>982.45</v>
      </c>
      <c r="E21" s="32">
        <v>18.399999999999999</v>
      </c>
      <c r="F21" s="33">
        <v>80</v>
      </c>
      <c r="G21" s="34"/>
      <c r="H21" s="35"/>
    </row>
    <row r="22" spans="1:8" ht="28.35" customHeight="1" x14ac:dyDescent="0.25">
      <c r="A22" s="27" t="s">
        <v>5</v>
      </c>
      <c r="B22" s="44" t="s">
        <v>12</v>
      </c>
      <c r="C22" s="44"/>
      <c r="D22" s="45">
        <v>45715</v>
      </c>
      <c r="E22" s="46"/>
      <c r="F22" s="46"/>
      <c r="G22" s="46"/>
      <c r="H22" s="47"/>
    </row>
    <row r="23" spans="1:8" ht="28.35" customHeight="1" x14ac:dyDescent="0.25">
      <c r="A23" s="28" t="s">
        <v>5</v>
      </c>
      <c r="B23" s="48" t="s">
        <v>11</v>
      </c>
      <c r="C23" s="48"/>
      <c r="D23" s="49" t="s">
        <v>49</v>
      </c>
      <c r="E23" s="49"/>
      <c r="F23" s="49"/>
      <c r="G23" s="49"/>
      <c r="H23" s="50"/>
    </row>
    <row r="24" spans="1:8" ht="24.75" customHeight="1" x14ac:dyDescent="0.25">
      <c r="A24" s="36" t="s">
        <v>5</v>
      </c>
      <c r="B24" s="38" t="s">
        <v>10</v>
      </c>
      <c r="C24" s="39"/>
      <c r="D24" s="6" t="s">
        <v>9</v>
      </c>
      <c r="E24" s="54" t="s">
        <v>8</v>
      </c>
      <c r="F24" s="55"/>
      <c r="G24" s="6" t="s">
        <v>7</v>
      </c>
      <c r="H24" s="29" t="s">
        <v>6</v>
      </c>
    </row>
    <row r="25" spans="1:8" ht="19.5" customHeight="1" x14ac:dyDescent="0.25">
      <c r="A25" s="51"/>
      <c r="B25" s="52"/>
      <c r="C25" s="53"/>
      <c r="D25" s="8">
        <v>0.06</v>
      </c>
      <c r="E25" s="56">
        <v>18100</v>
      </c>
      <c r="F25" s="57"/>
      <c r="G25" s="7">
        <f>(D25/100)*E25*60</f>
        <v>651.59999999999991</v>
      </c>
      <c r="H25" s="30">
        <f>G25*0.717/1000</f>
        <v>0.46719719999999987</v>
      </c>
    </row>
    <row r="26" spans="1:8" ht="24.75" customHeight="1" x14ac:dyDescent="0.25">
      <c r="A26" s="36" t="s">
        <v>5</v>
      </c>
      <c r="B26" s="38" t="s">
        <v>4</v>
      </c>
      <c r="C26" s="39"/>
      <c r="D26" s="6" t="s">
        <v>3</v>
      </c>
      <c r="E26" s="6" t="s">
        <v>2</v>
      </c>
      <c r="F26" s="6" t="s">
        <v>1</v>
      </c>
      <c r="G26" s="16"/>
      <c r="H26" s="31"/>
    </row>
    <row r="27" spans="1:8" ht="19.5" customHeight="1" thickBot="1" x14ac:dyDescent="0.3">
      <c r="A27" s="37"/>
      <c r="B27" s="40"/>
      <c r="C27" s="41"/>
      <c r="D27" s="32">
        <v>989</v>
      </c>
      <c r="E27" s="32">
        <v>19</v>
      </c>
      <c r="F27" s="33">
        <v>79</v>
      </c>
      <c r="G27" s="34"/>
      <c r="H27" s="35"/>
    </row>
    <row r="28" spans="1:8" ht="28.35" customHeight="1" x14ac:dyDescent="0.25">
      <c r="A28" s="27" t="s">
        <v>5</v>
      </c>
      <c r="B28" s="44" t="s">
        <v>12</v>
      </c>
      <c r="C28" s="44"/>
      <c r="D28" s="45">
        <v>45743</v>
      </c>
      <c r="E28" s="46"/>
      <c r="F28" s="46"/>
      <c r="G28" s="46"/>
      <c r="H28" s="47"/>
    </row>
    <row r="29" spans="1:8" ht="28.35" customHeight="1" x14ac:dyDescent="0.25">
      <c r="A29" s="28" t="s">
        <v>5</v>
      </c>
      <c r="B29" s="48" t="s">
        <v>11</v>
      </c>
      <c r="C29" s="48"/>
      <c r="D29" s="49" t="s">
        <v>49</v>
      </c>
      <c r="E29" s="49"/>
      <c r="F29" s="49"/>
      <c r="G29" s="49"/>
      <c r="H29" s="50"/>
    </row>
    <row r="30" spans="1:8" ht="24.75" customHeight="1" x14ac:dyDescent="0.25">
      <c r="A30" s="36" t="s">
        <v>5</v>
      </c>
      <c r="B30" s="38" t="s">
        <v>10</v>
      </c>
      <c r="C30" s="39"/>
      <c r="D30" s="6" t="s">
        <v>9</v>
      </c>
      <c r="E30" s="54" t="s">
        <v>8</v>
      </c>
      <c r="F30" s="55"/>
      <c r="G30" s="6" t="s">
        <v>7</v>
      </c>
      <c r="H30" s="29" t="s">
        <v>6</v>
      </c>
    </row>
    <row r="31" spans="1:8" ht="19.5" customHeight="1" x14ac:dyDescent="0.25">
      <c r="A31" s="51"/>
      <c r="B31" s="52"/>
      <c r="C31" s="53"/>
      <c r="D31" s="8">
        <v>7.0000000000000007E-2</v>
      </c>
      <c r="E31" s="56">
        <v>18570</v>
      </c>
      <c r="F31" s="57"/>
      <c r="G31" s="7">
        <f>(D31/100)*E31*60</f>
        <v>779.94000000000017</v>
      </c>
      <c r="H31" s="30">
        <f>G31*0.717/1000</f>
        <v>0.5592169800000002</v>
      </c>
    </row>
    <row r="32" spans="1:8" ht="24.75" customHeight="1" x14ac:dyDescent="0.25">
      <c r="A32" s="36" t="s">
        <v>5</v>
      </c>
      <c r="B32" s="38" t="s">
        <v>4</v>
      </c>
      <c r="C32" s="39"/>
      <c r="D32" s="6" t="s">
        <v>3</v>
      </c>
      <c r="E32" s="6" t="s">
        <v>2</v>
      </c>
      <c r="F32" s="6" t="s">
        <v>1</v>
      </c>
      <c r="G32" s="16"/>
      <c r="H32" s="31"/>
    </row>
    <row r="33" spans="1:8" ht="19.5" customHeight="1" thickBot="1" x14ac:dyDescent="0.3">
      <c r="A33" s="37"/>
      <c r="B33" s="40"/>
      <c r="C33" s="41"/>
      <c r="D33" s="32">
        <v>990.2</v>
      </c>
      <c r="E33" s="32">
        <v>19.399999999999999</v>
      </c>
      <c r="F33" s="33">
        <v>81</v>
      </c>
      <c r="G33" s="34"/>
      <c r="H33" s="35"/>
    </row>
    <row r="34" spans="1:8" ht="28.35" customHeight="1" x14ac:dyDescent="0.25">
      <c r="A34" s="27" t="s">
        <v>5</v>
      </c>
      <c r="B34" s="44" t="s">
        <v>12</v>
      </c>
      <c r="C34" s="44"/>
      <c r="D34" s="45">
        <v>45777</v>
      </c>
      <c r="E34" s="46"/>
      <c r="F34" s="46"/>
      <c r="G34" s="46"/>
      <c r="H34" s="47"/>
    </row>
    <row r="35" spans="1:8" ht="28.35" customHeight="1" x14ac:dyDescent="0.25">
      <c r="A35" s="28" t="s">
        <v>5</v>
      </c>
      <c r="B35" s="48" t="s">
        <v>11</v>
      </c>
      <c r="C35" s="48"/>
      <c r="D35" s="49" t="s">
        <v>49</v>
      </c>
      <c r="E35" s="49"/>
      <c r="F35" s="49"/>
      <c r="G35" s="49"/>
      <c r="H35" s="50"/>
    </row>
    <row r="36" spans="1:8" ht="24.75" customHeight="1" x14ac:dyDescent="0.25">
      <c r="A36" s="36" t="s">
        <v>5</v>
      </c>
      <c r="B36" s="38" t="s">
        <v>10</v>
      </c>
      <c r="C36" s="39"/>
      <c r="D36" s="6" t="s">
        <v>9</v>
      </c>
      <c r="E36" s="54" t="s">
        <v>8</v>
      </c>
      <c r="F36" s="55"/>
      <c r="G36" s="6" t="s">
        <v>7</v>
      </c>
      <c r="H36" s="29" t="s">
        <v>6</v>
      </c>
    </row>
    <row r="37" spans="1:8" ht="19.5" customHeight="1" x14ac:dyDescent="0.25">
      <c r="A37" s="51"/>
      <c r="B37" s="52"/>
      <c r="C37" s="53"/>
      <c r="D37" s="8">
        <v>0.05</v>
      </c>
      <c r="E37" s="56">
        <v>18900</v>
      </c>
      <c r="F37" s="57"/>
      <c r="G37" s="7">
        <f>(D37/100)*E37*60</f>
        <v>567.00000000000011</v>
      </c>
      <c r="H37" s="30">
        <f>G37*0.717/1000</f>
        <v>0.40653900000000004</v>
      </c>
    </row>
    <row r="38" spans="1:8" ht="24.75" customHeight="1" x14ac:dyDescent="0.25">
      <c r="A38" s="36" t="s">
        <v>5</v>
      </c>
      <c r="B38" s="38" t="s">
        <v>4</v>
      </c>
      <c r="C38" s="39"/>
      <c r="D38" s="6" t="s">
        <v>3</v>
      </c>
      <c r="E38" s="6" t="s">
        <v>2</v>
      </c>
      <c r="F38" s="6" t="s">
        <v>1</v>
      </c>
      <c r="G38" s="16"/>
      <c r="H38" s="31"/>
    </row>
    <row r="39" spans="1:8" ht="19.5" customHeight="1" thickBot="1" x14ac:dyDescent="0.3">
      <c r="A39" s="37"/>
      <c r="B39" s="40"/>
      <c r="C39" s="41"/>
      <c r="D39" s="32">
        <v>993.6</v>
      </c>
      <c r="E39" s="32">
        <v>23.4</v>
      </c>
      <c r="F39" s="33">
        <v>82</v>
      </c>
      <c r="G39" s="34"/>
      <c r="H39" s="35"/>
    </row>
    <row r="40" spans="1:8" ht="28.35" customHeight="1" x14ac:dyDescent="0.25">
      <c r="A40" s="27" t="s">
        <v>5</v>
      </c>
      <c r="B40" s="44" t="s">
        <v>12</v>
      </c>
      <c r="C40" s="44"/>
      <c r="D40" s="45">
        <v>45806</v>
      </c>
      <c r="E40" s="46"/>
      <c r="F40" s="46"/>
      <c r="G40" s="46"/>
      <c r="H40" s="47"/>
    </row>
    <row r="41" spans="1:8" ht="28.35" customHeight="1" x14ac:dyDescent="0.25">
      <c r="A41" s="28" t="s">
        <v>5</v>
      </c>
      <c r="B41" s="48" t="s">
        <v>11</v>
      </c>
      <c r="C41" s="48"/>
      <c r="D41" s="49" t="s">
        <v>49</v>
      </c>
      <c r="E41" s="49"/>
      <c r="F41" s="49"/>
      <c r="G41" s="49"/>
      <c r="H41" s="50"/>
    </row>
    <row r="42" spans="1:8" ht="24.75" customHeight="1" x14ac:dyDescent="0.25">
      <c r="A42" s="36" t="s">
        <v>5</v>
      </c>
      <c r="B42" s="38" t="s">
        <v>10</v>
      </c>
      <c r="C42" s="39"/>
      <c r="D42" s="6" t="s">
        <v>9</v>
      </c>
      <c r="E42" s="54" t="s">
        <v>8</v>
      </c>
      <c r="F42" s="55"/>
      <c r="G42" s="6" t="s">
        <v>7</v>
      </c>
      <c r="H42" s="29" t="s">
        <v>6</v>
      </c>
    </row>
    <row r="43" spans="1:8" ht="19.5" customHeight="1" x14ac:dyDescent="0.25">
      <c r="A43" s="51"/>
      <c r="B43" s="52"/>
      <c r="C43" s="53"/>
      <c r="D43" s="8">
        <v>0.06</v>
      </c>
      <c r="E43" s="56">
        <v>19200</v>
      </c>
      <c r="F43" s="57"/>
      <c r="G43" s="7">
        <f>(D43/100)*E43*60</f>
        <v>691.19999999999993</v>
      </c>
      <c r="H43" s="30">
        <f>G43*0.717/1000</f>
        <v>0.49559039999999993</v>
      </c>
    </row>
    <row r="44" spans="1:8" ht="24.75" customHeight="1" x14ac:dyDescent="0.25">
      <c r="A44" s="36" t="s">
        <v>5</v>
      </c>
      <c r="B44" s="38" t="s">
        <v>4</v>
      </c>
      <c r="C44" s="39"/>
      <c r="D44" s="6" t="s">
        <v>3</v>
      </c>
      <c r="E44" s="6" t="s">
        <v>2</v>
      </c>
      <c r="F44" s="6" t="s">
        <v>1</v>
      </c>
      <c r="G44" s="16"/>
      <c r="H44" s="31"/>
    </row>
    <row r="45" spans="1:8" ht="19.5" customHeight="1" thickBot="1" x14ac:dyDescent="0.3">
      <c r="A45" s="37"/>
      <c r="B45" s="40"/>
      <c r="C45" s="41"/>
      <c r="D45" s="32">
        <v>987.95</v>
      </c>
      <c r="E45" s="32">
        <v>23.8</v>
      </c>
      <c r="F45" s="33">
        <v>81</v>
      </c>
      <c r="G45" s="34"/>
      <c r="H45" s="35"/>
    </row>
    <row r="46" spans="1:8" ht="28.35" customHeight="1" x14ac:dyDescent="0.25">
      <c r="A46" s="27" t="s">
        <v>5</v>
      </c>
      <c r="B46" s="44" t="s">
        <v>12</v>
      </c>
      <c r="C46" s="44"/>
      <c r="D46" s="45">
        <v>45835</v>
      </c>
      <c r="E46" s="46"/>
      <c r="F46" s="46"/>
      <c r="G46" s="46"/>
      <c r="H46" s="47"/>
    </row>
    <row r="47" spans="1:8" ht="28.35" customHeight="1" x14ac:dyDescent="0.25">
      <c r="A47" s="28" t="s">
        <v>5</v>
      </c>
      <c r="B47" s="48" t="s">
        <v>11</v>
      </c>
      <c r="C47" s="48"/>
      <c r="D47" s="49" t="s">
        <v>49</v>
      </c>
      <c r="E47" s="49"/>
      <c r="F47" s="49"/>
      <c r="G47" s="49"/>
      <c r="H47" s="50"/>
    </row>
    <row r="48" spans="1:8" ht="24.75" customHeight="1" x14ac:dyDescent="0.25">
      <c r="A48" s="36" t="s">
        <v>5</v>
      </c>
      <c r="B48" s="38" t="s">
        <v>10</v>
      </c>
      <c r="C48" s="39"/>
      <c r="D48" s="6" t="s">
        <v>9</v>
      </c>
      <c r="E48" s="54" t="s">
        <v>8</v>
      </c>
      <c r="F48" s="55"/>
      <c r="G48" s="6" t="s">
        <v>7</v>
      </c>
      <c r="H48" s="29" t="s">
        <v>6</v>
      </c>
    </row>
    <row r="49" spans="1:8" ht="19.5" customHeight="1" x14ac:dyDescent="0.25">
      <c r="A49" s="51"/>
      <c r="B49" s="52"/>
      <c r="C49" s="53"/>
      <c r="D49" s="8">
        <v>0.06</v>
      </c>
      <c r="E49" s="56">
        <v>19400</v>
      </c>
      <c r="F49" s="57"/>
      <c r="G49" s="7">
        <f>(D49/100)*E49*60</f>
        <v>698.4</v>
      </c>
      <c r="H49" s="30">
        <f>G49*0.717/1000</f>
        <v>0.5007528</v>
      </c>
    </row>
    <row r="50" spans="1:8" ht="24.75" customHeight="1" x14ac:dyDescent="0.25">
      <c r="A50" s="36" t="s">
        <v>5</v>
      </c>
      <c r="B50" s="38" t="s">
        <v>4</v>
      </c>
      <c r="C50" s="39"/>
      <c r="D50" s="6" t="s">
        <v>3</v>
      </c>
      <c r="E50" s="6" t="s">
        <v>2</v>
      </c>
      <c r="F50" s="6" t="s">
        <v>1</v>
      </c>
      <c r="G50" s="16"/>
      <c r="H50" s="31"/>
    </row>
    <row r="51" spans="1:8" ht="19.5" customHeight="1" thickBot="1" x14ac:dyDescent="0.3">
      <c r="A51" s="37"/>
      <c r="B51" s="40"/>
      <c r="C51" s="41"/>
      <c r="D51" s="32">
        <v>991.9</v>
      </c>
      <c r="E51" s="32">
        <v>25</v>
      </c>
      <c r="F51" s="33">
        <v>83</v>
      </c>
      <c r="G51" s="34"/>
      <c r="H51" s="35"/>
    </row>
    <row r="52" spans="1:8" ht="28.35" customHeight="1" x14ac:dyDescent="0.25">
      <c r="A52" s="27" t="s">
        <v>5</v>
      </c>
      <c r="B52" s="44" t="s">
        <v>12</v>
      </c>
      <c r="C52" s="44"/>
      <c r="D52" s="45">
        <v>45869</v>
      </c>
      <c r="E52" s="46"/>
      <c r="F52" s="46"/>
      <c r="G52" s="46"/>
      <c r="H52" s="47"/>
    </row>
    <row r="53" spans="1:8" ht="28.35" customHeight="1" x14ac:dyDescent="0.25">
      <c r="A53" s="28" t="s">
        <v>5</v>
      </c>
      <c r="B53" s="48" t="s">
        <v>11</v>
      </c>
      <c r="C53" s="48"/>
      <c r="D53" s="49" t="s">
        <v>49</v>
      </c>
      <c r="E53" s="49"/>
      <c r="F53" s="49"/>
      <c r="G53" s="49"/>
      <c r="H53" s="50"/>
    </row>
    <row r="54" spans="1:8" ht="24.75" customHeight="1" x14ac:dyDescent="0.25">
      <c r="A54" s="36" t="s">
        <v>5</v>
      </c>
      <c r="B54" s="38" t="s">
        <v>10</v>
      </c>
      <c r="C54" s="39"/>
      <c r="D54" s="6" t="s">
        <v>9</v>
      </c>
      <c r="E54" s="54" t="s">
        <v>8</v>
      </c>
      <c r="F54" s="55"/>
      <c r="G54" s="6" t="s">
        <v>7</v>
      </c>
      <c r="H54" s="29" t="s">
        <v>6</v>
      </c>
    </row>
    <row r="55" spans="1:8" ht="19.5" customHeight="1" x14ac:dyDescent="0.25">
      <c r="A55" s="51"/>
      <c r="B55" s="52"/>
      <c r="C55" s="53"/>
      <c r="D55" s="8">
        <v>7.0000000000000007E-2</v>
      </c>
      <c r="E55" s="56">
        <v>19400</v>
      </c>
      <c r="F55" s="57"/>
      <c r="G55" s="7">
        <f>(D55/100)*E55*60</f>
        <v>814.80000000000007</v>
      </c>
      <c r="H55" s="30">
        <f>G55*0.717/1000</f>
        <v>0.58421159999999994</v>
      </c>
    </row>
    <row r="56" spans="1:8" ht="24.75" customHeight="1" x14ac:dyDescent="0.25">
      <c r="A56" s="36" t="s">
        <v>5</v>
      </c>
      <c r="B56" s="38" t="s">
        <v>4</v>
      </c>
      <c r="C56" s="39"/>
      <c r="D56" s="6" t="s">
        <v>3</v>
      </c>
      <c r="E56" s="6" t="s">
        <v>2</v>
      </c>
      <c r="F56" s="6" t="s">
        <v>1</v>
      </c>
      <c r="G56" s="16"/>
      <c r="H56" s="31"/>
    </row>
    <row r="57" spans="1:8" ht="19.5" customHeight="1" thickBot="1" x14ac:dyDescent="0.3">
      <c r="A57" s="37"/>
      <c r="B57" s="40"/>
      <c r="C57" s="41"/>
      <c r="D57" s="32">
        <v>985.35</v>
      </c>
      <c r="E57" s="32">
        <v>25.4</v>
      </c>
      <c r="F57" s="33">
        <v>82</v>
      </c>
      <c r="G57" s="34"/>
      <c r="H57" s="35"/>
    </row>
    <row r="58" spans="1:8" ht="28.35" customHeight="1" x14ac:dyDescent="0.25">
      <c r="A58" s="27" t="s">
        <v>5</v>
      </c>
      <c r="B58" s="44" t="s">
        <v>12</v>
      </c>
      <c r="C58" s="44"/>
      <c r="D58" s="45">
        <v>45897</v>
      </c>
      <c r="E58" s="46"/>
      <c r="F58" s="46"/>
      <c r="G58" s="46"/>
      <c r="H58" s="47"/>
    </row>
    <row r="59" spans="1:8" ht="28.35" customHeight="1" x14ac:dyDescent="0.25">
      <c r="A59" s="28" t="s">
        <v>5</v>
      </c>
      <c r="B59" s="48" t="s">
        <v>11</v>
      </c>
      <c r="C59" s="48"/>
      <c r="D59" s="49" t="s">
        <v>49</v>
      </c>
      <c r="E59" s="49"/>
      <c r="F59" s="49"/>
      <c r="G59" s="49"/>
      <c r="H59" s="50"/>
    </row>
    <row r="60" spans="1:8" ht="24.75" customHeight="1" x14ac:dyDescent="0.25">
      <c r="A60" s="36" t="s">
        <v>5</v>
      </c>
      <c r="B60" s="38" t="s">
        <v>10</v>
      </c>
      <c r="C60" s="39"/>
      <c r="D60" s="6" t="s">
        <v>9</v>
      </c>
      <c r="E60" s="54" t="s">
        <v>8</v>
      </c>
      <c r="F60" s="55"/>
      <c r="G60" s="6" t="s">
        <v>7</v>
      </c>
      <c r="H60" s="29" t="s">
        <v>6</v>
      </c>
    </row>
    <row r="61" spans="1:8" ht="19.5" customHeight="1" x14ac:dyDescent="0.25">
      <c r="A61" s="51"/>
      <c r="B61" s="52"/>
      <c r="C61" s="53"/>
      <c r="D61" s="8">
        <v>7.0000000000000007E-2</v>
      </c>
      <c r="E61" s="56">
        <v>19500</v>
      </c>
      <c r="F61" s="57"/>
      <c r="G61" s="7">
        <f>(D61/100)*E61*60</f>
        <v>819.00000000000011</v>
      </c>
      <c r="H61" s="30">
        <f>G61*0.717/1000</f>
        <v>0.58722300000000005</v>
      </c>
    </row>
    <row r="62" spans="1:8" ht="24.75" customHeight="1" x14ac:dyDescent="0.25">
      <c r="A62" s="36" t="s">
        <v>5</v>
      </c>
      <c r="B62" s="38" t="s">
        <v>4</v>
      </c>
      <c r="C62" s="39"/>
      <c r="D62" s="6" t="s">
        <v>3</v>
      </c>
      <c r="E62" s="6" t="s">
        <v>2</v>
      </c>
      <c r="F62" s="6" t="s">
        <v>1</v>
      </c>
      <c r="G62" s="16"/>
      <c r="H62" s="31"/>
    </row>
    <row r="63" spans="1:8" ht="19.5" customHeight="1" thickBot="1" x14ac:dyDescent="0.3">
      <c r="A63" s="37"/>
      <c r="B63" s="40"/>
      <c r="C63" s="41"/>
      <c r="D63" s="32">
        <v>980.2</v>
      </c>
      <c r="E63" s="32">
        <v>24.8</v>
      </c>
      <c r="F63" s="33">
        <v>80</v>
      </c>
      <c r="G63" s="34"/>
      <c r="H63" s="35"/>
    </row>
    <row r="64" spans="1:8" ht="28.35" customHeight="1" x14ac:dyDescent="0.25">
      <c r="A64" s="27" t="s">
        <v>5</v>
      </c>
      <c r="B64" s="44" t="s">
        <v>12</v>
      </c>
      <c r="C64" s="44"/>
      <c r="D64" s="45">
        <v>45930</v>
      </c>
      <c r="E64" s="46"/>
      <c r="F64" s="46"/>
      <c r="G64" s="46"/>
      <c r="H64" s="47"/>
    </row>
    <row r="65" spans="1:8" ht="28.35" customHeight="1" x14ac:dyDescent="0.25">
      <c r="A65" s="28" t="s">
        <v>5</v>
      </c>
      <c r="B65" s="48" t="s">
        <v>11</v>
      </c>
      <c r="C65" s="48"/>
      <c r="D65" s="49" t="s">
        <v>49</v>
      </c>
      <c r="E65" s="49"/>
      <c r="F65" s="49"/>
      <c r="G65" s="49"/>
      <c r="H65" s="50"/>
    </row>
    <row r="66" spans="1:8" ht="24.75" customHeight="1" x14ac:dyDescent="0.25">
      <c r="A66" s="36" t="s">
        <v>5</v>
      </c>
      <c r="B66" s="38" t="s">
        <v>10</v>
      </c>
      <c r="C66" s="39"/>
      <c r="D66" s="6" t="s">
        <v>9</v>
      </c>
      <c r="E66" s="54" t="s">
        <v>8</v>
      </c>
      <c r="F66" s="55"/>
      <c r="G66" s="6" t="s">
        <v>7</v>
      </c>
      <c r="H66" s="29" t="s">
        <v>6</v>
      </c>
    </row>
    <row r="67" spans="1:8" ht="19.5" customHeight="1" x14ac:dyDescent="0.25">
      <c r="A67" s="51"/>
      <c r="B67" s="52"/>
      <c r="C67" s="53"/>
      <c r="D67" s="8">
        <v>0.06</v>
      </c>
      <c r="E67" s="56">
        <v>19100</v>
      </c>
      <c r="F67" s="57"/>
      <c r="G67" s="7">
        <f>(D67/100)*E67*60</f>
        <v>687.59999999999991</v>
      </c>
      <c r="H67" s="30">
        <f>G67*0.717/1000</f>
        <v>0.49300919999999993</v>
      </c>
    </row>
    <row r="68" spans="1:8" ht="24.75" customHeight="1" x14ac:dyDescent="0.25">
      <c r="A68" s="36" t="s">
        <v>5</v>
      </c>
      <c r="B68" s="38" t="s">
        <v>4</v>
      </c>
      <c r="C68" s="39"/>
      <c r="D68" s="6" t="s">
        <v>3</v>
      </c>
      <c r="E68" s="6" t="s">
        <v>2</v>
      </c>
      <c r="F68" s="6" t="s">
        <v>1</v>
      </c>
      <c r="G68" s="16"/>
      <c r="H68" s="31"/>
    </row>
    <row r="69" spans="1:8" ht="19.5" customHeight="1" thickBot="1" x14ac:dyDescent="0.3">
      <c r="A69" s="37"/>
      <c r="B69" s="40"/>
      <c r="C69" s="41"/>
      <c r="D69" s="32">
        <v>996.75</v>
      </c>
      <c r="E69" s="32">
        <v>22.6</v>
      </c>
      <c r="F69" s="33">
        <v>81</v>
      </c>
      <c r="G69" s="34"/>
      <c r="H69" s="35"/>
    </row>
    <row r="70" spans="1:8" ht="28.35" customHeight="1" x14ac:dyDescent="0.25">
      <c r="A70" s="27" t="s">
        <v>5</v>
      </c>
      <c r="B70" s="44" t="s">
        <v>12</v>
      </c>
      <c r="C70" s="44"/>
      <c r="D70" s="45">
        <v>45961</v>
      </c>
      <c r="E70" s="46"/>
      <c r="F70" s="46"/>
      <c r="G70" s="46"/>
      <c r="H70" s="47"/>
    </row>
    <row r="71" spans="1:8" ht="28.35" customHeight="1" x14ac:dyDescent="0.25">
      <c r="A71" s="28" t="s">
        <v>5</v>
      </c>
      <c r="B71" s="48" t="s">
        <v>11</v>
      </c>
      <c r="C71" s="48"/>
      <c r="D71" s="49" t="s">
        <v>49</v>
      </c>
      <c r="E71" s="49"/>
      <c r="F71" s="49"/>
      <c r="G71" s="49"/>
      <c r="H71" s="50"/>
    </row>
    <row r="72" spans="1:8" ht="24.75" customHeight="1" x14ac:dyDescent="0.25">
      <c r="A72" s="36" t="s">
        <v>5</v>
      </c>
      <c r="B72" s="38" t="s">
        <v>10</v>
      </c>
      <c r="C72" s="39"/>
      <c r="D72" s="6" t="s">
        <v>9</v>
      </c>
      <c r="E72" s="54" t="s">
        <v>8</v>
      </c>
      <c r="F72" s="55"/>
      <c r="G72" s="6" t="s">
        <v>7</v>
      </c>
      <c r="H72" s="29" t="s">
        <v>6</v>
      </c>
    </row>
    <row r="73" spans="1:8" ht="19.5" customHeight="1" x14ac:dyDescent="0.25">
      <c r="A73" s="51"/>
      <c r="B73" s="52"/>
      <c r="C73" s="53"/>
      <c r="D73" s="8">
        <v>0.06</v>
      </c>
      <c r="E73" s="56">
        <v>19400</v>
      </c>
      <c r="F73" s="57"/>
      <c r="G73" s="7">
        <f>(D73/100)*E73*60</f>
        <v>698.4</v>
      </c>
      <c r="H73" s="30">
        <f>G73*0.717/1000</f>
        <v>0.5007528</v>
      </c>
    </row>
    <row r="74" spans="1:8" ht="24.75" customHeight="1" x14ac:dyDescent="0.25">
      <c r="A74" s="36" t="s">
        <v>5</v>
      </c>
      <c r="B74" s="38" t="s">
        <v>4</v>
      </c>
      <c r="C74" s="39"/>
      <c r="D74" s="6" t="s">
        <v>3</v>
      </c>
      <c r="E74" s="6" t="s">
        <v>2</v>
      </c>
      <c r="F74" s="6" t="s">
        <v>1</v>
      </c>
      <c r="G74" s="16"/>
      <c r="H74" s="31"/>
    </row>
    <row r="75" spans="1:8" ht="19.5" customHeight="1" thickBot="1" x14ac:dyDescent="0.3">
      <c r="A75" s="37"/>
      <c r="B75" s="40"/>
      <c r="C75" s="41"/>
      <c r="D75" s="32">
        <v>990.5</v>
      </c>
      <c r="E75" s="32">
        <v>19.8</v>
      </c>
      <c r="F75" s="33">
        <v>79</v>
      </c>
      <c r="G75" s="34"/>
      <c r="H75" s="35"/>
    </row>
    <row r="76" spans="1:8" ht="28.35" customHeight="1" x14ac:dyDescent="0.25">
      <c r="A76" s="27" t="s">
        <v>5</v>
      </c>
      <c r="B76" s="44" t="s">
        <v>12</v>
      </c>
      <c r="C76" s="44"/>
      <c r="D76" s="45">
        <v>45989</v>
      </c>
      <c r="E76" s="46"/>
      <c r="F76" s="46"/>
      <c r="G76" s="46"/>
      <c r="H76" s="47"/>
    </row>
    <row r="77" spans="1:8" ht="28.35" customHeight="1" x14ac:dyDescent="0.25">
      <c r="A77" s="28" t="s">
        <v>5</v>
      </c>
      <c r="B77" s="48" t="s">
        <v>11</v>
      </c>
      <c r="C77" s="48"/>
      <c r="D77" s="49" t="s">
        <v>49</v>
      </c>
      <c r="E77" s="49"/>
      <c r="F77" s="49"/>
      <c r="G77" s="49"/>
      <c r="H77" s="50"/>
    </row>
    <row r="78" spans="1:8" ht="24.75" customHeight="1" x14ac:dyDescent="0.25">
      <c r="A78" s="36" t="s">
        <v>5</v>
      </c>
      <c r="B78" s="38" t="s">
        <v>10</v>
      </c>
      <c r="C78" s="39"/>
      <c r="D78" s="6" t="s">
        <v>9</v>
      </c>
      <c r="E78" s="54" t="s">
        <v>8</v>
      </c>
      <c r="F78" s="55"/>
      <c r="G78" s="6" t="s">
        <v>7</v>
      </c>
      <c r="H78" s="29" t="s">
        <v>6</v>
      </c>
    </row>
    <row r="79" spans="1:8" ht="19.5" customHeight="1" x14ac:dyDescent="0.25">
      <c r="A79" s="51"/>
      <c r="B79" s="52"/>
      <c r="C79" s="53"/>
      <c r="D79" s="8">
        <v>0.06</v>
      </c>
      <c r="E79" s="56">
        <v>18490</v>
      </c>
      <c r="F79" s="57"/>
      <c r="G79" s="7">
        <f>(D79/100)*E79*60</f>
        <v>665.64</v>
      </c>
      <c r="H79" s="30">
        <f>G79*0.717/1000</f>
        <v>0.47726387999999997</v>
      </c>
    </row>
    <row r="80" spans="1:8" ht="24.75" customHeight="1" x14ac:dyDescent="0.25">
      <c r="A80" s="36" t="s">
        <v>5</v>
      </c>
      <c r="B80" s="38" t="s">
        <v>4</v>
      </c>
      <c r="C80" s="39"/>
      <c r="D80" s="6" t="s">
        <v>3</v>
      </c>
      <c r="E80" s="6" t="s">
        <v>2</v>
      </c>
      <c r="F80" s="6" t="s">
        <v>1</v>
      </c>
      <c r="G80" s="16"/>
      <c r="H80" s="31"/>
    </row>
    <row r="81" spans="1:8" ht="19.5" customHeight="1" thickBot="1" x14ac:dyDescent="0.3">
      <c r="A81" s="37"/>
      <c r="B81" s="40"/>
      <c r="C81" s="41"/>
      <c r="D81" s="32">
        <v>990.2</v>
      </c>
      <c r="E81" s="32">
        <v>18.600000000000001</v>
      </c>
      <c r="F81" s="33">
        <v>82</v>
      </c>
      <c r="G81" s="34"/>
      <c r="H81" s="35"/>
    </row>
    <row r="82" spans="1:8" ht="28.35" customHeight="1" x14ac:dyDescent="0.25">
      <c r="A82" s="27" t="s">
        <v>5</v>
      </c>
      <c r="B82" s="44" t="s">
        <v>12</v>
      </c>
      <c r="C82" s="44"/>
      <c r="D82" s="45">
        <v>46021</v>
      </c>
      <c r="E82" s="46"/>
      <c r="F82" s="46"/>
      <c r="G82" s="46"/>
      <c r="H82" s="47"/>
    </row>
    <row r="83" spans="1:8" ht="28.35" customHeight="1" x14ac:dyDescent="0.25">
      <c r="A83" s="28" t="s">
        <v>5</v>
      </c>
      <c r="B83" s="48" t="s">
        <v>11</v>
      </c>
      <c r="C83" s="48"/>
      <c r="D83" s="49" t="s">
        <v>49</v>
      </c>
      <c r="E83" s="49"/>
      <c r="F83" s="49"/>
      <c r="G83" s="49"/>
      <c r="H83" s="50"/>
    </row>
    <row r="84" spans="1:8" ht="24.75" customHeight="1" x14ac:dyDescent="0.25">
      <c r="A84" s="36" t="s">
        <v>5</v>
      </c>
      <c r="B84" s="38" t="s">
        <v>10</v>
      </c>
      <c r="C84" s="39"/>
      <c r="D84" s="6" t="s">
        <v>9</v>
      </c>
      <c r="E84" s="54" t="s">
        <v>8</v>
      </c>
      <c r="F84" s="55"/>
      <c r="G84" s="6" t="s">
        <v>7</v>
      </c>
      <c r="H84" s="29" t="s">
        <v>6</v>
      </c>
    </row>
    <row r="85" spans="1:8" ht="19.5" customHeight="1" x14ac:dyDescent="0.25">
      <c r="A85" s="51"/>
      <c r="B85" s="52"/>
      <c r="C85" s="53"/>
      <c r="D85" s="8">
        <v>0.05</v>
      </c>
      <c r="E85" s="56">
        <v>18300</v>
      </c>
      <c r="F85" s="57"/>
      <c r="G85" s="7">
        <f>(D85/100)*E85*60</f>
        <v>549</v>
      </c>
      <c r="H85" s="30">
        <f>G85*0.717/1000</f>
        <v>0.39363299999999996</v>
      </c>
    </row>
    <row r="86" spans="1:8" ht="24.75" customHeight="1" x14ac:dyDescent="0.25">
      <c r="A86" s="36" t="s">
        <v>5</v>
      </c>
      <c r="B86" s="38" t="s">
        <v>4</v>
      </c>
      <c r="C86" s="39"/>
      <c r="D86" s="6" t="s">
        <v>3</v>
      </c>
      <c r="E86" s="6" t="s">
        <v>2</v>
      </c>
      <c r="F86" s="6" t="s">
        <v>1</v>
      </c>
      <c r="G86" s="16"/>
      <c r="H86" s="31"/>
    </row>
    <row r="87" spans="1:8" ht="19.5" customHeight="1" thickBot="1" x14ac:dyDescent="0.3">
      <c r="A87" s="37"/>
      <c r="B87" s="40"/>
      <c r="C87" s="41"/>
      <c r="D87" s="32">
        <v>985.5</v>
      </c>
      <c r="E87" s="32">
        <v>18.2</v>
      </c>
      <c r="F87" s="33">
        <v>80</v>
      </c>
      <c r="G87" s="34"/>
      <c r="H87" s="35"/>
    </row>
    <row r="88" spans="1:8" ht="54.75" customHeight="1" x14ac:dyDescent="0.25">
      <c r="A88" s="42" t="s">
        <v>0</v>
      </c>
      <c r="B88" s="42"/>
      <c r="C88" s="42"/>
      <c r="D88" s="43"/>
      <c r="E88" s="43"/>
      <c r="F88" s="43"/>
      <c r="G88" s="43"/>
      <c r="H88" s="43"/>
    </row>
  </sheetData>
  <mergeCells count="149">
    <mergeCell ref="D6:H6"/>
    <mergeCell ref="B7:C7"/>
    <mergeCell ref="D7:H7"/>
    <mergeCell ref="A8:C8"/>
    <mergeCell ref="D8:H8"/>
    <mergeCell ref="A9:C9"/>
    <mergeCell ref="D9:H9"/>
    <mergeCell ref="A1:B3"/>
    <mergeCell ref="D1:G1"/>
    <mergeCell ref="D2:G2"/>
    <mergeCell ref="D3:G3"/>
    <mergeCell ref="A4:A7"/>
    <mergeCell ref="B4:C4"/>
    <mergeCell ref="D4:H4"/>
    <mergeCell ref="B5:C5"/>
    <mergeCell ref="D5:H5"/>
    <mergeCell ref="B6:C6"/>
    <mergeCell ref="A14:C14"/>
    <mergeCell ref="D14:G14"/>
    <mergeCell ref="A15:H15"/>
    <mergeCell ref="B16:C16"/>
    <mergeCell ref="D16:H16"/>
    <mergeCell ref="B17:C17"/>
    <mergeCell ref="D17:H17"/>
    <mergeCell ref="A10:H10"/>
    <mergeCell ref="B11:C11"/>
    <mergeCell ref="D11:H11"/>
    <mergeCell ref="B12:C12"/>
    <mergeCell ref="D12:H12"/>
    <mergeCell ref="B13:C13"/>
    <mergeCell ref="D13:H13"/>
    <mergeCell ref="B22:C22"/>
    <mergeCell ref="D22:H22"/>
    <mergeCell ref="B23:C23"/>
    <mergeCell ref="D23:H23"/>
    <mergeCell ref="A24:A25"/>
    <mergeCell ref="B24:C25"/>
    <mergeCell ref="E24:F24"/>
    <mergeCell ref="E25:F25"/>
    <mergeCell ref="A18:A19"/>
    <mergeCell ref="B18:C19"/>
    <mergeCell ref="E18:F18"/>
    <mergeCell ref="E19:F19"/>
    <mergeCell ref="A20:A21"/>
    <mergeCell ref="B20:C21"/>
    <mergeCell ref="A30:A31"/>
    <mergeCell ref="B30:C31"/>
    <mergeCell ref="E30:F30"/>
    <mergeCell ref="E31:F31"/>
    <mergeCell ref="A32:A33"/>
    <mergeCell ref="B32:C33"/>
    <mergeCell ref="A26:A27"/>
    <mergeCell ref="B26:C27"/>
    <mergeCell ref="B28:C28"/>
    <mergeCell ref="D28:H28"/>
    <mergeCell ref="B29:C29"/>
    <mergeCell ref="D29:H29"/>
    <mergeCell ref="A38:A39"/>
    <mergeCell ref="B38:C39"/>
    <mergeCell ref="B40:C40"/>
    <mergeCell ref="D40:H40"/>
    <mergeCell ref="B41:C41"/>
    <mergeCell ref="D41:H41"/>
    <mergeCell ref="B34:C34"/>
    <mergeCell ref="D34:H34"/>
    <mergeCell ref="B35:C35"/>
    <mergeCell ref="D35:H35"/>
    <mergeCell ref="A36:A37"/>
    <mergeCell ref="B36:C37"/>
    <mergeCell ref="E36:F36"/>
    <mergeCell ref="E37:F37"/>
    <mergeCell ref="B46:C46"/>
    <mergeCell ref="D46:H46"/>
    <mergeCell ref="B47:C47"/>
    <mergeCell ref="D47:H47"/>
    <mergeCell ref="A48:A49"/>
    <mergeCell ref="B48:C49"/>
    <mergeCell ref="E48:F48"/>
    <mergeCell ref="E49:F49"/>
    <mergeCell ref="A42:A43"/>
    <mergeCell ref="B42:C43"/>
    <mergeCell ref="E42:F42"/>
    <mergeCell ref="E43:F43"/>
    <mergeCell ref="A44:A45"/>
    <mergeCell ref="B44:C45"/>
    <mergeCell ref="A54:A55"/>
    <mergeCell ref="B54:C55"/>
    <mergeCell ref="E54:F54"/>
    <mergeCell ref="E55:F55"/>
    <mergeCell ref="A56:A57"/>
    <mergeCell ref="B56:C57"/>
    <mergeCell ref="A50:A51"/>
    <mergeCell ref="B50:C51"/>
    <mergeCell ref="B52:C52"/>
    <mergeCell ref="D52:H52"/>
    <mergeCell ref="B53:C53"/>
    <mergeCell ref="D53:H53"/>
    <mergeCell ref="A62:A63"/>
    <mergeCell ref="B62:C63"/>
    <mergeCell ref="B64:C64"/>
    <mergeCell ref="D64:H64"/>
    <mergeCell ref="B65:C65"/>
    <mergeCell ref="D65:H65"/>
    <mergeCell ref="B58:C58"/>
    <mergeCell ref="D58:H58"/>
    <mergeCell ref="B59:C59"/>
    <mergeCell ref="D59:H59"/>
    <mergeCell ref="A60:A61"/>
    <mergeCell ref="B60:C61"/>
    <mergeCell ref="E60:F60"/>
    <mergeCell ref="E61:F61"/>
    <mergeCell ref="B70:C70"/>
    <mergeCell ref="D70:H70"/>
    <mergeCell ref="B71:C71"/>
    <mergeCell ref="D71:H71"/>
    <mergeCell ref="A72:A73"/>
    <mergeCell ref="B72:C73"/>
    <mergeCell ref="E72:F72"/>
    <mergeCell ref="E73:F73"/>
    <mergeCell ref="A66:A67"/>
    <mergeCell ref="B66:C67"/>
    <mergeCell ref="E66:F66"/>
    <mergeCell ref="E67:F67"/>
    <mergeCell ref="A68:A69"/>
    <mergeCell ref="B68:C69"/>
    <mergeCell ref="A78:A79"/>
    <mergeCell ref="B78:C79"/>
    <mergeCell ref="E78:F78"/>
    <mergeCell ref="E79:F79"/>
    <mergeCell ref="A80:A81"/>
    <mergeCell ref="B80:C81"/>
    <mergeCell ref="A74:A75"/>
    <mergeCell ref="B74:C75"/>
    <mergeCell ref="B76:C76"/>
    <mergeCell ref="D76:H76"/>
    <mergeCell ref="B77:C77"/>
    <mergeCell ref="D77:H77"/>
    <mergeCell ref="A86:A87"/>
    <mergeCell ref="B86:C87"/>
    <mergeCell ref="A88:C88"/>
    <mergeCell ref="D88:H88"/>
    <mergeCell ref="B82:C82"/>
    <mergeCell ref="D82:H82"/>
    <mergeCell ref="B83:C83"/>
    <mergeCell ref="D83:H83"/>
    <mergeCell ref="A84:A85"/>
    <mergeCell ref="B84:C85"/>
    <mergeCell ref="E84:F84"/>
    <mergeCell ref="E85:F85"/>
  </mergeCells>
  <pageMargins left="0.25" right="0.25" top="0.75" bottom="0.75" header="0.3" footer="0.3"/>
  <pageSetup paperSize="9" fitToWidth="0" fitToHeight="0" orientation="portrait" r:id="rId1"/>
  <headerFooter>
    <oddHeader>&amp;L&amp;10Operator: Jastrzębska Spółka Węglowa S.A.
Aleja Jana Pawła II 4, 44-330 Jastrzębie-Zdrój&amp;CKWK Budryk
ul. Zamkowa 10, 43-178 Ornontowice&amp;R&amp;10&amp;D
 Okres raportowania: 01.01.2025- 31.12.2025</oddHeader>
    <oddFooter>&amp;LSporządził:&amp;CZatwierdził:</oddFooter>
  </headerFooter>
  <rowBreaks count="3" manualBreakCount="3">
    <brk id="21" max="16383" man="1"/>
    <brk id="51" max="16383" man="1"/>
    <brk id="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8"/>
  <sheetViews>
    <sheetView view="pageLayout" topLeftCell="A6" zoomScaleNormal="100" workbookViewId="0">
      <selection activeCell="A15" sqref="A15:H15"/>
    </sheetView>
  </sheetViews>
  <sheetFormatPr defaultRowHeight="15" x14ac:dyDescent="0.25"/>
  <cols>
    <col min="1" max="1" width="4.5703125" style="3" customWidth="1"/>
    <col min="2" max="2" width="19.42578125" style="4" customWidth="1"/>
    <col min="3" max="3" width="16.140625" style="3" customWidth="1"/>
    <col min="4" max="4" width="9.5703125" style="2" customWidth="1"/>
    <col min="5" max="5" width="11.85546875" style="1" customWidth="1"/>
    <col min="6" max="6" width="12.5703125" customWidth="1"/>
  </cols>
  <sheetData>
    <row r="1" spans="1:8" ht="18.75" customHeight="1" x14ac:dyDescent="0.25">
      <c r="A1" s="71" t="s">
        <v>29</v>
      </c>
      <c r="B1" s="72"/>
      <c r="C1" s="12" t="s">
        <v>38</v>
      </c>
      <c r="D1" s="77">
        <v>1928298</v>
      </c>
      <c r="E1" s="49"/>
      <c r="F1" s="49"/>
      <c r="G1" s="49"/>
      <c r="H1" s="12" t="s">
        <v>14</v>
      </c>
    </row>
    <row r="2" spans="1:8" ht="18.75" customHeight="1" x14ac:dyDescent="0.25">
      <c r="A2" s="73"/>
      <c r="B2" s="74"/>
      <c r="C2" s="12" t="s">
        <v>28</v>
      </c>
      <c r="D2" s="56">
        <v>1513673</v>
      </c>
      <c r="E2" s="78"/>
      <c r="F2" s="78"/>
      <c r="G2" s="57"/>
      <c r="H2" s="12" t="s">
        <v>14</v>
      </c>
    </row>
    <row r="3" spans="1:8" ht="20.25" customHeight="1" x14ac:dyDescent="0.25">
      <c r="A3" s="75"/>
      <c r="B3" s="76"/>
      <c r="C3" s="12" t="s">
        <v>27</v>
      </c>
      <c r="D3" s="77">
        <v>414625</v>
      </c>
      <c r="E3" s="49"/>
      <c r="F3" s="49"/>
      <c r="G3" s="49"/>
      <c r="H3" s="12" t="s">
        <v>14</v>
      </c>
    </row>
    <row r="4" spans="1:8" ht="28.35" customHeight="1" x14ac:dyDescent="0.25">
      <c r="A4" s="79" t="s">
        <v>26</v>
      </c>
      <c r="B4" s="64" t="s">
        <v>25</v>
      </c>
      <c r="C4" s="65"/>
      <c r="D4" s="49" t="s">
        <v>44</v>
      </c>
      <c r="E4" s="49"/>
      <c r="F4" s="49"/>
      <c r="G4" s="49"/>
      <c r="H4" s="49"/>
    </row>
    <row r="5" spans="1:8" ht="28.35" customHeight="1" x14ac:dyDescent="0.25">
      <c r="A5" s="80"/>
      <c r="B5" s="64" t="s">
        <v>24</v>
      </c>
      <c r="C5" s="65"/>
      <c r="D5" s="82" t="s">
        <v>34</v>
      </c>
      <c r="E5" s="82"/>
      <c r="F5" s="82"/>
      <c r="G5" s="82"/>
      <c r="H5" s="82"/>
    </row>
    <row r="6" spans="1:8" ht="28.35" customHeight="1" x14ac:dyDescent="0.25">
      <c r="A6" s="80"/>
      <c r="B6" s="64" t="s">
        <v>23</v>
      </c>
      <c r="C6" s="65"/>
      <c r="D6" s="49" t="s">
        <v>50</v>
      </c>
      <c r="E6" s="49"/>
      <c r="F6" s="49"/>
      <c r="G6" s="49"/>
      <c r="H6" s="49"/>
    </row>
    <row r="7" spans="1:8" ht="28.35" customHeight="1" x14ac:dyDescent="0.25">
      <c r="A7" s="81"/>
      <c r="B7" s="64" t="s">
        <v>22</v>
      </c>
      <c r="C7" s="65"/>
      <c r="D7" s="66" t="s">
        <v>39</v>
      </c>
      <c r="E7" s="67"/>
      <c r="F7" s="67"/>
      <c r="G7" s="67"/>
      <c r="H7" s="68"/>
    </row>
    <row r="8" spans="1:8" ht="72" customHeight="1" x14ac:dyDescent="0.25">
      <c r="A8" s="48" t="s">
        <v>21</v>
      </c>
      <c r="B8" s="48"/>
      <c r="C8" s="48"/>
      <c r="D8" s="83" t="s">
        <v>48</v>
      </c>
      <c r="E8" s="49"/>
      <c r="F8" s="49"/>
      <c r="G8" s="49"/>
      <c r="H8" s="49"/>
    </row>
    <row r="9" spans="1:8" ht="45" customHeight="1" x14ac:dyDescent="0.25">
      <c r="A9" s="48" t="s">
        <v>20</v>
      </c>
      <c r="B9" s="48"/>
      <c r="C9" s="48"/>
      <c r="D9" s="49" t="s">
        <v>52</v>
      </c>
      <c r="E9" s="49"/>
      <c r="F9" s="49"/>
      <c r="G9" s="49"/>
      <c r="H9" s="49"/>
    </row>
    <row r="10" spans="1:8" ht="42" customHeight="1" x14ac:dyDescent="0.25">
      <c r="A10" s="48" t="s">
        <v>19</v>
      </c>
      <c r="B10" s="48"/>
      <c r="C10" s="48"/>
      <c r="D10" s="48"/>
      <c r="E10" s="48"/>
      <c r="F10" s="48"/>
      <c r="G10" s="48"/>
      <c r="H10" s="48"/>
    </row>
    <row r="11" spans="1:8" ht="45" customHeight="1" x14ac:dyDescent="0.25">
      <c r="A11" s="13" t="s">
        <v>5</v>
      </c>
      <c r="B11" s="42" t="s">
        <v>18</v>
      </c>
      <c r="C11" s="42"/>
      <c r="D11" s="61" t="s">
        <v>40</v>
      </c>
      <c r="E11" s="62"/>
      <c r="F11" s="62"/>
      <c r="G11" s="62"/>
      <c r="H11" s="62"/>
    </row>
    <row r="12" spans="1:8" ht="50.25" customHeight="1" x14ac:dyDescent="0.25">
      <c r="A12" s="15" t="s">
        <v>5</v>
      </c>
      <c r="B12" s="48" t="s">
        <v>17</v>
      </c>
      <c r="C12" s="48"/>
      <c r="D12" s="63" t="s">
        <v>41</v>
      </c>
      <c r="E12" s="62"/>
      <c r="F12" s="62"/>
      <c r="G12" s="62"/>
      <c r="H12" s="62"/>
    </row>
    <row r="13" spans="1:8" ht="49.5" customHeight="1" x14ac:dyDescent="0.25">
      <c r="A13" s="15" t="s">
        <v>5</v>
      </c>
      <c r="B13" s="48" t="s">
        <v>16</v>
      </c>
      <c r="C13" s="48"/>
      <c r="D13" s="61" t="s">
        <v>42</v>
      </c>
      <c r="E13" s="62"/>
      <c r="F13" s="62"/>
      <c r="G13" s="62"/>
      <c r="H13" s="62"/>
    </row>
    <row r="14" spans="1:8" ht="33" customHeight="1" x14ac:dyDescent="0.25">
      <c r="A14" s="48" t="s">
        <v>15</v>
      </c>
      <c r="B14" s="48"/>
      <c r="C14" s="48"/>
      <c r="D14" s="84">
        <v>17408.38</v>
      </c>
      <c r="E14" s="84"/>
      <c r="F14" s="84"/>
      <c r="G14" s="84"/>
      <c r="H14" s="10" t="s">
        <v>14</v>
      </c>
    </row>
    <row r="15" spans="1:8" ht="36" customHeight="1" thickBot="1" x14ac:dyDescent="0.3">
      <c r="A15" s="60" t="s">
        <v>13</v>
      </c>
      <c r="B15" s="60"/>
      <c r="C15" s="60"/>
      <c r="D15" s="60"/>
      <c r="E15" s="60"/>
      <c r="F15" s="60"/>
      <c r="G15" s="60"/>
      <c r="H15" s="60"/>
    </row>
    <row r="16" spans="1:8" ht="28.35" customHeight="1" x14ac:dyDescent="0.25">
      <c r="A16" s="27" t="s">
        <v>5</v>
      </c>
      <c r="B16" s="44" t="s">
        <v>12</v>
      </c>
      <c r="C16" s="44"/>
      <c r="D16" s="45">
        <v>45686</v>
      </c>
      <c r="E16" s="46"/>
      <c r="F16" s="46"/>
      <c r="G16" s="46"/>
      <c r="H16" s="47"/>
    </row>
    <row r="17" spans="1:8" ht="28.35" customHeight="1" x14ac:dyDescent="0.25">
      <c r="A17" s="28" t="s">
        <v>5</v>
      </c>
      <c r="B17" s="48" t="s">
        <v>11</v>
      </c>
      <c r="C17" s="48"/>
      <c r="D17" s="49" t="s">
        <v>49</v>
      </c>
      <c r="E17" s="49"/>
      <c r="F17" s="49"/>
      <c r="G17" s="49"/>
      <c r="H17" s="50"/>
    </row>
    <row r="18" spans="1:8" ht="24.75" customHeight="1" x14ac:dyDescent="0.25">
      <c r="A18" s="36" t="s">
        <v>5</v>
      </c>
      <c r="B18" s="38" t="s">
        <v>10</v>
      </c>
      <c r="C18" s="39"/>
      <c r="D18" s="6" t="s">
        <v>9</v>
      </c>
      <c r="E18" s="54" t="s">
        <v>8</v>
      </c>
      <c r="F18" s="55"/>
      <c r="G18" s="6" t="s">
        <v>7</v>
      </c>
      <c r="H18" s="29" t="s">
        <v>6</v>
      </c>
    </row>
    <row r="19" spans="1:8" ht="19.5" customHeight="1" x14ac:dyDescent="0.25">
      <c r="A19" s="51"/>
      <c r="B19" s="52"/>
      <c r="C19" s="53"/>
      <c r="D19" s="14">
        <v>0.31</v>
      </c>
      <c r="E19" s="56">
        <v>11050</v>
      </c>
      <c r="F19" s="58"/>
      <c r="G19" s="7">
        <f>(D19/100)*E19*60</f>
        <v>2055.2999999999997</v>
      </c>
      <c r="H19" s="30">
        <f>G19*0.717/1000</f>
        <v>1.4736500999999997</v>
      </c>
    </row>
    <row r="20" spans="1:8" ht="24.75" customHeight="1" x14ac:dyDescent="0.25">
      <c r="A20" s="36" t="s">
        <v>5</v>
      </c>
      <c r="B20" s="38" t="s">
        <v>4</v>
      </c>
      <c r="C20" s="39"/>
      <c r="D20" s="6" t="s">
        <v>3</v>
      </c>
      <c r="E20" s="6" t="s">
        <v>2</v>
      </c>
      <c r="F20" s="6" t="s">
        <v>1</v>
      </c>
      <c r="G20" s="16"/>
      <c r="H20" s="31"/>
    </row>
    <row r="21" spans="1:8" ht="19.5" customHeight="1" thickBot="1" x14ac:dyDescent="0.3">
      <c r="A21" s="37"/>
      <c r="B21" s="40"/>
      <c r="C21" s="41"/>
      <c r="D21" s="32">
        <v>982.45</v>
      </c>
      <c r="E21" s="32">
        <v>19</v>
      </c>
      <c r="F21" s="33">
        <v>84</v>
      </c>
      <c r="G21" s="34"/>
      <c r="H21" s="35"/>
    </row>
    <row r="22" spans="1:8" ht="28.35" customHeight="1" x14ac:dyDescent="0.25">
      <c r="A22" s="27" t="s">
        <v>5</v>
      </c>
      <c r="B22" s="44" t="s">
        <v>12</v>
      </c>
      <c r="C22" s="44"/>
      <c r="D22" s="45">
        <v>45715</v>
      </c>
      <c r="E22" s="46"/>
      <c r="F22" s="46"/>
      <c r="G22" s="46"/>
      <c r="H22" s="47"/>
    </row>
    <row r="23" spans="1:8" ht="28.35" customHeight="1" x14ac:dyDescent="0.25">
      <c r="A23" s="28" t="s">
        <v>5</v>
      </c>
      <c r="B23" s="48" t="s">
        <v>11</v>
      </c>
      <c r="C23" s="48"/>
      <c r="D23" s="49" t="s">
        <v>49</v>
      </c>
      <c r="E23" s="49"/>
      <c r="F23" s="49"/>
      <c r="G23" s="49"/>
      <c r="H23" s="50"/>
    </row>
    <row r="24" spans="1:8" ht="24.75" customHeight="1" x14ac:dyDescent="0.25">
      <c r="A24" s="36" t="s">
        <v>5</v>
      </c>
      <c r="B24" s="38" t="s">
        <v>10</v>
      </c>
      <c r="C24" s="39"/>
      <c r="D24" s="6" t="s">
        <v>9</v>
      </c>
      <c r="E24" s="54" t="s">
        <v>8</v>
      </c>
      <c r="F24" s="55"/>
      <c r="G24" s="6" t="s">
        <v>7</v>
      </c>
      <c r="H24" s="29" t="s">
        <v>6</v>
      </c>
    </row>
    <row r="25" spans="1:8" ht="19.5" customHeight="1" x14ac:dyDescent="0.25">
      <c r="A25" s="51"/>
      <c r="B25" s="52"/>
      <c r="C25" s="53"/>
      <c r="D25" s="8">
        <v>0.27</v>
      </c>
      <c r="E25" s="56">
        <v>14800</v>
      </c>
      <c r="F25" s="57"/>
      <c r="G25" s="7">
        <f>(D25/100)*E25*60</f>
        <v>2397.6</v>
      </c>
      <c r="H25" s="30">
        <f>G25*0.717/1000</f>
        <v>1.7190791999999999</v>
      </c>
    </row>
    <row r="26" spans="1:8" ht="24.75" customHeight="1" x14ac:dyDescent="0.25">
      <c r="A26" s="36" t="s">
        <v>5</v>
      </c>
      <c r="B26" s="38" t="s">
        <v>4</v>
      </c>
      <c r="C26" s="39"/>
      <c r="D26" s="6" t="s">
        <v>3</v>
      </c>
      <c r="E26" s="6" t="s">
        <v>2</v>
      </c>
      <c r="F26" s="6" t="s">
        <v>1</v>
      </c>
      <c r="G26" s="16"/>
      <c r="H26" s="31"/>
    </row>
    <row r="27" spans="1:8" ht="19.5" customHeight="1" thickBot="1" x14ac:dyDescent="0.3">
      <c r="A27" s="37"/>
      <c r="B27" s="40"/>
      <c r="C27" s="41"/>
      <c r="D27" s="32">
        <v>989</v>
      </c>
      <c r="E27" s="32">
        <v>19.2</v>
      </c>
      <c r="F27" s="33">
        <v>82</v>
      </c>
      <c r="G27" s="34"/>
      <c r="H27" s="35"/>
    </row>
    <row r="28" spans="1:8" ht="28.35" customHeight="1" x14ac:dyDescent="0.25">
      <c r="A28" s="27" t="s">
        <v>5</v>
      </c>
      <c r="B28" s="44" t="s">
        <v>12</v>
      </c>
      <c r="C28" s="44"/>
      <c r="D28" s="45">
        <v>45743</v>
      </c>
      <c r="E28" s="46"/>
      <c r="F28" s="46"/>
      <c r="G28" s="46"/>
      <c r="H28" s="47"/>
    </row>
    <row r="29" spans="1:8" ht="28.35" customHeight="1" x14ac:dyDescent="0.25">
      <c r="A29" s="28" t="s">
        <v>5</v>
      </c>
      <c r="B29" s="48" t="s">
        <v>11</v>
      </c>
      <c r="C29" s="48"/>
      <c r="D29" s="49" t="s">
        <v>49</v>
      </c>
      <c r="E29" s="49"/>
      <c r="F29" s="49"/>
      <c r="G29" s="49"/>
      <c r="H29" s="50"/>
    </row>
    <row r="30" spans="1:8" ht="24.75" customHeight="1" x14ac:dyDescent="0.25">
      <c r="A30" s="36" t="s">
        <v>5</v>
      </c>
      <c r="B30" s="38" t="s">
        <v>10</v>
      </c>
      <c r="C30" s="39"/>
      <c r="D30" s="6" t="s">
        <v>9</v>
      </c>
      <c r="E30" s="54" t="s">
        <v>8</v>
      </c>
      <c r="F30" s="55"/>
      <c r="G30" s="6" t="s">
        <v>7</v>
      </c>
      <c r="H30" s="29" t="s">
        <v>6</v>
      </c>
    </row>
    <row r="31" spans="1:8" ht="19.5" customHeight="1" x14ac:dyDescent="0.25">
      <c r="A31" s="51"/>
      <c r="B31" s="52"/>
      <c r="C31" s="53"/>
      <c r="D31" s="8">
        <v>0.33</v>
      </c>
      <c r="E31" s="56">
        <v>14000</v>
      </c>
      <c r="F31" s="57"/>
      <c r="G31" s="7">
        <f>(D31/100)*E31*60</f>
        <v>2772</v>
      </c>
      <c r="H31" s="30">
        <f>G31*0.717/1000</f>
        <v>1.9875239999999998</v>
      </c>
    </row>
    <row r="32" spans="1:8" ht="24.75" customHeight="1" x14ac:dyDescent="0.25">
      <c r="A32" s="36" t="s">
        <v>5</v>
      </c>
      <c r="B32" s="38" t="s">
        <v>4</v>
      </c>
      <c r="C32" s="39"/>
      <c r="D32" s="6" t="s">
        <v>3</v>
      </c>
      <c r="E32" s="6" t="s">
        <v>2</v>
      </c>
      <c r="F32" s="6" t="s">
        <v>1</v>
      </c>
      <c r="G32" s="16"/>
      <c r="H32" s="31"/>
    </row>
    <row r="33" spans="1:8" ht="19.5" customHeight="1" thickBot="1" x14ac:dyDescent="0.3">
      <c r="A33" s="37"/>
      <c r="B33" s="40"/>
      <c r="C33" s="41"/>
      <c r="D33" s="32">
        <v>990.2</v>
      </c>
      <c r="E33" s="32">
        <v>20</v>
      </c>
      <c r="F33" s="33">
        <v>81</v>
      </c>
      <c r="G33" s="34"/>
      <c r="H33" s="35"/>
    </row>
    <row r="34" spans="1:8" ht="28.35" customHeight="1" x14ac:dyDescent="0.25">
      <c r="A34" s="27" t="s">
        <v>5</v>
      </c>
      <c r="B34" s="44" t="s">
        <v>12</v>
      </c>
      <c r="C34" s="44"/>
      <c r="D34" s="45">
        <v>45777</v>
      </c>
      <c r="E34" s="46"/>
      <c r="F34" s="46"/>
      <c r="G34" s="46"/>
      <c r="H34" s="47"/>
    </row>
    <row r="35" spans="1:8" ht="28.35" customHeight="1" x14ac:dyDescent="0.25">
      <c r="A35" s="28" t="s">
        <v>5</v>
      </c>
      <c r="B35" s="48" t="s">
        <v>11</v>
      </c>
      <c r="C35" s="48"/>
      <c r="D35" s="49" t="s">
        <v>49</v>
      </c>
      <c r="E35" s="49"/>
      <c r="F35" s="49"/>
      <c r="G35" s="49"/>
      <c r="H35" s="50"/>
    </row>
    <row r="36" spans="1:8" ht="24.75" customHeight="1" x14ac:dyDescent="0.25">
      <c r="A36" s="36" t="s">
        <v>5</v>
      </c>
      <c r="B36" s="38" t="s">
        <v>10</v>
      </c>
      <c r="C36" s="39"/>
      <c r="D36" s="6" t="s">
        <v>9</v>
      </c>
      <c r="E36" s="54" t="s">
        <v>8</v>
      </c>
      <c r="F36" s="55"/>
      <c r="G36" s="6" t="s">
        <v>7</v>
      </c>
      <c r="H36" s="29" t="s">
        <v>6</v>
      </c>
    </row>
    <row r="37" spans="1:8" ht="19.5" customHeight="1" x14ac:dyDescent="0.25">
      <c r="A37" s="51"/>
      <c r="B37" s="52"/>
      <c r="C37" s="53"/>
      <c r="D37" s="8">
        <v>0.28000000000000003</v>
      </c>
      <c r="E37" s="56">
        <v>13000</v>
      </c>
      <c r="F37" s="57"/>
      <c r="G37" s="7">
        <f>(D37/100)*E37*60</f>
        <v>2184.0000000000005</v>
      </c>
      <c r="H37" s="30">
        <f>G37*0.717/1000</f>
        <v>1.5659280000000004</v>
      </c>
    </row>
    <row r="38" spans="1:8" ht="24.75" customHeight="1" x14ac:dyDescent="0.25">
      <c r="A38" s="36" t="s">
        <v>5</v>
      </c>
      <c r="B38" s="38" t="s">
        <v>4</v>
      </c>
      <c r="C38" s="39"/>
      <c r="D38" s="6" t="s">
        <v>3</v>
      </c>
      <c r="E38" s="6" t="s">
        <v>2</v>
      </c>
      <c r="F38" s="6" t="s">
        <v>1</v>
      </c>
      <c r="G38" s="16"/>
      <c r="H38" s="31"/>
    </row>
    <row r="39" spans="1:8" ht="19.5" customHeight="1" thickBot="1" x14ac:dyDescent="0.3">
      <c r="A39" s="37"/>
      <c r="B39" s="40"/>
      <c r="C39" s="41"/>
      <c r="D39" s="32">
        <v>993.6</v>
      </c>
      <c r="E39" s="32">
        <v>24.2</v>
      </c>
      <c r="F39" s="33">
        <v>24.2</v>
      </c>
      <c r="G39" s="34"/>
      <c r="H39" s="35"/>
    </row>
    <row r="40" spans="1:8" ht="28.35" customHeight="1" x14ac:dyDescent="0.25">
      <c r="A40" s="27" t="s">
        <v>5</v>
      </c>
      <c r="B40" s="44" t="s">
        <v>12</v>
      </c>
      <c r="C40" s="44"/>
      <c r="D40" s="45">
        <v>45806</v>
      </c>
      <c r="E40" s="46"/>
      <c r="F40" s="46"/>
      <c r="G40" s="46"/>
      <c r="H40" s="47"/>
    </row>
    <row r="41" spans="1:8" ht="28.35" customHeight="1" x14ac:dyDescent="0.25">
      <c r="A41" s="28" t="s">
        <v>5</v>
      </c>
      <c r="B41" s="48" t="s">
        <v>11</v>
      </c>
      <c r="C41" s="48"/>
      <c r="D41" s="49" t="s">
        <v>49</v>
      </c>
      <c r="E41" s="49"/>
      <c r="F41" s="49"/>
      <c r="G41" s="49"/>
      <c r="H41" s="50"/>
    </row>
    <row r="42" spans="1:8" ht="24.75" customHeight="1" x14ac:dyDescent="0.25">
      <c r="A42" s="36" t="s">
        <v>5</v>
      </c>
      <c r="B42" s="38" t="s">
        <v>10</v>
      </c>
      <c r="C42" s="39"/>
      <c r="D42" s="6" t="s">
        <v>9</v>
      </c>
      <c r="E42" s="54" t="s">
        <v>8</v>
      </c>
      <c r="F42" s="55"/>
      <c r="G42" s="6" t="s">
        <v>7</v>
      </c>
      <c r="H42" s="29" t="s">
        <v>6</v>
      </c>
    </row>
    <row r="43" spans="1:8" ht="19.5" customHeight="1" x14ac:dyDescent="0.25">
      <c r="A43" s="51"/>
      <c r="B43" s="52"/>
      <c r="C43" s="53"/>
      <c r="D43" s="8">
        <v>0.39</v>
      </c>
      <c r="E43" s="56">
        <v>10300</v>
      </c>
      <c r="F43" s="57"/>
      <c r="G43" s="7">
        <f>(D43/100)*E43*60</f>
        <v>2410.2000000000003</v>
      </c>
      <c r="H43" s="30">
        <f>G43*0.717/1000</f>
        <v>1.7281134000000002</v>
      </c>
    </row>
    <row r="44" spans="1:8" ht="24.75" customHeight="1" x14ac:dyDescent="0.25">
      <c r="A44" s="36" t="s">
        <v>5</v>
      </c>
      <c r="B44" s="38" t="s">
        <v>4</v>
      </c>
      <c r="C44" s="39"/>
      <c r="D44" s="6" t="s">
        <v>3</v>
      </c>
      <c r="E44" s="6" t="s">
        <v>2</v>
      </c>
      <c r="F44" s="6" t="s">
        <v>1</v>
      </c>
      <c r="G44" s="16"/>
      <c r="H44" s="31"/>
    </row>
    <row r="45" spans="1:8" ht="19.5" customHeight="1" thickBot="1" x14ac:dyDescent="0.3">
      <c r="A45" s="37"/>
      <c r="B45" s="40"/>
      <c r="C45" s="41"/>
      <c r="D45" s="32">
        <v>987.95</v>
      </c>
      <c r="E45" s="32">
        <v>24.8</v>
      </c>
      <c r="F45" s="33">
        <v>0.39</v>
      </c>
      <c r="G45" s="34"/>
      <c r="H45" s="35"/>
    </row>
    <row r="46" spans="1:8" ht="28.35" customHeight="1" x14ac:dyDescent="0.25">
      <c r="A46" s="27" t="s">
        <v>5</v>
      </c>
      <c r="B46" s="44" t="s">
        <v>12</v>
      </c>
      <c r="C46" s="44"/>
      <c r="D46" s="45">
        <v>45835</v>
      </c>
      <c r="E46" s="46"/>
      <c r="F46" s="46"/>
      <c r="G46" s="46"/>
      <c r="H46" s="47"/>
    </row>
    <row r="47" spans="1:8" ht="28.35" customHeight="1" x14ac:dyDescent="0.25">
      <c r="A47" s="28" t="s">
        <v>5</v>
      </c>
      <c r="B47" s="48" t="s">
        <v>11</v>
      </c>
      <c r="C47" s="48"/>
      <c r="D47" s="49" t="s">
        <v>49</v>
      </c>
      <c r="E47" s="49"/>
      <c r="F47" s="49"/>
      <c r="G47" s="49"/>
      <c r="H47" s="50"/>
    </row>
    <row r="48" spans="1:8" ht="24.75" customHeight="1" x14ac:dyDescent="0.25">
      <c r="A48" s="36" t="s">
        <v>5</v>
      </c>
      <c r="B48" s="38" t="s">
        <v>10</v>
      </c>
      <c r="C48" s="39"/>
      <c r="D48" s="6" t="s">
        <v>9</v>
      </c>
      <c r="E48" s="54" t="s">
        <v>8</v>
      </c>
      <c r="F48" s="55"/>
      <c r="G48" s="6" t="s">
        <v>7</v>
      </c>
      <c r="H48" s="29" t="s">
        <v>6</v>
      </c>
    </row>
    <row r="49" spans="1:8" ht="19.5" customHeight="1" x14ac:dyDescent="0.25">
      <c r="A49" s="51"/>
      <c r="B49" s="52"/>
      <c r="C49" s="53"/>
      <c r="D49" s="8">
        <v>0.4</v>
      </c>
      <c r="E49" s="56">
        <v>10500</v>
      </c>
      <c r="F49" s="57"/>
      <c r="G49" s="7">
        <f>(D49/100)*E49*60</f>
        <v>2520</v>
      </c>
      <c r="H49" s="30">
        <f>G49*0.717/1000</f>
        <v>1.80684</v>
      </c>
    </row>
    <row r="50" spans="1:8" ht="24.75" customHeight="1" x14ac:dyDescent="0.25">
      <c r="A50" s="36" t="s">
        <v>5</v>
      </c>
      <c r="B50" s="38" t="s">
        <v>4</v>
      </c>
      <c r="C50" s="39"/>
      <c r="D50" s="6" t="s">
        <v>3</v>
      </c>
      <c r="E50" s="6" t="s">
        <v>2</v>
      </c>
      <c r="F50" s="6" t="s">
        <v>1</v>
      </c>
      <c r="G50" s="16"/>
      <c r="H50" s="31"/>
    </row>
    <row r="51" spans="1:8" ht="19.5" customHeight="1" thickBot="1" x14ac:dyDescent="0.3">
      <c r="A51" s="37"/>
      <c r="B51" s="40"/>
      <c r="C51" s="41"/>
      <c r="D51" s="32">
        <v>991.9</v>
      </c>
      <c r="E51" s="32">
        <v>25.4</v>
      </c>
      <c r="F51" s="33">
        <v>83</v>
      </c>
      <c r="G51" s="34"/>
      <c r="H51" s="35"/>
    </row>
    <row r="52" spans="1:8" ht="28.35" customHeight="1" x14ac:dyDescent="0.25">
      <c r="A52" s="27" t="s">
        <v>5</v>
      </c>
      <c r="B52" s="44" t="s">
        <v>12</v>
      </c>
      <c r="C52" s="44"/>
      <c r="D52" s="45">
        <v>45869</v>
      </c>
      <c r="E52" s="46"/>
      <c r="F52" s="46"/>
      <c r="G52" s="46"/>
      <c r="H52" s="47"/>
    </row>
    <row r="53" spans="1:8" ht="28.35" customHeight="1" x14ac:dyDescent="0.25">
      <c r="A53" s="28" t="s">
        <v>5</v>
      </c>
      <c r="B53" s="48" t="s">
        <v>11</v>
      </c>
      <c r="C53" s="48"/>
      <c r="D53" s="49" t="s">
        <v>49</v>
      </c>
      <c r="E53" s="49"/>
      <c r="F53" s="49"/>
      <c r="G53" s="49"/>
      <c r="H53" s="50"/>
    </row>
    <row r="54" spans="1:8" ht="24.75" customHeight="1" x14ac:dyDescent="0.25">
      <c r="A54" s="36" t="s">
        <v>5</v>
      </c>
      <c r="B54" s="38" t="s">
        <v>10</v>
      </c>
      <c r="C54" s="39"/>
      <c r="D54" s="6" t="s">
        <v>9</v>
      </c>
      <c r="E54" s="54" t="s">
        <v>8</v>
      </c>
      <c r="F54" s="55"/>
      <c r="G54" s="6" t="s">
        <v>7</v>
      </c>
      <c r="H54" s="29" t="s">
        <v>6</v>
      </c>
    </row>
    <row r="55" spans="1:8" ht="19.5" customHeight="1" x14ac:dyDescent="0.25">
      <c r="A55" s="51"/>
      <c r="B55" s="52"/>
      <c r="C55" s="53"/>
      <c r="D55" s="8">
        <v>0.48</v>
      </c>
      <c r="E55" s="56">
        <v>10900</v>
      </c>
      <c r="F55" s="57"/>
      <c r="G55" s="7">
        <f>(D55/100)*E55*60</f>
        <v>3139.2</v>
      </c>
      <c r="H55" s="30">
        <f>G55*0.717/1000</f>
        <v>2.2508064000000001</v>
      </c>
    </row>
    <row r="56" spans="1:8" ht="24.75" customHeight="1" x14ac:dyDescent="0.25">
      <c r="A56" s="36" t="s">
        <v>5</v>
      </c>
      <c r="B56" s="38" t="s">
        <v>4</v>
      </c>
      <c r="C56" s="39"/>
      <c r="D56" s="6" t="s">
        <v>3</v>
      </c>
      <c r="E56" s="6" t="s">
        <v>2</v>
      </c>
      <c r="F56" s="6" t="s">
        <v>1</v>
      </c>
      <c r="G56" s="16"/>
      <c r="H56" s="31"/>
    </row>
    <row r="57" spans="1:8" ht="19.5" customHeight="1" thickBot="1" x14ac:dyDescent="0.3">
      <c r="A57" s="37"/>
      <c r="B57" s="40"/>
      <c r="C57" s="41"/>
      <c r="D57" s="32">
        <v>985.35</v>
      </c>
      <c r="E57" s="32">
        <v>26</v>
      </c>
      <c r="F57" s="33">
        <v>85</v>
      </c>
      <c r="G57" s="34"/>
      <c r="H57" s="35"/>
    </row>
    <row r="58" spans="1:8" ht="28.35" customHeight="1" x14ac:dyDescent="0.25">
      <c r="A58" s="27" t="s">
        <v>5</v>
      </c>
      <c r="B58" s="44" t="s">
        <v>12</v>
      </c>
      <c r="C58" s="44"/>
      <c r="D58" s="45">
        <v>45897</v>
      </c>
      <c r="E58" s="46"/>
      <c r="F58" s="46"/>
      <c r="G58" s="46"/>
      <c r="H58" s="47"/>
    </row>
    <row r="59" spans="1:8" ht="28.35" customHeight="1" x14ac:dyDescent="0.25">
      <c r="A59" s="28" t="s">
        <v>5</v>
      </c>
      <c r="B59" s="48" t="s">
        <v>11</v>
      </c>
      <c r="C59" s="48"/>
      <c r="D59" s="49" t="s">
        <v>49</v>
      </c>
      <c r="E59" s="49"/>
      <c r="F59" s="49"/>
      <c r="G59" s="49"/>
      <c r="H59" s="50"/>
    </row>
    <row r="60" spans="1:8" ht="24.75" customHeight="1" x14ac:dyDescent="0.25">
      <c r="A60" s="36" t="s">
        <v>5</v>
      </c>
      <c r="B60" s="38" t="s">
        <v>10</v>
      </c>
      <c r="C60" s="39"/>
      <c r="D60" s="6" t="s">
        <v>9</v>
      </c>
      <c r="E60" s="54" t="s">
        <v>8</v>
      </c>
      <c r="F60" s="55"/>
      <c r="G60" s="6" t="s">
        <v>7</v>
      </c>
      <c r="H60" s="29" t="s">
        <v>6</v>
      </c>
    </row>
    <row r="61" spans="1:8" ht="19.5" customHeight="1" x14ac:dyDescent="0.25">
      <c r="A61" s="51"/>
      <c r="B61" s="52"/>
      <c r="C61" s="53"/>
      <c r="D61" s="8">
        <v>0.47</v>
      </c>
      <c r="E61" s="56">
        <v>11500</v>
      </c>
      <c r="F61" s="57"/>
      <c r="G61" s="7">
        <f>(D61/100)*E61*60</f>
        <v>3242.9999999999995</v>
      </c>
      <c r="H61" s="30">
        <f>G61*0.717/1000</f>
        <v>2.3252309999999996</v>
      </c>
    </row>
    <row r="62" spans="1:8" ht="24.75" customHeight="1" x14ac:dyDescent="0.25">
      <c r="A62" s="36" t="s">
        <v>5</v>
      </c>
      <c r="B62" s="38" t="s">
        <v>4</v>
      </c>
      <c r="C62" s="39"/>
      <c r="D62" s="6" t="s">
        <v>3</v>
      </c>
      <c r="E62" s="6" t="s">
        <v>2</v>
      </c>
      <c r="F62" s="6" t="s">
        <v>1</v>
      </c>
      <c r="G62" s="16"/>
      <c r="H62" s="31"/>
    </row>
    <row r="63" spans="1:8" ht="19.5" customHeight="1" thickBot="1" x14ac:dyDescent="0.3">
      <c r="A63" s="37"/>
      <c r="B63" s="40"/>
      <c r="C63" s="41"/>
      <c r="D63" s="32">
        <v>980.2</v>
      </c>
      <c r="E63" s="32">
        <v>25.6</v>
      </c>
      <c r="F63" s="33">
        <v>82</v>
      </c>
      <c r="G63" s="34"/>
      <c r="H63" s="35"/>
    </row>
    <row r="64" spans="1:8" ht="28.35" customHeight="1" x14ac:dyDescent="0.25">
      <c r="A64" s="27" t="s">
        <v>5</v>
      </c>
      <c r="B64" s="44" t="s">
        <v>12</v>
      </c>
      <c r="C64" s="44"/>
      <c r="D64" s="45">
        <v>45930</v>
      </c>
      <c r="E64" s="46"/>
      <c r="F64" s="46"/>
      <c r="G64" s="46"/>
      <c r="H64" s="47"/>
    </row>
    <row r="65" spans="1:8" ht="28.35" customHeight="1" x14ac:dyDescent="0.25">
      <c r="A65" s="28" t="s">
        <v>5</v>
      </c>
      <c r="B65" s="48" t="s">
        <v>11</v>
      </c>
      <c r="C65" s="48"/>
      <c r="D65" s="49" t="s">
        <v>49</v>
      </c>
      <c r="E65" s="49"/>
      <c r="F65" s="49"/>
      <c r="G65" s="49"/>
      <c r="H65" s="50"/>
    </row>
    <row r="66" spans="1:8" ht="24.75" customHeight="1" x14ac:dyDescent="0.25">
      <c r="A66" s="36" t="s">
        <v>5</v>
      </c>
      <c r="B66" s="38" t="s">
        <v>10</v>
      </c>
      <c r="C66" s="39"/>
      <c r="D66" s="6" t="s">
        <v>9</v>
      </c>
      <c r="E66" s="54" t="s">
        <v>8</v>
      </c>
      <c r="F66" s="55"/>
      <c r="G66" s="6" t="s">
        <v>7</v>
      </c>
      <c r="H66" s="29" t="s">
        <v>6</v>
      </c>
    </row>
    <row r="67" spans="1:8" ht="19.5" customHeight="1" x14ac:dyDescent="0.25">
      <c r="A67" s="51"/>
      <c r="B67" s="52"/>
      <c r="C67" s="53"/>
      <c r="D67" s="8">
        <v>0.44</v>
      </c>
      <c r="E67" s="56">
        <v>10300</v>
      </c>
      <c r="F67" s="57"/>
      <c r="G67" s="7">
        <f>(D67/100)*E67*60</f>
        <v>2719.2</v>
      </c>
      <c r="H67" s="30">
        <f>G67*0.717/1000</f>
        <v>1.9496663999999999</v>
      </c>
    </row>
    <row r="68" spans="1:8" ht="24.75" customHeight="1" x14ac:dyDescent="0.25">
      <c r="A68" s="36" t="s">
        <v>5</v>
      </c>
      <c r="B68" s="38" t="s">
        <v>4</v>
      </c>
      <c r="C68" s="39"/>
      <c r="D68" s="6" t="s">
        <v>3</v>
      </c>
      <c r="E68" s="6" t="s">
        <v>2</v>
      </c>
      <c r="F68" s="6" t="s">
        <v>1</v>
      </c>
      <c r="G68" s="16"/>
      <c r="H68" s="31"/>
    </row>
    <row r="69" spans="1:8" ht="19.5" customHeight="1" thickBot="1" x14ac:dyDescent="0.3">
      <c r="A69" s="37"/>
      <c r="B69" s="40"/>
      <c r="C69" s="41"/>
      <c r="D69" s="32">
        <v>996.75</v>
      </c>
      <c r="E69" s="32">
        <v>23.8</v>
      </c>
      <c r="F69" s="33">
        <v>83</v>
      </c>
      <c r="G69" s="34"/>
      <c r="H69" s="35"/>
    </row>
    <row r="70" spans="1:8" ht="28.35" customHeight="1" x14ac:dyDescent="0.25">
      <c r="A70" s="27" t="s">
        <v>5</v>
      </c>
      <c r="B70" s="44" t="s">
        <v>12</v>
      </c>
      <c r="C70" s="44"/>
      <c r="D70" s="45">
        <v>45961</v>
      </c>
      <c r="E70" s="46"/>
      <c r="F70" s="46"/>
      <c r="G70" s="46"/>
      <c r="H70" s="47"/>
    </row>
    <row r="71" spans="1:8" ht="28.35" customHeight="1" x14ac:dyDescent="0.25">
      <c r="A71" s="28" t="s">
        <v>5</v>
      </c>
      <c r="B71" s="48" t="s">
        <v>11</v>
      </c>
      <c r="C71" s="48"/>
      <c r="D71" s="49" t="s">
        <v>49</v>
      </c>
      <c r="E71" s="49"/>
      <c r="F71" s="49"/>
      <c r="G71" s="49"/>
      <c r="H71" s="50"/>
    </row>
    <row r="72" spans="1:8" ht="24.75" customHeight="1" x14ac:dyDescent="0.25">
      <c r="A72" s="36" t="s">
        <v>5</v>
      </c>
      <c r="B72" s="38" t="s">
        <v>10</v>
      </c>
      <c r="C72" s="39"/>
      <c r="D72" s="6" t="s">
        <v>9</v>
      </c>
      <c r="E72" s="54" t="s">
        <v>8</v>
      </c>
      <c r="F72" s="55"/>
      <c r="G72" s="6" t="s">
        <v>7</v>
      </c>
      <c r="H72" s="29" t="s">
        <v>6</v>
      </c>
    </row>
    <row r="73" spans="1:8" ht="19.5" customHeight="1" x14ac:dyDescent="0.25">
      <c r="A73" s="51"/>
      <c r="B73" s="52"/>
      <c r="C73" s="53"/>
      <c r="D73" s="8">
        <v>0.42</v>
      </c>
      <c r="E73" s="56">
        <v>10900</v>
      </c>
      <c r="F73" s="57"/>
      <c r="G73" s="7">
        <f>(D73/100)*E73*60</f>
        <v>2746.7999999999997</v>
      </c>
      <c r="H73" s="30">
        <f>G73*0.717/1000</f>
        <v>1.9694555999999999</v>
      </c>
    </row>
    <row r="74" spans="1:8" ht="24.75" customHeight="1" x14ac:dyDescent="0.25">
      <c r="A74" s="36" t="s">
        <v>5</v>
      </c>
      <c r="B74" s="38" t="s">
        <v>4</v>
      </c>
      <c r="C74" s="39"/>
      <c r="D74" s="6" t="s">
        <v>3</v>
      </c>
      <c r="E74" s="6" t="s">
        <v>2</v>
      </c>
      <c r="F74" s="6" t="s">
        <v>1</v>
      </c>
      <c r="G74" s="16"/>
      <c r="H74" s="31"/>
    </row>
    <row r="75" spans="1:8" ht="19.5" customHeight="1" thickBot="1" x14ac:dyDescent="0.3">
      <c r="A75" s="37"/>
      <c r="B75" s="40"/>
      <c r="C75" s="41"/>
      <c r="D75" s="32">
        <v>990.5</v>
      </c>
      <c r="E75" s="32">
        <v>20.2</v>
      </c>
      <c r="F75" s="33">
        <v>79</v>
      </c>
      <c r="G75" s="34"/>
      <c r="H75" s="35"/>
    </row>
    <row r="76" spans="1:8" ht="28.35" customHeight="1" x14ac:dyDescent="0.25">
      <c r="A76" s="27" t="s">
        <v>5</v>
      </c>
      <c r="B76" s="44" t="s">
        <v>12</v>
      </c>
      <c r="C76" s="44"/>
      <c r="D76" s="45">
        <v>45989</v>
      </c>
      <c r="E76" s="46"/>
      <c r="F76" s="46"/>
      <c r="G76" s="46"/>
      <c r="H76" s="47"/>
    </row>
    <row r="77" spans="1:8" ht="28.35" customHeight="1" x14ac:dyDescent="0.25">
      <c r="A77" s="28" t="s">
        <v>5</v>
      </c>
      <c r="B77" s="48" t="s">
        <v>11</v>
      </c>
      <c r="C77" s="48"/>
      <c r="D77" s="49" t="s">
        <v>49</v>
      </c>
      <c r="E77" s="49"/>
      <c r="F77" s="49"/>
      <c r="G77" s="49"/>
      <c r="H77" s="50"/>
    </row>
    <row r="78" spans="1:8" ht="24.75" customHeight="1" x14ac:dyDescent="0.25">
      <c r="A78" s="36" t="s">
        <v>5</v>
      </c>
      <c r="B78" s="38" t="s">
        <v>10</v>
      </c>
      <c r="C78" s="39"/>
      <c r="D78" s="6" t="s">
        <v>9</v>
      </c>
      <c r="E78" s="54" t="s">
        <v>8</v>
      </c>
      <c r="F78" s="55"/>
      <c r="G78" s="6" t="s">
        <v>7</v>
      </c>
      <c r="H78" s="29" t="s">
        <v>6</v>
      </c>
    </row>
    <row r="79" spans="1:8" ht="19.5" customHeight="1" x14ac:dyDescent="0.25">
      <c r="A79" s="51"/>
      <c r="B79" s="52"/>
      <c r="C79" s="53"/>
      <c r="D79" s="8">
        <v>0.5</v>
      </c>
      <c r="E79" s="56">
        <v>10480</v>
      </c>
      <c r="F79" s="57"/>
      <c r="G79" s="7">
        <f>(D79/100)*E79*60</f>
        <v>3144</v>
      </c>
      <c r="H79" s="30">
        <f>G79*0.717/1000</f>
        <v>2.254248</v>
      </c>
    </row>
    <row r="80" spans="1:8" ht="24.75" customHeight="1" x14ac:dyDescent="0.25">
      <c r="A80" s="36" t="s">
        <v>5</v>
      </c>
      <c r="B80" s="38" t="s">
        <v>4</v>
      </c>
      <c r="C80" s="39"/>
      <c r="D80" s="6" t="s">
        <v>3</v>
      </c>
      <c r="E80" s="6" t="s">
        <v>2</v>
      </c>
      <c r="F80" s="6" t="s">
        <v>1</v>
      </c>
      <c r="G80" s="16"/>
      <c r="H80" s="31"/>
    </row>
    <row r="81" spans="1:8" ht="19.5" customHeight="1" thickBot="1" x14ac:dyDescent="0.3">
      <c r="A81" s="37"/>
      <c r="B81" s="40"/>
      <c r="C81" s="41"/>
      <c r="D81" s="32">
        <v>990.2</v>
      </c>
      <c r="E81" s="32">
        <v>18.8</v>
      </c>
      <c r="F81" s="33">
        <v>82</v>
      </c>
      <c r="G81" s="34"/>
      <c r="H81" s="35"/>
    </row>
    <row r="82" spans="1:8" ht="28.35" customHeight="1" x14ac:dyDescent="0.25">
      <c r="A82" s="27" t="s">
        <v>5</v>
      </c>
      <c r="B82" s="44" t="s">
        <v>12</v>
      </c>
      <c r="C82" s="44"/>
      <c r="D82" s="45">
        <v>46021</v>
      </c>
      <c r="E82" s="46"/>
      <c r="F82" s="46"/>
      <c r="G82" s="46"/>
      <c r="H82" s="47"/>
    </row>
    <row r="83" spans="1:8" ht="28.35" customHeight="1" x14ac:dyDescent="0.25">
      <c r="A83" s="28" t="s">
        <v>5</v>
      </c>
      <c r="B83" s="48" t="s">
        <v>11</v>
      </c>
      <c r="C83" s="48"/>
      <c r="D83" s="49" t="s">
        <v>49</v>
      </c>
      <c r="E83" s="49"/>
      <c r="F83" s="49"/>
      <c r="G83" s="49"/>
      <c r="H83" s="50"/>
    </row>
    <row r="84" spans="1:8" ht="24.75" customHeight="1" x14ac:dyDescent="0.25">
      <c r="A84" s="36" t="s">
        <v>5</v>
      </c>
      <c r="B84" s="38" t="s">
        <v>10</v>
      </c>
      <c r="C84" s="39"/>
      <c r="D84" s="6" t="s">
        <v>9</v>
      </c>
      <c r="E84" s="54" t="s">
        <v>8</v>
      </c>
      <c r="F84" s="55"/>
      <c r="G84" s="6" t="s">
        <v>7</v>
      </c>
      <c r="H84" s="29" t="s">
        <v>6</v>
      </c>
    </row>
    <row r="85" spans="1:8" ht="19.5" customHeight="1" x14ac:dyDescent="0.25">
      <c r="A85" s="51"/>
      <c r="B85" s="52"/>
      <c r="C85" s="53"/>
      <c r="D85" s="8">
        <v>0.32</v>
      </c>
      <c r="E85" s="85">
        <v>9500</v>
      </c>
      <c r="F85" s="57"/>
      <c r="G85" s="7">
        <f>(D85/100)*E85*60</f>
        <v>1824.0000000000002</v>
      </c>
      <c r="H85" s="30">
        <f>G85*0.717/1000</f>
        <v>1.3078080000000003</v>
      </c>
    </row>
    <row r="86" spans="1:8" ht="24.75" customHeight="1" x14ac:dyDescent="0.25">
      <c r="A86" s="36" t="s">
        <v>5</v>
      </c>
      <c r="B86" s="38" t="s">
        <v>4</v>
      </c>
      <c r="C86" s="39"/>
      <c r="D86" s="6" t="s">
        <v>3</v>
      </c>
      <c r="E86" s="6" t="s">
        <v>2</v>
      </c>
      <c r="F86" s="6" t="s">
        <v>1</v>
      </c>
      <c r="G86" s="16"/>
      <c r="H86" s="31"/>
    </row>
    <row r="87" spans="1:8" ht="19.5" customHeight="1" thickBot="1" x14ac:dyDescent="0.3">
      <c r="A87" s="37"/>
      <c r="B87" s="40"/>
      <c r="C87" s="41"/>
      <c r="D87" s="32">
        <v>985.5</v>
      </c>
      <c r="E87" s="32">
        <v>18.2</v>
      </c>
      <c r="F87" s="33">
        <v>82</v>
      </c>
      <c r="G87" s="34"/>
      <c r="H87" s="35"/>
    </row>
    <row r="88" spans="1:8" ht="54.75" customHeight="1" x14ac:dyDescent="0.25">
      <c r="A88" s="42" t="s">
        <v>0</v>
      </c>
      <c r="B88" s="42"/>
      <c r="C88" s="42"/>
      <c r="D88" s="43"/>
      <c r="E88" s="43"/>
      <c r="F88" s="43"/>
      <c r="G88" s="43"/>
      <c r="H88" s="43"/>
    </row>
  </sheetData>
  <mergeCells count="149">
    <mergeCell ref="A86:A87"/>
    <mergeCell ref="B86:C87"/>
    <mergeCell ref="A88:C88"/>
    <mergeCell ref="D88:H88"/>
    <mergeCell ref="B82:C82"/>
    <mergeCell ref="D82:H82"/>
    <mergeCell ref="B83:C83"/>
    <mergeCell ref="D83:H83"/>
    <mergeCell ref="A84:A85"/>
    <mergeCell ref="B84:C85"/>
    <mergeCell ref="E84:F84"/>
    <mergeCell ref="E85:F85"/>
    <mergeCell ref="A78:A79"/>
    <mergeCell ref="B78:C79"/>
    <mergeCell ref="E78:F78"/>
    <mergeCell ref="E79:F79"/>
    <mergeCell ref="A80:A81"/>
    <mergeCell ref="B80:C81"/>
    <mergeCell ref="A74:A75"/>
    <mergeCell ref="B74:C75"/>
    <mergeCell ref="B76:C76"/>
    <mergeCell ref="D76:H76"/>
    <mergeCell ref="B77:C77"/>
    <mergeCell ref="D77:H77"/>
    <mergeCell ref="B70:C70"/>
    <mergeCell ref="D70:H70"/>
    <mergeCell ref="B71:C71"/>
    <mergeCell ref="D71:H71"/>
    <mergeCell ref="A72:A73"/>
    <mergeCell ref="B72:C73"/>
    <mergeCell ref="E72:F72"/>
    <mergeCell ref="E73:F73"/>
    <mergeCell ref="A66:A67"/>
    <mergeCell ref="B66:C67"/>
    <mergeCell ref="E66:F66"/>
    <mergeCell ref="E67:F67"/>
    <mergeCell ref="A68:A69"/>
    <mergeCell ref="B68:C69"/>
    <mergeCell ref="A62:A63"/>
    <mergeCell ref="B62:C63"/>
    <mergeCell ref="B64:C64"/>
    <mergeCell ref="D64:H64"/>
    <mergeCell ref="B65:C65"/>
    <mergeCell ref="D65:H65"/>
    <mergeCell ref="B58:C58"/>
    <mergeCell ref="D58:H58"/>
    <mergeCell ref="B59:C59"/>
    <mergeCell ref="D59:H59"/>
    <mergeCell ref="A60:A61"/>
    <mergeCell ref="B60:C61"/>
    <mergeCell ref="E60:F60"/>
    <mergeCell ref="E61:F61"/>
    <mergeCell ref="A54:A55"/>
    <mergeCell ref="B54:C55"/>
    <mergeCell ref="E54:F54"/>
    <mergeCell ref="E55:F55"/>
    <mergeCell ref="A56:A57"/>
    <mergeCell ref="B56:C57"/>
    <mergeCell ref="A50:A51"/>
    <mergeCell ref="B50:C51"/>
    <mergeCell ref="B52:C52"/>
    <mergeCell ref="D52:H52"/>
    <mergeCell ref="B53:C53"/>
    <mergeCell ref="D53:H53"/>
    <mergeCell ref="B46:C46"/>
    <mergeCell ref="D46:H46"/>
    <mergeCell ref="B47:C47"/>
    <mergeCell ref="D47:H47"/>
    <mergeCell ref="A48:A49"/>
    <mergeCell ref="B48:C49"/>
    <mergeCell ref="E48:F48"/>
    <mergeCell ref="E49:F49"/>
    <mergeCell ref="A42:A43"/>
    <mergeCell ref="B42:C43"/>
    <mergeCell ref="E42:F42"/>
    <mergeCell ref="E43:F43"/>
    <mergeCell ref="A44:A45"/>
    <mergeCell ref="B44:C45"/>
    <mergeCell ref="A38:A39"/>
    <mergeCell ref="B38:C39"/>
    <mergeCell ref="B40:C40"/>
    <mergeCell ref="D40:H40"/>
    <mergeCell ref="B41:C41"/>
    <mergeCell ref="D41:H41"/>
    <mergeCell ref="B34:C34"/>
    <mergeCell ref="D34:H34"/>
    <mergeCell ref="B35:C35"/>
    <mergeCell ref="D35:H35"/>
    <mergeCell ref="A36:A37"/>
    <mergeCell ref="B36:C37"/>
    <mergeCell ref="E36:F36"/>
    <mergeCell ref="E37:F37"/>
    <mergeCell ref="A30:A31"/>
    <mergeCell ref="B30:C31"/>
    <mergeCell ref="E30:F30"/>
    <mergeCell ref="E31:F31"/>
    <mergeCell ref="A32:A33"/>
    <mergeCell ref="B32:C33"/>
    <mergeCell ref="A26:A27"/>
    <mergeCell ref="B26:C27"/>
    <mergeCell ref="B28:C28"/>
    <mergeCell ref="D28:H28"/>
    <mergeCell ref="B29:C29"/>
    <mergeCell ref="D29:H29"/>
    <mergeCell ref="B22:C22"/>
    <mergeCell ref="D22:H22"/>
    <mergeCell ref="B23:C23"/>
    <mergeCell ref="D23:H23"/>
    <mergeCell ref="A24:A25"/>
    <mergeCell ref="B24:C25"/>
    <mergeCell ref="E24:F24"/>
    <mergeCell ref="E25:F25"/>
    <mergeCell ref="A18:A19"/>
    <mergeCell ref="B18:C19"/>
    <mergeCell ref="E18:F18"/>
    <mergeCell ref="E19:F19"/>
    <mergeCell ref="A20:A21"/>
    <mergeCell ref="B20:C21"/>
    <mergeCell ref="A14:C14"/>
    <mergeCell ref="D14:G14"/>
    <mergeCell ref="A15:H15"/>
    <mergeCell ref="B16:C16"/>
    <mergeCell ref="D16:H16"/>
    <mergeCell ref="B17:C17"/>
    <mergeCell ref="D17:H17"/>
    <mergeCell ref="A10:H10"/>
    <mergeCell ref="B11:C11"/>
    <mergeCell ref="D11:H11"/>
    <mergeCell ref="B12:C12"/>
    <mergeCell ref="D12:H12"/>
    <mergeCell ref="B13:C13"/>
    <mergeCell ref="D13:H13"/>
    <mergeCell ref="D6:H6"/>
    <mergeCell ref="B7:C7"/>
    <mergeCell ref="D7:H7"/>
    <mergeCell ref="A8:C8"/>
    <mergeCell ref="D8:H8"/>
    <mergeCell ref="A9:C9"/>
    <mergeCell ref="D9:H9"/>
    <mergeCell ref="A1:B3"/>
    <mergeCell ref="D1:G1"/>
    <mergeCell ref="D2:G2"/>
    <mergeCell ref="D3:G3"/>
    <mergeCell ref="A4:A7"/>
    <mergeCell ref="B4:C4"/>
    <mergeCell ref="D4:H4"/>
    <mergeCell ref="B5:C5"/>
    <mergeCell ref="D5:H5"/>
    <mergeCell ref="B6:C6"/>
  </mergeCells>
  <pageMargins left="0.25" right="0.25" top="0.75" bottom="0.75" header="0.3" footer="0.3"/>
  <pageSetup paperSize="9" fitToWidth="0" fitToHeight="0" orientation="portrait" r:id="rId1"/>
  <headerFooter>
    <oddHeader>&amp;L&amp;10Operator: Jastrzębska Spółka Węglowa S.A.
Aleja Jana Pawła II 4, 44-330 Jastrzębie-Zdrój&amp;CKWK Budryk
ul. Zamkowa 10, 43-178 Ornontowice&amp;R&amp;10&amp;D
 Okres raportowania: 01.01.2025- 31.12.2025</oddHeader>
    <oddFooter>&amp;LSporządził:&amp;CZatwierdził:</oddFooter>
  </headerFooter>
  <rowBreaks count="3" manualBreakCount="3">
    <brk id="21" max="16383" man="1"/>
    <brk id="51" max="16383" man="1"/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21"/>
  <sheetViews>
    <sheetView view="pageLayout" zoomScaleNormal="100" workbookViewId="0">
      <selection activeCell="E9" sqref="E9"/>
    </sheetView>
  </sheetViews>
  <sheetFormatPr defaultRowHeight="15" x14ac:dyDescent="0.25"/>
  <cols>
    <col min="1" max="1" width="6.7109375" style="3" customWidth="1"/>
    <col min="2" max="2" width="19.42578125" style="4" customWidth="1"/>
    <col min="3" max="3" width="19.7109375" style="3" customWidth="1"/>
    <col min="4" max="4" width="9.5703125" style="2" customWidth="1"/>
    <col min="5" max="5" width="11.85546875" style="1" customWidth="1"/>
    <col min="6" max="6" width="12.5703125" customWidth="1"/>
  </cols>
  <sheetData>
    <row r="1" spans="1:8" ht="27.75" customHeight="1" x14ac:dyDescent="0.25">
      <c r="A1" s="87" t="s">
        <v>30</v>
      </c>
      <c r="B1" s="87"/>
      <c r="C1" s="87"/>
      <c r="D1" s="49" t="s">
        <v>45</v>
      </c>
      <c r="E1" s="49"/>
      <c r="F1" s="49"/>
      <c r="G1" s="49"/>
      <c r="H1" s="49"/>
    </row>
    <row r="2" spans="1:8" ht="27.75" customHeight="1" x14ac:dyDescent="0.25">
      <c r="A2" s="87" t="s">
        <v>31</v>
      </c>
      <c r="B2" s="87"/>
      <c r="C2" s="87"/>
      <c r="D2" s="88">
        <v>276</v>
      </c>
      <c r="E2" s="88"/>
      <c r="F2" s="88"/>
      <c r="G2" s="88"/>
      <c r="H2" s="12" t="s">
        <v>14</v>
      </c>
    </row>
    <row r="3" spans="1:8" ht="27.75" customHeight="1" x14ac:dyDescent="0.25">
      <c r="A3" s="87" t="s">
        <v>32</v>
      </c>
      <c r="B3" s="87"/>
      <c r="C3" s="87"/>
      <c r="D3" s="88">
        <v>3</v>
      </c>
      <c r="E3" s="88"/>
      <c r="F3" s="88"/>
      <c r="G3" s="88"/>
      <c r="H3" s="12" t="s">
        <v>14</v>
      </c>
    </row>
    <row r="4" spans="1:8" ht="27.75" customHeight="1" x14ac:dyDescent="0.25">
      <c r="A4" s="87" t="s">
        <v>33</v>
      </c>
      <c r="B4" s="87"/>
      <c r="C4" s="87"/>
      <c r="D4" s="86" t="s">
        <v>34</v>
      </c>
      <c r="E4" s="86"/>
      <c r="F4" s="86"/>
      <c r="G4" s="86"/>
      <c r="H4" s="12" t="s">
        <v>14</v>
      </c>
    </row>
    <row r="5" spans="1:8" ht="27.75" customHeight="1" x14ac:dyDescent="0.25">
      <c r="A5" s="87" t="s">
        <v>35</v>
      </c>
      <c r="B5" s="87"/>
      <c r="C5" s="87"/>
      <c r="D5" s="86" t="s">
        <v>34</v>
      </c>
      <c r="E5" s="86"/>
      <c r="F5" s="86"/>
      <c r="G5" s="86"/>
      <c r="H5" s="12" t="s">
        <v>14</v>
      </c>
    </row>
    <row r="6" spans="1:8" ht="27.75" customHeight="1" x14ac:dyDescent="0.25">
      <c r="A6" s="87" t="s">
        <v>36</v>
      </c>
      <c r="B6" s="87"/>
      <c r="C6" s="87"/>
      <c r="D6" s="90">
        <f>1-(D3/276)</f>
        <v>0.98913043478260865</v>
      </c>
      <c r="E6" s="90"/>
      <c r="F6" s="90"/>
      <c r="G6" s="90"/>
      <c r="H6" s="12" t="s">
        <v>37</v>
      </c>
    </row>
    <row r="7" spans="1:8" ht="36.75" customHeight="1" x14ac:dyDescent="0.25">
      <c r="A7" s="89" t="s">
        <v>53</v>
      </c>
      <c r="B7" s="89"/>
      <c r="C7" s="89"/>
      <c r="D7" s="89"/>
      <c r="E7" s="89"/>
      <c r="F7" s="89"/>
      <c r="G7" s="89"/>
      <c r="H7" s="89"/>
    </row>
    <row r="8" spans="1:8" ht="45" customHeight="1" x14ac:dyDescent="0.25">
      <c r="A8" s="18"/>
      <c r="B8" s="18"/>
      <c r="C8" s="18"/>
      <c r="D8" s="17"/>
      <c r="E8" s="17"/>
      <c r="F8" s="17"/>
      <c r="G8" s="17"/>
      <c r="H8" s="17"/>
    </row>
    <row r="9" spans="1:8" ht="42" customHeight="1" x14ac:dyDescent="0.25">
      <c r="A9" s="18"/>
      <c r="B9" s="18"/>
      <c r="C9" s="18"/>
      <c r="D9" s="18"/>
      <c r="E9" s="18"/>
      <c r="F9" s="18"/>
      <c r="G9" s="18"/>
      <c r="H9" s="18"/>
    </row>
    <row r="10" spans="1:8" ht="45" customHeight="1" x14ac:dyDescent="0.25">
      <c r="A10" s="19"/>
      <c r="B10" s="18"/>
      <c r="C10" s="18"/>
      <c r="D10" s="17"/>
      <c r="E10" s="17"/>
      <c r="F10" s="17"/>
      <c r="G10" s="17"/>
      <c r="H10" s="17"/>
    </row>
    <row r="11" spans="1:8" ht="28.35" customHeight="1" x14ac:dyDescent="0.25">
      <c r="A11" s="19"/>
      <c r="B11" s="18"/>
      <c r="C11" s="18"/>
      <c r="D11" s="17"/>
      <c r="E11" s="17"/>
      <c r="F11" s="17"/>
      <c r="G11" s="17"/>
      <c r="H11" s="17"/>
    </row>
    <row r="12" spans="1:8" ht="28.35" customHeight="1" x14ac:dyDescent="0.25">
      <c r="A12" s="19"/>
      <c r="B12" s="18"/>
      <c r="C12" s="18"/>
      <c r="D12" s="17"/>
      <c r="E12" s="17"/>
      <c r="F12" s="17"/>
      <c r="G12" s="17"/>
      <c r="H12" s="17"/>
    </row>
    <row r="13" spans="1:8" ht="33" customHeight="1" x14ac:dyDescent="0.25">
      <c r="A13" s="18"/>
      <c r="B13" s="18"/>
      <c r="C13" s="18"/>
      <c r="D13" s="17"/>
      <c r="E13" s="17"/>
      <c r="F13" s="17"/>
      <c r="G13" s="17"/>
      <c r="H13" s="20"/>
    </row>
    <row r="14" spans="1:8" ht="36" customHeight="1" x14ac:dyDescent="0.25">
      <c r="A14" s="18"/>
      <c r="B14" s="18"/>
      <c r="C14" s="18"/>
      <c r="D14" s="18"/>
      <c r="E14" s="18"/>
      <c r="F14" s="18"/>
      <c r="G14" s="18"/>
      <c r="H14" s="18"/>
    </row>
    <row r="15" spans="1:8" ht="28.35" customHeight="1" x14ac:dyDescent="0.25">
      <c r="A15" s="19"/>
      <c r="B15" s="18"/>
      <c r="C15" s="18"/>
      <c r="D15" s="17"/>
      <c r="E15" s="17"/>
      <c r="F15" s="17"/>
      <c r="G15" s="17"/>
      <c r="H15" s="17"/>
    </row>
    <row r="16" spans="1:8" ht="28.35" customHeight="1" x14ac:dyDescent="0.25">
      <c r="A16" s="19"/>
      <c r="B16" s="18"/>
      <c r="C16" s="18"/>
      <c r="D16" s="17"/>
      <c r="E16" s="17"/>
      <c r="F16" s="17"/>
      <c r="G16" s="17"/>
      <c r="H16" s="17"/>
    </row>
    <row r="17" spans="1:8" ht="24.75" customHeight="1" x14ac:dyDescent="0.25">
      <c r="A17" s="18"/>
      <c r="B17" s="18"/>
      <c r="C17" s="18"/>
      <c r="D17" s="21"/>
      <c r="E17" s="22"/>
      <c r="F17" s="22"/>
      <c r="G17" s="21"/>
      <c r="H17" s="21"/>
    </row>
    <row r="18" spans="1:8" ht="19.5" customHeight="1" x14ac:dyDescent="0.25">
      <c r="A18" s="18"/>
      <c r="B18" s="18"/>
      <c r="C18" s="18"/>
      <c r="D18" s="17"/>
      <c r="E18" s="17"/>
      <c r="F18" s="17"/>
      <c r="G18" s="23"/>
      <c r="H18" s="23"/>
    </row>
    <row r="19" spans="1:8" ht="24.75" customHeight="1" x14ac:dyDescent="0.25">
      <c r="A19" s="18"/>
      <c r="B19" s="18"/>
      <c r="C19" s="18"/>
      <c r="D19" s="21"/>
      <c r="E19" s="21"/>
      <c r="F19" s="21"/>
      <c r="G19" s="23"/>
      <c r="H19" s="23"/>
    </row>
    <row r="20" spans="1:8" ht="19.5" customHeight="1" x14ac:dyDescent="0.25">
      <c r="A20" s="18"/>
      <c r="B20" s="18"/>
      <c r="C20" s="18"/>
      <c r="D20" s="17"/>
      <c r="E20" s="17"/>
      <c r="F20" s="23"/>
      <c r="G20" s="23"/>
      <c r="H20" s="23"/>
    </row>
    <row r="21" spans="1:8" ht="54.75" customHeight="1" x14ac:dyDescent="0.25">
      <c r="A21" s="18"/>
      <c r="B21" s="18"/>
      <c r="C21" s="18"/>
      <c r="D21" s="17"/>
      <c r="E21" s="17"/>
      <c r="F21" s="17"/>
      <c r="G21" s="17"/>
      <c r="H21" s="17"/>
    </row>
    <row r="22" spans="1:8" x14ac:dyDescent="0.25">
      <c r="A22" s="24"/>
      <c r="B22" s="25"/>
      <c r="C22" s="24"/>
      <c r="D22" s="26"/>
      <c r="E22" s="17"/>
      <c r="F22" s="23"/>
      <c r="G22" s="23"/>
      <c r="H22" s="23"/>
    </row>
    <row r="23" spans="1:8" x14ac:dyDescent="0.25">
      <c r="A23" s="24"/>
      <c r="B23" s="25"/>
      <c r="C23" s="24"/>
      <c r="D23" s="26"/>
      <c r="E23" s="17"/>
      <c r="F23" s="23"/>
      <c r="G23" s="23"/>
      <c r="H23" s="23"/>
    </row>
    <row r="24" spans="1:8" x14ac:dyDescent="0.25">
      <c r="A24" s="24"/>
      <c r="B24" s="25"/>
      <c r="C24" s="24"/>
      <c r="D24" s="26"/>
      <c r="E24" s="17"/>
      <c r="F24" s="23"/>
      <c r="G24" s="23"/>
      <c r="H24" s="23"/>
    </row>
    <row r="25" spans="1:8" x14ac:dyDescent="0.25">
      <c r="A25" s="24"/>
      <c r="B25" s="25"/>
      <c r="C25" s="24"/>
      <c r="D25" s="26"/>
      <c r="E25" s="17"/>
      <c r="F25" s="23"/>
      <c r="G25" s="23"/>
      <c r="H25" s="23"/>
    </row>
    <row r="26" spans="1:8" x14ac:dyDescent="0.25">
      <c r="A26" s="24"/>
      <c r="B26" s="25"/>
      <c r="C26" s="24"/>
      <c r="D26" s="26"/>
      <c r="E26" s="17"/>
      <c r="F26" s="23"/>
      <c r="G26" s="23"/>
      <c r="H26" s="23"/>
    </row>
    <row r="27" spans="1:8" x14ac:dyDescent="0.25">
      <c r="A27" s="24"/>
      <c r="B27" s="25"/>
      <c r="C27" s="24"/>
      <c r="D27" s="26"/>
      <c r="E27" s="17"/>
      <c r="F27" s="23"/>
      <c r="G27" s="23"/>
      <c r="H27" s="23"/>
    </row>
    <row r="28" spans="1:8" x14ac:dyDescent="0.25">
      <c r="A28" s="24"/>
      <c r="B28" s="25"/>
      <c r="C28" s="24"/>
      <c r="D28" s="26"/>
      <c r="E28" s="17"/>
      <c r="F28" s="23"/>
      <c r="G28" s="23"/>
      <c r="H28" s="23"/>
    </row>
    <row r="29" spans="1:8" x14ac:dyDescent="0.25">
      <c r="A29" s="24"/>
      <c r="B29" s="25"/>
      <c r="C29" s="24"/>
      <c r="D29" s="26"/>
      <c r="E29" s="17"/>
      <c r="F29" s="23"/>
      <c r="G29" s="23"/>
      <c r="H29" s="23"/>
    </row>
    <row r="30" spans="1:8" x14ac:dyDescent="0.25">
      <c r="A30" s="24"/>
      <c r="B30" s="25"/>
      <c r="C30" s="24"/>
      <c r="D30" s="26"/>
      <c r="E30" s="17"/>
      <c r="F30" s="23"/>
      <c r="G30" s="23"/>
      <c r="H30" s="23"/>
    </row>
    <row r="31" spans="1:8" x14ac:dyDescent="0.25">
      <c r="A31" s="24"/>
      <c r="B31" s="25"/>
      <c r="C31" s="24"/>
      <c r="D31" s="26"/>
      <c r="E31" s="17"/>
      <c r="F31" s="23"/>
      <c r="G31" s="23"/>
      <c r="H31" s="23"/>
    </row>
    <row r="32" spans="1:8" x14ac:dyDescent="0.25">
      <c r="A32" s="24"/>
      <c r="B32" s="25"/>
      <c r="C32" s="24"/>
      <c r="D32" s="26"/>
      <c r="E32" s="17"/>
      <c r="F32" s="23"/>
      <c r="G32" s="23"/>
      <c r="H32" s="23"/>
    </row>
    <row r="33" spans="1:8" x14ac:dyDescent="0.25">
      <c r="A33" s="24"/>
      <c r="B33" s="25"/>
      <c r="C33" s="24"/>
      <c r="D33" s="26"/>
      <c r="E33" s="17"/>
      <c r="F33" s="23"/>
      <c r="G33" s="23"/>
      <c r="H33" s="23"/>
    </row>
    <row r="34" spans="1:8" x14ac:dyDescent="0.25">
      <c r="A34" s="24"/>
      <c r="B34" s="25"/>
      <c r="C34" s="24"/>
      <c r="D34" s="26"/>
      <c r="E34" s="17"/>
      <c r="F34" s="23"/>
      <c r="G34" s="23"/>
      <c r="H34" s="23"/>
    </row>
    <row r="35" spans="1:8" x14ac:dyDescent="0.25">
      <c r="A35" s="24"/>
      <c r="B35" s="25"/>
      <c r="C35" s="24"/>
      <c r="D35" s="26"/>
      <c r="E35" s="17"/>
      <c r="F35" s="23"/>
      <c r="G35" s="23"/>
      <c r="H35" s="23"/>
    </row>
    <row r="36" spans="1:8" x14ac:dyDescent="0.25">
      <c r="A36" s="24"/>
      <c r="B36" s="25"/>
      <c r="C36" s="24"/>
      <c r="D36" s="26"/>
      <c r="E36" s="17"/>
      <c r="F36" s="23"/>
      <c r="G36" s="23"/>
      <c r="H36" s="23"/>
    </row>
    <row r="37" spans="1:8" x14ac:dyDescent="0.25">
      <c r="A37" s="24"/>
      <c r="B37" s="25"/>
      <c r="C37" s="24"/>
      <c r="D37" s="26"/>
      <c r="E37" s="17"/>
      <c r="F37" s="23"/>
      <c r="G37" s="23"/>
      <c r="H37" s="23"/>
    </row>
    <row r="38" spans="1:8" x14ac:dyDescent="0.25">
      <c r="A38" s="24"/>
      <c r="B38" s="25"/>
      <c r="C38" s="24"/>
      <c r="D38" s="26"/>
      <c r="E38" s="17"/>
      <c r="F38" s="23"/>
      <c r="G38" s="23"/>
      <c r="H38" s="23"/>
    </row>
    <row r="39" spans="1:8" x14ac:dyDescent="0.25">
      <c r="A39" s="24"/>
      <c r="B39" s="25"/>
      <c r="C39" s="24"/>
      <c r="D39" s="26"/>
      <c r="E39" s="17"/>
      <c r="F39" s="23"/>
      <c r="G39" s="23"/>
      <c r="H39" s="23"/>
    </row>
    <row r="40" spans="1:8" x14ac:dyDescent="0.25">
      <c r="A40" s="24"/>
      <c r="B40" s="25"/>
      <c r="C40" s="24"/>
      <c r="D40" s="26"/>
      <c r="E40" s="17"/>
      <c r="F40" s="23"/>
      <c r="G40" s="23"/>
      <c r="H40" s="23"/>
    </row>
    <row r="41" spans="1:8" x14ac:dyDescent="0.25">
      <c r="A41" s="24"/>
      <c r="B41" s="25"/>
      <c r="C41" s="24"/>
      <c r="D41" s="26"/>
      <c r="E41" s="17"/>
      <c r="F41" s="23"/>
      <c r="G41" s="23"/>
      <c r="H41" s="23"/>
    </row>
    <row r="42" spans="1:8" x14ac:dyDescent="0.25">
      <c r="A42" s="24"/>
      <c r="B42" s="25"/>
      <c r="C42" s="24"/>
      <c r="D42" s="26"/>
      <c r="E42" s="17"/>
      <c r="F42" s="23"/>
      <c r="G42" s="23"/>
      <c r="H42" s="23"/>
    </row>
    <row r="43" spans="1:8" x14ac:dyDescent="0.25">
      <c r="A43" s="24"/>
      <c r="B43" s="25"/>
      <c r="C43" s="24"/>
      <c r="D43" s="26"/>
      <c r="E43" s="17"/>
      <c r="F43" s="23"/>
      <c r="G43" s="23"/>
      <c r="H43" s="23"/>
    </row>
    <row r="44" spans="1:8" x14ac:dyDescent="0.25">
      <c r="A44" s="24"/>
      <c r="B44" s="25"/>
      <c r="C44" s="24"/>
      <c r="D44" s="26"/>
      <c r="E44" s="17"/>
      <c r="F44" s="23"/>
      <c r="G44" s="23"/>
      <c r="H44" s="23"/>
    </row>
    <row r="45" spans="1:8" x14ac:dyDescent="0.25">
      <c r="A45" s="24"/>
      <c r="B45" s="25"/>
      <c r="C45" s="24"/>
      <c r="D45" s="26"/>
      <c r="E45" s="17"/>
      <c r="F45" s="23"/>
      <c r="G45" s="23"/>
      <c r="H45" s="23"/>
    </row>
    <row r="46" spans="1:8" x14ac:dyDescent="0.25">
      <c r="A46" s="24"/>
      <c r="B46" s="25"/>
      <c r="C46" s="24"/>
      <c r="D46" s="26"/>
      <c r="E46" s="17"/>
      <c r="F46" s="23"/>
      <c r="G46" s="23"/>
      <c r="H46" s="23"/>
    </row>
    <row r="47" spans="1:8" x14ac:dyDescent="0.25">
      <c r="A47" s="24"/>
      <c r="B47" s="25"/>
      <c r="C47" s="24"/>
      <c r="D47" s="26"/>
      <c r="E47" s="17"/>
      <c r="F47" s="23"/>
      <c r="G47" s="23"/>
      <c r="H47" s="23"/>
    </row>
    <row r="48" spans="1:8" x14ac:dyDescent="0.25">
      <c r="A48" s="24"/>
      <c r="B48" s="25"/>
      <c r="C48" s="24"/>
      <c r="D48" s="26"/>
      <c r="E48" s="17"/>
      <c r="F48" s="23"/>
      <c r="G48" s="23"/>
      <c r="H48" s="23"/>
    </row>
    <row r="49" spans="1:8" x14ac:dyDescent="0.25">
      <c r="A49" s="24"/>
      <c r="B49" s="25"/>
      <c r="C49" s="24"/>
      <c r="D49" s="26"/>
      <c r="E49" s="17"/>
      <c r="F49" s="23"/>
      <c r="G49" s="23"/>
      <c r="H49" s="23"/>
    </row>
    <row r="50" spans="1:8" x14ac:dyDescent="0.25">
      <c r="A50" s="24"/>
      <c r="B50" s="25"/>
      <c r="C50" s="24"/>
      <c r="D50" s="26"/>
      <c r="E50" s="17"/>
      <c r="F50" s="23"/>
      <c r="G50" s="23"/>
      <c r="H50" s="23"/>
    </row>
    <row r="51" spans="1:8" x14ac:dyDescent="0.25">
      <c r="A51" s="24"/>
      <c r="B51" s="25"/>
      <c r="C51" s="24"/>
      <c r="D51" s="26"/>
      <c r="E51" s="17"/>
      <c r="F51" s="23"/>
      <c r="G51" s="23"/>
      <c r="H51" s="23"/>
    </row>
    <row r="52" spans="1:8" x14ac:dyDescent="0.25">
      <c r="A52" s="24"/>
      <c r="B52" s="25"/>
      <c r="C52" s="24"/>
      <c r="D52" s="26"/>
      <c r="E52" s="17"/>
      <c r="F52" s="23"/>
      <c r="G52" s="23"/>
      <c r="H52" s="23"/>
    </row>
    <row r="53" spans="1:8" x14ac:dyDescent="0.25">
      <c r="A53" s="24"/>
      <c r="B53" s="25"/>
      <c r="C53" s="24"/>
      <c r="D53" s="26"/>
      <c r="E53" s="17"/>
      <c r="F53" s="23"/>
      <c r="G53" s="23"/>
      <c r="H53" s="23"/>
    </row>
    <row r="54" spans="1:8" x14ac:dyDescent="0.25">
      <c r="A54" s="24"/>
      <c r="B54" s="25"/>
      <c r="C54" s="24"/>
      <c r="D54" s="26"/>
      <c r="E54" s="17"/>
      <c r="F54" s="23"/>
      <c r="G54" s="23"/>
      <c r="H54" s="23"/>
    </row>
    <row r="55" spans="1:8" x14ac:dyDescent="0.25">
      <c r="A55" s="24"/>
      <c r="B55" s="25"/>
      <c r="C55" s="24"/>
      <c r="D55" s="26"/>
      <c r="E55" s="17"/>
      <c r="F55" s="23"/>
      <c r="G55" s="23"/>
      <c r="H55" s="23"/>
    </row>
    <row r="56" spans="1:8" x14ac:dyDescent="0.25">
      <c r="A56" s="24"/>
      <c r="B56" s="25"/>
      <c r="C56" s="24"/>
      <c r="D56" s="26"/>
      <c r="E56" s="17"/>
      <c r="F56" s="23"/>
      <c r="G56" s="23"/>
      <c r="H56" s="23"/>
    </row>
    <row r="57" spans="1:8" x14ac:dyDescent="0.25">
      <c r="A57" s="24"/>
      <c r="B57" s="25"/>
      <c r="C57" s="24"/>
      <c r="D57" s="26"/>
      <c r="E57" s="17"/>
      <c r="F57" s="23"/>
      <c r="G57" s="23"/>
      <c r="H57" s="23"/>
    </row>
    <row r="58" spans="1:8" x14ac:dyDescent="0.25">
      <c r="A58" s="24"/>
      <c r="B58" s="25"/>
      <c r="C58" s="24"/>
      <c r="D58" s="26"/>
      <c r="E58" s="17"/>
      <c r="F58" s="23"/>
      <c r="G58" s="23"/>
      <c r="H58" s="23"/>
    </row>
    <row r="59" spans="1:8" x14ac:dyDescent="0.25">
      <c r="A59" s="24"/>
      <c r="B59" s="25"/>
      <c r="C59" s="24"/>
      <c r="D59" s="26"/>
      <c r="E59" s="17"/>
      <c r="F59" s="23"/>
      <c r="G59" s="23"/>
      <c r="H59" s="23"/>
    </row>
    <row r="60" spans="1:8" x14ac:dyDescent="0.25">
      <c r="A60" s="24"/>
      <c r="B60" s="25"/>
      <c r="C60" s="24"/>
      <c r="D60" s="26"/>
      <c r="E60" s="17"/>
      <c r="F60" s="23"/>
      <c r="G60" s="23"/>
      <c r="H60" s="23"/>
    </row>
    <row r="61" spans="1:8" x14ac:dyDescent="0.25">
      <c r="A61" s="24"/>
      <c r="B61" s="25"/>
      <c r="C61" s="24"/>
      <c r="D61" s="26"/>
      <c r="E61" s="17"/>
      <c r="F61" s="23"/>
      <c r="G61" s="23"/>
      <c r="H61" s="23"/>
    </row>
    <row r="62" spans="1:8" x14ac:dyDescent="0.25">
      <c r="A62" s="24"/>
      <c r="B62" s="25"/>
      <c r="C62" s="24"/>
      <c r="D62" s="26"/>
      <c r="E62" s="17"/>
      <c r="F62" s="23"/>
      <c r="G62" s="23"/>
      <c r="H62" s="23"/>
    </row>
    <row r="63" spans="1:8" x14ac:dyDescent="0.25">
      <c r="A63" s="24"/>
      <c r="B63" s="25"/>
      <c r="C63" s="24"/>
      <c r="D63" s="26"/>
      <c r="E63" s="17"/>
      <c r="F63" s="23"/>
      <c r="G63" s="23"/>
      <c r="H63" s="23"/>
    </row>
    <row r="64" spans="1:8" x14ac:dyDescent="0.25">
      <c r="A64" s="24"/>
      <c r="B64" s="25"/>
      <c r="C64" s="24"/>
      <c r="D64" s="26"/>
      <c r="E64" s="17"/>
      <c r="F64" s="23"/>
      <c r="G64" s="23"/>
      <c r="H64" s="23"/>
    </row>
    <row r="65" spans="1:8" x14ac:dyDescent="0.25">
      <c r="A65" s="24"/>
      <c r="B65" s="25"/>
      <c r="C65" s="24"/>
      <c r="D65" s="26"/>
      <c r="E65" s="17"/>
      <c r="F65" s="23"/>
      <c r="G65" s="23"/>
      <c r="H65" s="23"/>
    </row>
    <row r="66" spans="1:8" x14ac:dyDescent="0.25">
      <c r="A66" s="24"/>
      <c r="B66" s="25"/>
      <c r="C66" s="24"/>
      <c r="D66" s="26"/>
      <c r="E66" s="17"/>
      <c r="F66" s="23"/>
      <c r="G66" s="23"/>
      <c r="H66" s="23"/>
    </row>
    <row r="67" spans="1:8" x14ac:dyDescent="0.25">
      <c r="A67" s="24"/>
      <c r="B67" s="25"/>
      <c r="C67" s="24"/>
      <c r="D67" s="26"/>
      <c r="E67" s="17"/>
      <c r="F67" s="23"/>
      <c r="G67" s="23"/>
      <c r="H67" s="23"/>
    </row>
    <row r="68" spans="1:8" x14ac:dyDescent="0.25">
      <c r="A68" s="24"/>
      <c r="B68" s="25"/>
      <c r="C68" s="24"/>
      <c r="D68" s="26"/>
      <c r="E68" s="17"/>
      <c r="F68" s="23"/>
      <c r="G68" s="23"/>
      <c r="H68" s="23"/>
    </row>
    <row r="69" spans="1:8" x14ac:dyDescent="0.25">
      <c r="A69" s="24"/>
      <c r="B69" s="25"/>
      <c r="C69" s="24"/>
      <c r="D69" s="26"/>
      <c r="E69" s="17"/>
      <c r="F69" s="23"/>
      <c r="G69" s="23"/>
      <c r="H69" s="23"/>
    </row>
    <row r="70" spans="1:8" x14ac:dyDescent="0.25">
      <c r="A70" s="24"/>
      <c r="B70" s="25"/>
      <c r="C70" s="24"/>
      <c r="D70" s="26"/>
      <c r="E70" s="17"/>
      <c r="F70" s="23"/>
      <c r="G70" s="23"/>
      <c r="H70" s="23"/>
    </row>
    <row r="71" spans="1:8" x14ac:dyDescent="0.25">
      <c r="A71" s="24"/>
      <c r="B71" s="25"/>
      <c r="C71" s="24"/>
      <c r="D71" s="26"/>
      <c r="E71" s="17"/>
      <c r="F71" s="23"/>
      <c r="G71" s="23"/>
      <c r="H71" s="23"/>
    </row>
    <row r="72" spans="1:8" x14ac:dyDescent="0.25">
      <c r="A72" s="24"/>
      <c r="B72" s="25"/>
      <c r="C72" s="24"/>
      <c r="D72" s="26"/>
      <c r="E72" s="17"/>
      <c r="F72" s="23"/>
      <c r="G72" s="23"/>
      <c r="H72" s="23"/>
    </row>
    <row r="73" spans="1:8" x14ac:dyDescent="0.25">
      <c r="A73" s="24"/>
      <c r="B73" s="25"/>
      <c r="C73" s="24"/>
      <c r="D73" s="26"/>
      <c r="E73" s="17"/>
      <c r="F73" s="23"/>
      <c r="G73" s="23"/>
      <c r="H73" s="23"/>
    </row>
    <row r="74" spans="1:8" x14ac:dyDescent="0.25">
      <c r="A74" s="24"/>
      <c r="B74" s="25"/>
      <c r="C74" s="24"/>
      <c r="D74" s="26"/>
      <c r="E74" s="17"/>
      <c r="F74" s="23"/>
      <c r="G74" s="23"/>
      <c r="H74" s="23"/>
    </row>
    <row r="75" spans="1:8" x14ac:dyDescent="0.25">
      <c r="A75" s="24"/>
      <c r="B75" s="25"/>
      <c r="C75" s="24"/>
      <c r="D75" s="26"/>
      <c r="E75" s="17"/>
      <c r="F75" s="23"/>
      <c r="G75" s="23"/>
      <c r="H75" s="23"/>
    </row>
    <row r="76" spans="1:8" x14ac:dyDescent="0.25">
      <c r="A76" s="24"/>
      <c r="B76" s="25"/>
      <c r="C76" s="24"/>
      <c r="D76" s="26"/>
      <c r="E76" s="17"/>
      <c r="F76" s="23"/>
      <c r="G76" s="23"/>
      <c r="H76" s="23"/>
    </row>
    <row r="77" spans="1:8" x14ac:dyDescent="0.25">
      <c r="A77" s="24"/>
      <c r="B77" s="25"/>
      <c r="C77" s="24"/>
      <c r="D77" s="26"/>
      <c r="E77" s="17"/>
      <c r="F77" s="23"/>
      <c r="G77" s="23"/>
      <c r="H77" s="23"/>
    </row>
    <row r="78" spans="1:8" x14ac:dyDescent="0.25">
      <c r="A78" s="24"/>
      <c r="B78" s="25"/>
      <c r="C78" s="24"/>
      <c r="D78" s="26"/>
      <c r="E78" s="17"/>
      <c r="F78" s="23"/>
      <c r="G78" s="23"/>
      <c r="H78" s="23"/>
    </row>
    <row r="79" spans="1:8" x14ac:dyDescent="0.25">
      <c r="A79" s="24"/>
      <c r="B79" s="25"/>
      <c r="C79" s="24"/>
      <c r="D79" s="26"/>
      <c r="E79" s="17"/>
      <c r="F79" s="23"/>
      <c r="G79" s="23"/>
      <c r="H79" s="23"/>
    </row>
    <row r="80" spans="1:8" x14ac:dyDescent="0.25">
      <c r="A80" s="24"/>
      <c r="B80" s="25"/>
      <c r="C80" s="24"/>
      <c r="D80" s="26"/>
      <c r="E80" s="17"/>
      <c r="F80" s="23"/>
      <c r="G80" s="23"/>
      <c r="H80" s="23"/>
    </row>
    <row r="81" spans="1:8" x14ac:dyDescent="0.25">
      <c r="A81" s="24"/>
      <c r="B81" s="25"/>
      <c r="C81" s="24"/>
      <c r="D81" s="26"/>
      <c r="E81" s="17"/>
      <c r="F81" s="23"/>
      <c r="G81" s="23"/>
      <c r="H81" s="23"/>
    </row>
    <row r="82" spans="1:8" x14ac:dyDescent="0.25">
      <c r="A82" s="24"/>
      <c r="B82" s="25"/>
      <c r="C82" s="24"/>
      <c r="D82" s="26"/>
      <c r="E82" s="17"/>
      <c r="F82" s="23"/>
      <c r="G82" s="23"/>
      <c r="H82" s="23"/>
    </row>
    <row r="83" spans="1:8" x14ac:dyDescent="0.25">
      <c r="A83" s="24"/>
      <c r="B83" s="25"/>
      <c r="C83" s="24"/>
      <c r="D83" s="26"/>
      <c r="E83" s="17"/>
      <c r="F83" s="23"/>
      <c r="G83" s="23"/>
      <c r="H83" s="23"/>
    </row>
    <row r="84" spans="1:8" x14ac:dyDescent="0.25">
      <c r="A84" s="24"/>
      <c r="B84" s="25"/>
      <c r="C84" s="24"/>
      <c r="D84" s="26"/>
      <c r="E84" s="17"/>
      <c r="F84" s="23"/>
      <c r="G84" s="23"/>
      <c r="H84" s="23"/>
    </row>
    <row r="85" spans="1:8" x14ac:dyDescent="0.25">
      <c r="A85" s="24"/>
      <c r="B85" s="25"/>
      <c r="C85" s="24"/>
      <c r="D85" s="26"/>
      <c r="E85" s="17"/>
      <c r="F85" s="23"/>
      <c r="G85" s="23"/>
      <c r="H85" s="23"/>
    </row>
    <row r="86" spans="1:8" x14ac:dyDescent="0.25">
      <c r="A86" s="24"/>
      <c r="B86" s="25"/>
      <c r="C86" s="24"/>
      <c r="D86" s="26"/>
      <c r="E86" s="17"/>
      <c r="F86" s="23"/>
      <c r="G86" s="23"/>
      <c r="H86" s="23"/>
    </row>
    <row r="87" spans="1:8" x14ac:dyDescent="0.25">
      <c r="A87" s="24"/>
      <c r="B87" s="25"/>
      <c r="C87" s="24"/>
      <c r="D87" s="26"/>
      <c r="E87" s="17"/>
      <c r="F87" s="23"/>
      <c r="G87" s="23"/>
      <c r="H87" s="23"/>
    </row>
    <row r="88" spans="1:8" x14ac:dyDescent="0.25">
      <c r="A88" s="24"/>
      <c r="B88" s="25"/>
      <c r="C88" s="24"/>
      <c r="D88" s="26"/>
      <c r="E88" s="17"/>
      <c r="F88" s="23"/>
      <c r="G88" s="23"/>
      <c r="H88" s="23"/>
    </row>
    <row r="89" spans="1:8" x14ac:dyDescent="0.25">
      <c r="A89" s="24"/>
      <c r="B89" s="25"/>
      <c r="C89" s="24"/>
      <c r="D89" s="26"/>
      <c r="E89" s="17"/>
      <c r="F89" s="23"/>
      <c r="G89" s="23"/>
      <c r="H89" s="23"/>
    </row>
    <row r="90" spans="1:8" x14ac:dyDescent="0.25">
      <c r="A90" s="24"/>
      <c r="B90" s="25"/>
      <c r="C90" s="24"/>
      <c r="D90" s="26"/>
      <c r="E90" s="17"/>
      <c r="F90" s="23"/>
      <c r="G90" s="23"/>
      <c r="H90" s="23"/>
    </row>
    <row r="91" spans="1:8" x14ac:dyDescent="0.25">
      <c r="A91" s="24"/>
      <c r="B91" s="25"/>
      <c r="C91" s="24"/>
      <c r="D91" s="26"/>
      <c r="E91" s="17"/>
      <c r="F91" s="23"/>
      <c r="G91" s="23"/>
      <c r="H91" s="23"/>
    </row>
    <row r="92" spans="1:8" x14ac:dyDescent="0.25">
      <c r="A92" s="24"/>
      <c r="B92" s="25"/>
      <c r="C92" s="24"/>
      <c r="D92" s="26"/>
      <c r="E92" s="17"/>
      <c r="F92" s="23"/>
      <c r="G92" s="23"/>
      <c r="H92" s="23"/>
    </row>
    <row r="93" spans="1:8" x14ac:dyDescent="0.25">
      <c r="A93" s="24"/>
      <c r="B93" s="25"/>
      <c r="C93" s="24"/>
      <c r="D93" s="26"/>
      <c r="E93" s="17"/>
      <c r="F93" s="23"/>
      <c r="G93" s="23"/>
      <c r="H93" s="23"/>
    </row>
    <row r="94" spans="1:8" x14ac:dyDescent="0.25">
      <c r="A94" s="24"/>
      <c r="B94" s="25"/>
      <c r="C94" s="24"/>
      <c r="D94" s="26"/>
      <c r="E94" s="17"/>
      <c r="F94" s="23"/>
      <c r="G94" s="23"/>
      <c r="H94" s="23"/>
    </row>
    <row r="95" spans="1:8" x14ac:dyDescent="0.25">
      <c r="A95" s="24"/>
      <c r="B95" s="25"/>
      <c r="C95" s="24"/>
      <c r="D95" s="26"/>
      <c r="E95" s="17"/>
      <c r="F95" s="23"/>
      <c r="G95" s="23"/>
      <c r="H95" s="23"/>
    </row>
    <row r="96" spans="1:8" x14ac:dyDescent="0.25">
      <c r="A96" s="24"/>
      <c r="B96" s="25"/>
      <c r="C96" s="24"/>
      <c r="D96" s="26"/>
      <c r="E96" s="17"/>
      <c r="F96" s="23"/>
      <c r="G96" s="23"/>
      <c r="H96" s="23"/>
    </row>
    <row r="97" spans="1:8" x14ac:dyDescent="0.25">
      <c r="A97" s="24"/>
      <c r="B97" s="25"/>
      <c r="C97" s="24"/>
      <c r="D97" s="26"/>
      <c r="E97" s="17"/>
      <c r="F97" s="23"/>
      <c r="G97" s="23"/>
      <c r="H97" s="23"/>
    </row>
    <row r="98" spans="1:8" x14ac:dyDescent="0.25">
      <c r="A98" s="24"/>
      <c r="B98" s="25"/>
      <c r="C98" s="24"/>
      <c r="D98" s="26"/>
      <c r="E98" s="17"/>
      <c r="F98" s="23"/>
      <c r="G98" s="23"/>
      <c r="H98" s="23"/>
    </row>
    <row r="99" spans="1:8" x14ac:dyDescent="0.25">
      <c r="A99" s="24"/>
      <c r="B99" s="25"/>
      <c r="C99" s="24"/>
      <c r="D99" s="26"/>
      <c r="E99" s="17"/>
      <c r="F99" s="23"/>
      <c r="G99" s="23"/>
      <c r="H99" s="23"/>
    </row>
    <row r="100" spans="1:8" x14ac:dyDescent="0.25">
      <c r="A100" s="24"/>
      <c r="B100" s="25"/>
      <c r="C100" s="24"/>
      <c r="D100" s="26"/>
      <c r="E100" s="17"/>
      <c r="F100" s="23"/>
      <c r="G100" s="23"/>
      <c r="H100" s="23"/>
    </row>
    <row r="101" spans="1:8" x14ac:dyDescent="0.25">
      <c r="A101" s="24"/>
      <c r="B101" s="25"/>
      <c r="C101" s="24"/>
      <c r="D101" s="26"/>
      <c r="E101" s="17"/>
      <c r="F101" s="23"/>
      <c r="G101" s="23"/>
      <c r="H101" s="23"/>
    </row>
    <row r="102" spans="1:8" x14ac:dyDescent="0.25">
      <c r="A102" s="24"/>
      <c r="B102" s="25"/>
      <c r="C102" s="24"/>
      <c r="D102" s="26"/>
      <c r="E102" s="17"/>
      <c r="F102" s="23"/>
      <c r="G102" s="23"/>
      <c r="H102" s="23"/>
    </row>
    <row r="103" spans="1:8" x14ac:dyDescent="0.25">
      <c r="A103" s="24"/>
      <c r="B103" s="25"/>
      <c r="C103" s="24"/>
      <c r="D103" s="26"/>
      <c r="E103" s="17"/>
      <c r="F103" s="23"/>
      <c r="G103" s="23"/>
      <c r="H103" s="23"/>
    </row>
    <row r="104" spans="1:8" x14ac:dyDescent="0.25">
      <c r="A104" s="24"/>
      <c r="B104" s="25"/>
      <c r="C104" s="24"/>
      <c r="D104" s="26"/>
      <c r="E104" s="17"/>
      <c r="F104" s="23"/>
      <c r="G104" s="23"/>
      <c r="H104" s="23"/>
    </row>
    <row r="105" spans="1:8" x14ac:dyDescent="0.25">
      <c r="A105" s="24"/>
      <c r="B105" s="25"/>
      <c r="C105" s="24"/>
      <c r="D105" s="26"/>
      <c r="E105" s="17"/>
      <c r="F105" s="23"/>
      <c r="G105" s="23"/>
      <c r="H105" s="23"/>
    </row>
    <row r="106" spans="1:8" x14ac:dyDescent="0.25">
      <c r="A106" s="24"/>
      <c r="B106" s="25"/>
      <c r="C106" s="24"/>
      <c r="D106" s="26"/>
      <c r="E106" s="17"/>
      <c r="F106" s="23"/>
      <c r="G106" s="23"/>
      <c r="H106" s="23"/>
    </row>
    <row r="107" spans="1:8" x14ac:dyDescent="0.25">
      <c r="A107" s="24"/>
      <c r="B107" s="25"/>
      <c r="C107" s="24"/>
      <c r="D107" s="26"/>
      <c r="E107" s="17"/>
      <c r="F107" s="23"/>
      <c r="G107" s="23"/>
      <c r="H107" s="23"/>
    </row>
    <row r="108" spans="1:8" x14ac:dyDescent="0.25">
      <c r="A108" s="24"/>
      <c r="B108" s="25"/>
      <c r="C108" s="24"/>
      <c r="D108" s="26"/>
      <c r="E108" s="17"/>
      <c r="F108" s="23"/>
      <c r="G108" s="23"/>
      <c r="H108" s="23"/>
    </row>
    <row r="109" spans="1:8" x14ac:dyDescent="0.25">
      <c r="A109" s="24"/>
      <c r="B109" s="25"/>
      <c r="C109" s="24"/>
      <c r="D109" s="26"/>
      <c r="E109" s="17"/>
      <c r="F109" s="23"/>
      <c r="G109" s="23"/>
      <c r="H109" s="23"/>
    </row>
    <row r="110" spans="1:8" x14ac:dyDescent="0.25">
      <c r="A110" s="24"/>
      <c r="B110" s="25"/>
      <c r="C110" s="24"/>
      <c r="D110" s="26"/>
      <c r="E110" s="17"/>
      <c r="F110" s="23"/>
      <c r="G110" s="23"/>
      <c r="H110" s="23"/>
    </row>
    <row r="111" spans="1:8" x14ac:dyDescent="0.25">
      <c r="A111" s="24"/>
      <c r="B111" s="25"/>
      <c r="C111" s="24"/>
      <c r="D111" s="26"/>
      <c r="E111" s="17"/>
      <c r="F111" s="23"/>
      <c r="G111" s="23"/>
      <c r="H111" s="23"/>
    </row>
    <row r="112" spans="1:8" x14ac:dyDescent="0.25">
      <c r="A112" s="24"/>
      <c r="B112" s="25"/>
      <c r="C112" s="24"/>
      <c r="D112" s="26"/>
      <c r="E112" s="17"/>
      <c r="F112" s="23"/>
      <c r="G112" s="23"/>
      <c r="H112" s="23"/>
    </row>
    <row r="113" spans="1:8" x14ac:dyDescent="0.25">
      <c r="A113" s="24"/>
      <c r="B113" s="25"/>
      <c r="C113" s="24"/>
      <c r="D113" s="26"/>
      <c r="E113" s="17"/>
      <c r="F113" s="23"/>
      <c r="G113" s="23"/>
      <c r="H113" s="23"/>
    </row>
    <row r="114" spans="1:8" x14ac:dyDescent="0.25">
      <c r="A114" s="24"/>
      <c r="B114" s="25"/>
      <c r="C114" s="24"/>
      <c r="D114" s="26"/>
      <c r="E114" s="17"/>
      <c r="F114" s="23"/>
      <c r="G114" s="23"/>
      <c r="H114" s="23"/>
    </row>
    <row r="115" spans="1:8" x14ac:dyDescent="0.25">
      <c r="A115" s="24"/>
      <c r="B115" s="25"/>
      <c r="C115" s="24"/>
      <c r="D115" s="26"/>
      <c r="E115" s="17"/>
      <c r="F115" s="23"/>
      <c r="G115" s="23"/>
      <c r="H115" s="23"/>
    </row>
    <row r="116" spans="1:8" x14ac:dyDescent="0.25">
      <c r="A116" s="24"/>
      <c r="B116" s="25"/>
      <c r="C116" s="24"/>
      <c r="D116" s="26"/>
      <c r="E116" s="17"/>
      <c r="F116" s="23"/>
      <c r="G116" s="23"/>
      <c r="H116" s="23"/>
    </row>
    <row r="117" spans="1:8" x14ac:dyDescent="0.25">
      <c r="A117" s="24"/>
      <c r="B117" s="25"/>
      <c r="C117" s="24"/>
      <c r="D117" s="26"/>
      <c r="E117" s="17"/>
      <c r="F117" s="23"/>
      <c r="G117" s="23"/>
      <c r="H117" s="23"/>
    </row>
    <row r="118" spans="1:8" x14ac:dyDescent="0.25">
      <c r="A118" s="24"/>
      <c r="B118" s="25"/>
      <c r="C118" s="24"/>
      <c r="D118" s="26"/>
      <c r="E118" s="17"/>
      <c r="F118" s="23"/>
      <c r="G118" s="23"/>
      <c r="H118" s="23"/>
    </row>
    <row r="119" spans="1:8" x14ac:dyDescent="0.25">
      <c r="A119" s="24"/>
      <c r="B119" s="25"/>
      <c r="C119" s="24"/>
      <c r="D119" s="26"/>
      <c r="E119" s="17"/>
      <c r="F119" s="23"/>
      <c r="G119" s="23"/>
      <c r="H119" s="23"/>
    </row>
    <row r="120" spans="1:8" x14ac:dyDescent="0.25">
      <c r="A120" s="24"/>
      <c r="B120" s="25"/>
      <c r="C120" s="24"/>
      <c r="D120" s="26"/>
      <c r="E120" s="17"/>
      <c r="F120" s="23"/>
      <c r="G120" s="23"/>
      <c r="H120" s="23"/>
    </row>
    <row r="121" spans="1:8" x14ac:dyDescent="0.25">
      <c r="A121" s="24"/>
      <c r="B121" s="25"/>
      <c r="C121" s="24"/>
      <c r="D121" s="26"/>
      <c r="E121" s="17"/>
      <c r="F121" s="23"/>
      <c r="G121" s="23"/>
      <c r="H121" s="23"/>
    </row>
  </sheetData>
  <mergeCells count="13">
    <mergeCell ref="A7:H7"/>
    <mergeCell ref="D5:G5"/>
    <mergeCell ref="A6:C6"/>
    <mergeCell ref="D6:G6"/>
    <mergeCell ref="A1:C1"/>
    <mergeCell ref="D1:H1"/>
    <mergeCell ref="A2:C2"/>
    <mergeCell ref="A3:C3"/>
    <mergeCell ref="D3:G3"/>
    <mergeCell ref="A4:C4"/>
    <mergeCell ref="D4:G4"/>
    <mergeCell ref="A5:C5"/>
    <mergeCell ref="D2:G2"/>
  </mergeCells>
  <pageMargins left="0.25" right="0.25" top="0.75" bottom="0.75" header="0.3" footer="0.3"/>
  <pageSetup paperSize="9" orientation="portrait" r:id="rId1"/>
  <headerFooter>
    <oddHeader>&amp;L&amp;10Operator: Jastrzębska Spółka Węglowa S.A.
Aleja Jana Pawła II 4, 44-330 Jastrzębie-Zdrój&amp;C&amp;10KWK Budryk
ul. Zamkowa 10, 43-178 Ornontowice&amp;R&amp;10&amp;D
 Okres raportowania: 01.12.2025- 31.12.2025</oddHeader>
    <oddFooter>&amp;LSporządził:&amp;CZatwierdził: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21"/>
  <sheetViews>
    <sheetView view="pageLayout" zoomScaleNormal="100" workbookViewId="0">
      <selection activeCell="D6" sqref="D6:G6"/>
    </sheetView>
  </sheetViews>
  <sheetFormatPr defaultRowHeight="15" x14ac:dyDescent="0.25"/>
  <cols>
    <col min="1" max="1" width="6.7109375" style="3" customWidth="1"/>
    <col min="2" max="2" width="19.42578125" style="4" customWidth="1"/>
    <col min="3" max="3" width="19.7109375" style="3" customWidth="1"/>
    <col min="4" max="4" width="9.5703125" style="2" customWidth="1"/>
    <col min="5" max="5" width="11.85546875" style="1" customWidth="1"/>
    <col min="6" max="6" width="12.5703125" customWidth="1"/>
  </cols>
  <sheetData>
    <row r="1" spans="1:8" ht="27.75" customHeight="1" x14ac:dyDescent="0.25">
      <c r="A1" s="87" t="s">
        <v>30</v>
      </c>
      <c r="B1" s="87"/>
      <c r="C1" s="87"/>
      <c r="D1" s="49" t="s">
        <v>46</v>
      </c>
      <c r="E1" s="49"/>
      <c r="F1" s="49"/>
      <c r="G1" s="49"/>
      <c r="H1" s="49"/>
    </row>
    <row r="2" spans="1:8" ht="27.75" customHeight="1" x14ac:dyDescent="0.25">
      <c r="A2" s="87" t="s">
        <v>31</v>
      </c>
      <c r="B2" s="87"/>
      <c r="C2" s="87"/>
      <c r="D2" s="91">
        <v>11802</v>
      </c>
      <c r="E2" s="91"/>
      <c r="F2" s="91"/>
      <c r="G2" s="91"/>
      <c r="H2" s="12" t="s">
        <v>14</v>
      </c>
    </row>
    <row r="3" spans="1:8" ht="27.75" customHeight="1" x14ac:dyDescent="0.25">
      <c r="A3" s="87" t="s">
        <v>32</v>
      </c>
      <c r="B3" s="87"/>
      <c r="C3" s="87"/>
      <c r="D3" s="91">
        <v>2496</v>
      </c>
      <c r="E3" s="91"/>
      <c r="F3" s="91"/>
      <c r="G3" s="91"/>
      <c r="H3" s="12" t="s">
        <v>14</v>
      </c>
    </row>
    <row r="4" spans="1:8" ht="27.75" customHeight="1" x14ac:dyDescent="0.25">
      <c r="A4" s="87" t="s">
        <v>33</v>
      </c>
      <c r="B4" s="87"/>
      <c r="C4" s="87"/>
      <c r="D4" s="86" t="s">
        <v>34</v>
      </c>
      <c r="E4" s="86"/>
      <c r="F4" s="86"/>
      <c r="G4" s="86"/>
      <c r="H4" s="12" t="s">
        <v>14</v>
      </c>
    </row>
    <row r="5" spans="1:8" ht="27.75" customHeight="1" x14ac:dyDescent="0.25">
      <c r="A5" s="87" t="s">
        <v>35</v>
      </c>
      <c r="B5" s="87"/>
      <c r="C5" s="87"/>
      <c r="D5" s="86" t="s">
        <v>34</v>
      </c>
      <c r="E5" s="86"/>
      <c r="F5" s="86"/>
      <c r="G5" s="86"/>
      <c r="H5" s="12" t="s">
        <v>14</v>
      </c>
    </row>
    <row r="6" spans="1:8" ht="27.75" customHeight="1" x14ac:dyDescent="0.25">
      <c r="A6" s="87" t="s">
        <v>36</v>
      </c>
      <c r="B6" s="87"/>
      <c r="C6" s="87"/>
      <c r="D6" s="90">
        <f>1-(D3/D2)</f>
        <v>0.7885104219623793</v>
      </c>
      <c r="E6" s="90"/>
      <c r="F6" s="90"/>
      <c r="G6" s="90"/>
      <c r="H6" s="12" t="s">
        <v>37</v>
      </c>
    </row>
    <row r="7" spans="1:8" ht="72" customHeight="1" x14ac:dyDescent="0.25">
      <c r="A7" s="18"/>
      <c r="B7" s="18"/>
      <c r="C7" s="18"/>
      <c r="D7" s="17"/>
      <c r="E7" s="17"/>
      <c r="F7" s="17"/>
      <c r="G7" s="17"/>
      <c r="H7" s="17"/>
    </row>
    <row r="8" spans="1:8" ht="45" customHeight="1" x14ac:dyDescent="0.25">
      <c r="A8" s="18"/>
      <c r="B8" s="18"/>
      <c r="C8" s="18"/>
      <c r="D8" s="17"/>
      <c r="E8" s="17"/>
      <c r="F8" s="17"/>
      <c r="G8" s="17"/>
      <c r="H8" s="17"/>
    </row>
    <row r="9" spans="1:8" ht="42" customHeight="1" x14ac:dyDescent="0.25">
      <c r="A9" s="18"/>
      <c r="B9" s="18"/>
      <c r="C9" s="18"/>
      <c r="D9" s="18"/>
      <c r="E9" s="18"/>
      <c r="F9" s="18"/>
      <c r="G9" s="18"/>
      <c r="H9" s="18"/>
    </row>
    <row r="10" spans="1:8" ht="45" customHeight="1" x14ac:dyDescent="0.25">
      <c r="A10" s="19"/>
      <c r="B10" s="18"/>
      <c r="C10" s="18"/>
      <c r="D10" s="17"/>
      <c r="E10" s="17"/>
      <c r="F10" s="17"/>
      <c r="G10" s="17"/>
      <c r="H10" s="17"/>
    </row>
    <row r="11" spans="1:8" ht="28.35" customHeight="1" x14ac:dyDescent="0.25">
      <c r="A11" s="19"/>
      <c r="B11" s="18"/>
      <c r="C11" s="18"/>
      <c r="D11" s="17"/>
      <c r="E11" s="17"/>
      <c r="F11" s="17"/>
      <c r="G11" s="17"/>
      <c r="H11" s="17"/>
    </row>
    <row r="12" spans="1:8" ht="28.35" customHeight="1" x14ac:dyDescent="0.25">
      <c r="A12" s="19"/>
      <c r="B12" s="18"/>
      <c r="C12" s="18"/>
      <c r="D12" s="17"/>
      <c r="E12" s="17"/>
      <c r="F12" s="17"/>
      <c r="G12" s="17"/>
      <c r="H12" s="17"/>
    </row>
    <row r="13" spans="1:8" ht="33" customHeight="1" x14ac:dyDescent="0.25">
      <c r="A13" s="18"/>
      <c r="B13" s="18"/>
      <c r="C13" s="18"/>
      <c r="D13" s="17"/>
      <c r="E13" s="17"/>
      <c r="F13" s="17"/>
      <c r="G13" s="17"/>
      <c r="H13" s="20"/>
    </row>
    <row r="14" spans="1:8" ht="36" customHeight="1" x14ac:dyDescent="0.25">
      <c r="A14" s="18"/>
      <c r="B14" s="18"/>
      <c r="C14" s="18"/>
      <c r="D14" s="18"/>
      <c r="E14" s="18"/>
      <c r="F14" s="18"/>
      <c r="G14" s="18"/>
      <c r="H14" s="18"/>
    </row>
    <row r="15" spans="1:8" ht="28.35" customHeight="1" x14ac:dyDescent="0.25">
      <c r="A15" s="19"/>
      <c r="B15" s="18"/>
      <c r="C15" s="18"/>
      <c r="D15" s="17"/>
      <c r="E15" s="17"/>
      <c r="F15" s="17"/>
      <c r="G15" s="17"/>
      <c r="H15" s="17"/>
    </row>
    <row r="16" spans="1:8" ht="28.35" customHeight="1" x14ac:dyDescent="0.25">
      <c r="A16" s="19"/>
      <c r="B16" s="18"/>
      <c r="C16" s="18"/>
      <c r="D16" s="17"/>
      <c r="E16" s="17"/>
      <c r="F16" s="17"/>
      <c r="G16" s="17"/>
      <c r="H16" s="17"/>
    </row>
    <row r="17" spans="1:8" ht="24.75" customHeight="1" x14ac:dyDescent="0.25">
      <c r="A17" s="18"/>
      <c r="B17" s="18"/>
      <c r="C17" s="18"/>
      <c r="D17" s="21"/>
      <c r="E17" s="22"/>
      <c r="F17" s="22"/>
      <c r="G17" s="21"/>
      <c r="H17" s="21"/>
    </row>
    <row r="18" spans="1:8" ht="19.5" customHeight="1" x14ac:dyDescent="0.25">
      <c r="A18" s="18"/>
      <c r="B18" s="18"/>
      <c r="C18" s="18"/>
      <c r="D18" s="17"/>
      <c r="E18" s="17"/>
      <c r="F18" s="17"/>
      <c r="G18" s="23"/>
      <c r="H18" s="23"/>
    </row>
    <row r="19" spans="1:8" ht="24.75" customHeight="1" x14ac:dyDescent="0.25">
      <c r="A19" s="18"/>
      <c r="B19" s="18"/>
      <c r="C19" s="18"/>
      <c r="D19" s="21"/>
      <c r="E19" s="21"/>
      <c r="F19" s="21"/>
      <c r="G19" s="23"/>
      <c r="H19" s="23"/>
    </row>
    <row r="20" spans="1:8" ht="19.5" customHeight="1" x14ac:dyDescent="0.25">
      <c r="A20" s="18"/>
      <c r="B20" s="18"/>
      <c r="C20" s="18"/>
      <c r="D20" s="17"/>
      <c r="E20" s="17"/>
      <c r="F20" s="23"/>
      <c r="G20" s="23"/>
      <c r="H20" s="23"/>
    </row>
    <row r="21" spans="1:8" ht="54.75" customHeight="1" x14ac:dyDescent="0.25">
      <c r="A21" s="18"/>
      <c r="B21" s="18"/>
      <c r="C21" s="18"/>
      <c r="D21" s="17"/>
      <c r="E21" s="17"/>
      <c r="F21" s="17"/>
      <c r="G21" s="17"/>
      <c r="H21" s="17"/>
    </row>
    <row r="22" spans="1:8" x14ac:dyDescent="0.25">
      <c r="A22" s="24"/>
      <c r="B22" s="25"/>
      <c r="C22" s="24"/>
      <c r="D22" s="26"/>
      <c r="E22" s="17"/>
      <c r="F22" s="23"/>
      <c r="G22" s="23"/>
      <c r="H22" s="23"/>
    </row>
    <row r="23" spans="1:8" x14ac:dyDescent="0.25">
      <c r="A23" s="24"/>
      <c r="B23" s="25"/>
      <c r="C23" s="24"/>
      <c r="D23" s="26"/>
      <c r="E23" s="17"/>
      <c r="F23" s="23"/>
      <c r="G23" s="23"/>
      <c r="H23" s="23"/>
    </row>
    <row r="24" spans="1:8" x14ac:dyDescent="0.25">
      <c r="A24" s="24"/>
      <c r="B24" s="25"/>
      <c r="C24" s="24"/>
      <c r="D24" s="26"/>
      <c r="E24" s="17"/>
      <c r="F24" s="23"/>
      <c r="G24" s="23"/>
      <c r="H24" s="23"/>
    </row>
    <row r="25" spans="1:8" x14ac:dyDescent="0.25">
      <c r="A25" s="24"/>
      <c r="B25" s="25"/>
      <c r="C25" s="24"/>
      <c r="D25" s="26"/>
      <c r="E25" s="17"/>
      <c r="F25" s="23"/>
      <c r="G25" s="23"/>
      <c r="H25" s="23"/>
    </row>
    <row r="26" spans="1:8" x14ac:dyDescent="0.25">
      <c r="A26" s="24"/>
      <c r="B26" s="25"/>
      <c r="C26" s="24"/>
      <c r="D26" s="26"/>
      <c r="E26" s="17"/>
      <c r="F26" s="23"/>
      <c r="G26" s="23"/>
      <c r="H26" s="23"/>
    </row>
    <row r="27" spans="1:8" x14ac:dyDescent="0.25">
      <c r="A27" s="24"/>
      <c r="B27" s="25"/>
      <c r="C27" s="24"/>
      <c r="D27" s="26"/>
      <c r="E27" s="17"/>
      <c r="F27" s="23"/>
      <c r="G27" s="23"/>
      <c r="H27" s="23"/>
    </row>
    <row r="28" spans="1:8" x14ac:dyDescent="0.25">
      <c r="A28" s="24"/>
      <c r="B28" s="25"/>
      <c r="C28" s="24"/>
      <c r="D28" s="26"/>
      <c r="E28" s="17"/>
      <c r="F28" s="23"/>
      <c r="G28" s="23"/>
      <c r="H28" s="23"/>
    </row>
    <row r="29" spans="1:8" x14ac:dyDescent="0.25">
      <c r="A29" s="24"/>
      <c r="B29" s="25"/>
      <c r="C29" s="24"/>
      <c r="D29" s="26"/>
      <c r="E29" s="17"/>
      <c r="F29" s="23"/>
      <c r="G29" s="23"/>
      <c r="H29" s="23"/>
    </row>
    <row r="30" spans="1:8" x14ac:dyDescent="0.25">
      <c r="A30" s="24"/>
      <c r="B30" s="25"/>
      <c r="C30" s="24"/>
      <c r="D30" s="26"/>
      <c r="E30" s="17"/>
      <c r="F30" s="23"/>
      <c r="G30" s="23"/>
      <c r="H30" s="23"/>
    </row>
    <row r="31" spans="1:8" x14ac:dyDescent="0.25">
      <c r="A31" s="24"/>
      <c r="B31" s="25"/>
      <c r="C31" s="24"/>
      <c r="D31" s="26"/>
      <c r="E31" s="17"/>
      <c r="F31" s="23"/>
      <c r="G31" s="23"/>
      <c r="H31" s="23"/>
    </row>
    <row r="32" spans="1:8" x14ac:dyDescent="0.25">
      <c r="A32" s="24"/>
      <c r="B32" s="25"/>
      <c r="C32" s="24"/>
      <c r="D32" s="26"/>
      <c r="E32" s="17"/>
      <c r="F32" s="23"/>
      <c r="G32" s="23"/>
      <c r="H32" s="23"/>
    </row>
    <row r="33" spans="1:8" x14ac:dyDescent="0.25">
      <c r="A33" s="24"/>
      <c r="B33" s="25"/>
      <c r="C33" s="24"/>
      <c r="D33" s="26"/>
      <c r="E33" s="17"/>
      <c r="F33" s="23"/>
      <c r="G33" s="23"/>
      <c r="H33" s="23"/>
    </row>
    <row r="34" spans="1:8" x14ac:dyDescent="0.25">
      <c r="A34" s="24"/>
      <c r="B34" s="25"/>
      <c r="C34" s="24"/>
      <c r="D34" s="26"/>
      <c r="E34" s="17"/>
      <c r="F34" s="23"/>
      <c r="G34" s="23"/>
      <c r="H34" s="23"/>
    </row>
    <row r="35" spans="1:8" x14ac:dyDescent="0.25">
      <c r="A35" s="24"/>
      <c r="B35" s="25"/>
      <c r="C35" s="24"/>
      <c r="D35" s="26"/>
      <c r="E35" s="17"/>
      <c r="F35" s="23"/>
      <c r="G35" s="23"/>
      <c r="H35" s="23"/>
    </row>
    <row r="36" spans="1:8" x14ac:dyDescent="0.25">
      <c r="A36" s="24"/>
      <c r="B36" s="25"/>
      <c r="C36" s="24"/>
      <c r="D36" s="26"/>
      <c r="E36" s="17"/>
      <c r="F36" s="23"/>
      <c r="G36" s="23"/>
      <c r="H36" s="23"/>
    </row>
    <row r="37" spans="1:8" x14ac:dyDescent="0.25">
      <c r="A37" s="24"/>
      <c r="B37" s="25"/>
      <c r="C37" s="24"/>
      <c r="D37" s="26"/>
      <c r="E37" s="17"/>
      <c r="F37" s="23"/>
      <c r="G37" s="23"/>
      <c r="H37" s="23"/>
    </row>
    <row r="38" spans="1:8" x14ac:dyDescent="0.25">
      <c r="A38" s="24"/>
      <c r="B38" s="25"/>
      <c r="C38" s="24"/>
      <c r="D38" s="26"/>
      <c r="E38" s="17"/>
      <c r="F38" s="23"/>
      <c r="G38" s="23"/>
      <c r="H38" s="23"/>
    </row>
    <row r="39" spans="1:8" x14ac:dyDescent="0.25">
      <c r="A39" s="24"/>
      <c r="B39" s="25"/>
      <c r="C39" s="24"/>
      <c r="D39" s="26"/>
      <c r="E39" s="17"/>
      <c r="F39" s="23"/>
      <c r="G39" s="23"/>
      <c r="H39" s="23"/>
    </row>
    <row r="40" spans="1:8" x14ac:dyDescent="0.25">
      <c r="A40" s="24"/>
      <c r="B40" s="25"/>
      <c r="C40" s="24"/>
      <c r="D40" s="26"/>
      <c r="E40" s="17"/>
      <c r="F40" s="23"/>
      <c r="G40" s="23"/>
      <c r="H40" s="23"/>
    </row>
    <row r="41" spans="1:8" x14ac:dyDescent="0.25">
      <c r="A41" s="24"/>
      <c r="B41" s="25"/>
      <c r="C41" s="24"/>
      <c r="D41" s="26"/>
      <c r="E41" s="17"/>
      <c r="F41" s="23"/>
      <c r="G41" s="23"/>
      <c r="H41" s="23"/>
    </row>
    <row r="42" spans="1:8" x14ac:dyDescent="0.25">
      <c r="A42" s="24"/>
      <c r="B42" s="25"/>
      <c r="C42" s="24"/>
      <c r="D42" s="26"/>
      <c r="E42" s="17"/>
      <c r="F42" s="23"/>
      <c r="G42" s="23"/>
      <c r="H42" s="23"/>
    </row>
    <row r="43" spans="1:8" x14ac:dyDescent="0.25">
      <c r="A43" s="24"/>
      <c r="B43" s="25"/>
      <c r="C43" s="24"/>
      <c r="D43" s="26"/>
      <c r="E43" s="17"/>
      <c r="F43" s="23"/>
      <c r="G43" s="23"/>
      <c r="H43" s="23"/>
    </row>
    <row r="44" spans="1:8" x14ac:dyDescent="0.25">
      <c r="A44" s="24"/>
      <c r="B44" s="25"/>
      <c r="C44" s="24"/>
      <c r="D44" s="26"/>
      <c r="E44" s="17"/>
      <c r="F44" s="23"/>
      <c r="G44" s="23"/>
      <c r="H44" s="23"/>
    </row>
    <row r="45" spans="1:8" x14ac:dyDescent="0.25">
      <c r="A45" s="24"/>
      <c r="B45" s="25"/>
      <c r="C45" s="24"/>
      <c r="D45" s="26"/>
      <c r="E45" s="17"/>
      <c r="F45" s="23"/>
      <c r="G45" s="23"/>
      <c r="H45" s="23"/>
    </row>
    <row r="46" spans="1:8" x14ac:dyDescent="0.25">
      <c r="A46" s="24"/>
      <c r="B46" s="25"/>
      <c r="C46" s="24"/>
      <c r="D46" s="26"/>
      <c r="E46" s="17"/>
      <c r="F46" s="23"/>
      <c r="G46" s="23"/>
      <c r="H46" s="23"/>
    </row>
    <row r="47" spans="1:8" x14ac:dyDescent="0.25">
      <c r="A47" s="24"/>
      <c r="B47" s="25"/>
      <c r="C47" s="24"/>
      <c r="D47" s="26"/>
      <c r="E47" s="17"/>
      <c r="F47" s="23"/>
      <c r="G47" s="23"/>
      <c r="H47" s="23"/>
    </row>
    <row r="48" spans="1:8" x14ac:dyDescent="0.25">
      <c r="A48" s="24"/>
      <c r="B48" s="25"/>
      <c r="C48" s="24"/>
      <c r="D48" s="26"/>
      <c r="E48" s="17"/>
      <c r="F48" s="23"/>
      <c r="G48" s="23"/>
      <c r="H48" s="23"/>
    </row>
    <row r="49" spans="1:8" x14ac:dyDescent="0.25">
      <c r="A49" s="24"/>
      <c r="B49" s="25"/>
      <c r="C49" s="24"/>
      <c r="D49" s="26"/>
      <c r="E49" s="17"/>
      <c r="F49" s="23"/>
      <c r="G49" s="23"/>
      <c r="H49" s="23"/>
    </row>
    <row r="50" spans="1:8" x14ac:dyDescent="0.25">
      <c r="A50" s="24"/>
      <c r="B50" s="25"/>
      <c r="C50" s="24"/>
      <c r="D50" s="26"/>
      <c r="E50" s="17"/>
      <c r="F50" s="23"/>
      <c r="G50" s="23"/>
      <c r="H50" s="23"/>
    </row>
    <row r="51" spans="1:8" x14ac:dyDescent="0.25">
      <c r="A51" s="24"/>
      <c r="B51" s="25"/>
      <c r="C51" s="24"/>
      <c r="D51" s="26"/>
      <c r="E51" s="17"/>
      <c r="F51" s="23"/>
      <c r="G51" s="23"/>
      <c r="H51" s="23"/>
    </row>
    <row r="52" spans="1:8" x14ac:dyDescent="0.25">
      <c r="A52" s="24"/>
      <c r="B52" s="25"/>
      <c r="C52" s="24"/>
      <c r="D52" s="26"/>
      <c r="E52" s="17"/>
      <c r="F52" s="23"/>
      <c r="G52" s="23"/>
      <c r="H52" s="23"/>
    </row>
    <row r="53" spans="1:8" x14ac:dyDescent="0.25">
      <c r="A53" s="24"/>
      <c r="B53" s="25"/>
      <c r="C53" s="24"/>
      <c r="D53" s="26"/>
      <c r="E53" s="17"/>
      <c r="F53" s="23"/>
      <c r="G53" s="23"/>
      <c r="H53" s="23"/>
    </row>
    <row r="54" spans="1:8" x14ac:dyDescent="0.25">
      <c r="A54" s="24"/>
      <c r="B54" s="25"/>
      <c r="C54" s="24"/>
      <c r="D54" s="26"/>
      <c r="E54" s="17"/>
      <c r="F54" s="23"/>
      <c r="G54" s="23"/>
      <c r="H54" s="23"/>
    </row>
    <row r="55" spans="1:8" x14ac:dyDescent="0.25">
      <c r="A55" s="24"/>
      <c r="B55" s="25"/>
      <c r="C55" s="24"/>
      <c r="D55" s="26"/>
      <c r="E55" s="17"/>
      <c r="F55" s="23"/>
      <c r="G55" s="23"/>
      <c r="H55" s="23"/>
    </row>
    <row r="56" spans="1:8" x14ac:dyDescent="0.25">
      <c r="A56" s="24"/>
      <c r="B56" s="25"/>
      <c r="C56" s="24"/>
      <c r="D56" s="26"/>
      <c r="E56" s="17"/>
      <c r="F56" s="23"/>
      <c r="G56" s="23"/>
      <c r="H56" s="23"/>
    </row>
    <row r="57" spans="1:8" x14ac:dyDescent="0.25">
      <c r="A57" s="24"/>
      <c r="B57" s="25"/>
      <c r="C57" s="24"/>
      <c r="D57" s="26"/>
      <c r="E57" s="17"/>
      <c r="F57" s="23"/>
      <c r="G57" s="23"/>
      <c r="H57" s="23"/>
    </row>
    <row r="58" spans="1:8" x14ac:dyDescent="0.25">
      <c r="A58" s="24"/>
      <c r="B58" s="25"/>
      <c r="C58" s="24"/>
      <c r="D58" s="26"/>
      <c r="E58" s="17"/>
      <c r="F58" s="23"/>
      <c r="G58" s="23"/>
      <c r="H58" s="23"/>
    </row>
    <row r="59" spans="1:8" x14ac:dyDescent="0.25">
      <c r="A59" s="24"/>
      <c r="B59" s="25"/>
      <c r="C59" s="24"/>
      <c r="D59" s="26"/>
      <c r="E59" s="17"/>
      <c r="F59" s="23"/>
      <c r="G59" s="23"/>
      <c r="H59" s="23"/>
    </row>
    <row r="60" spans="1:8" x14ac:dyDescent="0.25">
      <c r="A60" s="24"/>
      <c r="B60" s="25"/>
      <c r="C60" s="24"/>
      <c r="D60" s="26"/>
      <c r="E60" s="17"/>
      <c r="F60" s="23"/>
      <c r="G60" s="23"/>
      <c r="H60" s="23"/>
    </row>
    <row r="61" spans="1:8" x14ac:dyDescent="0.25">
      <c r="A61" s="24"/>
      <c r="B61" s="25"/>
      <c r="C61" s="24"/>
      <c r="D61" s="26"/>
      <c r="E61" s="17"/>
      <c r="F61" s="23"/>
      <c r="G61" s="23"/>
      <c r="H61" s="23"/>
    </row>
    <row r="62" spans="1:8" x14ac:dyDescent="0.25">
      <c r="A62" s="24"/>
      <c r="B62" s="25"/>
      <c r="C62" s="24"/>
      <c r="D62" s="26"/>
      <c r="E62" s="17"/>
      <c r="F62" s="23"/>
      <c r="G62" s="23"/>
      <c r="H62" s="23"/>
    </row>
    <row r="63" spans="1:8" x14ac:dyDescent="0.25">
      <c r="A63" s="24"/>
      <c r="B63" s="25"/>
      <c r="C63" s="24"/>
      <c r="D63" s="26"/>
      <c r="E63" s="17"/>
      <c r="F63" s="23"/>
      <c r="G63" s="23"/>
      <c r="H63" s="23"/>
    </row>
    <row r="64" spans="1:8" x14ac:dyDescent="0.25">
      <c r="A64" s="24"/>
      <c r="B64" s="25"/>
      <c r="C64" s="24"/>
      <c r="D64" s="26"/>
      <c r="E64" s="17"/>
      <c r="F64" s="23"/>
      <c r="G64" s="23"/>
      <c r="H64" s="23"/>
    </row>
    <row r="65" spans="1:8" x14ac:dyDescent="0.25">
      <c r="A65" s="24"/>
      <c r="B65" s="25"/>
      <c r="C65" s="24"/>
      <c r="D65" s="26"/>
      <c r="E65" s="17"/>
      <c r="F65" s="23"/>
      <c r="G65" s="23"/>
      <c r="H65" s="23"/>
    </row>
    <row r="66" spans="1:8" x14ac:dyDescent="0.25">
      <c r="A66" s="24"/>
      <c r="B66" s="25"/>
      <c r="C66" s="24"/>
      <c r="D66" s="26"/>
      <c r="E66" s="17"/>
      <c r="F66" s="23"/>
      <c r="G66" s="23"/>
      <c r="H66" s="23"/>
    </row>
    <row r="67" spans="1:8" x14ac:dyDescent="0.25">
      <c r="A67" s="24"/>
      <c r="B67" s="25"/>
      <c r="C67" s="24"/>
      <c r="D67" s="26"/>
      <c r="E67" s="17"/>
      <c r="F67" s="23"/>
      <c r="G67" s="23"/>
      <c r="H67" s="23"/>
    </row>
    <row r="68" spans="1:8" x14ac:dyDescent="0.25">
      <c r="A68" s="24"/>
      <c r="B68" s="25"/>
      <c r="C68" s="24"/>
      <c r="D68" s="26"/>
      <c r="E68" s="17"/>
      <c r="F68" s="23"/>
      <c r="G68" s="23"/>
      <c r="H68" s="23"/>
    </row>
    <row r="69" spans="1:8" x14ac:dyDescent="0.25">
      <c r="A69" s="24"/>
      <c r="B69" s="25"/>
      <c r="C69" s="24"/>
      <c r="D69" s="26"/>
      <c r="E69" s="17"/>
      <c r="F69" s="23"/>
      <c r="G69" s="23"/>
      <c r="H69" s="23"/>
    </row>
    <row r="70" spans="1:8" x14ac:dyDescent="0.25">
      <c r="A70" s="24"/>
      <c r="B70" s="25"/>
      <c r="C70" s="24"/>
      <c r="D70" s="26"/>
      <c r="E70" s="17"/>
      <c r="F70" s="23"/>
      <c r="G70" s="23"/>
      <c r="H70" s="23"/>
    </row>
    <row r="71" spans="1:8" x14ac:dyDescent="0.25">
      <c r="A71" s="24"/>
      <c r="B71" s="25"/>
      <c r="C71" s="24"/>
      <c r="D71" s="26"/>
      <c r="E71" s="17"/>
      <c r="F71" s="23"/>
      <c r="G71" s="23"/>
      <c r="H71" s="23"/>
    </row>
    <row r="72" spans="1:8" x14ac:dyDescent="0.25">
      <c r="A72" s="24"/>
      <c r="B72" s="25"/>
      <c r="C72" s="24"/>
      <c r="D72" s="26"/>
      <c r="E72" s="17"/>
      <c r="F72" s="23"/>
      <c r="G72" s="23"/>
      <c r="H72" s="23"/>
    </row>
    <row r="73" spans="1:8" x14ac:dyDescent="0.25">
      <c r="A73" s="24"/>
      <c r="B73" s="25"/>
      <c r="C73" s="24"/>
      <c r="D73" s="26"/>
      <c r="E73" s="17"/>
      <c r="F73" s="23"/>
      <c r="G73" s="23"/>
      <c r="H73" s="23"/>
    </row>
    <row r="74" spans="1:8" x14ac:dyDescent="0.25">
      <c r="A74" s="24"/>
      <c r="B74" s="25"/>
      <c r="C74" s="24"/>
      <c r="D74" s="26"/>
      <c r="E74" s="17"/>
      <c r="F74" s="23"/>
      <c r="G74" s="23"/>
      <c r="H74" s="23"/>
    </row>
    <row r="75" spans="1:8" x14ac:dyDescent="0.25">
      <c r="A75" s="24"/>
      <c r="B75" s="25"/>
      <c r="C75" s="24"/>
      <c r="D75" s="26"/>
      <c r="E75" s="17"/>
      <c r="F75" s="23"/>
      <c r="G75" s="23"/>
      <c r="H75" s="23"/>
    </row>
    <row r="76" spans="1:8" x14ac:dyDescent="0.25">
      <c r="A76" s="24"/>
      <c r="B76" s="25"/>
      <c r="C76" s="24"/>
      <c r="D76" s="26"/>
      <c r="E76" s="17"/>
      <c r="F76" s="23"/>
      <c r="G76" s="23"/>
      <c r="H76" s="23"/>
    </row>
    <row r="77" spans="1:8" x14ac:dyDescent="0.25">
      <c r="A77" s="24"/>
      <c r="B77" s="25"/>
      <c r="C77" s="24"/>
      <c r="D77" s="26"/>
      <c r="E77" s="17"/>
      <c r="F77" s="23"/>
      <c r="G77" s="23"/>
      <c r="H77" s="23"/>
    </row>
    <row r="78" spans="1:8" x14ac:dyDescent="0.25">
      <c r="A78" s="24"/>
      <c r="B78" s="25"/>
      <c r="C78" s="24"/>
      <c r="D78" s="26"/>
      <c r="E78" s="17"/>
      <c r="F78" s="23"/>
      <c r="G78" s="23"/>
      <c r="H78" s="23"/>
    </row>
    <row r="79" spans="1:8" x14ac:dyDescent="0.25">
      <c r="A79" s="24"/>
      <c r="B79" s="25"/>
      <c r="C79" s="24"/>
      <c r="D79" s="26"/>
      <c r="E79" s="17"/>
      <c r="F79" s="23"/>
      <c r="G79" s="23"/>
      <c r="H79" s="23"/>
    </row>
    <row r="80" spans="1:8" x14ac:dyDescent="0.25">
      <c r="A80" s="24"/>
      <c r="B80" s="25"/>
      <c r="C80" s="24"/>
      <c r="D80" s="26"/>
      <c r="E80" s="17"/>
      <c r="F80" s="23"/>
      <c r="G80" s="23"/>
      <c r="H80" s="23"/>
    </row>
    <row r="81" spans="1:8" x14ac:dyDescent="0.25">
      <c r="A81" s="24"/>
      <c r="B81" s="25"/>
      <c r="C81" s="24"/>
      <c r="D81" s="26"/>
      <c r="E81" s="17"/>
      <c r="F81" s="23"/>
      <c r="G81" s="23"/>
      <c r="H81" s="23"/>
    </row>
    <row r="82" spans="1:8" x14ac:dyDescent="0.25">
      <c r="A82" s="24"/>
      <c r="B82" s="25"/>
      <c r="C82" s="24"/>
      <c r="D82" s="26"/>
      <c r="E82" s="17"/>
      <c r="F82" s="23"/>
      <c r="G82" s="23"/>
      <c r="H82" s="23"/>
    </row>
    <row r="83" spans="1:8" x14ac:dyDescent="0.25">
      <c r="A83" s="24"/>
      <c r="B83" s="25"/>
      <c r="C83" s="24"/>
      <c r="D83" s="26"/>
      <c r="E83" s="17"/>
      <c r="F83" s="23"/>
      <c r="G83" s="23"/>
      <c r="H83" s="23"/>
    </row>
    <row r="84" spans="1:8" x14ac:dyDescent="0.25">
      <c r="A84" s="24"/>
      <c r="B84" s="25"/>
      <c r="C84" s="24"/>
      <c r="D84" s="26"/>
      <c r="E84" s="17"/>
      <c r="F84" s="23"/>
      <c r="G84" s="23"/>
      <c r="H84" s="23"/>
    </row>
    <row r="85" spans="1:8" x14ac:dyDescent="0.25">
      <c r="A85" s="24"/>
      <c r="B85" s="25"/>
      <c r="C85" s="24"/>
      <c r="D85" s="26"/>
      <c r="E85" s="17"/>
      <c r="F85" s="23"/>
      <c r="G85" s="23"/>
      <c r="H85" s="23"/>
    </row>
    <row r="86" spans="1:8" x14ac:dyDescent="0.25">
      <c r="A86" s="24"/>
      <c r="B86" s="25"/>
      <c r="C86" s="24"/>
      <c r="D86" s="26"/>
      <c r="E86" s="17"/>
      <c r="F86" s="23"/>
      <c r="G86" s="23"/>
      <c r="H86" s="23"/>
    </row>
    <row r="87" spans="1:8" x14ac:dyDescent="0.25">
      <c r="A87" s="24"/>
      <c r="B87" s="25"/>
      <c r="C87" s="24"/>
      <c r="D87" s="26"/>
      <c r="E87" s="17"/>
      <c r="F87" s="23"/>
      <c r="G87" s="23"/>
      <c r="H87" s="23"/>
    </row>
    <row r="88" spans="1:8" x14ac:dyDescent="0.25">
      <c r="A88" s="24"/>
      <c r="B88" s="25"/>
      <c r="C88" s="24"/>
      <c r="D88" s="26"/>
      <c r="E88" s="17"/>
      <c r="F88" s="23"/>
      <c r="G88" s="23"/>
      <c r="H88" s="23"/>
    </row>
    <row r="89" spans="1:8" x14ac:dyDescent="0.25">
      <c r="A89" s="24"/>
      <c r="B89" s="25"/>
      <c r="C89" s="24"/>
      <c r="D89" s="26"/>
      <c r="E89" s="17"/>
      <c r="F89" s="23"/>
      <c r="G89" s="23"/>
      <c r="H89" s="23"/>
    </row>
    <row r="90" spans="1:8" x14ac:dyDescent="0.25">
      <c r="A90" s="24"/>
      <c r="B90" s="25"/>
      <c r="C90" s="24"/>
      <c r="D90" s="26"/>
      <c r="E90" s="17"/>
      <c r="F90" s="23"/>
      <c r="G90" s="23"/>
      <c r="H90" s="23"/>
    </row>
    <row r="91" spans="1:8" x14ac:dyDescent="0.25">
      <c r="A91" s="24"/>
      <c r="B91" s="25"/>
      <c r="C91" s="24"/>
      <c r="D91" s="26"/>
      <c r="E91" s="17"/>
      <c r="F91" s="23"/>
      <c r="G91" s="23"/>
      <c r="H91" s="23"/>
    </row>
    <row r="92" spans="1:8" x14ac:dyDescent="0.25">
      <c r="A92" s="24"/>
      <c r="B92" s="25"/>
      <c r="C92" s="24"/>
      <c r="D92" s="26"/>
      <c r="E92" s="17"/>
      <c r="F92" s="23"/>
      <c r="G92" s="23"/>
      <c r="H92" s="23"/>
    </row>
    <row r="93" spans="1:8" x14ac:dyDescent="0.25">
      <c r="A93" s="24"/>
      <c r="B93" s="25"/>
      <c r="C93" s="24"/>
      <c r="D93" s="26"/>
      <c r="E93" s="17"/>
      <c r="F93" s="23"/>
      <c r="G93" s="23"/>
      <c r="H93" s="23"/>
    </row>
    <row r="94" spans="1:8" x14ac:dyDescent="0.25">
      <c r="A94" s="24"/>
      <c r="B94" s="25"/>
      <c r="C94" s="24"/>
      <c r="D94" s="26"/>
      <c r="E94" s="17"/>
      <c r="F94" s="23"/>
      <c r="G94" s="23"/>
      <c r="H94" s="23"/>
    </row>
    <row r="95" spans="1:8" x14ac:dyDescent="0.25">
      <c r="A95" s="24"/>
      <c r="B95" s="25"/>
      <c r="C95" s="24"/>
      <c r="D95" s="26"/>
      <c r="E95" s="17"/>
      <c r="F95" s="23"/>
      <c r="G95" s="23"/>
      <c r="H95" s="23"/>
    </row>
    <row r="96" spans="1:8" x14ac:dyDescent="0.25">
      <c r="A96" s="24"/>
      <c r="B96" s="25"/>
      <c r="C96" s="24"/>
      <c r="D96" s="26"/>
      <c r="E96" s="17"/>
      <c r="F96" s="23"/>
      <c r="G96" s="23"/>
      <c r="H96" s="23"/>
    </row>
    <row r="97" spans="1:8" x14ac:dyDescent="0.25">
      <c r="A97" s="24"/>
      <c r="B97" s="25"/>
      <c r="C97" s="24"/>
      <c r="D97" s="26"/>
      <c r="E97" s="17"/>
      <c r="F97" s="23"/>
      <c r="G97" s="23"/>
      <c r="H97" s="23"/>
    </row>
    <row r="98" spans="1:8" x14ac:dyDescent="0.25">
      <c r="A98" s="24"/>
      <c r="B98" s="25"/>
      <c r="C98" s="24"/>
      <c r="D98" s="26"/>
      <c r="E98" s="17"/>
      <c r="F98" s="23"/>
      <c r="G98" s="23"/>
      <c r="H98" s="23"/>
    </row>
    <row r="99" spans="1:8" x14ac:dyDescent="0.25">
      <c r="A99" s="24"/>
      <c r="B99" s="25"/>
      <c r="C99" s="24"/>
      <c r="D99" s="26"/>
      <c r="E99" s="17"/>
      <c r="F99" s="23"/>
      <c r="G99" s="23"/>
      <c r="H99" s="23"/>
    </row>
    <row r="100" spans="1:8" x14ac:dyDescent="0.25">
      <c r="A100" s="24"/>
      <c r="B100" s="25"/>
      <c r="C100" s="24"/>
      <c r="D100" s="26"/>
      <c r="E100" s="17"/>
      <c r="F100" s="23"/>
      <c r="G100" s="23"/>
      <c r="H100" s="23"/>
    </row>
    <row r="101" spans="1:8" x14ac:dyDescent="0.25">
      <c r="A101" s="24"/>
      <c r="B101" s="25"/>
      <c r="C101" s="24"/>
      <c r="D101" s="26"/>
      <c r="E101" s="17"/>
      <c r="F101" s="23"/>
      <c r="G101" s="23"/>
      <c r="H101" s="23"/>
    </row>
    <row r="102" spans="1:8" x14ac:dyDescent="0.25">
      <c r="A102" s="24"/>
      <c r="B102" s="25"/>
      <c r="C102" s="24"/>
      <c r="D102" s="26"/>
      <c r="E102" s="17"/>
      <c r="F102" s="23"/>
      <c r="G102" s="23"/>
      <c r="H102" s="23"/>
    </row>
    <row r="103" spans="1:8" x14ac:dyDescent="0.25">
      <c r="A103" s="24"/>
      <c r="B103" s="25"/>
      <c r="C103" s="24"/>
      <c r="D103" s="26"/>
      <c r="E103" s="17"/>
      <c r="F103" s="23"/>
      <c r="G103" s="23"/>
      <c r="H103" s="23"/>
    </row>
    <row r="104" spans="1:8" x14ac:dyDescent="0.25">
      <c r="A104" s="24"/>
      <c r="B104" s="25"/>
      <c r="C104" s="24"/>
      <c r="D104" s="26"/>
      <c r="E104" s="17"/>
      <c r="F104" s="23"/>
      <c r="G104" s="23"/>
      <c r="H104" s="23"/>
    </row>
    <row r="105" spans="1:8" x14ac:dyDescent="0.25">
      <c r="A105" s="24"/>
      <c r="B105" s="25"/>
      <c r="C105" s="24"/>
      <c r="D105" s="26"/>
      <c r="E105" s="17"/>
      <c r="F105" s="23"/>
      <c r="G105" s="23"/>
      <c r="H105" s="23"/>
    </row>
    <row r="106" spans="1:8" x14ac:dyDescent="0.25">
      <c r="A106" s="24"/>
      <c r="B106" s="25"/>
      <c r="C106" s="24"/>
      <c r="D106" s="26"/>
      <c r="E106" s="17"/>
      <c r="F106" s="23"/>
      <c r="G106" s="23"/>
      <c r="H106" s="23"/>
    </row>
    <row r="107" spans="1:8" x14ac:dyDescent="0.25">
      <c r="A107" s="24"/>
      <c r="B107" s="25"/>
      <c r="C107" s="24"/>
      <c r="D107" s="26"/>
      <c r="E107" s="17"/>
      <c r="F107" s="23"/>
      <c r="G107" s="23"/>
      <c r="H107" s="23"/>
    </row>
    <row r="108" spans="1:8" x14ac:dyDescent="0.25">
      <c r="A108" s="24"/>
      <c r="B108" s="25"/>
      <c r="C108" s="24"/>
      <c r="D108" s="26"/>
      <c r="E108" s="17"/>
      <c r="F108" s="23"/>
      <c r="G108" s="23"/>
      <c r="H108" s="23"/>
    </row>
    <row r="109" spans="1:8" x14ac:dyDescent="0.25">
      <c r="A109" s="24"/>
      <c r="B109" s="25"/>
      <c r="C109" s="24"/>
      <c r="D109" s="26"/>
      <c r="E109" s="17"/>
      <c r="F109" s="23"/>
      <c r="G109" s="23"/>
      <c r="H109" s="23"/>
    </row>
    <row r="110" spans="1:8" x14ac:dyDescent="0.25">
      <c r="A110" s="24"/>
      <c r="B110" s="25"/>
      <c r="C110" s="24"/>
      <c r="D110" s="26"/>
      <c r="E110" s="17"/>
      <c r="F110" s="23"/>
      <c r="G110" s="23"/>
      <c r="H110" s="23"/>
    </row>
    <row r="111" spans="1:8" x14ac:dyDescent="0.25">
      <c r="A111" s="24"/>
      <c r="B111" s="25"/>
      <c r="C111" s="24"/>
      <c r="D111" s="26"/>
      <c r="E111" s="17"/>
      <c r="F111" s="23"/>
      <c r="G111" s="23"/>
      <c r="H111" s="23"/>
    </row>
    <row r="112" spans="1:8" x14ac:dyDescent="0.25">
      <c r="A112" s="24"/>
      <c r="B112" s="25"/>
      <c r="C112" s="24"/>
      <c r="D112" s="26"/>
      <c r="E112" s="17"/>
      <c r="F112" s="23"/>
      <c r="G112" s="23"/>
      <c r="H112" s="23"/>
    </row>
    <row r="113" spans="1:8" x14ac:dyDescent="0.25">
      <c r="A113" s="24"/>
      <c r="B113" s="25"/>
      <c r="C113" s="24"/>
      <c r="D113" s="26"/>
      <c r="E113" s="17"/>
      <c r="F113" s="23"/>
      <c r="G113" s="23"/>
      <c r="H113" s="23"/>
    </row>
    <row r="114" spans="1:8" x14ac:dyDescent="0.25">
      <c r="A114" s="24"/>
      <c r="B114" s="25"/>
      <c r="C114" s="24"/>
      <c r="D114" s="26"/>
      <c r="E114" s="17"/>
      <c r="F114" s="23"/>
      <c r="G114" s="23"/>
      <c r="H114" s="23"/>
    </row>
    <row r="115" spans="1:8" x14ac:dyDescent="0.25">
      <c r="A115" s="24"/>
      <c r="B115" s="25"/>
      <c r="C115" s="24"/>
      <c r="D115" s="26"/>
      <c r="E115" s="17"/>
      <c r="F115" s="23"/>
      <c r="G115" s="23"/>
      <c r="H115" s="23"/>
    </row>
    <row r="116" spans="1:8" x14ac:dyDescent="0.25">
      <c r="A116" s="24"/>
      <c r="B116" s="25"/>
      <c r="C116" s="24"/>
      <c r="D116" s="26"/>
      <c r="E116" s="17"/>
      <c r="F116" s="23"/>
      <c r="G116" s="23"/>
      <c r="H116" s="23"/>
    </row>
    <row r="117" spans="1:8" x14ac:dyDescent="0.25">
      <c r="A117" s="24"/>
      <c r="B117" s="25"/>
      <c r="C117" s="24"/>
      <c r="D117" s="26"/>
      <c r="E117" s="17"/>
      <c r="F117" s="23"/>
      <c r="G117" s="23"/>
      <c r="H117" s="23"/>
    </row>
    <row r="118" spans="1:8" x14ac:dyDescent="0.25">
      <c r="A118" s="24"/>
      <c r="B118" s="25"/>
      <c r="C118" s="24"/>
      <c r="D118" s="26"/>
      <c r="E118" s="17"/>
      <c r="F118" s="23"/>
      <c r="G118" s="23"/>
      <c r="H118" s="23"/>
    </row>
    <row r="119" spans="1:8" x14ac:dyDescent="0.25">
      <c r="A119" s="24"/>
      <c r="B119" s="25"/>
      <c r="C119" s="24"/>
      <c r="D119" s="26"/>
      <c r="E119" s="17"/>
      <c r="F119" s="23"/>
      <c r="G119" s="23"/>
      <c r="H119" s="23"/>
    </row>
    <row r="120" spans="1:8" x14ac:dyDescent="0.25">
      <c r="A120" s="24"/>
      <c r="B120" s="25"/>
      <c r="C120" s="24"/>
      <c r="D120" s="26"/>
      <c r="E120" s="17"/>
      <c r="F120" s="23"/>
      <c r="G120" s="23"/>
      <c r="H120" s="23"/>
    </row>
    <row r="121" spans="1:8" x14ac:dyDescent="0.25">
      <c r="A121" s="24"/>
      <c r="B121" s="25"/>
      <c r="C121" s="24"/>
      <c r="D121" s="26"/>
      <c r="E121" s="17"/>
      <c r="F121" s="23"/>
      <c r="G121" s="23"/>
      <c r="H121" s="23"/>
    </row>
  </sheetData>
  <mergeCells count="12">
    <mergeCell ref="A4:C4"/>
    <mergeCell ref="D4:G4"/>
    <mergeCell ref="A5:C5"/>
    <mergeCell ref="D5:G5"/>
    <mergeCell ref="A6:C6"/>
    <mergeCell ref="D6:G6"/>
    <mergeCell ref="A1:C1"/>
    <mergeCell ref="D1:H1"/>
    <mergeCell ref="A2:C2"/>
    <mergeCell ref="D2:G2"/>
    <mergeCell ref="A3:C3"/>
    <mergeCell ref="D3:G3"/>
  </mergeCells>
  <pageMargins left="0.25" right="0.25" top="0.75" bottom="0.75" header="0.3" footer="0.3"/>
  <pageSetup paperSize="9" orientation="portrait" r:id="rId1"/>
  <headerFooter>
    <oddHeader>&amp;L&amp;10Operator: Jastrzębska Spółka Węglowa S.A.
Aleja Jana Pawła II 4, 44-330 Jastrzębie-Zdrój&amp;C&amp;10KWK Budryk
ul. Zamkowa 10, 43-178 Ornontowice&amp;R&amp;10&amp;D
 Okres raportowania: 01.01.2025- 31.12.2025</oddHeader>
    <oddFooter>&amp;LSporządził:&amp;CZatwierdził: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Szyb II</vt:lpstr>
      <vt:lpstr>Szyb V</vt:lpstr>
      <vt:lpstr>SO Szyb II</vt:lpstr>
      <vt:lpstr>SO Szyb VI</vt:lpstr>
    </vt:vector>
  </TitlesOfParts>
  <Company>GKJSW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Wenglorz</dc:creator>
  <cp:lastModifiedBy>Swaczyna Sebastian</cp:lastModifiedBy>
  <dcterms:created xsi:type="dcterms:W3CDTF">2025-06-11T05:13:25Z</dcterms:created>
  <dcterms:modified xsi:type="dcterms:W3CDTF">2026-04-14T06:49:10Z</dcterms:modified>
</cp:coreProperties>
</file>