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bookViews>
    <workbookView xWindow="0" yWindow="0" windowWidth="13200" windowHeight="9180"/>
  </bookViews>
  <sheets>
    <sheet name="Kosztorys ofertowy" sheetId="3" r:id="rId1"/>
  </sheets>
  <calcPr calcId="162913"/>
</workbook>
</file>

<file path=xl/calcChain.xml><?xml version="1.0" encoding="utf-8"?>
<calcChain xmlns="http://schemas.openxmlformats.org/spreadsheetml/2006/main">
  <c r="H83" i="3" l="1"/>
  <c r="H82" i="3"/>
  <c r="J82" i="3" s="1"/>
  <c r="K82" i="3" s="1"/>
  <c r="H78" i="3"/>
  <c r="J78" i="3" s="1"/>
  <c r="H77" i="3"/>
  <c r="J77" i="3" s="1"/>
  <c r="K77" i="3" s="1"/>
  <c r="H76" i="3"/>
  <c r="H75" i="3"/>
  <c r="H74" i="3"/>
  <c r="J74" i="3" s="1"/>
  <c r="H73" i="3"/>
  <c r="J73" i="3" s="1"/>
  <c r="K73" i="3" s="1"/>
  <c r="H72" i="3"/>
  <c r="H71" i="3"/>
  <c r="H70" i="3"/>
  <c r="H69" i="3"/>
  <c r="J69" i="3" s="1"/>
  <c r="K69" i="3" s="1"/>
  <c r="H68" i="3"/>
  <c r="H67" i="3"/>
  <c r="J67" i="3" s="1"/>
  <c r="H66" i="3"/>
  <c r="H65" i="3"/>
  <c r="J65" i="3" s="1"/>
  <c r="K65" i="3" s="1"/>
  <c r="H64" i="3"/>
  <c r="H63" i="3"/>
  <c r="H62" i="3"/>
  <c r="J62" i="3" s="1"/>
  <c r="H61" i="3"/>
  <c r="J61" i="3" s="1"/>
  <c r="K61" i="3" s="1"/>
  <c r="H60" i="3"/>
  <c r="H59" i="3"/>
  <c r="J59" i="3" s="1"/>
  <c r="H58" i="3"/>
  <c r="J58" i="3" s="1"/>
  <c r="H54" i="3"/>
  <c r="J54" i="3" s="1"/>
  <c r="H48" i="3"/>
  <c r="H42" i="3"/>
  <c r="J42" i="3" s="1"/>
  <c r="K42" i="3" s="1"/>
  <c r="H36" i="3"/>
  <c r="H30" i="3"/>
  <c r="E85" i="3" l="1"/>
  <c r="J30" i="3"/>
  <c r="K30" i="3" s="1"/>
  <c r="J83" i="3"/>
  <c r="K83" i="3" s="1"/>
  <c r="J66" i="3"/>
  <c r="K66" i="3" s="1"/>
  <c r="K58" i="3"/>
  <c r="K74" i="3"/>
  <c r="J70" i="3"/>
  <c r="K70" i="3" s="1"/>
  <c r="K62" i="3"/>
  <c r="K78" i="3"/>
  <c r="J63" i="3"/>
  <c r="K63" i="3" s="1"/>
  <c r="J71" i="3"/>
  <c r="K71" i="3" s="1"/>
  <c r="J75" i="3"/>
  <c r="K75" i="3" s="1"/>
  <c r="K59" i="3"/>
  <c r="K67" i="3"/>
  <c r="J60" i="3"/>
  <c r="K60" i="3" s="1"/>
  <c r="J64" i="3"/>
  <c r="K64" i="3" s="1"/>
  <c r="J68" i="3"/>
  <c r="K68" i="3" s="1"/>
  <c r="J72" i="3"/>
  <c r="K72" i="3" s="1"/>
  <c r="J76" i="3"/>
  <c r="K76" i="3" s="1"/>
  <c r="K54" i="3"/>
  <c r="J48" i="3"/>
  <c r="K48" i="3" s="1"/>
  <c r="J36" i="3"/>
  <c r="K36" i="3" s="1"/>
  <c r="E86" i="3" l="1"/>
</calcChain>
</file>

<file path=xl/sharedStrings.xml><?xml version="1.0" encoding="utf-8"?>
<sst xmlns="http://schemas.openxmlformats.org/spreadsheetml/2006/main" count="200" uniqueCount="107">
  <si>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</si>
  <si>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</si>
  <si>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</si>
  <si>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</si>
  <si>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</si>
  <si>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</si>
  <si>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</si>
  <si>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</si>
  <si>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</si>
  <si>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</si>
  <si>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</si>
  <si>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</si>
  <si>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</si>
  <si>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</si>
  <si>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</si>
  <si>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</si>
  <si>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</si>
  <si>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</si>
  <si>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</si>
  <si>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</si>
  <si>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</si>
  <si>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</si>
  <si>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</si>
  <si>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</si>
  <si>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</si>
  <si>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</si>
  <si>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</si>
  <si>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</si>
  <si>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</si>
  <si>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</si>
  <si>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</si>
  <si>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</si>
  <si>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</si>
  <si>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</si>
  <si>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</si>
  <si>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</si>
  <si>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</si>
  <si>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</si>
  <si>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</si>
  <si>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</si>
  <si>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</si>
  <si>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</si>
  <si>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</si>
  <si>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</si>
  <si>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</si>
  <si>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</si>
  <si>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</si>
  <si>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</si>
  <si>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</si>
  <si>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</si>
  <si>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</si>
  <si>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</si>
  <si>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</si>
  <si>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</si>
  <si>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</si>
  <si>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</si>
  <si>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</si>
  <si>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</si>
  <si>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</si>
  <si>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</si>
  <si>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</si>
  <si>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</si>
  <si>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</si>
  <si>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</si>
  <si>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</si>
  <si>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</si>
  <si>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</si>
  <si>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</si>
  <si>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</si>
  <si>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136</t>
  </si>
  <si>
    <t>SZUK-PĘDR</t>
  </si>
  <si>
    <t>Badanie zapędraczenia gleby - dół o objętości 0,5 m3</t>
  </si>
  <si>
    <t>SZT</t>
  </si>
  <si>
    <t>137</t>
  </si>
  <si>
    <t>SZUK-OWAD</t>
  </si>
  <si>
    <t>Próbne poszukiwania owadów w ściółce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</si>
  <si>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</si>
  <si>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</si>
  <si>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</si>
  <si>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</si>
  <si>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</si>
  <si>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</si>
  <si>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</si>
  <si>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11, 117, 157, 161, 163, 165, 167, 169, 171, 180, 183, 209, 307, 336, 340, 343, 346.01, 347.01</t>
  </si>
  <si>
    <t>GODZ RH8</t>
  </si>
  <si>
    <t>Prace godzinowe ręczne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</si>
  <si>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</si>
  <si>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</si>
  <si>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</si>
  <si>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</si>
  <si>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</si>
  <si>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</si>
  <si>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</si>
  <si>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</si>
  <si>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</si>
  <si>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Opoczno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</si>
  <si>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</si>
  <si>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</si>
  <si>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</si>
  <si>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</si>
  <si>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</si>
  <si>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</si>
  <si>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</si>
  <si>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</si>
  <si>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</si>
  <si>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26-300 Opoczno</t>
  </si>
  <si>
    <t>Odpowiadając na ogłoszenie o przetargu nieograniczonym na „Wykonywanie usług z zakresu gospodarki leśnej na terenie Nadleśnictwa Opoczno w roku 2022'' - trzecia edycja składamy niniejszym ofertę na Pakiet 6 (Leśnictwo Kowalów)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</si>
</sst>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6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 vertical="center"/>
    </xf>
    <xf numFmtId="44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4" fontId="5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6" fillId="4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2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1"/>
  <sheetViews>
    <sheetView tabSelected="1" workbookViewId="0">
      <selection activeCell="G30" sqref="G3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1.140625" customWidth="1"/>
    <col min="8" max="8" width="12.5703125" bestFit="1" customWidth="1"/>
    <col min="9" max="9" width="7.85546875" customWidth="1"/>
    <col min="10" max="10" width="11.5703125" bestFit="1" customWidth="1"/>
    <col min="11" max="11" width="12.5703125" bestFit="1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29"/>
      <c r="C2" s="29"/>
      <c r="D2" s="29"/>
      <c r="H2" s="26" t="s">
        <v>103</v>
      </c>
      <c r="I2" s="26"/>
      <c r="J2" s="26"/>
      <c r="K2" s="26"/>
      <c r="L2" s="26"/>
    </row>
    <row r="3" spans="2:12" s="1" customFormat="1" ht="6.95" customHeight="1" x14ac:dyDescent="0.2">
      <c r="B3" s="29"/>
      <c r="C3" s="29"/>
      <c r="D3" s="29"/>
    </row>
    <row r="4" spans="2:12" s="1" customFormat="1" ht="2.65" customHeight="1" x14ac:dyDescent="0.2">
      <c r="B4" s="30"/>
      <c r="C4" s="30"/>
    </row>
    <row r="5" spans="2:12" s="1" customFormat="1" ht="29.85" customHeight="1" x14ac:dyDescent="0.2">
      <c r="B5" s="29"/>
      <c r="C5" s="29"/>
      <c r="D5" s="29"/>
    </row>
    <row r="6" spans="2:12" s="1" customFormat="1" ht="2.65" customHeight="1" x14ac:dyDescent="0.2">
      <c r="B6" s="30"/>
      <c r="C6" s="30"/>
    </row>
    <row r="7" spans="2:12" s="1" customFormat="1" ht="19.7" customHeight="1" x14ac:dyDescent="0.2">
      <c r="B7" s="29"/>
      <c r="C7" s="29"/>
      <c r="D7" s="29"/>
    </row>
    <row r="8" spans="2:12" s="1" customFormat="1" ht="10.7" customHeight="1" x14ac:dyDescent="0.2">
      <c r="B8" s="29"/>
      <c r="C8" s="29"/>
      <c r="D8" s="29"/>
      <c r="F8" s="21" t="s">
        <v>91</v>
      </c>
      <c r="G8" s="21"/>
      <c r="H8" s="21"/>
      <c r="I8" s="21"/>
      <c r="J8" s="21"/>
      <c r="K8" s="21"/>
    </row>
    <row r="9" spans="2:12" s="1" customFormat="1" ht="2.65" customHeight="1" x14ac:dyDescent="0.2">
      <c r="B9" s="30"/>
      <c r="C9" s="30"/>
      <c r="F9" s="21"/>
      <c r="G9" s="21"/>
      <c r="H9" s="21"/>
      <c r="I9" s="21"/>
      <c r="J9" s="21"/>
      <c r="K9" s="21"/>
    </row>
    <row r="10" spans="2:12" s="1" customFormat="1" ht="3.2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24" t="s">
        <v>92</v>
      </c>
      <c r="C11" s="24"/>
      <c r="F11" s="21"/>
      <c r="G11" s="21"/>
      <c r="H11" s="21"/>
      <c r="I11" s="21"/>
      <c r="J11" s="21"/>
      <c r="K11" s="21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18" t="s">
        <v>104</v>
      </c>
      <c r="E14" s="18"/>
    </row>
    <row r="15" spans="2:12" s="1" customFormat="1" ht="57.6" customHeight="1" x14ac:dyDescent="0.2"/>
    <row r="16" spans="2:12" s="1" customFormat="1" ht="20.85" customHeight="1" x14ac:dyDescent="0.2">
      <c r="B16" s="11" t="s">
        <v>93</v>
      </c>
    </row>
    <row r="17" spans="2:11" s="1" customFormat="1" ht="3.2" customHeight="1" x14ac:dyDescent="0.2"/>
    <row r="18" spans="2:11" s="1" customFormat="1" ht="20.85" customHeight="1" x14ac:dyDescent="0.2">
      <c r="B18" s="11" t="s">
        <v>94</v>
      </c>
    </row>
    <row r="19" spans="2:11" s="1" customFormat="1" ht="3.75" customHeight="1" x14ac:dyDescent="0.2"/>
    <row r="20" spans="2:11" s="1" customFormat="1" ht="20.85" customHeight="1" x14ac:dyDescent="0.2">
      <c r="B20" s="11" t="s">
        <v>95</v>
      </c>
    </row>
    <row r="21" spans="2:11" s="1" customFormat="1" ht="2.65" customHeight="1" x14ac:dyDescent="0.2"/>
    <row r="22" spans="2:11" s="1" customFormat="1" ht="20.85" customHeight="1" x14ac:dyDescent="0.2">
      <c r="B22" s="11" t="s">
        <v>105</v>
      </c>
    </row>
    <row r="23" spans="2:11" s="1" customFormat="1" ht="59.65" customHeight="1" x14ac:dyDescent="0.2"/>
    <row r="24" spans="2:11" s="1" customFormat="1" ht="50.1" customHeight="1" x14ac:dyDescent="0.2">
      <c r="B24" s="25" t="s">
        <v>106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2" t="s">
        <v>96</v>
      </c>
      <c r="C27" s="22"/>
      <c r="D27" s="22"/>
    </row>
    <row r="28" spans="2:11" s="1" customFormat="1" ht="10.15" customHeight="1" x14ac:dyDescent="0.2"/>
    <row r="29" spans="2:11" s="1" customFormat="1" ht="56.25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1007</v>
      </c>
      <c r="G30" s="13"/>
      <c r="H30" s="14">
        <f>F30*G30</f>
        <v>0</v>
      </c>
      <c r="I30" s="15">
        <v>0.08</v>
      </c>
      <c r="J30" s="16">
        <f>ROUND(H30*0.08,2)</f>
        <v>0</v>
      </c>
      <c r="K30" s="16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97</v>
      </c>
      <c r="C33" s="22"/>
      <c r="D33" s="22"/>
    </row>
    <row r="34" spans="2:11" s="1" customFormat="1" ht="10.15" customHeight="1" x14ac:dyDescent="0.2"/>
    <row r="35" spans="2:11" s="1" customFormat="1" ht="56.2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1993</v>
      </c>
      <c r="G36" s="13"/>
      <c r="H36" s="14">
        <f>F36*G36</f>
        <v>0</v>
      </c>
      <c r="I36" s="15">
        <v>0.08</v>
      </c>
      <c r="J36" s="16">
        <f>ROUND(H36*0.08,2)</f>
        <v>0</v>
      </c>
      <c r="K36" s="16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2" t="s">
        <v>98</v>
      </c>
      <c r="C39" s="22"/>
      <c r="D39" s="22"/>
    </row>
    <row r="40" spans="2:11" s="1" customFormat="1" ht="10.15" customHeight="1" x14ac:dyDescent="0.2"/>
    <row r="41" spans="2:11" s="1" customFormat="1" ht="56.25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1981</v>
      </c>
      <c r="G42" s="13"/>
      <c r="H42" s="14">
        <f>F42*G42</f>
        <v>0</v>
      </c>
      <c r="I42" s="15">
        <v>0.08</v>
      </c>
      <c r="J42" s="16">
        <f>ROUND(H42*0.08,2)</f>
        <v>0</v>
      </c>
      <c r="K42" s="16">
        <f>H42+J42</f>
        <v>0</v>
      </c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2" t="s">
        <v>99</v>
      </c>
      <c r="C45" s="22"/>
      <c r="D45" s="22"/>
    </row>
    <row r="46" spans="2:11" s="1" customFormat="1" ht="10.15" customHeight="1" x14ac:dyDescent="0.2"/>
    <row r="47" spans="2:11" s="1" customFormat="1" ht="56.25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37</v>
      </c>
      <c r="G48" s="13"/>
      <c r="H48" s="14">
        <f>F48*G48</f>
        <v>0</v>
      </c>
      <c r="I48" s="15">
        <v>0.08</v>
      </c>
      <c r="J48" s="16">
        <f>ROUND(H48*0.08,2)</f>
        <v>0</v>
      </c>
      <c r="K48" s="16">
        <f>H48+J48</f>
        <v>0</v>
      </c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2" t="s">
        <v>100</v>
      </c>
      <c r="C51" s="22"/>
      <c r="D51" s="22"/>
    </row>
    <row r="52" spans="2:11" s="1" customFormat="1" ht="10.15" customHeight="1" x14ac:dyDescent="0.2"/>
    <row r="53" spans="2:11" s="1" customFormat="1" ht="56.25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310</v>
      </c>
      <c r="G54" s="13"/>
      <c r="H54" s="14">
        <f>F54*G54</f>
        <v>0</v>
      </c>
      <c r="I54" s="15">
        <v>0.08</v>
      </c>
      <c r="J54" s="16">
        <f>ROUND(H54*0.08,2)</f>
        <v>0</v>
      </c>
      <c r="K54" s="16">
        <f>H54+J54</f>
        <v>0</v>
      </c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56.25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10</v>
      </c>
      <c r="G58" s="13"/>
      <c r="H58" s="14">
        <f t="shared" ref="H58:H78" si="0">F58*G58</f>
        <v>0</v>
      </c>
      <c r="I58" s="15">
        <v>0.08</v>
      </c>
      <c r="J58" s="16">
        <f t="shared" ref="J58:J78" si="1">ROUND(H58*0.08,2)</f>
        <v>0</v>
      </c>
      <c r="K58" s="16">
        <f t="shared" ref="K58:K78" si="2">H58+J58</f>
        <v>0</v>
      </c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13</v>
      </c>
      <c r="F59" s="6">
        <v>10</v>
      </c>
      <c r="G59" s="13"/>
      <c r="H59" s="14">
        <f t="shared" si="0"/>
        <v>0</v>
      </c>
      <c r="I59" s="15">
        <v>0.08</v>
      </c>
      <c r="J59" s="16">
        <f t="shared" si="1"/>
        <v>0</v>
      </c>
      <c r="K59" s="16">
        <f t="shared" si="2"/>
        <v>0</v>
      </c>
    </row>
    <row r="60" spans="2:11" s="1" customFormat="1" ht="28.7" customHeight="1" x14ac:dyDescent="0.2">
      <c r="B60" s="4" t="s">
        <v>20</v>
      </c>
      <c r="C60" s="4" t="s">
        <v>21</v>
      </c>
      <c r="D60" s="5" t="s">
        <v>22</v>
      </c>
      <c r="E60" s="4" t="s">
        <v>13</v>
      </c>
      <c r="F60" s="6">
        <v>10</v>
      </c>
      <c r="G60" s="13"/>
      <c r="H60" s="14">
        <f t="shared" si="0"/>
        <v>0</v>
      </c>
      <c r="I60" s="15">
        <v>0.08</v>
      </c>
      <c r="J60" s="16">
        <f t="shared" si="1"/>
        <v>0</v>
      </c>
      <c r="K60" s="16">
        <f t="shared" si="2"/>
        <v>0</v>
      </c>
    </row>
    <row r="61" spans="2:11" s="1" customFormat="1" ht="19.7" customHeight="1" x14ac:dyDescent="0.2">
      <c r="B61" s="4" t="s">
        <v>23</v>
      </c>
      <c r="C61" s="4" t="s">
        <v>24</v>
      </c>
      <c r="D61" s="5" t="s">
        <v>25</v>
      </c>
      <c r="E61" s="4" t="s">
        <v>13</v>
      </c>
      <c r="F61" s="6">
        <v>10</v>
      </c>
      <c r="G61" s="13"/>
      <c r="H61" s="14">
        <f t="shared" si="0"/>
        <v>0</v>
      </c>
      <c r="I61" s="15">
        <v>0.08</v>
      </c>
      <c r="J61" s="16">
        <f t="shared" si="1"/>
        <v>0</v>
      </c>
      <c r="K61" s="16">
        <f t="shared" si="2"/>
        <v>0</v>
      </c>
    </row>
    <row r="62" spans="2:11" s="1" customFormat="1" ht="19.7" customHeight="1" x14ac:dyDescent="0.2">
      <c r="B62" s="4" t="s">
        <v>26</v>
      </c>
      <c r="C62" s="4" t="s">
        <v>27</v>
      </c>
      <c r="D62" s="5" t="s">
        <v>28</v>
      </c>
      <c r="E62" s="4" t="s">
        <v>13</v>
      </c>
      <c r="F62" s="6">
        <v>10</v>
      </c>
      <c r="G62" s="13"/>
      <c r="H62" s="14">
        <f t="shared" si="0"/>
        <v>0</v>
      </c>
      <c r="I62" s="15">
        <v>0.08</v>
      </c>
      <c r="J62" s="16">
        <f t="shared" si="1"/>
        <v>0</v>
      </c>
      <c r="K62" s="16">
        <f t="shared" si="2"/>
        <v>0</v>
      </c>
    </row>
    <row r="63" spans="2:11" s="1" customFormat="1" ht="19.7" customHeight="1" x14ac:dyDescent="0.2">
      <c r="B63" s="4" t="s">
        <v>29</v>
      </c>
      <c r="C63" s="4" t="s">
        <v>30</v>
      </c>
      <c r="D63" s="5" t="s">
        <v>31</v>
      </c>
      <c r="E63" s="4" t="s">
        <v>13</v>
      </c>
      <c r="F63" s="6">
        <v>10</v>
      </c>
      <c r="G63" s="13"/>
      <c r="H63" s="14">
        <f t="shared" si="0"/>
        <v>0</v>
      </c>
      <c r="I63" s="15">
        <v>0.08</v>
      </c>
      <c r="J63" s="16">
        <f t="shared" si="1"/>
        <v>0</v>
      </c>
      <c r="K63" s="16">
        <f t="shared" si="2"/>
        <v>0</v>
      </c>
    </row>
    <row r="64" spans="2:11" s="1" customFormat="1" ht="19.7" customHeight="1" x14ac:dyDescent="0.2">
      <c r="B64" s="4" t="s">
        <v>32</v>
      </c>
      <c r="C64" s="4" t="s">
        <v>33</v>
      </c>
      <c r="D64" s="5" t="s">
        <v>34</v>
      </c>
      <c r="E64" s="4" t="s">
        <v>35</v>
      </c>
      <c r="F64" s="6">
        <v>15</v>
      </c>
      <c r="G64" s="13"/>
      <c r="H64" s="14">
        <f t="shared" si="0"/>
        <v>0</v>
      </c>
      <c r="I64" s="15">
        <v>0.08</v>
      </c>
      <c r="J64" s="16">
        <f t="shared" si="1"/>
        <v>0</v>
      </c>
      <c r="K64" s="16">
        <f t="shared" si="2"/>
        <v>0</v>
      </c>
    </row>
    <row r="65" spans="2:11" s="1" customFormat="1" ht="28.7" customHeight="1" x14ac:dyDescent="0.2">
      <c r="B65" s="4" t="s">
        <v>36</v>
      </c>
      <c r="C65" s="4" t="s">
        <v>37</v>
      </c>
      <c r="D65" s="5" t="s">
        <v>38</v>
      </c>
      <c r="E65" s="4" t="s">
        <v>39</v>
      </c>
      <c r="F65" s="6">
        <v>12.77</v>
      </c>
      <c r="G65" s="13"/>
      <c r="H65" s="14">
        <f t="shared" si="0"/>
        <v>0</v>
      </c>
      <c r="I65" s="15">
        <v>0.08</v>
      </c>
      <c r="J65" s="16">
        <f t="shared" si="1"/>
        <v>0</v>
      </c>
      <c r="K65" s="16">
        <f t="shared" si="2"/>
        <v>0</v>
      </c>
    </row>
    <row r="66" spans="2:11" s="1" customFormat="1" ht="19.7" customHeight="1" x14ac:dyDescent="0.2">
      <c r="B66" s="4" t="s">
        <v>40</v>
      </c>
      <c r="C66" s="4" t="s">
        <v>41</v>
      </c>
      <c r="D66" s="5" t="s">
        <v>42</v>
      </c>
      <c r="E66" s="4" t="s">
        <v>39</v>
      </c>
      <c r="F66" s="6">
        <v>9.75</v>
      </c>
      <c r="G66" s="13"/>
      <c r="H66" s="14">
        <f t="shared" si="0"/>
        <v>0</v>
      </c>
      <c r="I66" s="15">
        <v>0.08</v>
      </c>
      <c r="J66" s="16">
        <f t="shared" si="1"/>
        <v>0</v>
      </c>
      <c r="K66" s="16">
        <f t="shared" si="2"/>
        <v>0</v>
      </c>
    </row>
    <row r="67" spans="2:11" s="1" customFormat="1" ht="19.7" customHeight="1" x14ac:dyDescent="0.2">
      <c r="B67" s="4" t="s">
        <v>43</v>
      </c>
      <c r="C67" s="4" t="s">
        <v>44</v>
      </c>
      <c r="D67" s="5" t="s">
        <v>45</v>
      </c>
      <c r="E67" s="4" t="s">
        <v>13</v>
      </c>
      <c r="F67" s="6">
        <v>10</v>
      </c>
      <c r="G67" s="13"/>
      <c r="H67" s="14">
        <f t="shared" si="0"/>
        <v>0</v>
      </c>
      <c r="I67" s="15">
        <v>0.08</v>
      </c>
      <c r="J67" s="16">
        <f t="shared" si="1"/>
        <v>0</v>
      </c>
      <c r="K67" s="16">
        <f t="shared" si="2"/>
        <v>0</v>
      </c>
    </row>
    <row r="68" spans="2:11" s="1" customFormat="1" ht="28.7" customHeight="1" x14ac:dyDescent="0.2">
      <c r="B68" s="4" t="s">
        <v>46</v>
      </c>
      <c r="C68" s="4" t="s">
        <v>47</v>
      </c>
      <c r="D68" s="5" t="s">
        <v>48</v>
      </c>
      <c r="E68" s="4" t="s">
        <v>49</v>
      </c>
      <c r="F68" s="6">
        <v>85.05</v>
      </c>
      <c r="G68" s="13"/>
      <c r="H68" s="14">
        <f t="shared" si="0"/>
        <v>0</v>
      </c>
      <c r="I68" s="15">
        <v>0.08</v>
      </c>
      <c r="J68" s="16">
        <f t="shared" si="1"/>
        <v>0</v>
      </c>
      <c r="K68" s="16">
        <f t="shared" si="2"/>
        <v>0</v>
      </c>
    </row>
    <row r="69" spans="2:11" s="1" customFormat="1" ht="19.7" customHeight="1" x14ac:dyDescent="0.2">
      <c r="B69" s="4" t="s">
        <v>50</v>
      </c>
      <c r="C69" s="4" t="s">
        <v>51</v>
      </c>
      <c r="D69" s="5" t="s">
        <v>52</v>
      </c>
      <c r="E69" s="4" t="s">
        <v>53</v>
      </c>
      <c r="F69" s="6">
        <v>79.91</v>
      </c>
      <c r="G69" s="13"/>
      <c r="H69" s="14">
        <f t="shared" si="0"/>
        <v>0</v>
      </c>
      <c r="I69" s="15">
        <v>0.08</v>
      </c>
      <c r="J69" s="16">
        <f t="shared" si="1"/>
        <v>0</v>
      </c>
      <c r="K69" s="16">
        <f t="shared" si="2"/>
        <v>0</v>
      </c>
    </row>
    <row r="70" spans="2:11" s="1" customFormat="1" ht="19.7" customHeight="1" x14ac:dyDescent="0.2">
      <c r="B70" s="4" t="s">
        <v>54</v>
      </c>
      <c r="C70" s="4" t="s">
        <v>55</v>
      </c>
      <c r="D70" s="5" t="s">
        <v>56</v>
      </c>
      <c r="E70" s="4" t="s">
        <v>53</v>
      </c>
      <c r="F70" s="6">
        <v>27.18</v>
      </c>
      <c r="G70" s="13"/>
      <c r="H70" s="14">
        <f t="shared" si="0"/>
        <v>0</v>
      </c>
      <c r="I70" s="15">
        <v>0.08</v>
      </c>
      <c r="J70" s="16">
        <f t="shared" si="1"/>
        <v>0</v>
      </c>
      <c r="K70" s="16">
        <f t="shared" si="2"/>
        <v>0</v>
      </c>
    </row>
    <row r="71" spans="2:11" s="1" customFormat="1" ht="19.7" customHeight="1" x14ac:dyDescent="0.2">
      <c r="B71" s="4" t="s">
        <v>57</v>
      </c>
      <c r="C71" s="4" t="s">
        <v>58</v>
      </c>
      <c r="D71" s="5" t="s">
        <v>59</v>
      </c>
      <c r="E71" s="4" t="s">
        <v>53</v>
      </c>
      <c r="F71" s="6">
        <v>107.09</v>
      </c>
      <c r="G71" s="13"/>
      <c r="H71" s="14">
        <f t="shared" si="0"/>
        <v>0</v>
      </c>
      <c r="I71" s="15">
        <v>0.08</v>
      </c>
      <c r="J71" s="16">
        <f t="shared" si="1"/>
        <v>0</v>
      </c>
      <c r="K71" s="16">
        <f t="shared" si="2"/>
        <v>0</v>
      </c>
    </row>
    <row r="72" spans="2:11" s="1" customFormat="1" ht="28.7" customHeight="1" x14ac:dyDescent="0.2">
      <c r="B72" s="4" t="s">
        <v>60</v>
      </c>
      <c r="C72" s="4" t="s">
        <v>61</v>
      </c>
      <c r="D72" s="5" t="s">
        <v>62</v>
      </c>
      <c r="E72" s="4" t="s">
        <v>39</v>
      </c>
      <c r="F72" s="6">
        <v>149.04</v>
      </c>
      <c r="G72" s="13"/>
      <c r="H72" s="14">
        <f t="shared" si="0"/>
        <v>0</v>
      </c>
      <c r="I72" s="15">
        <v>0.08</v>
      </c>
      <c r="J72" s="16">
        <f t="shared" si="1"/>
        <v>0</v>
      </c>
      <c r="K72" s="16">
        <f t="shared" si="2"/>
        <v>0</v>
      </c>
    </row>
    <row r="73" spans="2:11" s="1" customFormat="1" ht="19.7" customHeight="1" x14ac:dyDescent="0.2">
      <c r="B73" s="4" t="s">
        <v>63</v>
      </c>
      <c r="C73" s="4" t="s">
        <v>64</v>
      </c>
      <c r="D73" s="5" t="s">
        <v>65</v>
      </c>
      <c r="E73" s="4" t="s">
        <v>39</v>
      </c>
      <c r="F73" s="6">
        <v>13.29</v>
      </c>
      <c r="G73" s="13"/>
      <c r="H73" s="14">
        <f t="shared" si="0"/>
        <v>0</v>
      </c>
      <c r="I73" s="15">
        <v>0.08</v>
      </c>
      <c r="J73" s="16">
        <f t="shared" si="1"/>
        <v>0</v>
      </c>
      <c r="K73" s="16">
        <f t="shared" si="2"/>
        <v>0</v>
      </c>
    </row>
    <row r="74" spans="2:11" s="1" customFormat="1" ht="19.7" customHeight="1" x14ac:dyDescent="0.2">
      <c r="B74" s="4" t="s">
        <v>66</v>
      </c>
      <c r="C74" s="4" t="s">
        <v>67</v>
      </c>
      <c r="D74" s="5" t="s">
        <v>68</v>
      </c>
      <c r="E74" s="4" t="s">
        <v>39</v>
      </c>
      <c r="F74" s="6">
        <v>5.28</v>
      </c>
      <c r="G74" s="13"/>
      <c r="H74" s="14">
        <f t="shared" si="0"/>
        <v>0</v>
      </c>
      <c r="I74" s="15">
        <v>0.08</v>
      </c>
      <c r="J74" s="16">
        <f t="shared" si="1"/>
        <v>0</v>
      </c>
      <c r="K74" s="16">
        <f t="shared" si="2"/>
        <v>0</v>
      </c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72</v>
      </c>
      <c r="F75" s="6">
        <v>50</v>
      </c>
      <c r="G75" s="13"/>
      <c r="H75" s="14">
        <f t="shared" si="0"/>
        <v>0</v>
      </c>
      <c r="I75" s="15">
        <v>0.08</v>
      </c>
      <c r="J75" s="16">
        <f t="shared" si="1"/>
        <v>0</v>
      </c>
      <c r="K75" s="16">
        <f t="shared" si="2"/>
        <v>0</v>
      </c>
    </row>
    <row r="76" spans="2:11" s="1" customFormat="1" ht="19.7" customHeight="1" x14ac:dyDescent="0.2">
      <c r="B76" s="4" t="s">
        <v>73</v>
      </c>
      <c r="C76" s="4" t="s">
        <v>74</v>
      </c>
      <c r="D76" s="5" t="s">
        <v>75</v>
      </c>
      <c r="E76" s="4" t="s">
        <v>72</v>
      </c>
      <c r="F76" s="6">
        <v>3</v>
      </c>
      <c r="G76" s="13"/>
      <c r="H76" s="14">
        <f t="shared" si="0"/>
        <v>0</v>
      </c>
      <c r="I76" s="15">
        <v>0.08</v>
      </c>
      <c r="J76" s="16">
        <f t="shared" si="1"/>
        <v>0</v>
      </c>
      <c r="K76" s="16">
        <f t="shared" si="2"/>
        <v>0</v>
      </c>
    </row>
    <row r="77" spans="2:11" s="1" customFormat="1" ht="28.7" customHeight="1" x14ac:dyDescent="0.2">
      <c r="B77" s="4" t="s">
        <v>76</v>
      </c>
      <c r="C77" s="4" t="s">
        <v>77</v>
      </c>
      <c r="D77" s="5" t="s">
        <v>78</v>
      </c>
      <c r="E77" s="4" t="s">
        <v>35</v>
      </c>
      <c r="F77" s="6">
        <v>44</v>
      </c>
      <c r="G77" s="13"/>
      <c r="H77" s="14">
        <f t="shared" si="0"/>
        <v>0</v>
      </c>
      <c r="I77" s="15">
        <v>0.08</v>
      </c>
      <c r="J77" s="16">
        <f t="shared" si="1"/>
        <v>0</v>
      </c>
      <c r="K77" s="16">
        <f t="shared" si="2"/>
        <v>0</v>
      </c>
    </row>
    <row r="78" spans="2:11" s="1" customFormat="1" ht="28.7" customHeight="1" x14ac:dyDescent="0.2">
      <c r="B78" s="4" t="s">
        <v>79</v>
      </c>
      <c r="C78" s="4" t="s">
        <v>80</v>
      </c>
      <c r="D78" s="5" t="s">
        <v>81</v>
      </c>
      <c r="E78" s="4" t="s">
        <v>82</v>
      </c>
      <c r="F78" s="6">
        <v>150</v>
      </c>
      <c r="G78" s="13"/>
      <c r="H78" s="14">
        <f t="shared" si="0"/>
        <v>0</v>
      </c>
      <c r="I78" s="15">
        <v>0.08</v>
      </c>
      <c r="J78" s="16">
        <f t="shared" si="1"/>
        <v>0</v>
      </c>
      <c r="K78" s="16">
        <f t="shared" si="2"/>
        <v>0</v>
      </c>
    </row>
    <row r="79" spans="2:11" s="1" customFormat="1" ht="1.1499999999999999" customHeight="1" x14ac:dyDescent="0.2"/>
    <row r="80" spans="2:11" s="1" customFormat="1" ht="28.7" customHeight="1" x14ac:dyDescent="0.2"/>
    <row r="81" spans="2:11" s="1" customFormat="1" ht="56.25" x14ac:dyDescent="0.2">
      <c r="B81" s="2" t="s">
        <v>0</v>
      </c>
      <c r="C81" s="3" t="s">
        <v>1</v>
      </c>
      <c r="D81" s="7" t="s">
        <v>2</v>
      </c>
      <c r="E81" s="3" t="s">
        <v>3</v>
      </c>
      <c r="F81" s="7" t="s">
        <v>4</v>
      </c>
      <c r="G81" s="3" t="s">
        <v>5</v>
      </c>
      <c r="H81" s="2" t="s">
        <v>6</v>
      </c>
      <c r="I81" s="3" t="s">
        <v>7</v>
      </c>
      <c r="J81" s="3" t="s">
        <v>8</v>
      </c>
      <c r="K81" s="2" t="s">
        <v>9</v>
      </c>
    </row>
    <row r="82" spans="2:11" s="1" customFormat="1" ht="120" x14ac:dyDescent="0.2">
      <c r="B82" s="8" t="s">
        <v>83</v>
      </c>
      <c r="C82" s="4" t="s">
        <v>84</v>
      </c>
      <c r="D82" s="9" t="s">
        <v>85</v>
      </c>
      <c r="E82" s="4" t="s">
        <v>35</v>
      </c>
      <c r="F82" s="10">
        <v>110</v>
      </c>
      <c r="G82" s="13"/>
      <c r="H82" s="14">
        <f>F82*G82</f>
        <v>0</v>
      </c>
      <c r="I82" s="15">
        <v>0.08</v>
      </c>
      <c r="J82" s="16">
        <f>ROUND(H82*0.08,2)</f>
        <v>0</v>
      </c>
      <c r="K82" s="16">
        <f>H82+J82</f>
        <v>0</v>
      </c>
    </row>
    <row r="83" spans="2:11" s="1" customFormat="1" ht="108" x14ac:dyDescent="0.2">
      <c r="B83" s="8" t="s">
        <v>86</v>
      </c>
      <c r="C83" s="4" t="s">
        <v>87</v>
      </c>
      <c r="D83" s="9" t="s">
        <v>88</v>
      </c>
      <c r="E83" s="4" t="s">
        <v>35</v>
      </c>
      <c r="F83" s="10">
        <v>48</v>
      </c>
      <c r="G83" s="13"/>
      <c r="H83" s="14">
        <f>F83*G83</f>
        <v>0</v>
      </c>
      <c r="I83" s="15">
        <v>0.08</v>
      </c>
      <c r="J83" s="16">
        <f>ROUND(H83*0.08,2)</f>
        <v>0</v>
      </c>
      <c r="K83" s="16">
        <f>H83+J83</f>
        <v>0</v>
      </c>
    </row>
    <row r="84" spans="2:11" s="1" customFormat="1" ht="28.7" customHeight="1" x14ac:dyDescent="0.2"/>
    <row r="85" spans="2:11" s="1" customFormat="1" ht="21.4" customHeight="1" x14ac:dyDescent="0.2">
      <c r="B85" s="23" t="s">
        <v>89</v>
      </c>
      <c r="C85" s="23"/>
      <c r="D85" s="23"/>
      <c r="E85" s="19">
        <f>SUM(H82:H83,H58:H78,H54,H48,H42,H36,H30)</f>
        <v>0</v>
      </c>
      <c r="F85" s="19"/>
      <c r="G85" s="19"/>
      <c r="H85" s="19"/>
      <c r="I85" s="19"/>
      <c r="J85" s="19"/>
      <c r="K85" s="19"/>
    </row>
    <row r="86" spans="2:11" s="1" customFormat="1" ht="21.4" customHeight="1" x14ac:dyDescent="0.2">
      <c r="B86" s="23" t="s">
        <v>90</v>
      </c>
      <c r="C86" s="23"/>
      <c r="D86" s="23"/>
      <c r="E86" s="20">
        <f>SUM(K82:K83,K58:K78,K54,K48,K42,K36,K30)</f>
        <v>0</v>
      </c>
      <c r="F86" s="20"/>
      <c r="G86" s="20"/>
      <c r="H86" s="20"/>
      <c r="I86" s="20"/>
      <c r="J86" s="20"/>
      <c r="K86" s="20"/>
    </row>
    <row r="87" spans="2:11" s="1" customFormat="1" ht="58.15" customHeight="1" x14ac:dyDescent="0.2">
      <c r="G87" s="28"/>
      <c r="H87" s="28"/>
      <c r="I87" s="28"/>
      <c r="J87" s="28"/>
    </row>
    <row r="88" spans="2:11" s="1" customFormat="1" ht="17.649999999999999" customHeight="1" x14ac:dyDescent="0.2">
      <c r="H88" s="27" t="s">
        <v>101</v>
      </c>
      <c r="I88" s="27"/>
    </row>
    <row r="89" spans="2:11" s="1" customFormat="1" ht="28.7" customHeight="1" x14ac:dyDescent="0.2"/>
    <row r="90" spans="2:11" s="1" customFormat="1" ht="40.5" customHeight="1" x14ac:dyDescent="0.2">
      <c r="B90" s="17"/>
      <c r="C90" s="17"/>
      <c r="D90" s="12" t="s">
        <v>102</v>
      </c>
    </row>
    <row r="91" spans="2:11" s="1" customFormat="1" ht="28.7" customHeight="1" x14ac:dyDescent="0.2"/>
  </sheetData>
  <sheetProtection algorithmName="SHA-512" hashValue="c9nu7cH5xmNMjF9TL3PpNUsnFlW8p2rGcaZznqAhQ3omR359QusXm59jSUFdcbrmxdCg1W1gNq9LCbvMyazAMg==" saltValue="w2D57hlQ/e6utdLPWjnpSQ==" spinCount="100000" sheet="1" objects="1" scenarios="1"/>
  <protectedRanges>
    <protectedRange sqref="G87:J87 G82:G83 G58:G78 G54 G48 G42 G36 G30 F8:K11 B7:D8 B5:D5 B2:D3" name="Rozstęp1"/>
  </protectedRanges>
  <mergeCells count="23">
    <mergeCell ref="H2:L2"/>
    <mergeCell ref="H88:I88"/>
    <mergeCell ref="G87:J87"/>
    <mergeCell ref="B2:D3"/>
    <mergeCell ref="B5:D5"/>
    <mergeCell ref="B7:D8"/>
    <mergeCell ref="B86:D86"/>
    <mergeCell ref="B9:C9"/>
    <mergeCell ref="B4:C4"/>
    <mergeCell ref="B6:C6"/>
    <mergeCell ref="B90:C90"/>
    <mergeCell ref="D14:E14"/>
    <mergeCell ref="E85:K85"/>
    <mergeCell ref="E86:K86"/>
    <mergeCell ref="F8:K11"/>
    <mergeCell ref="B45:D45"/>
    <mergeCell ref="B51:D51"/>
    <mergeCell ref="B85:D85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92" fitToHeight="0" orientation="landscape" r:id="rId1"/>
  <headerFooter alignWithMargins="0"/>
  <ignoredErrors>
    <ignoredError sqref="J8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</cp:lastModifiedBy>
  <dcterms:created xsi:type="dcterms:W3CDTF">2022-01-31T08:11:07Z</dcterms:created>
  <dcterms:modified xsi:type="dcterms:W3CDTF">2022-02-01T13:21:19Z</dcterms:modified>
</cp:coreProperties>
</file>