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rolina.dolecka\Desktop\2026\Sorty mundurowe 2026\ZIP na stronę\"/>
    </mc:Choice>
  </mc:AlternateContent>
  <xr:revisionPtr revIDLastSave="0" documentId="13_ncr:1_{019845A1-57CF-4751-B0E7-B9C9D22E0F9F}" xr6:coauthVersionLast="47" xr6:coauthVersionMax="47" xr10:uidLastSave="{00000000-0000-0000-0000-000000000000}"/>
  <bookViews>
    <workbookView xWindow="-108" yWindow="-108" windowWidth="23256" windowHeight="12456" xr2:uid="{7F29AA5E-DCE6-4C15-8908-061DCD3B52C5}"/>
  </bookViews>
  <sheets>
    <sheet name="2025 ROK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1" i="1" l="1"/>
  <c r="H61" i="1" s="1"/>
  <c r="F62" i="1"/>
  <c r="H62" i="1" s="1"/>
  <c r="I62" i="1" s="1"/>
  <c r="F51" i="1"/>
  <c r="H51" i="1" s="1"/>
  <c r="F50" i="1"/>
  <c r="H50" i="1" s="1"/>
  <c r="F71" i="1"/>
  <c r="H71" i="1" s="1"/>
  <c r="F78" i="1"/>
  <c r="H78" i="1" s="1"/>
  <c r="F77" i="1"/>
  <c r="F75" i="1"/>
  <c r="F74" i="1"/>
  <c r="F73" i="1"/>
  <c r="F72" i="1"/>
  <c r="F70" i="1"/>
  <c r="F69" i="1"/>
  <c r="F68" i="1"/>
  <c r="F67" i="1"/>
  <c r="F66" i="1"/>
  <c r="F65" i="1"/>
  <c r="F64" i="1"/>
  <c r="F63" i="1"/>
  <c r="F53" i="1"/>
  <c r="H53" i="1" s="1"/>
  <c r="F52" i="1"/>
  <c r="I61" i="1" l="1"/>
  <c r="F79" i="1"/>
  <c r="H79" i="1" s="1"/>
  <c r="I51" i="1"/>
  <c r="I50" i="1"/>
  <c r="H70" i="1"/>
  <c r="I70" i="1" s="1"/>
  <c r="I78" i="1"/>
  <c r="I53" i="1"/>
  <c r="H63" i="1"/>
  <c r="I63" i="1" s="1"/>
  <c r="H72" i="1"/>
  <c r="I72" i="1" s="1"/>
  <c r="I71" i="1"/>
  <c r="H64" i="1"/>
  <c r="I64" i="1" s="1"/>
  <c r="H73" i="1"/>
  <c r="I73" i="1" s="1"/>
  <c r="H65" i="1"/>
  <c r="I65" i="1" s="1"/>
  <c r="H74" i="1"/>
  <c r="I74" i="1" s="1"/>
  <c r="H67" i="1"/>
  <c r="I67" i="1" s="1"/>
  <c r="H75" i="1"/>
  <c r="I75" i="1" s="1"/>
  <c r="H52" i="1"/>
  <c r="I52" i="1" s="1"/>
  <c r="H68" i="1"/>
  <c r="I68" i="1" s="1"/>
  <c r="H77" i="1"/>
  <c r="I77" i="1" s="1"/>
  <c r="H69" i="1"/>
  <c r="I69" i="1" s="1"/>
  <c r="H66" i="1"/>
  <c r="I66" i="1" s="1"/>
  <c r="F49" i="1"/>
  <c r="F48" i="1"/>
  <c r="F47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I79" i="1" l="1"/>
  <c r="H19" i="1"/>
  <c r="I19" i="1" s="1"/>
  <c r="H27" i="1"/>
  <c r="I27" i="1" s="1"/>
  <c r="H36" i="1"/>
  <c r="I36" i="1" s="1"/>
  <c r="H44" i="1"/>
  <c r="I44" i="1" s="1"/>
  <c r="H21" i="1"/>
  <c r="I21" i="1" s="1"/>
  <c r="H30" i="1"/>
  <c r="I30" i="1" s="1"/>
  <c r="H45" i="1"/>
  <c r="I45" i="1" s="1"/>
  <c r="H29" i="1"/>
  <c r="I29" i="1" s="1"/>
  <c r="H15" i="1"/>
  <c r="I15" i="1" s="1"/>
  <c r="F54" i="1"/>
  <c r="F81" i="1" s="1"/>
  <c r="H23" i="1"/>
  <c r="I23" i="1" s="1"/>
  <c r="H31" i="1"/>
  <c r="I31" i="1" s="1"/>
  <c r="H40" i="1"/>
  <c r="I40" i="1" s="1"/>
  <c r="H49" i="1"/>
  <c r="I49" i="1" s="1"/>
  <c r="H28" i="1"/>
  <c r="I28" i="1" s="1"/>
  <c r="H47" i="1"/>
  <c r="I47" i="1" s="1"/>
  <c r="H39" i="1"/>
  <c r="I39" i="1" s="1"/>
  <c r="H16" i="1"/>
  <c r="I16" i="1" s="1"/>
  <c r="H24" i="1"/>
  <c r="I24" i="1" s="1"/>
  <c r="H33" i="1"/>
  <c r="I33" i="1" s="1"/>
  <c r="H41" i="1"/>
  <c r="I41" i="1" s="1"/>
  <c r="H37" i="1"/>
  <c r="I37" i="1" s="1"/>
  <c r="H38" i="1"/>
  <c r="I38" i="1" s="1"/>
  <c r="H22" i="1"/>
  <c r="I22" i="1" s="1"/>
  <c r="H17" i="1"/>
  <c r="I17" i="1" s="1"/>
  <c r="H25" i="1"/>
  <c r="I25" i="1" s="1"/>
  <c r="H34" i="1"/>
  <c r="I34" i="1" s="1"/>
  <c r="H42" i="1"/>
  <c r="I42" i="1" s="1"/>
  <c r="H20" i="1"/>
  <c r="I20" i="1" s="1"/>
  <c r="H48" i="1"/>
  <c r="I48" i="1" s="1"/>
  <c r="H18" i="1"/>
  <c r="I18" i="1" s="1"/>
  <c r="H26" i="1"/>
  <c r="I26" i="1" s="1"/>
  <c r="H35" i="1"/>
  <c r="I35" i="1" s="1"/>
  <c r="H43" i="1"/>
  <c r="I43" i="1" s="1"/>
  <c r="H54" i="1" l="1"/>
  <c r="H81" i="1" s="1"/>
  <c r="I54" i="1" l="1"/>
  <c r="I81" i="1" s="1"/>
</calcChain>
</file>

<file path=xl/sharedStrings.xml><?xml version="1.0" encoding="utf-8"?>
<sst xmlns="http://schemas.openxmlformats.org/spreadsheetml/2006/main" count="194" uniqueCount="133">
  <si>
    <t>Rodzaj elementu umundurowania</t>
  </si>
  <si>
    <t>Ilość</t>
  </si>
  <si>
    <t>Wartość całkowita netto w PLN</t>
  </si>
  <si>
    <t xml:space="preserve">                     Mundur wyjściowy leśnika</t>
  </si>
  <si>
    <t>1.</t>
  </si>
  <si>
    <t>Marynarka damska i męska w kolorze oliwkowozielonym</t>
  </si>
  <si>
    <t>2.</t>
  </si>
  <si>
    <t>Spodnie damskie i męski w kolorze oliwkowozielonym</t>
  </si>
  <si>
    <t>3.</t>
  </si>
  <si>
    <t>Spódnica w kolorze oliwkowozielonym</t>
  </si>
  <si>
    <t>4.</t>
  </si>
  <si>
    <t>Płaszcz z podpinką damski i męski w kolorze ciemnooliwkowym</t>
  </si>
  <si>
    <t>5.</t>
  </si>
  <si>
    <t>Koszula damska i męska z długim rękawem w kolorze białym</t>
  </si>
  <si>
    <t>6.</t>
  </si>
  <si>
    <t>Koszula damska i męska z krótkim rękawem w kolorze białym (z oznakami)*</t>
  </si>
  <si>
    <t>7.</t>
  </si>
  <si>
    <t>Czapka typu maciejówka w kolorze oliwkowozielonym (z wizerunkiem godła)**</t>
  </si>
  <si>
    <t>8.</t>
  </si>
  <si>
    <t>Kapelusz w kolorze ciemnozielonym (z gałązką modrzewiową)***</t>
  </si>
  <si>
    <t>9.</t>
  </si>
  <si>
    <t>Pasek wąski skórzany do spodni lub spódnicy w kolorze brązowym</t>
  </si>
  <si>
    <t>10.</t>
  </si>
  <si>
    <t>Krawat w kolorze ciemnozielonym</t>
  </si>
  <si>
    <t>11.</t>
  </si>
  <si>
    <t>Rękawice skórzane damski i męskie w kolorze brązowym</t>
  </si>
  <si>
    <t>12.</t>
  </si>
  <si>
    <t>Szalik w kolorze ciemnooliwkowym</t>
  </si>
  <si>
    <t>13.</t>
  </si>
  <si>
    <t>Skarpety do munduru wyjściowego w kolorze oliwkowym</t>
  </si>
  <si>
    <t>14.</t>
  </si>
  <si>
    <t>Czółenka damskie w kolorze brązowym</t>
  </si>
  <si>
    <t>15.</t>
  </si>
  <si>
    <t>Półbuty męskie w kolorze brązowym</t>
  </si>
  <si>
    <t>16.</t>
  </si>
  <si>
    <t>Kozaki zimowe damskie w kolorze brązowym</t>
  </si>
  <si>
    <t>17.</t>
  </si>
  <si>
    <t>Trzewiki zimowe męskie w kolorze brązowym</t>
  </si>
  <si>
    <t>Mundur codzienny leśnika</t>
  </si>
  <si>
    <t>18.</t>
  </si>
  <si>
    <t>Koszula damska i męska z długim rękawem w kolorze oliwkowym z oznakami)*</t>
  </si>
  <si>
    <t>19.</t>
  </si>
  <si>
    <t>Koszula damska i męska z krótkim rękawem w kolorze oliwkowym (z oznakami)*</t>
  </si>
  <si>
    <t>20.</t>
  </si>
  <si>
    <t>Spodnie damskie i męskie z kieszenią w kolorze ciemnooliwkowym</t>
  </si>
  <si>
    <t>21.</t>
  </si>
  <si>
    <t>Kamizelka letnia damska i męska w kolorze ciemnooliwkowym</t>
  </si>
  <si>
    <t>22.</t>
  </si>
  <si>
    <t>Bluza damska i męska typu polar z membraną w kolorze ciemnozielonym</t>
  </si>
  <si>
    <t>23.</t>
  </si>
  <si>
    <t xml:space="preserve">Kurtka damska i męska </t>
  </si>
  <si>
    <t>24.</t>
  </si>
  <si>
    <t>Czapka przejściowa, ocieplana z membraną w kolorze ciemnozielonym z wizerunkiem godła</t>
  </si>
  <si>
    <t>25.</t>
  </si>
  <si>
    <t xml:space="preserve">Sweter damski i męski w kolorze ciemnozielonym </t>
  </si>
  <si>
    <t>26.</t>
  </si>
  <si>
    <t xml:space="preserve">Pasek szeroki skórzany do spodni lub spódnicy w kolorze brązowym </t>
  </si>
  <si>
    <t>27.</t>
  </si>
  <si>
    <t>Skarpety przejściowe termoaktywne w kolorze oliwkowym</t>
  </si>
  <si>
    <t>28.</t>
  </si>
  <si>
    <t>Skarpety zimowe termoaktywne w kolorze oliwkowym</t>
  </si>
  <si>
    <t>29.</t>
  </si>
  <si>
    <t>Półbuty codzienne damskie i męskie w kolorze oliwkowym</t>
  </si>
  <si>
    <t>30.</t>
  </si>
  <si>
    <t xml:space="preserve">Trzewiki ocieplane z membraną w kolorze oliwkowym </t>
  </si>
  <si>
    <t>Oznaki służbowe</t>
  </si>
  <si>
    <t>31.</t>
  </si>
  <si>
    <t>Oznaki noszone na klapach marynarki do munduru wyjściowego</t>
  </si>
  <si>
    <t>32.</t>
  </si>
  <si>
    <t>Oznaki noszone nad lewą kieszenią koszuli*</t>
  </si>
  <si>
    <t>33.</t>
  </si>
  <si>
    <t>Naszywka „Lasy Państwowe”</t>
  </si>
  <si>
    <t>36.</t>
  </si>
  <si>
    <t>Godło leśników do czapki do munduru wyjściowego **</t>
  </si>
  <si>
    <t>37.</t>
  </si>
  <si>
    <t>Gałązka modrzewiowa do kapelusza do munduru wyjściowego***</t>
  </si>
  <si>
    <t>Jednostka miary</t>
  </si>
  <si>
    <t>Lp.</t>
  </si>
  <si>
    <t>Wartość całkowita  brutto w PLN</t>
  </si>
  <si>
    <t>Wartość podatku VAT              w PLN</t>
  </si>
  <si>
    <t>Stawka podatku VAT</t>
  </si>
  <si>
    <t>szt.</t>
  </si>
  <si>
    <t>para</t>
  </si>
  <si>
    <t>38.</t>
  </si>
  <si>
    <t>40.</t>
  </si>
  <si>
    <t>kpl.</t>
  </si>
  <si>
    <t>41.</t>
  </si>
  <si>
    <t>Kurtka i spodnie przeciw deszczowe, podgumowane  O</t>
  </si>
  <si>
    <t>42.</t>
  </si>
  <si>
    <t>Koszula robocza długi rękaw - R</t>
  </si>
  <si>
    <t>43.</t>
  </si>
  <si>
    <t>Koszulka krótki rękaw/t-shirt  R</t>
  </si>
  <si>
    <t>44.</t>
  </si>
  <si>
    <t>Koszulka termoaktywna krótki rękaw - O</t>
  </si>
  <si>
    <t>45.</t>
  </si>
  <si>
    <t>Koszulka termoaktywna długi rękaw O</t>
  </si>
  <si>
    <t>46.</t>
  </si>
  <si>
    <t>Kalesony leginsy męskie/damskie termoaktywne  O</t>
  </si>
  <si>
    <t>47.</t>
  </si>
  <si>
    <t xml:space="preserve">Buty terenowe wodoochronnne z membraną oddychajacą  O </t>
  </si>
  <si>
    <t>48.</t>
  </si>
  <si>
    <t>Skarpety letnie  R</t>
  </si>
  <si>
    <t>49.</t>
  </si>
  <si>
    <t>Skarpety zimowe  R</t>
  </si>
  <si>
    <t>50.</t>
  </si>
  <si>
    <t>Czapka letnia  R</t>
  </si>
  <si>
    <t>52.</t>
  </si>
  <si>
    <t>Ubranie letnie  R</t>
  </si>
  <si>
    <t>53.</t>
  </si>
  <si>
    <t>Trzewiki  R</t>
  </si>
  <si>
    <t>54.</t>
  </si>
  <si>
    <t>Fartuch roboczy  R</t>
  </si>
  <si>
    <t>Cena jednostkowa netto w PLN</t>
  </si>
  <si>
    <t>RAZEM WARTOŚĆ SORTÓW MUNDUROWYCH:</t>
  </si>
  <si>
    <t>SORTY BHP</t>
  </si>
  <si>
    <t>BHP straży leśnej</t>
  </si>
  <si>
    <t>RAZEM WARTOŚĆ SORTÓW BHP:</t>
  </si>
  <si>
    <t>Łączna wartość sortów mundurowych i sortów BHP:</t>
  </si>
  <si>
    <t>X</t>
  </si>
  <si>
    <t>39.</t>
  </si>
  <si>
    <t>51.</t>
  </si>
  <si>
    <t>34.</t>
  </si>
  <si>
    <t>35.</t>
  </si>
  <si>
    <t xml:space="preserve">                                                                                                                                   .....................................................                                                                                        (Nazwa i adres Wykonawcy - w przypadku Wykonawców 
występujących wspólnie należy podać nazwy i adresy 
wszystkich Wykonawców)
</t>
  </si>
  <si>
    <t>KOSZTORYS OFERTOWY</t>
  </si>
  <si>
    <t>Załącznik nr 4 do OPZ</t>
  </si>
  <si>
    <t>W odpowiedzi na ogłoszenie o zamówieniu, na zadanie: „Dostawa sortów mundurowych leśnika i bhp w roku 2026 r.”, oferujemy następujące ceny jednostkowe za dostawę poszczególnych elementów umundurowania i odzieży bhp:</t>
  </si>
  <si>
    <t>Naszywka „Straż Leśna”</t>
  </si>
  <si>
    <t>Oznaka „Straż Leśna” i „Służba Leśna”</t>
  </si>
  <si>
    <t>Ubranie ocieplane, tkanina z membraną oddychającą O</t>
  </si>
  <si>
    <t>Ubranie letnie w tym dwie pary spodni R</t>
  </si>
  <si>
    <t>Kurtka i spodnie przeciwdeszczowe, podgumowane  O (Straż leśna)</t>
  </si>
  <si>
    <t>Ubranie ocieplane, tkanina z membraną oddychającą O (Straż leśna)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</si>
</sst>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rgb="FF000000"/>
      <name val="Cambria"/>
      <family val="1"/>
      <charset val="238"/>
    </font>
    <font>
      <b/>
      <sz val="10"/>
      <color rgb="FF333333"/>
      <name val="Cambria"/>
      <family val="1"/>
      <charset val="238"/>
    </font>
    <font>
      <sz val="10"/>
      <color rgb="FF333333"/>
      <name val="Cambria"/>
      <family val="1"/>
      <charset val="238"/>
    </font>
    <font>
      <b/>
      <sz val="10"/>
      <color theme="1"/>
      <name val="Cambria"/>
      <family val="1"/>
      <charset val="238"/>
    </font>
    <font>
      <b/>
      <sz val="14"/>
      <color theme="1"/>
      <name val="Calibri"/>
      <family val="2"/>
      <charset val="238"/>
      <scheme val="minor"/>
    </font>
    <font>
      <sz val="10"/>
      <color theme="1"/>
      <name val="Cambria"/>
      <family val="1"/>
      <charset val="238"/>
    </font>
    <font>
      <sz val="14"/>
      <color rgb="FFFF0000"/>
      <name val="Cambria"/>
      <family val="1"/>
      <charset val="238"/>
    </font>
    <font>
      <sz val="11"/>
      <color theme="1"/>
      <name val="Cambria"/>
      <family val="1"/>
      <charset val="238"/>
    </font>
    <font>
      <b/>
      <sz val="11"/>
      <color theme="1"/>
      <name val="Cambria"/>
      <family val="1"/>
      <charset val="238"/>
    </font>
    <font>
      <sz val="8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5F5F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</fills>
  <borders count="3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6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2" fillId="2" borderId="15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33" xfId="0" applyFont="1" applyFill="1" applyBorder="1" applyAlignment="1">
      <alignment horizontal="left" vertical="center" wrapText="1"/>
    </xf>
    <xf numFmtId="0" fontId="2" fillId="3" borderId="6" xfId="0" applyFont="1" applyFill="1" applyBorder="1" applyAlignment="1">
      <alignment horizontal="left" vertical="center"/>
    </xf>
    <xf numFmtId="0" fontId="2" fillId="3" borderId="7" xfId="0" applyFont="1" applyFill="1" applyBorder="1" applyAlignment="1">
      <alignment horizontal="left" vertical="center" wrapText="1"/>
    </xf>
    <xf numFmtId="0" fontId="3" fillId="3" borderId="7" xfId="0" applyFont="1" applyFill="1" applyBorder="1" applyAlignment="1">
      <alignment horizontal="left" vertical="center"/>
    </xf>
    <xf numFmtId="2" fontId="4" fillId="3" borderId="7" xfId="0" applyNumberFormat="1" applyFont="1" applyFill="1" applyBorder="1" applyAlignment="1">
      <alignment horizontal="left" vertical="center"/>
    </xf>
    <xf numFmtId="9" fontId="4" fillId="3" borderId="7" xfId="0" applyNumberFormat="1" applyFont="1" applyFill="1" applyBorder="1" applyAlignment="1">
      <alignment horizontal="left" vertical="center"/>
    </xf>
    <xf numFmtId="0" fontId="2" fillId="3" borderId="8" xfId="0" applyFont="1" applyFill="1" applyBorder="1" applyAlignment="1">
      <alignment horizontal="left" vertical="center"/>
    </xf>
    <xf numFmtId="0" fontId="2" fillId="3" borderId="9" xfId="0" applyFont="1" applyFill="1" applyBorder="1" applyAlignment="1">
      <alignment horizontal="left" vertical="center" wrapText="1"/>
    </xf>
    <xf numFmtId="0" fontId="3" fillId="3" borderId="9" xfId="0" applyFont="1" applyFill="1" applyBorder="1" applyAlignment="1">
      <alignment horizontal="left" vertical="center"/>
    </xf>
    <xf numFmtId="2" fontId="4" fillId="3" borderId="9" xfId="0" applyNumberFormat="1" applyFont="1" applyFill="1" applyBorder="1" applyAlignment="1">
      <alignment horizontal="left" vertical="center"/>
    </xf>
    <xf numFmtId="9" fontId="3" fillId="3" borderId="9" xfId="0" applyNumberFormat="1" applyFont="1" applyFill="1" applyBorder="1" applyAlignment="1">
      <alignment horizontal="left" vertical="center"/>
    </xf>
    <xf numFmtId="0" fontId="2" fillId="3" borderId="9" xfId="0" applyFont="1" applyFill="1" applyBorder="1" applyAlignment="1">
      <alignment horizontal="left" vertical="center"/>
    </xf>
    <xf numFmtId="0" fontId="2" fillId="3" borderId="7" xfId="0" applyFont="1" applyFill="1" applyBorder="1" applyAlignment="1">
      <alignment horizontal="left" vertical="center"/>
    </xf>
    <xf numFmtId="0" fontId="2" fillId="4" borderId="8" xfId="0" applyFont="1" applyFill="1" applyBorder="1" applyAlignment="1">
      <alignment horizontal="left" vertical="center"/>
    </xf>
    <xf numFmtId="0" fontId="2" fillId="4" borderId="9" xfId="0" applyFont="1" applyFill="1" applyBorder="1" applyAlignment="1">
      <alignment horizontal="left" vertical="center" wrapText="1"/>
    </xf>
    <xf numFmtId="0" fontId="2" fillId="4" borderId="9" xfId="0" applyFont="1" applyFill="1" applyBorder="1" applyAlignment="1">
      <alignment horizontal="left" vertical="center"/>
    </xf>
    <xf numFmtId="2" fontId="4" fillId="4" borderId="9" xfId="0" applyNumberFormat="1" applyFont="1" applyFill="1" applyBorder="1" applyAlignment="1">
      <alignment horizontal="left" vertical="center"/>
    </xf>
    <xf numFmtId="9" fontId="3" fillId="4" borderId="9" xfId="0" applyNumberFormat="1" applyFont="1" applyFill="1" applyBorder="1" applyAlignment="1">
      <alignment horizontal="left" vertical="center"/>
    </xf>
    <xf numFmtId="0" fontId="5" fillId="3" borderId="7" xfId="0" applyFont="1" applyFill="1" applyBorder="1" applyAlignment="1">
      <alignment horizontal="left" vertical="center"/>
    </xf>
    <xf numFmtId="0" fontId="5" fillId="3" borderId="9" xfId="0" applyFont="1" applyFill="1" applyBorder="1" applyAlignment="1">
      <alignment horizontal="left" vertical="center"/>
    </xf>
    <xf numFmtId="44" fontId="1" fillId="6" borderId="16" xfId="0" applyNumberFormat="1" applyFont="1" applyFill="1" applyBorder="1" applyAlignment="1">
      <alignment horizontal="left"/>
    </xf>
    <xf numFmtId="0" fontId="5" fillId="0" borderId="17" xfId="0" applyFont="1" applyBorder="1" applyAlignment="1">
      <alignment horizontal="left" vertical="center"/>
    </xf>
    <xf numFmtId="2" fontId="3" fillId="6" borderId="16" xfId="0" applyNumberFormat="1" applyFont="1" applyFill="1" applyBorder="1" applyAlignment="1">
      <alignment horizontal="left" vertical="center"/>
    </xf>
    <xf numFmtId="44" fontId="3" fillId="6" borderId="16" xfId="0" applyNumberFormat="1" applyFont="1" applyFill="1" applyBorder="1" applyAlignment="1">
      <alignment horizontal="left" vertical="center"/>
    </xf>
    <xf numFmtId="0" fontId="2" fillId="3" borderId="11" xfId="0" applyFont="1" applyFill="1" applyBorder="1" applyAlignment="1">
      <alignment horizontal="left" vertical="center"/>
    </xf>
    <xf numFmtId="0" fontId="5" fillId="0" borderId="6" xfId="0" applyFont="1" applyBorder="1" applyAlignment="1">
      <alignment horizontal="left" wrapText="1"/>
    </xf>
    <xf numFmtId="0" fontId="5" fillId="0" borderId="6" xfId="0" applyFont="1" applyBorder="1" applyAlignment="1">
      <alignment horizontal="left"/>
    </xf>
    <xf numFmtId="0" fontId="7" fillId="0" borderId="11" xfId="0" applyFont="1" applyBorder="1" applyAlignment="1">
      <alignment horizontal="left"/>
    </xf>
    <xf numFmtId="2" fontId="7" fillId="0" borderId="6" xfId="0" applyNumberFormat="1" applyFont="1" applyBorder="1" applyAlignment="1">
      <alignment horizontal="left" vertical="center"/>
    </xf>
    <xf numFmtId="9" fontId="5" fillId="0" borderId="6" xfId="0" applyNumberFormat="1" applyFont="1" applyBorder="1" applyAlignment="1">
      <alignment horizontal="left" vertical="center"/>
    </xf>
    <xf numFmtId="0" fontId="5" fillId="0" borderId="11" xfId="0" applyFont="1" applyBorder="1" applyAlignment="1">
      <alignment horizontal="left" wrapText="1"/>
    </xf>
    <xf numFmtId="0" fontId="5" fillId="0" borderId="11" xfId="0" applyFont="1" applyBorder="1" applyAlignment="1">
      <alignment horizontal="left"/>
    </xf>
    <xf numFmtId="0" fontId="7" fillId="0" borderId="6" xfId="0" applyFont="1" applyBorder="1" applyAlignment="1">
      <alignment horizontal="left"/>
    </xf>
    <xf numFmtId="2" fontId="7" fillId="0" borderId="11" xfId="0" applyNumberFormat="1" applyFont="1" applyBorder="1" applyAlignment="1">
      <alignment horizontal="left" vertical="center"/>
    </xf>
    <xf numFmtId="9" fontId="5" fillId="0" borderId="11" xfId="0" applyNumberFormat="1" applyFont="1" applyBorder="1" applyAlignment="1">
      <alignment horizontal="left" vertical="center"/>
    </xf>
    <xf numFmtId="0" fontId="0" fillId="6" borderId="11" xfId="0" applyFill="1" applyBorder="1" applyAlignment="1">
      <alignment horizontal="left"/>
    </xf>
    <xf numFmtId="2" fontId="0" fillId="6" borderId="22" xfId="0" applyNumberFormat="1" applyFill="1" applyBorder="1" applyAlignment="1">
      <alignment horizontal="left"/>
    </xf>
    <xf numFmtId="0" fontId="5" fillId="0" borderId="6" xfId="0" applyFont="1" applyBorder="1" applyAlignment="1">
      <alignment horizontal="left" vertical="center"/>
    </xf>
    <xf numFmtId="0" fontId="0" fillId="6" borderId="6" xfId="0" applyFill="1" applyBorder="1" applyAlignment="1">
      <alignment horizontal="left"/>
    </xf>
    <xf numFmtId="0" fontId="5" fillId="0" borderId="8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7" fillId="0" borderId="13" xfId="0" applyFont="1" applyBorder="1" applyAlignment="1">
      <alignment horizontal="left" vertical="center" wrapText="1"/>
    </xf>
    <xf numFmtId="0" fontId="8" fillId="0" borderId="0" xfId="0" applyFont="1"/>
    <xf numFmtId="0" fontId="0" fillId="0" borderId="0" xfId="0"/>
    <xf numFmtId="0" fontId="5" fillId="6" borderId="22" xfId="0" applyFont="1" applyFill="1" applyBorder="1" applyAlignment="1">
      <alignment horizontal="left"/>
    </xf>
    <xf numFmtId="0" fontId="0" fillId="6" borderId="11" xfId="0" applyFill="1" applyBorder="1" applyAlignment="1">
      <alignment horizontal="left"/>
    </xf>
    <xf numFmtId="0" fontId="0" fillId="6" borderId="7" xfId="0" applyFill="1" applyBorder="1" applyAlignment="1">
      <alignment horizontal="left"/>
    </xf>
    <xf numFmtId="0" fontId="5" fillId="8" borderId="17" xfId="0" applyFont="1" applyFill="1" applyBorder="1" applyAlignment="1">
      <alignment horizontal="right" vertical="center"/>
    </xf>
    <xf numFmtId="0" fontId="7" fillId="8" borderId="18" xfId="0" applyFont="1" applyFill="1" applyBorder="1" applyAlignment="1">
      <alignment horizontal="right" vertical="center"/>
    </xf>
    <xf numFmtId="0" fontId="7" fillId="8" borderId="19" xfId="0" applyFont="1" applyFill="1" applyBorder="1" applyAlignment="1">
      <alignment horizontal="right" vertical="center"/>
    </xf>
    <xf numFmtId="0" fontId="7" fillId="8" borderId="12" xfId="0" applyFont="1" applyFill="1" applyBorder="1" applyAlignment="1">
      <alignment horizontal="right" vertical="center"/>
    </xf>
    <xf numFmtId="0" fontId="7" fillId="8" borderId="13" xfId="0" applyFont="1" applyFill="1" applyBorder="1" applyAlignment="1">
      <alignment horizontal="right" vertical="center"/>
    </xf>
    <xf numFmtId="0" fontId="7" fillId="8" borderId="9" xfId="0" applyFont="1" applyFill="1" applyBorder="1" applyAlignment="1">
      <alignment horizontal="right" vertical="center"/>
    </xf>
    <xf numFmtId="0" fontId="5" fillId="8" borderId="16" xfId="0" applyFont="1" applyFill="1" applyBorder="1" applyAlignment="1">
      <alignment horizontal="center" vertical="center"/>
    </xf>
    <xf numFmtId="0" fontId="5" fillId="8" borderId="8" xfId="0" applyFont="1" applyFill="1" applyBorder="1" applyAlignment="1">
      <alignment horizontal="center" vertical="center"/>
    </xf>
    <xf numFmtId="44" fontId="7" fillId="8" borderId="16" xfId="0" applyNumberFormat="1" applyFont="1" applyFill="1" applyBorder="1"/>
    <xf numFmtId="0" fontId="7" fillId="8" borderId="8" xfId="0" applyFont="1" applyFill="1" applyBorder="1"/>
    <xf numFmtId="0" fontId="5" fillId="5" borderId="16" xfId="0" applyFont="1" applyFill="1" applyBorder="1" applyAlignment="1">
      <alignment horizontal="left" vertical="center" wrapText="1"/>
    </xf>
    <xf numFmtId="0" fontId="7" fillId="5" borderId="23" xfId="0" applyFont="1" applyFill="1" applyBorder="1" applyAlignment="1">
      <alignment horizontal="left" vertical="center" wrapText="1"/>
    </xf>
    <xf numFmtId="0" fontId="7" fillId="5" borderId="8" xfId="0" applyFont="1" applyFill="1" applyBorder="1" applyAlignment="1">
      <alignment horizontal="left" vertical="center" wrapText="1"/>
    </xf>
    <xf numFmtId="0" fontId="5" fillId="5" borderId="17" xfId="0" applyFont="1" applyFill="1" applyBorder="1" applyAlignment="1">
      <alignment horizontal="left" vertical="center"/>
    </xf>
    <xf numFmtId="0" fontId="7" fillId="5" borderId="18" xfId="0" applyFont="1" applyFill="1" applyBorder="1" applyAlignment="1">
      <alignment horizontal="left" vertical="center"/>
    </xf>
    <xf numFmtId="0" fontId="7" fillId="5" borderId="19" xfId="0" applyFont="1" applyFill="1" applyBorder="1" applyAlignment="1">
      <alignment horizontal="left" vertical="center"/>
    </xf>
    <xf numFmtId="0" fontId="7" fillId="5" borderId="20" xfId="0" applyFont="1" applyFill="1" applyBorder="1" applyAlignment="1">
      <alignment horizontal="left" vertical="center"/>
    </xf>
    <xf numFmtId="0" fontId="7" fillId="5" borderId="0" xfId="0" applyFont="1" applyFill="1" applyAlignment="1">
      <alignment horizontal="left" vertical="center"/>
    </xf>
    <xf numFmtId="0" fontId="7" fillId="5" borderId="21" xfId="0" applyFont="1" applyFill="1" applyBorder="1" applyAlignment="1">
      <alignment horizontal="left" vertical="center"/>
    </xf>
    <xf numFmtId="0" fontId="7" fillId="5" borderId="12" xfId="0" applyFont="1" applyFill="1" applyBorder="1" applyAlignment="1">
      <alignment horizontal="left" vertical="center"/>
    </xf>
    <xf numFmtId="0" fontId="7" fillId="5" borderId="13" xfId="0" applyFont="1" applyFill="1" applyBorder="1" applyAlignment="1">
      <alignment horizontal="left" vertical="center"/>
    </xf>
    <xf numFmtId="0" fontId="7" fillId="5" borderId="9" xfId="0" applyFont="1" applyFill="1" applyBorder="1" applyAlignment="1">
      <alignment horizontal="left" vertical="center"/>
    </xf>
    <xf numFmtId="0" fontId="5" fillId="5" borderId="23" xfId="0" applyFont="1" applyFill="1" applyBorder="1" applyAlignment="1">
      <alignment horizontal="left" vertical="center" wrapText="1"/>
    </xf>
    <xf numFmtId="0" fontId="5" fillId="5" borderId="8" xfId="0" applyFont="1" applyFill="1" applyBorder="1" applyAlignment="1">
      <alignment horizontal="left" vertical="center" wrapText="1"/>
    </xf>
    <xf numFmtId="0" fontId="7" fillId="5" borderId="16" xfId="0" applyFont="1" applyFill="1" applyBorder="1" applyAlignment="1">
      <alignment horizontal="left" vertical="center"/>
    </xf>
    <xf numFmtId="0" fontId="7" fillId="5" borderId="23" xfId="0" applyFont="1" applyFill="1" applyBorder="1" applyAlignment="1">
      <alignment horizontal="left" vertical="center"/>
    </xf>
    <xf numFmtId="0" fontId="7" fillId="5" borderId="8" xfId="0" applyFont="1" applyFill="1" applyBorder="1" applyAlignment="1">
      <alignment horizontal="left" vertical="center"/>
    </xf>
    <xf numFmtId="2" fontId="7" fillId="8" borderId="16" xfId="0" applyNumberFormat="1" applyFont="1" applyFill="1" applyBorder="1"/>
    <xf numFmtId="0" fontId="2" fillId="7" borderId="22" xfId="0" applyFont="1" applyFill="1" applyBorder="1" applyAlignment="1">
      <alignment horizontal="left" vertical="center"/>
    </xf>
    <xf numFmtId="0" fontId="2" fillId="7" borderId="11" xfId="0" applyFont="1" applyFill="1" applyBorder="1" applyAlignment="1">
      <alignment horizontal="left" vertical="center"/>
    </xf>
    <xf numFmtId="0" fontId="2" fillId="7" borderId="7" xfId="0" applyFont="1" applyFill="1" applyBorder="1" applyAlignment="1">
      <alignment horizontal="left" vertical="center"/>
    </xf>
    <xf numFmtId="0" fontId="5" fillId="6" borderId="11" xfId="0" applyFont="1" applyFill="1" applyBorder="1" applyAlignment="1">
      <alignment horizontal="left"/>
    </xf>
    <xf numFmtId="0" fontId="5" fillId="6" borderId="7" xfId="0" applyFont="1" applyFill="1" applyBorder="1" applyAlignment="1">
      <alignment horizontal="left"/>
    </xf>
    <xf numFmtId="0" fontId="2" fillId="5" borderId="16" xfId="0" applyFont="1" applyFill="1" applyBorder="1" applyAlignment="1">
      <alignment horizontal="left" vertical="center" wrapText="1"/>
    </xf>
    <xf numFmtId="0" fontId="2" fillId="5" borderId="23" xfId="0" applyFont="1" applyFill="1" applyBorder="1" applyAlignment="1">
      <alignment horizontal="left" vertical="center" wrapText="1"/>
    </xf>
    <xf numFmtId="0" fontId="2" fillId="5" borderId="8" xfId="0" applyFont="1" applyFill="1" applyBorder="1" applyAlignment="1">
      <alignment horizontal="left" vertical="center" wrapText="1"/>
    </xf>
    <xf numFmtId="0" fontId="5" fillId="5" borderId="16" xfId="0" applyFont="1" applyFill="1" applyBorder="1" applyAlignment="1">
      <alignment horizontal="left" vertical="center"/>
    </xf>
    <xf numFmtId="0" fontId="5" fillId="5" borderId="23" xfId="0" applyFont="1" applyFill="1" applyBorder="1" applyAlignment="1">
      <alignment horizontal="left" vertical="center"/>
    </xf>
    <xf numFmtId="0" fontId="5" fillId="5" borderId="8" xfId="0" applyFont="1" applyFill="1" applyBorder="1" applyAlignment="1">
      <alignment horizontal="left" vertical="center"/>
    </xf>
    <xf numFmtId="0" fontId="0" fillId="0" borderId="14" xfId="0" applyBorder="1" applyAlignment="1">
      <alignment wrapText="1"/>
    </xf>
    <xf numFmtId="0" fontId="2" fillId="2" borderId="15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33" xfId="0" applyFont="1" applyFill="1" applyBorder="1" applyAlignment="1">
      <alignment horizontal="left" vertical="center" wrapText="1"/>
    </xf>
    <xf numFmtId="0" fontId="2" fillId="2" borderId="29" xfId="0" applyFont="1" applyFill="1" applyBorder="1" applyAlignment="1">
      <alignment horizontal="left" vertical="center" wrapText="1"/>
    </xf>
    <xf numFmtId="0" fontId="2" fillId="2" borderId="31" xfId="0" applyFont="1" applyFill="1" applyBorder="1" applyAlignment="1">
      <alignment horizontal="left" vertical="center" wrapText="1"/>
    </xf>
    <xf numFmtId="0" fontId="2" fillId="2" borderId="34" xfId="0" applyFont="1" applyFill="1" applyBorder="1" applyAlignment="1">
      <alignment horizontal="left" vertical="center" wrapText="1"/>
    </xf>
    <xf numFmtId="0" fontId="2" fillId="2" borderId="10" xfId="0" applyFont="1" applyFill="1" applyBorder="1" applyAlignment="1">
      <alignment horizontal="left" vertical="center" wrapText="1"/>
    </xf>
    <xf numFmtId="0" fontId="2" fillId="2" borderId="11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0" fillId="0" borderId="0" xfId="0" applyAlignment="1">
      <alignment wrapText="1"/>
    </xf>
    <xf numFmtId="0" fontId="9" fillId="0" borderId="0" xfId="0" applyFont="1"/>
    <xf numFmtId="0" fontId="2" fillId="2" borderId="27" xfId="0" applyFont="1" applyFill="1" applyBorder="1" applyAlignment="1">
      <alignment horizontal="left" vertical="center" wrapText="1"/>
    </xf>
    <xf numFmtId="0" fontId="2" fillId="2" borderId="13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24" xfId="0" applyFont="1" applyFill="1" applyBorder="1" applyAlignment="1">
      <alignment horizontal="left" vertical="center" wrapText="1"/>
    </xf>
    <xf numFmtId="0" fontId="2" fillId="2" borderId="25" xfId="0" applyFont="1" applyFill="1" applyBorder="1" applyAlignment="1">
      <alignment horizontal="left" vertical="center" wrapText="1"/>
    </xf>
    <xf numFmtId="0" fontId="2" fillId="2" borderId="26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28" xfId="0" applyFont="1" applyFill="1" applyBorder="1" applyAlignment="1">
      <alignment horizontal="left" vertical="center" wrapText="1"/>
    </xf>
    <xf numFmtId="0" fontId="2" fillId="2" borderId="30" xfId="0" applyFont="1" applyFill="1" applyBorder="1" applyAlignment="1">
      <alignment horizontal="left" vertical="center" wrapText="1"/>
    </xf>
    <xf numFmtId="0" fontId="2" fillId="2" borderId="32" xfId="0" applyFont="1" applyFill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E2775A-8CAD-42BB-81B4-74E1B4F9CF59}">
  <dimension ref="A1:J84"/>
  <sheetViews>
    <sheetView tabSelected="1" topLeftCell="A62" zoomScale="85" zoomScaleNormal="85" workbookViewId="0">
      <selection activeCell="B78" sqref="B78"/>
    </sheetView>
  </sheetViews>
  <sheetFormatPr defaultRowHeight="14.4" x14ac:dyDescent="0.3"/>
  <cols>
    <col min="1" max="1" width="8.77734375" style="3"/>
    <col min="2" max="2" width="56.77734375" customWidth="1"/>
    <col min="3" max="3" width="9.5546875" customWidth="1"/>
    <col min="5" max="5" width="14" customWidth="1"/>
    <col min="6" max="6" width="14.33203125" customWidth="1"/>
    <col min="7" max="7" width="8.33203125" customWidth="1"/>
    <col min="8" max="8" width="14.6640625" customWidth="1"/>
    <col min="9" max="9" width="18" customWidth="1"/>
  </cols>
  <sheetData>
    <row r="1" spans="1:10" x14ac:dyDescent="0.3">
      <c r="A1" s="105" t="s">
        <v>123</v>
      </c>
      <c r="B1" s="105"/>
      <c r="H1" s="106" t="s">
        <v>125</v>
      </c>
      <c r="I1" s="50"/>
    </row>
    <row r="2" spans="1:10" x14ac:dyDescent="0.3">
      <c r="A2" s="105"/>
      <c r="B2" s="105"/>
    </row>
    <row r="3" spans="1:10" x14ac:dyDescent="0.3">
      <c r="A3" s="105"/>
      <c r="B3" s="105"/>
    </row>
    <row r="4" spans="1:10" ht="13.95" customHeight="1" x14ac:dyDescent="0.3">
      <c r="A4" s="105"/>
      <c r="B4" s="105"/>
    </row>
    <row r="6" spans="1:10" x14ac:dyDescent="0.3">
      <c r="B6" s="103" t="s">
        <v>124</v>
      </c>
      <c r="C6" s="104"/>
      <c r="D6" s="104"/>
      <c r="E6" s="104"/>
      <c r="F6" s="104"/>
      <c r="G6" s="104"/>
      <c r="H6" s="104"/>
    </row>
    <row r="8" spans="1:10" x14ac:dyDescent="0.3">
      <c r="B8" s="105" t="s">
        <v>126</v>
      </c>
      <c r="C8" s="105"/>
      <c r="D8" s="105"/>
      <c r="E8" s="105"/>
      <c r="F8" s="105"/>
      <c r="G8" s="105"/>
      <c r="H8" s="105"/>
    </row>
    <row r="9" spans="1:10" x14ac:dyDescent="0.3">
      <c r="B9" s="105"/>
      <c r="C9" s="105"/>
      <c r="D9" s="105"/>
      <c r="E9" s="105"/>
      <c r="F9" s="105"/>
      <c r="G9" s="105"/>
      <c r="H9" s="105"/>
    </row>
    <row r="10" spans="1:10" ht="14.55" customHeight="1" thickBot="1" x14ac:dyDescent="0.4">
      <c r="A10"/>
      <c r="B10" s="1"/>
      <c r="C10" s="2"/>
      <c r="D10" s="2"/>
      <c r="E10" s="2"/>
      <c r="F10" s="2"/>
      <c r="G10" s="2"/>
      <c r="H10" s="2"/>
    </row>
    <row r="11" spans="1:10" x14ac:dyDescent="0.3">
      <c r="A11" s="116" t="s">
        <v>77</v>
      </c>
      <c r="B11" s="94" t="s">
        <v>0</v>
      </c>
      <c r="C11" s="4"/>
      <c r="D11" s="94" t="s">
        <v>1</v>
      </c>
      <c r="E11" s="94" t="s">
        <v>112</v>
      </c>
      <c r="F11" s="94" t="s">
        <v>2</v>
      </c>
      <c r="G11" s="97" t="s">
        <v>80</v>
      </c>
      <c r="H11" s="111" t="s">
        <v>79</v>
      </c>
      <c r="I11" s="114" t="s">
        <v>78</v>
      </c>
      <c r="J11" s="93"/>
    </row>
    <row r="12" spans="1:10" ht="26.4" x14ac:dyDescent="0.3">
      <c r="A12" s="117"/>
      <c r="B12" s="95"/>
      <c r="C12" s="5" t="s">
        <v>76</v>
      </c>
      <c r="D12" s="95"/>
      <c r="E12" s="95"/>
      <c r="F12" s="95"/>
      <c r="G12" s="98"/>
      <c r="H12" s="112"/>
      <c r="I12" s="95"/>
      <c r="J12" s="93"/>
    </row>
    <row r="13" spans="1:10" ht="15" thickBot="1" x14ac:dyDescent="0.35">
      <c r="A13" s="118"/>
      <c r="B13" s="96"/>
      <c r="C13" s="6"/>
      <c r="D13" s="96"/>
      <c r="E13" s="96"/>
      <c r="F13" s="96"/>
      <c r="G13" s="99"/>
      <c r="H13" s="113"/>
      <c r="I13" s="115"/>
      <c r="J13" s="93"/>
    </row>
    <row r="14" spans="1:10" ht="17.55" customHeight="1" thickBot="1" x14ac:dyDescent="0.35">
      <c r="A14" s="107" t="s">
        <v>3</v>
      </c>
      <c r="B14" s="108"/>
      <c r="C14" s="108"/>
      <c r="D14" s="108"/>
      <c r="E14" s="108"/>
      <c r="F14" s="108"/>
      <c r="G14" s="108"/>
      <c r="H14" s="109"/>
      <c r="I14" s="110"/>
    </row>
    <row r="15" spans="1:10" ht="19.05" customHeight="1" thickBot="1" x14ac:dyDescent="0.35">
      <c r="A15" s="7" t="s">
        <v>4</v>
      </c>
      <c r="B15" s="8" t="s">
        <v>5</v>
      </c>
      <c r="C15" s="8" t="s">
        <v>81</v>
      </c>
      <c r="D15" s="9">
        <v>6</v>
      </c>
      <c r="E15" s="10"/>
      <c r="F15" s="10">
        <f t="shared" ref="F15:F31" si="0">D15*E15</f>
        <v>0</v>
      </c>
      <c r="G15" s="11">
        <v>0.23</v>
      </c>
      <c r="H15" s="10">
        <f t="shared" ref="H15:H31" si="1">F15*0.23</f>
        <v>0</v>
      </c>
      <c r="I15" s="10">
        <f t="shared" ref="I15:I31" si="2">F15+H15</f>
        <v>0</v>
      </c>
    </row>
    <row r="16" spans="1:10" ht="19.95" customHeight="1" thickBot="1" x14ac:dyDescent="0.35">
      <c r="A16" s="12" t="s">
        <v>6</v>
      </c>
      <c r="B16" s="13" t="s">
        <v>7</v>
      </c>
      <c r="C16" s="13" t="s">
        <v>81</v>
      </c>
      <c r="D16" s="14">
        <v>12</v>
      </c>
      <c r="E16" s="15"/>
      <c r="F16" s="15">
        <f t="shared" si="0"/>
        <v>0</v>
      </c>
      <c r="G16" s="16">
        <v>0.23</v>
      </c>
      <c r="H16" s="15">
        <f t="shared" si="1"/>
        <v>0</v>
      </c>
      <c r="I16" s="15">
        <f t="shared" si="2"/>
        <v>0</v>
      </c>
    </row>
    <row r="17" spans="1:9" ht="19.5" customHeight="1" thickBot="1" x14ac:dyDescent="0.35">
      <c r="A17" s="12" t="s">
        <v>8</v>
      </c>
      <c r="B17" s="17" t="s">
        <v>9</v>
      </c>
      <c r="C17" s="17" t="s">
        <v>81</v>
      </c>
      <c r="D17" s="14">
        <v>0</v>
      </c>
      <c r="E17" s="15"/>
      <c r="F17" s="15">
        <f t="shared" si="0"/>
        <v>0</v>
      </c>
      <c r="G17" s="16">
        <v>0.23</v>
      </c>
      <c r="H17" s="15">
        <f t="shared" si="1"/>
        <v>0</v>
      </c>
      <c r="I17" s="15">
        <f t="shared" si="2"/>
        <v>0</v>
      </c>
    </row>
    <row r="18" spans="1:9" ht="27" thickBot="1" x14ac:dyDescent="0.35">
      <c r="A18" s="12" t="s">
        <v>10</v>
      </c>
      <c r="B18" s="13" t="s">
        <v>11</v>
      </c>
      <c r="C18" s="17" t="s">
        <v>81</v>
      </c>
      <c r="D18" s="14">
        <v>10</v>
      </c>
      <c r="E18" s="15"/>
      <c r="F18" s="15">
        <f t="shared" si="0"/>
        <v>0</v>
      </c>
      <c r="G18" s="16">
        <v>0.23</v>
      </c>
      <c r="H18" s="15">
        <f t="shared" si="1"/>
        <v>0</v>
      </c>
      <c r="I18" s="15">
        <f t="shared" si="2"/>
        <v>0</v>
      </c>
    </row>
    <row r="19" spans="1:9" ht="27" thickBot="1" x14ac:dyDescent="0.35">
      <c r="A19" s="12" t="s">
        <v>12</v>
      </c>
      <c r="B19" s="13" t="s">
        <v>13</v>
      </c>
      <c r="C19" s="17" t="s">
        <v>81</v>
      </c>
      <c r="D19" s="14">
        <v>14</v>
      </c>
      <c r="E19" s="15"/>
      <c r="F19" s="15">
        <f t="shared" si="0"/>
        <v>0</v>
      </c>
      <c r="G19" s="16">
        <v>0.23</v>
      </c>
      <c r="H19" s="15">
        <f t="shared" si="1"/>
        <v>0</v>
      </c>
      <c r="I19" s="15">
        <f t="shared" si="2"/>
        <v>0</v>
      </c>
    </row>
    <row r="20" spans="1:9" ht="27" thickBot="1" x14ac:dyDescent="0.35">
      <c r="A20" s="12" t="s">
        <v>14</v>
      </c>
      <c r="B20" s="13" t="s">
        <v>15</v>
      </c>
      <c r="C20" s="17" t="s">
        <v>81</v>
      </c>
      <c r="D20" s="14">
        <v>9</v>
      </c>
      <c r="E20" s="15"/>
      <c r="F20" s="15">
        <f t="shared" si="0"/>
        <v>0</v>
      </c>
      <c r="G20" s="16">
        <v>0.23</v>
      </c>
      <c r="H20" s="15">
        <f t="shared" si="1"/>
        <v>0</v>
      </c>
      <c r="I20" s="15">
        <f t="shared" si="2"/>
        <v>0</v>
      </c>
    </row>
    <row r="21" spans="1:9" ht="27" thickBot="1" x14ac:dyDescent="0.35">
      <c r="A21" s="12" t="s">
        <v>16</v>
      </c>
      <c r="B21" s="13" t="s">
        <v>17</v>
      </c>
      <c r="C21" s="17" t="s">
        <v>81</v>
      </c>
      <c r="D21" s="14">
        <v>6</v>
      </c>
      <c r="E21" s="15"/>
      <c r="F21" s="15">
        <f t="shared" si="0"/>
        <v>0</v>
      </c>
      <c r="G21" s="16">
        <v>0.23</v>
      </c>
      <c r="H21" s="15">
        <f t="shared" si="1"/>
        <v>0</v>
      </c>
      <c r="I21" s="15">
        <f t="shared" si="2"/>
        <v>0</v>
      </c>
    </row>
    <row r="22" spans="1:9" ht="27" thickBot="1" x14ac:dyDescent="0.35">
      <c r="A22" s="12" t="s">
        <v>18</v>
      </c>
      <c r="B22" s="13" t="s">
        <v>19</v>
      </c>
      <c r="C22" s="17" t="s">
        <v>81</v>
      </c>
      <c r="D22" s="14">
        <v>2</v>
      </c>
      <c r="E22" s="15"/>
      <c r="F22" s="15">
        <f t="shared" si="0"/>
        <v>0</v>
      </c>
      <c r="G22" s="16">
        <v>0.23</v>
      </c>
      <c r="H22" s="15">
        <f t="shared" si="1"/>
        <v>0</v>
      </c>
      <c r="I22" s="15">
        <f t="shared" si="2"/>
        <v>0</v>
      </c>
    </row>
    <row r="23" spans="1:9" ht="27" thickBot="1" x14ac:dyDescent="0.35">
      <c r="A23" s="12" t="s">
        <v>20</v>
      </c>
      <c r="B23" s="13" t="s">
        <v>21</v>
      </c>
      <c r="C23" s="17" t="s">
        <v>81</v>
      </c>
      <c r="D23" s="14">
        <v>7</v>
      </c>
      <c r="E23" s="15"/>
      <c r="F23" s="15">
        <f t="shared" si="0"/>
        <v>0</v>
      </c>
      <c r="G23" s="16">
        <v>0.23</v>
      </c>
      <c r="H23" s="15">
        <f t="shared" si="1"/>
        <v>0</v>
      </c>
      <c r="I23" s="15">
        <f t="shared" si="2"/>
        <v>0</v>
      </c>
    </row>
    <row r="24" spans="1:9" ht="17.55" customHeight="1" thickBot="1" x14ac:dyDescent="0.35">
      <c r="A24" s="12" t="s">
        <v>22</v>
      </c>
      <c r="B24" s="17" t="s">
        <v>23</v>
      </c>
      <c r="C24" s="17" t="s">
        <v>81</v>
      </c>
      <c r="D24" s="14">
        <v>6</v>
      </c>
      <c r="E24" s="15"/>
      <c r="F24" s="15">
        <f t="shared" si="0"/>
        <v>0</v>
      </c>
      <c r="G24" s="16">
        <v>0.23</v>
      </c>
      <c r="H24" s="15">
        <f t="shared" si="1"/>
        <v>0</v>
      </c>
      <c r="I24" s="15">
        <f t="shared" si="2"/>
        <v>0</v>
      </c>
    </row>
    <row r="25" spans="1:9" ht="16.95" customHeight="1" thickBot="1" x14ac:dyDescent="0.35">
      <c r="A25" s="12" t="s">
        <v>24</v>
      </c>
      <c r="B25" s="13" t="s">
        <v>25</v>
      </c>
      <c r="C25" s="17" t="s">
        <v>82</v>
      </c>
      <c r="D25" s="14">
        <v>15</v>
      </c>
      <c r="E25" s="15"/>
      <c r="F25" s="15">
        <f t="shared" si="0"/>
        <v>0</v>
      </c>
      <c r="G25" s="16">
        <v>0.23</v>
      </c>
      <c r="H25" s="15">
        <f t="shared" si="1"/>
        <v>0</v>
      </c>
      <c r="I25" s="15">
        <f t="shared" si="2"/>
        <v>0</v>
      </c>
    </row>
    <row r="26" spans="1:9" ht="18" customHeight="1" thickBot="1" x14ac:dyDescent="0.35">
      <c r="A26" s="12" t="s">
        <v>26</v>
      </c>
      <c r="B26" s="17" t="s">
        <v>27</v>
      </c>
      <c r="C26" s="17" t="s">
        <v>81</v>
      </c>
      <c r="D26" s="14">
        <v>7</v>
      </c>
      <c r="E26" s="15"/>
      <c r="F26" s="15">
        <f t="shared" si="0"/>
        <v>0</v>
      </c>
      <c r="G26" s="16">
        <v>0.23</v>
      </c>
      <c r="H26" s="15">
        <f t="shared" si="1"/>
        <v>0</v>
      </c>
      <c r="I26" s="15">
        <f t="shared" si="2"/>
        <v>0</v>
      </c>
    </row>
    <row r="27" spans="1:9" ht="18" customHeight="1" thickBot="1" x14ac:dyDescent="0.35">
      <c r="A27" s="12" t="s">
        <v>28</v>
      </c>
      <c r="B27" s="13" t="s">
        <v>29</v>
      </c>
      <c r="C27" s="17" t="s">
        <v>82</v>
      </c>
      <c r="D27" s="14">
        <v>23</v>
      </c>
      <c r="E27" s="15"/>
      <c r="F27" s="15">
        <f t="shared" si="0"/>
        <v>0</v>
      </c>
      <c r="G27" s="16">
        <v>0.23</v>
      </c>
      <c r="H27" s="15">
        <f t="shared" si="1"/>
        <v>0</v>
      </c>
      <c r="I27" s="15">
        <f t="shared" si="2"/>
        <v>0</v>
      </c>
    </row>
    <row r="28" spans="1:9" ht="19.05" customHeight="1" thickBot="1" x14ac:dyDescent="0.35">
      <c r="A28" s="12" t="s">
        <v>30</v>
      </c>
      <c r="B28" s="17" t="s">
        <v>31</v>
      </c>
      <c r="C28" s="17" t="s">
        <v>82</v>
      </c>
      <c r="D28" s="14">
        <v>3</v>
      </c>
      <c r="E28" s="15"/>
      <c r="F28" s="15">
        <f t="shared" si="0"/>
        <v>0</v>
      </c>
      <c r="G28" s="16">
        <v>0.23</v>
      </c>
      <c r="H28" s="15">
        <f t="shared" si="1"/>
        <v>0</v>
      </c>
      <c r="I28" s="15">
        <f t="shared" si="2"/>
        <v>0</v>
      </c>
    </row>
    <row r="29" spans="1:9" ht="15" thickBot="1" x14ac:dyDescent="0.35">
      <c r="A29" s="12" t="s">
        <v>32</v>
      </c>
      <c r="B29" s="17" t="s">
        <v>33</v>
      </c>
      <c r="C29" s="17" t="s">
        <v>82</v>
      </c>
      <c r="D29" s="14">
        <v>14</v>
      </c>
      <c r="E29" s="15"/>
      <c r="F29" s="15">
        <f t="shared" si="0"/>
        <v>0</v>
      </c>
      <c r="G29" s="16">
        <v>0.23</v>
      </c>
      <c r="H29" s="15">
        <f t="shared" si="1"/>
        <v>0</v>
      </c>
      <c r="I29" s="15">
        <f t="shared" si="2"/>
        <v>0</v>
      </c>
    </row>
    <row r="30" spans="1:9" ht="15" thickBot="1" x14ac:dyDescent="0.35">
      <c r="A30" s="12" t="s">
        <v>34</v>
      </c>
      <c r="B30" s="17" t="s">
        <v>35</v>
      </c>
      <c r="C30" s="17" t="s">
        <v>82</v>
      </c>
      <c r="D30" s="14">
        <v>2</v>
      </c>
      <c r="E30" s="15"/>
      <c r="F30" s="15">
        <f t="shared" si="0"/>
        <v>0</v>
      </c>
      <c r="G30" s="16">
        <v>0.23</v>
      </c>
      <c r="H30" s="15">
        <f t="shared" si="1"/>
        <v>0</v>
      </c>
      <c r="I30" s="15">
        <f t="shared" si="2"/>
        <v>0</v>
      </c>
    </row>
    <row r="31" spans="1:9" ht="16.95" customHeight="1" thickBot="1" x14ac:dyDescent="0.35">
      <c r="A31" s="12" t="s">
        <v>36</v>
      </c>
      <c r="B31" s="17" t="s">
        <v>37</v>
      </c>
      <c r="C31" s="17" t="s">
        <v>82</v>
      </c>
      <c r="D31" s="14">
        <v>16</v>
      </c>
      <c r="E31" s="15"/>
      <c r="F31" s="15">
        <f t="shared" si="0"/>
        <v>0</v>
      </c>
      <c r="G31" s="16">
        <v>0.23</v>
      </c>
      <c r="H31" s="15">
        <f t="shared" si="1"/>
        <v>0</v>
      </c>
      <c r="I31" s="15">
        <f t="shared" si="2"/>
        <v>0</v>
      </c>
    </row>
    <row r="32" spans="1:9" ht="19.5" customHeight="1" thickBot="1" x14ac:dyDescent="0.35">
      <c r="A32" s="100" t="s">
        <v>38</v>
      </c>
      <c r="B32" s="101"/>
      <c r="C32" s="101"/>
      <c r="D32" s="101"/>
      <c r="E32" s="101"/>
      <c r="F32" s="101"/>
      <c r="G32" s="101"/>
      <c r="H32" s="101"/>
      <c r="I32" s="102"/>
    </row>
    <row r="33" spans="1:9" ht="27" thickBot="1" x14ac:dyDescent="0.35">
      <c r="A33" s="7" t="s">
        <v>39</v>
      </c>
      <c r="B33" s="8" t="s">
        <v>40</v>
      </c>
      <c r="C33" s="8" t="s">
        <v>81</v>
      </c>
      <c r="D33" s="18">
        <v>21</v>
      </c>
      <c r="E33" s="15"/>
      <c r="F33" s="15">
        <f>D33*E33</f>
        <v>0</v>
      </c>
      <c r="G33" s="16">
        <v>0.23</v>
      </c>
      <c r="H33" s="15">
        <f>F33*0.23</f>
        <v>0</v>
      </c>
      <c r="I33" s="15">
        <f>F33+H33</f>
        <v>0</v>
      </c>
    </row>
    <row r="34" spans="1:9" ht="27" thickBot="1" x14ac:dyDescent="0.35">
      <c r="A34" s="12" t="s">
        <v>41</v>
      </c>
      <c r="B34" s="13" t="s">
        <v>42</v>
      </c>
      <c r="C34" s="13" t="s">
        <v>81</v>
      </c>
      <c r="D34" s="17">
        <v>16</v>
      </c>
      <c r="E34" s="15"/>
      <c r="F34" s="15">
        <f>D34*E34</f>
        <v>0</v>
      </c>
      <c r="G34" s="16">
        <v>0.23</v>
      </c>
      <c r="H34" s="15">
        <f>F34*0.23</f>
        <v>0</v>
      </c>
      <c r="I34" s="15">
        <f>F34+H34</f>
        <v>0</v>
      </c>
    </row>
    <row r="35" spans="1:9" ht="27" thickBot="1" x14ac:dyDescent="0.35">
      <c r="A35" s="12" t="s">
        <v>43</v>
      </c>
      <c r="B35" s="13" t="s">
        <v>44</v>
      </c>
      <c r="C35" s="13" t="s">
        <v>81</v>
      </c>
      <c r="D35" s="17">
        <v>40</v>
      </c>
      <c r="E35" s="15"/>
      <c r="F35" s="15">
        <f t="shared" ref="F35:F45" si="3">D35*E35</f>
        <v>0</v>
      </c>
      <c r="G35" s="16">
        <v>0.23</v>
      </c>
      <c r="H35" s="15">
        <f t="shared" ref="H35:H45" si="4">F35*0.23</f>
        <v>0</v>
      </c>
      <c r="I35" s="15">
        <f t="shared" ref="I35:I45" si="5">F35+H35</f>
        <v>0</v>
      </c>
    </row>
    <row r="36" spans="1:9" ht="27" thickBot="1" x14ac:dyDescent="0.35">
      <c r="A36" s="12" t="s">
        <v>45</v>
      </c>
      <c r="B36" s="13" t="s">
        <v>46</v>
      </c>
      <c r="C36" s="13" t="s">
        <v>81</v>
      </c>
      <c r="D36" s="17">
        <v>9</v>
      </c>
      <c r="E36" s="15"/>
      <c r="F36" s="15">
        <f t="shared" si="3"/>
        <v>0</v>
      </c>
      <c r="G36" s="16">
        <v>0.23</v>
      </c>
      <c r="H36" s="15">
        <f t="shared" si="4"/>
        <v>0</v>
      </c>
      <c r="I36" s="15">
        <f t="shared" si="5"/>
        <v>0</v>
      </c>
    </row>
    <row r="37" spans="1:9" ht="27" thickBot="1" x14ac:dyDescent="0.35">
      <c r="A37" s="12" t="s">
        <v>47</v>
      </c>
      <c r="B37" s="13" t="s">
        <v>48</v>
      </c>
      <c r="C37" s="13" t="s">
        <v>81</v>
      </c>
      <c r="D37" s="17">
        <v>17</v>
      </c>
      <c r="E37" s="15"/>
      <c r="F37" s="15">
        <f t="shared" si="3"/>
        <v>0</v>
      </c>
      <c r="G37" s="16">
        <v>0.23</v>
      </c>
      <c r="H37" s="15">
        <f t="shared" si="4"/>
        <v>0</v>
      </c>
      <c r="I37" s="15">
        <f t="shared" si="5"/>
        <v>0</v>
      </c>
    </row>
    <row r="38" spans="1:9" ht="21" customHeight="1" thickBot="1" x14ac:dyDescent="0.35">
      <c r="A38" s="12" t="s">
        <v>49</v>
      </c>
      <c r="B38" s="17" t="s">
        <v>50</v>
      </c>
      <c r="C38" s="13" t="s">
        <v>81</v>
      </c>
      <c r="D38" s="17">
        <v>8</v>
      </c>
      <c r="E38" s="15"/>
      <c r="F38" s="15">
        <f t="shared" si="3"/>
        <v>0</v>
      </c>
      <c r="G38" s="16">
        <v>0.23</v>
      </c>
      <c r="H38" s="15">
        <f t="shared" si="4"/>
        <v>0</v>
      </c>
      <c r="I38" s="15">
        <f t="shared" si="5"/>
        <v>0</v>
      </c>
    </row>
    <row r="39" spans="1:9" ht="27" thickBot="1" x14ac:dyDescent="0.35">
      <c r="A39" s="12" t="s">
        <v>51</v>
      </c>
      <c r="B39" s="13" t="s">
        <v>52</v>
      </c>
      <c r="C39" s="13" t="s">
        <v>81</v>
      </c>
      <c r="D39" s="17">
        <v>11</v>
      </c>
      <c r="E39" s="15"/>
      <c r="F39" s="15">
        <f t="shared" si="3"/>
        <v>0</v>
      </c>
      <c r="G39" s="16">
        <v>0.23</v>
      </c>
      <c r="H39" s="15">
        <f t="shared" si="4"/>
        <v>0</v>
      </c>
      <c r="I39" s="15">
        <f t="shared" si="5"/>
        <v>0</v>
      </c>
    </row>
    <row r="40" spans="1:9" ht="22.05" customHeight="1" thickBot="1" x14ac:dyDescent="0.35">
      <c r="A40" s="12" t="s">
        <v>53</v>
      </c>
      <c r="B40" s="13" t="s">
        <v>54</v>
      </c>
      <c r="C40" s="13" t="s">
        <v>81</v>
      </c>
      <c r="D40" s="17">
        <v>22</v>
      </c>
      <c r="E40" s="15"/>
      <c r="F40" s="15">
        <f t="shared" si="3"/>
        <v>0</v>
      </c>
      <c r="G40" s="16">
        <v>0.23</v>
      </c>
      <c r="H40" s="15">
        <f t="shared" si="4"/>
        <v>0</v>
      </c>
      <c r="I40" s="15">
        <f t="shared" si="5"/>
        <v>0</v>
      </c>
    </row>
    <row r="41" spans="1:9" ht="27" thickBot="1" x14ac:dyDescent="0.35">
      <c r="A41" s="12" t="s">
        <v>55</v>
      </c>
      <c r="B41" s="13" t="s">
        <v>56</v>
      </c>
      <c r="C41" s="13" t="s">
        <v>81</v>
      </c>
      <c r="D41" s="17">
        <v>7</v>
      </c>
      <c r="E41" s="15"/>
      <c r="F41" s="15">
        <f t="shared" si="3"/>
        <v>0</v>
      </c>
      <c r="G41" s="16">
        <v>0.23</v>
      </c>
      <c r="H41" s="15">
        <f t="shared" si="4"/>
        <v>0</v>
      </c>
      <c r="I41" s="15">
        <f t="shared" si="5"/>
        <v>0</v>
      </c>
    </row>
    <row r="42" spans="1:9" ht="19.05" customHeight="1" thickBot="1" x14ac:dyDescent="0.35">
      <c r="A42" s="12" t="s">
        <v>57</v>
      </c>
      <c r="B42" s="13" t="s">
        <v>58</v>
      </c>
      <c r="C42" s="13" t="s">
        <v>82</v>
      </c>
      <c r="D42" s="17">
        <v>36</v>
      </c>
      <c r="E42" s="15"/>
      <c r="F42" s="15">
        <f t="shared" si="3"/>
        <v>0</v>
      </c>
      <c r="G42" s="16">
        <v>0.23</v>
      </c>
      <c r="H42" s="15">
        <f t="shared" si="4"/>
        <v>0</v>
      </c>
      <c r="I42" s="15">
        <f t="shared" si="5"/>
        <v>0</v>
      </c>
    </row>
    <row r="43" spans="1:9" ht="19.95" customHeight="1" thickBot="1" x14ac:dyDescent="0.35">
      <c r="A43" s="19" t="s">
        <v>59</v>
      </c>
      <c r="B43" s="20" t="s">
        <v>60</v>
      </c>
      <c r="C43" s="20" t="s">
        <v>82</v>
      </c>
      <c r="D43" s="21">
        <v>16</v>
      </c>
      <c r="E43" s="22"/>
      <c r="F43" s="22">
        <f t="shared" si="3"/>
        <v>0</v>
      </c>
      <c r="G43" s="23">
        <v>0.23</v>
      </c>
      <c r="H43" s="22">
        <f t="shared" si="4"/>
        <v>0</v>
      </c>
      <c r="I43" s="22">
        <f t="shared" si="5"/>
        <v>0</v>
      </c>
    </row>
    <row r="44" spans="1:9" ht="21" customHeight="1" thickBot="1" x14ac:dyDescent="0.35">
      <c r="A44" s="19" t="s">
        <v>61</v>
      </c>
      <c r="B44" s="20" t="s">
        <v>62</v>
      </c>
      <c r="C44" s="20" t="s">
        <v>82</v>
      </c>
      <c r="D44" s="21">
        <v>16</v>
      </c>
      <c r="E44" s="22"/>
      <c r="F44" s="22">
        <f t="shared" si="3"/>
        <v>0</v>
      </c>
      <c r="G44" s="23">
        <v>0.23</v>
      </c>
      <c r="H44" s="22">
        <f t="shared" si="4"/>
        <v>0</v>
      </c>
      <c r="I44" s="22">
        <f t="shared" si="5"/>
        <v>0</v>
      </c>
    </row>
    <row r="45" spans="1:9" ht="20.55" customHeight="1" thickBot="1" x14ac:dyDescent="0.35">
      <c r="A45" s="12" t="s">
        <v>63</v>
      </c>
      <c r="B45" s="13" t="s">
        <v>64</v>
      </c>
      <c r="C45" s="13" t="s">
        <v>82</v>
      </c>
      <c r="D45" s="17">
        <v>20</v>
      </c>
      <c r="E45" s="15"/>
      <c r="F45" s="15">
        <f t="shared" si="3"/>
        <v>0</v>
      </c>
      <c r="G45" s="16">
        <v>0.23</v>
      </c>
      <c r="H45" s="15">
        <f t="shared" si="4"/>
        <v>0</v>
      </c>
      <c r="I45" s="15">
        <f t="shared" si="5"/>
        <v>0</v>
      </c>
    </row>
    <row r="46" spans="1:9" ht="16.5" customHeight="1" thickBot="1" x14ac:dyDescent="0.35">
      <c r="A46" s="100" t="s">
        <v>65</v>
      </c>
      <c r="B46" s="101"/>
      <c r="C46" s="101"/>
      <c r="D46" s="101"/>
      <c r="E46" s="101"/>
      <c r="F46" s="101"/>
      <c r="G46" s="101"/>
      <c r="H46" s="101"/>
      <c r="I46" s="102"/>
    </row>
    <row r="47" spans="1:9" ht="28.05" customHeight="1" thickBot="1" x14ac:dyDescent="0.35">
      <c r="A47" s="7" t="s">
        <v>66</v>
      </c>
      <c r="B47" s="8" t="s">
        <v>67</v>
      </c>
      <c r="C47" s="8" t="s">
        <v>81</v>
      </c>
      <c r="D47" s="24">
        <v>1</v>
      </c>
      <c r="E47" s="15"/>
      <c r="F47" s="15">
        <f t="shared" ref="F47:F53" si="6">D47*E47</f>
        <v>0</v>
      </c>
      <c r="G47" s="16">
        <v>0.23</v>
      </c>
      <c r="H47" s="15">
        <f t="shared" ref="H47:H54" si="7">F47*0.23</f>
        <v>0</v>
      </c>
      <c r="I47" s="15">
        <f t="shared" ref="I47:I54" si="8">F47+H47</f>
        <v>0</v>
      </c>
    </row>
    <row r="48" spans="1:9" ht="25.5" customHeight="1" thickBot="1" x14ac:dyDescent="0.35">
      <c r="A48" s="12" t="s">
        <v>68</v>
      </c>
      <c r="B48" s="17" t="s">
        <v>69</v>
      </c>
      <c r="C48" s="17" t="s">
        <v>81</v>
      </c>
      <c r="D48" s="17">
        <v>8</v>
      </c>
      <c r="E48" s="15"/>
      <c r="F48" s="15">
        <f t="shared" si="6"/>
        <v>0</v>
      </c>
      <c r="G48" s="16">
        <v>0.23</v>
      </c>
      <c r="H48" s="15">
        <f t="shared" si="7"/>
        <v>0</v>
      </c>
      <c r="I48" s="15">
        <f t="shared" si="8"/>
        <v>0</v>
      </c>
    </row>
    <row r="49" spans="1:9" ht="24.45" customHeight="1" thickBot="1" x14ac:dyDescent="0.35">
      <c r="A49" s="12" t="s">
        <v>70</v>
      </c>
      <c r="B49" s="17" t="s">
        <v>71</v>
      </c>
      <c r="C49" s="17" t="s">
        <v>81</v>
      </c>
      <c r="D49" s="17">
        <v>6</v>
      </c>
      <c r="E49" s="15"/>
      <c r="F49" s="15">
        <f t="shared" si="6"/>
        <v>0</v>
      </c>
      <c r="G49" s="16">
        <v>0.23</v>
      </c>
      <c r="H49" s="15">
        <f t="shared" si="7"/>
        <v>0</v>
      </c>
      <c r="I49" s="15">
        <f t="shared" si="8"/>
        <v>0</v>
      </c>
    </row>
    <row r="50" spans="1:9" ht="24.45" customHeight="1" thickBot="1" x14ac:dyDescent="0.35">
      <c r="A50" s="12" t="s">
        <v>121</v>
      </c>
      <c r="B50" s="17" t="s">
        <v>127</v>
      </c>
      <c r="C50" s="17" t="s">
        <v>81</v>
      </c>
      <c r="D50" s="17">
        <v>0</v>
      </c>
      <c r="E50" s="15"/>
      <c r="F50" s="15">
        <f t="shared" si="6"/>
        <v>0</v>
      </c>
      <c r="G50" s="16">
        <v>0.23</v>
      </c>
      <c r="H50" s="15">
        <f t="shared" si="7"/>
        <v>0</v>
      </c>
      <c r="I50" s="15">
        <f t="shared" si="8"/>
        <v>0</v>
      </c>
    </row>
    <row r="51" spans="1:9" ht="24.45" customHeight="1" thickBot="1" x14ac:dyDescent="0.35">
      <c r="A51" s="12" t="s">
        <v>122</v>
      </c>
      <c r="B51" s="17" t="s">
        <v>128</v>
      </c>
      <c r="C51" s="17" t="s">
        <v>81</v>
      </c>
      <c r="D51" s="17">
        <v>0</v>
      </c>
      <c r="E51" s="15"/>
      <c r="F51" s="15">
        <f t="shared" si="6"/>
        <v>0</v>
      </c>
      <c r="G51" s="16">
        <v>0.23</v>
      </c>
      <c r="H51" s="15">
        <f t="shared" si="7"/>
        <v>0</v>
      </c>
      <c r="I51" s="15">
        <f t="shared" si="8"/>
        <v>0</v>
      </c>
    </row>
    <row r="52" spans="1:9" ht="19.5" customHeight="1" thickBot="1" x14ac:dyDescent="0.35">
      <c r="A52" s="12" t="s">
        <v>72</v>
      </c>
      <c r="B52" s="13" t="s">
        <v>73</v>
      </c>
      <c r="C52" s="17" t="s">
        <v>81</v>
      </c>
      <c r="D52" s="17">
        <v>6</v>
      </c>
      <c r="E52" s="15"/>
      <c r="F52" s="15">
        <f t="shared" si="6"/>
        <v>0</v>
      </c>
      <c r="G52" s="16">
        <v>0.23</v>
      </c>
      <c r="H52" s="15">
        <f t="shared" si="7"/>
        <v>0</v>
      </c>
      <c r="I52" s="15">
        <f t="shared" si="8"/>
        <v>0</v>
      </c>
    </row>
    <row r="53" spans="1:9" ht="30" customHeight="1" thickBot="1" x14ac:dyDescent="0.35">
      <c r="A53" s="12" t="s">
        <v>74</v>
      </c>
      <c r="B53" s="13" t="s">
        <v>75</v>
      </c>
      <c r="C53" s="17" t="s">
        <v>81</v>
      </c>
      <c r="D53" s="25">
        <v>4</v>
      </c>
      <c r="E53" s="15"/>
      <c r="F53" s="15">
        <f t="shared" si="6"/>
        <v>0</v>
      </c>
      <c r="G53" s="16">
        <v>0.23</v>
      </c>
      <c r="H53" s="15">
        <f t="shared" si="7"/>
        <v>0</v>
      </c>
      <c r="I53" s="15">
        <f t="shared" si="8"/>
        <v>0</v>
      </c>
    </row>
    <row r="54" spans="1:9" ht="28.5" customHeight="1" thickBot="1" x14ac:dyDescent="0.35">
      <c r="A54" s="51" t="s">
        <v>113</v>
      </c>
      <c r="B54" s="85"/>
      <c r="C54" s="85"/>
      <c r="D54" s="85"/>
      <c r="E54" s="86"/>
      <c r="F54" s="26">
        <f>F15+F16+F17+F18+F19+F20+F21+F22+F23+F24+F25+F26+F27+F28+F29+F30+F31+F33+F34+F35+F36+F37+F38+F39+F40+F41+F42+F43+F44+F45+F47+F48+F49+F52+F53</f>
        <v>0</v>
      </c>
      <c r="G54" s="27" t="s">
        <v>118</v>
      </c>
      <c r="H54" s="28">
        <f t="shared" si="7"/>
        <v>0</v>
      </c>
      <c r="I54" s="29">
        <f t="shared" si="8"/>
        <v>0</v>
      </c>
    </row>
    <row r="55" spans="1:9" x14ac:dyDescent="0.3">
      <c r="A55" s="67" t="s">
        <v>114</v>
      </c>
      <c r="B55" s="68"/>
      <c r="C55" s="68"/>
      <c r="D55" s="68"/>
      <c r="E55" s="68"/>
      <c r="F55" s="68"/>
      <c r="G55" s="68"/>
      <c r="H55" s="68"/>
      <c r="I55" s="69"/>
    </row>
    <row r="56" spans="1:9" x14ac:dyDescent="0.3">
      <c r="A56" s="70"/>
      <c r="B56" s="71"/>
      <c r="C56" s="71"/>
      <c r="D56" s="71"/>
      <c r="E56" s="71"/>
      <c r="F56" s="71"/>
      <c r="G56" s="71"/>
      <c r="H56" s="71"/>
      <c r="I56" s="72"/>
    </row>
    <row r="57" spans="1:9" ht="15" thickBot="1" x14ac:dyDescent="0.35">
      <c r="A57" s="73"/>
      <c r="B57" s="74"/>
      <c r="C57" s="74"/>
      <c r="D57" s="74"/>
      <c r="E57" s="74"/>
      <c r="F57" s="74"/>
      <c r="G57" s="74"/>
      <c r="H57" s="74"/>
      <c r="I57" s="75"/>
    </row>
    <row r="58" spans="1:9" x14ac:dyDescent="0.3">
      <c r="A58" s="78"/>
      <c r="B58" s="64" t="s">
        <v>0</v>
      </c>
      <c r="C58" s="87" t="s">
        <v>76</v>
      </c>
      <c r="D58" s="90" t="s">
        <v>1</v>
      </c>
      <c r="E58" s="64" t="s">
        <v>112</v>
      </c>
      <c r="F58" s="64" t="s">
        <v>2</v>
      </c>
      <c r="G58" s="64" t="s">
        <v>80</v>
      </c>
      <c r="H58" s="64" t="s">
        <v>79</v>
      </c>
      <c r="I58" s="64" t="s">
        <v>78</v>
      </c>
    </row>
    <row r="59" spans="1:9" ht="21" customHeight="1" x14ac:dyDescent="0.3">
      <c r="A59" s="79"/>
      <c r="B59" s="76"/>
      <c r="C59" s="88"/>
      <c r="D59" s="91"/>
      <c r="E59" s="65"/>
      <c r="F59" s="65"/>
      <c r="G59" s="65"/>
      <c r="H59" s="65"/>
      <c r="I59" s="65"/>
    </row>
    <row r="60" spans="1:9" ht="21.45" customHeight="1" thickBot="1" x14ac:dyDescent="0.35">
      <c r="A60" s="80"/>
      <c r="B60" s="77"/>
      <c r="C60" s="89"/>
      <c r="D60" s="92"/>
      <c r="E60" s="66"/>
      <c r="F60" s="66"/>
      <c r="G60" s="66"/>
      <c r="H60" s="66"/>
      <c r="I60" s="66"/>
    </row>
    <row r="61" spans="1:9" ht="21.45" customHeight="1" thickBot="1" x14ac:dyDescent="0.35">
      <c r="A61" s="7" t="s">
        <v>83</v>
      </c>
      <c r="B61" s="45" t="s">
        <v>130</v>
      </c>
      <c r="C61" s="46" t="s">
        <v>85</v>
      </c>
      <c r="D61" s="47">
        <v>4</v>
      </c>
      <c r="E61" s="48"/>
      <c r="F61" s="34">
        <f t="shared" ref="F61:F66" si="9">D61*E61</f>
        <v>0</v>
      </c>
      <c r="G61" s="35">
        <v>0.23</v>
      </c>
      <c r="H61" s="34">
        <f t="shared" ref="H61:H62" si="10">F61*0.23</f>
        <v>0</v>
      </c>
      <c r="I61" s="34">
        <f t="shared" ref="I61:I62" si="11">F61+H61</f>
        <v>0</v>
      </c>
    </row>
    <row r="62" spans="1:9" ht="21.45" customHeight="1" thickBot="1" x14ac:dyDescent="0.35">
      <c r="A62" s="7" t="s">
        <v>119</v>
      </c>
      <c r="B62" s="45" t="s">
        <v>129</v>
      </c>
      <c r="C62" s="46" t="s">
        <v>85</v>
      </c>
      <c r="D62" s="47">
        <v>4</v>
      </c>
      <c r="E62" s="48"/>
      <c r="F62" s="34">
        <f t="shared" si="9"/>
        <v>0</v>
      </c>
      <c r="G62" s="35">
        <v>0.23</v>
      </c>
      <c r="H62" s="34">
        <f t="shared" si="10"/>
        <v>0</v>
      </c>
      <c r="I62" s="34">
        <f t="shared" si="11"/>
        <v>0</v>
      </c>
    </row>
    <row r="63" spans="1:9" ht="22.5" customHeight="1" thickBot="1" x14ac:dyDescent="0.35">
      <c r="A63" s="7" t="s">
        <v>84</v>
      </c>
      <c r="B63" s="31" t="s">
        <v>87</v>
      </c>
      <c r="C63" s="30" t="s">
        <v>85</v>
      </c>
      <c r="D63" s="32">
        <v>3</v>
      </c>
      <c r="E63" s="33"/>
      <c r="F63" s="34">
        <f t="shared" si="9"/>
        <v>0</v>
      </c>
      <c r="G63" s="35">
        <v>0.23</v>
      </c>
      <c r="H63" s="34">
        <f t="shared" ref="H63:H66" si="12">F63*0.23</f>
        <v>0</v>
      </c>
      <c r="I63" s="34">
        <f t="shared" ref="I63:I66" si="13">F63+H63</f>
        <v>0</v>
      </c>
    </row>
    <row r="64" spans="1:9" ht="21.45" customHeight="1" thickBot="1" x14ac:dyDescent="0.35">
      <c r="A64" s="7" t="s">
        <v>86</v>
      </c>
      <c r="B64" s="31" t="s">
        <v>89</v>
      </c>
      <c r="C64" s="30" t="s">
        <v>81</v>
      </c>
      <c r="D64" s="32">
        <v>25</v>
      </c>
      <c r="E64" s="33"/>
      <c r="F64" s="34">
        <f t="shared" si="9"/>
        <v>0</v>
      </c>
      <c r="G64" s="35">
        <v>0.23</v>
      </c>
      <c r="H64" s="34">
        <f t="shared" si="12"/>
        <v>0</v>
      </c>
      <c r="I64" s="34">
        <f t="shared" si="13"/>
        <v>0</v>
      </c>
    </row>
    <row r="65" spans="1:9" ht="18" customHeight="1" thickBot="1" x14ac:dyDescent="0.35">
      <c r="A65" s="7" t="s">
        <v>88</v>
      </c>
      <c r="B65" s="31" t="s">
        <v>91</v>
      </c>
      <c r="C65" s="30" t="s">
        <v>81</v>
      </c>
      <c r="D65" s="32">
        <v>25</v>
      </c>
      <c r="E65" s="33"/>
      <c r="F65" s="34">
        <f t="shared" si="9"/>
        <v>0</v>
      </c>
      <c r="G65" s="35">
        <v>0.23</v>
      </c>
      <c r="H65" s="34">
        <f t="shared" si="12"/>
        <v>0</v>
      </c>
      <c r="I65" s="34">
        <f t="shared" si="13"/>
        <v>0</v>
      </c>
    </row>
    <row r="66" spans="1:9" ht="19.5" customHeight="1" thickBot="1" x14ac:dyDescent="0.35">
      <c r="A66" s="7" t="s">
        <v>90</v>
      </c>
      <c r="B66" s="31" t="s">
        <v>93</v>
      </c>
      <c r="C66" s="30" t="s">
        <v>81</v>
      </c>
      <c r="D66" s="32">
        <v>23</v>
      </c>
      <c r="E66" s="33"/>
      <c r="F66" s="34">
        <f t="shared" si="9"/>
        <v>0</v>
      </c>
      <c r="G66" s="35">
        <v>0.23</v>
      </c>
      <c r="H66" s="34">
        <f t="shared" si="12"/>
        <v>0</v>
      </c>
      <c r="I66" s="34">
        <f t="shared" si="13"/>
        <v>0</v>
      </c>
    </row>
    <row r="67" spans="1:9" ht="15" thickBot="1" x14ac:dyDescent="0.35">
      <c r="A67" s="7" t="s">
        <v>92</v>
      </c>
      <c r="B67" s="36" t="s">
        <v>95</v>
      </c>
      <c r="C67" s="7" t="s">
        <v>81</v>
      </c>
      <c r="D67" s="37">
        <v>23</v>
      </c>
      <c r="E67" s="38"/>
      <c r="F67" s="39">
        <f t="shared" ref="F67:F75" si="14">D67*E67</f>
        <v>0</v>
      </c>
      <c r="G67" s="35">
        <v>0.23</v>
      </c>
      <c r="H67" s="39">
        <f t="shared" ref="H67:H75" si="15">F67*0.23</f>
        <v>0</v>
      </c>
      <c r="I67" s="34">
        <f t="shared" ref="I67:I75" si="16">F67+H67</f>
        <v>0</v>
      </c>
    </row>
    <row r="68" spans="1:9" ht="15.45" customHeight="1" thickBot="1" x14ac:dyDescent="0.35">
      <c r="A68" s="7" t="s">
        <v>94</v>
      </c>
      <c r="B68" s="36" t="s">
        <v>97</v>
      </c>
      <c r="C68" s="7" t="s">
        <v>81</v>
      </c>
      <c r="D68" s="37">
        <v>23</v>
      </c>
      <c r="E68" s="38"/>
      <c r="F68" s="39">
        <f t="shared" si="14"/>
        <v>0</v>
      </c>
      <c r="G68" s="35">
        <v>0.23</v>
      </c>
      <c r="H68" s="39">
        <f t="shared" si="15"/>
        <v>0</v>
      </c>
      <c r="I68" s="34">
        <f t="shared" si="16"/>
        <v>0</v>
      </c>
    </row>
    <row r="69" spans="1:9" ht="15.45" customHeight="1" thickBot="1" x14ac:dyDescent="0.35">
      <c r="A69" s="7" t="s">
        <v>96</v>
      </c>
      <c r="B69" s="36" t="s">
        <v>99</v>
      </c>
      <c r="C69" s="7" t="s">
        <v>82</v>
      </c>
      <c r="D69" s="37">
        <v>7</v>
      </c>
      <c r="E69" s="38"/>
      <c r="F69" s="39">
        <f t="shared" si="14"/>
        <v>0</v>
      </c>
      <c r="G69" s="35">
        <v>0.23</v>
      </c>
      <c r="H69" s="39">
        <f t="shared" si="15"/>
        <v>0</v>
      </c>
      <c r="I69" s="34">
        <f t="shared" si="16"/>
        <v>0</v>
      </c>
    </row>
    <row r="70" spans="1:9" ht="15" thickBot="1" x14ac:dyDescent="0.35">
      <c r="A70" s="7" t="s">
        <v>98</v>
      </c>
      <c r="B70" s="36" t="s">
        <v>101</v>
      </c>
      <c r="C70" s="7" t="s">
        <v>82</v>
      </c>
      <c r="D70" s="37">
        <v>54</v>
      </c>
      <c r="E70" s="38"/>
      <c r="F70" s="39">
        <f t="shared" si="14"/>
        <v>0</v>
      </c>
      <c r="G70" s="35">
        <v>0.23</v>
      </c>
      <c r="H70" s="39">
        <f t="shared" si="15"/>
        <v>0</v>
      </c>
      <c r="I70" s="34">
        <f t="shared" si="16"/>
        <v>0</v>
      </c>
    </row>
    <row r="71" spans="1:9" ht="15" thickBot="1" x14ac:dyDescent="0.35">
      <c r="A71" s="7" t="s">
        <v>100</v>
      </c>
      <c r="B71" s="36" t="s">
        <v>103</v>
      </c>
      <c r="C71" s="7" t="s">
        <v>82</v>
      </c>
      <c r="D71" s="37">
        <v>54</v>
      </c>
      <c r="E71" s="38"/>
      <c r="F71" s="39">
        <f t="shared" si="14"/>
        <v>0</v>
      </c>
      <c r="G71" s="35">
        <v>0.23</v>
      </c>
      <c r="H71" s="39">
        <f t="shared" si="15"/>
        <v>0</v>
      </c>
      <c r="I71" s="34">
        <f t="shared" si="16"/>
        <v>0</v>
      </c>
    </row>
    <row r="72" spans="1:9" ht="15" thickBot="1" x14ac:dyDescent="0.35">
      <c r="A72" s="7" t="s">
        <v>102</v>
      </c>
      <c r="B72" s="36" t="s">
        <v>105</v>
      </c>
      <c r="C72" s="7" t="s">
        <v>81</v>
      </c>
      <c r="D72" s="37">
        <v>5</v>
      </c>
      <c r="E72" s="38"/>
      <c r="F72" s="39">
        <f t="shared" si="14"/>
        <v>0</v>
      </c>
      <c r="G72" s="35">
        <v>0.23</v>
      </c>
      <c r="H72" s="39">
        <f t="shared" si="15"/>
        <v>0</v>
      </c>
      <c r="I72" s="34">
        <f t="shared" si="16"/>
        <v>0</v>
      </c>
    </row>
    <row r="73" spans="1:9" ht="15" thickBot="1" x14ac:dyDescent="0.35">
      <c r="A73" s="7" t="s">
        <v>104</v>
      </c>
      <c r="B73" s="36" t="s">
        <v>107</v>
      </c>
      <c r="C73" s="7" t="s">
        <v>81</v>
      </c>
      <c r="D73" s="37">
        <v>1</v>
      </c>
      <c r="E73" s="38"/>
      <c r="F73" s="39">
        <f t="shared" si="14"/>
        <v>0</v>
      </c>
      <c r="G73" s="35">
        <v>0.23</v>
      </c>
      <c r="H73" s="39">
        <f t="shared" si="15"/>
        <v>0</v>
      </c>
      <c r="I73" s="34">
        <f t="shared" si="16"/>
        <v>0</v>
      </c>
    </row>
    <row r="74" spans="1:9" ht="15" thickBot="1" x14ac:dyDescent="0.35">
      <c r="A74" s="7" t="s">
        <v>120</v>
      </c>
      <c r="B74" s="36" t="s">
        <v>109</v>
      </c>
      <c r="C74" s="7" t="s">
        <v>82</v>
      </c>
      <c r="D74" s="37">
        <v>1</v>
      </c>
      <c r="E74" s="38"/>
      <c r="F74" s="39">
        <f t="shared" si="14"/>
        <v>0</v>
      </c>
      <c r="G74" s="35">
        <v>0.23</v>
      </c>
      <c r="H74" s="39">
        <f t="shared" si="15"/>
        <v>0</v>
      </c>
      <c r="I74" s="34">
        <f t="shared" si="16"/>
        <v>0</v>
      </c>
    </row>
    <row r="75" spans="1:9" ht="15" thickBot="1" x14ac:dyDescent="0.35">
      <c r="A75" s="7" t="s">
        <v>106</v>
      </c>
      <c r="B75" s="36" t="s">
        <v>111</v>
      </c>
      <c r="C75" s="7" t="s">
        <v>81</v>
      </c>
      <c r="D75" s="37">
        <v>2</v>
      </c>
      <c r="E75" s="38"/>
      <c r="F75" s="39">
        <f t="shared" si="14"/>
        <v>0</v>
      </c>
      <c r="G75" s="35">
        <v>0.23</v>
      </c>
      <c r="H75" s="39">
        <f t="shared" si="15"/>
        <v>0</v>
      </c>
      <c r="I75" s="34">
        <f t="shared" si="16"/>
        <v>0</v>
      </c>
    </row>
    <row r="76" spans="1:9" ht="13.5" customHeight="1" thickBot="1" x14ac:dyDescent="0.35">
      <c r="A76" s="82" t="s">
        <v>115</v>
      </c>
      <c r="B76" s="83"/>
      <c r="C76" s="83"/>
      <c r="D76" s="83"/>
      <c r="E76" s="83"/>
      <c r="F76" s="83"/>
      <c r="G76" s="83"/>
      <c r="H76" s="83"/>
      <c r="I76" s="84"/>
    </row>
    <row r="77" spans="1:9" ht="19.8" customHeight="1" thickBot="1" x14ac:dyDescent="0.35">
      <c r="A77" s="7" t="s">
        <v>108</v>
      </c>
      <c r="B77" s="36" t="s">
        <v>132</v>
      </c>
      <c r="C77" s="7" t="s">
        <v>85</v>
      </c>
      <c r="D77" s="32">
        <v>2</v>
      </c>
      <c r="E77" s="38"/>
      <c r="F77" s="34">
        <f t="shared" ref="F77:F78" si="17">D77*E77</f>
        <v>0</v>
      </c>
      <c r="G77" s="40">
        <v>0.23</v>
      </c>
      <c r="H77" s="34">
        <f t="shared" ref="H77:H79" si="18">F77*0.23</f>
        <v>0</v>
      </c>
      <c r="I77" s="34">
        <f t="shared" ref="I77:I79" si="19">F77+H77</f>
        <v>0</v>
      </c>
    </row>
    <row r="78" spans="1:9" ht="19.2" customHeight="1" thickBot="1" x14ac:dyDescent="0.35">
      <c r="A78" s="7" t="s">
        <v>110</v>
      </c>
      <c r="B78" s="36" t="s">
        <v>131</v>
      </c>
      <c r="C78" s="7" t="s">
        <v>85</v>
      </c>
      <c r="D78" s="37">
        <v>2</v>
      </c>
      <c r="E78" s="38"/>
      <c r="F78" s="34">
        <f t="shared" si="17"/>
        <v>0</v>
      </c>
      <c r="G78" s="40">
        <v>0.23</v>
      </c>
      <c r="H78" s="34">
        <f t="shared" si="18"/>
        <v>0</v>
      </c>
      <c r="I78" s="34">
        <f t="shared" si="19"/>
        <v>0</v>
      </c>
    </row>
    <row r="79" spans="1:9" ht="15" thickBot="1" x14ac:dyDescent="0.35">
      <c r="A79" s="51" t="s">
        <v>116</v>
      </c>
      <c r="B79" s="52"/>
      <c r="C79" s="52"/>
      <c r="D79" s="52"/>
      <c r="E79" s="53"/>
      <c r="F79" s="42">
        <f>F61+F62+F63+F64+F65+F66+F67+F68+F69+F70+F71+F72+F73+F74+F75+F77+F78</f>
        <v>0</v>
      </c>
      <c r="G79" s="43" t="s">
        <v>118</v>
      </c>
      <c r="H79" s="41">
        <f t="shared" si="18"/>
        <v>0</v>
      </c>
      <c r="I79" s="44">
        <f t="shared" si="19"/>
        <v>0</v>
      </c>
    </row>
    <row r="80" spans="1:9" ht="15" thickBot="1" x14ac:dyDescent="0.35">
      <c r="A80"/>
    </row>
    <row r="81" spans="1:9" x14ac:dyDescent="0.3">
      <c r="A81" s="54" t="s">
        <v>117</v>
      </c>
      <c r="B81" s="55"/>
      <c r="C81" s="55"/>
      <c r="D81" s="55"/>
      <c r="E81" s="56"/>
      <c r="F81" s="62">
        <f>F54+F79</f>
        <v>0</v>
      </c>
      <c r="G81" s="60" t="s">
        <v>118</v>
      </c>
      <c r="H81" s="81">
        <f>H54+H79</f>
        <v>0</v>
      </c>
      <c r="I81" s="62">
        <f>I54+I79</f>
        <v>0</v>
      </c>
    </row>
    <row r="82" spans="1:9" ht="15" thickBot="1" x14ac:dyDescent="0.35">
      <c r="A82" s="57"/>
      <c r="B82" s="58"/>
      <c r="C82" s="58"/>
      <c r="D82" s="58"/>
      <c r="E82" s="59"/>
      <c r="F82" s="63"/>
      <c r="G82" s="61"/>
      <c r="H82" s="63"/>
      <c r="I82" s="63"/>
    </row>
    <row r="84" spans="1:9" ht="17.399999999999999" x14ac:dyDescent="0.3">
      <c r="A84"/>
      <c r="B84" s="49"/>
      <c r="C84" s="50"/>
      <c r="D84" s="50"/>
      <c r="E84" s="50"/>
      <c r="F84" s="50"/>
      <c r="G84" s="50"/>
      <c r="H84" s="50"/>
    </row>
  </sheetData>
  <mergeCells count="35">
    <mergeCell ref="B6:H6"/>
    <mergeCell ref="B8:H9"/>
    <mergeCell ref="H1:I1"/>
    <mergeCell ref="A1:B4"/>
    <mergeCell ref="A14:I14"/>
    <mergeCell ref="H11:H13"/>
    <mergeCell ref="I11:I13"/>
    <mergeCell ref="A11:A13"/>
    <mergeCell ref="B11:B13"/>
    <mergeCell ref="D11:D13"/>
    <mergeCell ref="E11:E13"/>
    <mergeCell ref="J11:J13"/>
    <mergeCell ref="F11:F13"/>
    <mergeCell ref="G11:G13"/>
    <mergeCell ref="A32:I32"/>
    <mergeCell ref="A46:I46"/>
    <mergeCell ref="A54:E54"/>
    <mergeCell ref="C58:C60"/>
    <mergeCell ref="D58:D60"/>
    <mergeCell ref="E58:E60"/>
    <mergeCell ref="F58:F60"/>
    <mergeCell ref="G58:G60"/>
    <mergeCell ref="A55:I57"/>
    <mergeCell ref="B58:B60"/>
    <mergeCell ref="A58:A60"/>
    <mergeCell ref="I81:I82"/>
    <mergeCell ref="H81:H82"/>
    <mergeCell ref="H58:H60"/>
    <mergeCell ref="I58:I60"/>
    <mergeCell ref="A76:I76"/>
    <mergeCell ref="B84:H84"/>
    <mergeCell ref="A79:E79"/>
    <mergeCell ref="A81:E82"/>
    <mergeCell ref="G81:G82"/>
    <mergeCell ref="F81:F82"/>
  </mergeCells>
  <phoneticPr fontId="11" type="noConversion"/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2025 ROK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Bert</dc:creator>
  <cp:lastModifiedBy>Karolina Dolecka</cp:lastModifiedBy>
  <cp:lastPrinted>2025-03-14T13:05:13Z</cp:lastPrinted>
  <dcterms:created xsi:type="dcterms:W3CDTF">2025-01-23T07:10:31Z</dcterms:created>
  <dcterms:modified xsi:type="dcterms:W3CDTF">2026-03-30T12:43:01Z</dcterms:modified>
</cp:coreProperties>
</file>