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3\"/>
    </mc:Choice>
  </mc:AlternateContent>
  <bookViews>
    <workbookView xWindow="0" yWindow="0" windowWidth="30720" windowHeight="13125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F115" i="2" s="1"/>
  <c r="F149" i="2" s="1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F101" i="2" s="1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C150" i="2" l="1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<sst xmlns="http://schemas.openxmlformats.org/spreadsheetml/2006/main" count="75" uniqueCount="44">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</sst>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  <numFmt numFmtId="170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1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170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9" fontId="5" fillId="4" borderId="33" xfId="3" applyNumberFormat="1" applyFont="1" applyFill="1" applyBorder="1"/>
    <xf numFmtId="165" fontId="3" fillId="0" borderId="30" xfId="2" applyNumberFormat="1" applyFont="1" applyFill="1" applyBorder="1"/>
    <xf numFmtId="165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16" activePane="bottomRight" state="frozen"/>
      <selection pane="topRight" activeCell="C1" sqref="C1"/>
      <selection pane="bottomLeft" activeCell="A4" sqref="A4"/>
      <selection pane="bottomRight" activeCell="G151" sqref="G151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42578125" style="6" bestFit="1" customWidth="1"/>
    <col min="4" max="4" width="14.7109375" style="6" customWidth="1"/>
    <col min="5" max="5" width="11.85546875" style="6" customWidth="1"/>
    <col min="6" max="6" width="16.42578125" style="6" customWidth="1"/>
    <col min="7" max="9" width="11.7109375" style="6" customWidth="1"/>
    <col min="10" max="10" width="12.7109375" style="6" customWidth="1"/>
    <col min="11" max="11" width="13.42578125" style="6" customWidth="1"/>
    <col min="12" max="13" width="11.7109375" style="6" customWidth="1"/>
    <col min="14" max="14" width="10.85546875" style="6" customWidth="1"/>
    <col min="15" max="17" width="11.7109375" style="6" customWidth="1"/>
    <col min="18" max="19" width="11.7109375" style="153" customWidth="1"/>
    <col min="20" max="20" width="13.5703125" style="153" customWidth="1"/>
    <col min="21" max="21" width="13.140625" style="153" customWidth="1"/>
    <col min="22" max="22" width="11.7109375" style="153" customWidth="1"/>
    <col min="23" max="23" width="12.85546875" style="5" customWidth="1"/>
    <col min="24" max="24" width="22.7109375" style="5" customWidth="1"/>
    <col min="25" max="25" width="16.85546875" style="5" customWidth="1"/>
    <col min="26" max="26" width="17.140625" style="5" bestFit="1" customWidth="1"/>
    <col min="27" max="27" width="12.42578125" style="5" bestFit="1" customWidth="1"/>
    <col min="28" max="28" width="11.28515625" style="5" bestFit="1" customWidth="1"/>
    <col min="29" max="29" width="14.140625" style="5" customWidth="1"/>
    <col min="30" max="47" width="8.85546875" style="5"/>
    <col min="48" max="16384" width="8.85546875" style="6"/>
  </cols>
  <sheetData>
    <row r="1" spans="1:47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41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.75" thickTop="1" x14ac:dyDescent="0.25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5" x14ac:dyDescent="0.25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5" x14ac:dyDescent="0.25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5" x14ac:dyDescent="0.25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5" x14ac:dyDescent="0.25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5" x14ac:dyDescent="0.25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5" x14ac:dyDescent="0.25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5" x14ac:dyDescent="0.25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5" x14ac:dyDescent="0.25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5" x14ac:dyDescent="0.25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5" x14ac:dyDescent="0.25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.75" thickBot="1" x14ac:dyDescent="0.3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.75" thickBot="1" x14ac:dyDescent="0.3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6.5" thickTop="1" thickBot="1" x14ac:dyDescent="0.3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.75" thickTop="1" x14ac:dyDescent="0.25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5" x14ac:dyDescent="0.25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5" x14ac:dyDescent="0.25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5" x14ac:dyDescent="0.25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5" x14ac:dyDescent="0.25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5" x14ac:dyDescent="0.25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5" x14ac:dyDescent="0.25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5" x14ac:dyDescent="0.25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5" x14ac:dyDescent="0.25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5" x14ac:dyDescent="0.25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5" x14ac:dyDescent="0.25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.75" thickBot="1" x14ac:dyDescent="0.3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.75" thickBot="1" x14ac:dyDescent="0.3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6.5" thickTop="1" thickBot="1" x14ac:dyDescent="0.3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.75" thickTop="1" x14ac:dyDescent="0.25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5" x14ac:dyDescent="0.25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5" x14ac:dyDescent="0.25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5" x14ac:dyDescent="0.25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5" x14ac:dyDescent="0.25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5" x14ac:dyDescent="0.25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5" x14ac:dyDescent="0.25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5" x14ac:dyDescent="0.25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5" x14ac:dyDescent="0.25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5" x14ac:dyDescent="0.25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5" x14ac:dyDescent="0.25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.75" thickBot="1" x14ac:dyDescent="0.3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.75" thickBot="1" x14ac:dyDescent="0.3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6.5" thickTop="1" thickBot="1" x14ac:dyDescent="0.3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.75" thickTop="1" x14ac:dyDescent="0.25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5" x14ac:dyDescent="0.25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5" x14ac:dyDescent="0.25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5" x14ac:dyDescent="0.25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5" x14ac:dyDescent="0.25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5" x14ac:dyDescent="0.25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5" x14ac:dyDescent="0.25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5" x14ac:dyDescent="0.25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5" x14ac:dyDescent="0.25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5" x14ac:dyDescent="0.25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5" x14ac:dyDescent="0.25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.75" thickBot="1" x14ac:dyDescent="0.3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.75" thickBot="1" x14ac:dyDescent="0.3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6.5" thickTop="1" thickBot="1" x14ac:dyDescent="0.3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.75" thickTop="1" x14ac:dyDescent="0.25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5" x14ac:dyDescent="0.25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5" x14ac:dyDescent="0.25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5" x14ac:dyDescent="0.25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5" x14ac:dyDescent="0.25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5" x14ac:dyDescent="0.25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5" x14ac:dyDescent="0.25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5" x14ac:dyDescent="0.25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5" x14ac:dyDescent="0.25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5" x14ac:dyDescent="0.25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5" x14ac:dyDescent="0.25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.75" thickBot="1" x14ac:dyDescent="0.3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.75" thickBot="1" x14ac:dyDescent="0.3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6.5" thickTop="1" thickBot="1" x14ac:dyDescent="0.3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.75" thickTop="1" x14ac:dyDescent="0.25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5" x14ac:dyDescent="0.25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5" x14ac:dyDescent="0.25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5" x14ac:dyDescent="0.25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5" x14ac:dyDescent="0.25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5" x14ac:dyDescent="0.25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5" x14ac:dyDescent="0.25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5" x14ac:dyDescent="0.25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5" x14ac:dyDescent="0.25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5" x14ac:dyDescent="0.25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5" x14ac:dyDescent="0.25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.75" thickBot="1" x14ac:dyDescent="0.3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.75" thickBot="1" x14ac:dyDescent="0.3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6.5" thickTop="1" thickBot="1" x14ac:dyDescent="0.3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.75" thickTop="1" x14ac:dyDescent="0.25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5" x14ac:dyDescent="0.25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5" x14ac:dyDescent="0.25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5" x14ac:dyDescent="0.25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5" x14ac:dyDescent="0.25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5" x14ac:dyDescent="0.25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5" x14ac:dyDescent="0.25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5" x14ac:dyDescent="0.25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5" x14ac:dyDescent="0.25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5" x14ac:dyDescent="0.25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5" x14ac:dyDescent="0.25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.75" thickBot="1" x14ac:dyDescent="0.3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6.5" thickTop="1" thickBot="1" x14ac:dyDescent="0.3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.75" thickTop="1" x14ac:dyDescent="0.25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5" x14ac:dyDescent="0.25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5" x14ac:dyDescent="0.25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5" x14ac:dyDescent="0.25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5" x14ac:dyDescent="0.25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5" x14ac:dyDescent="0.25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5" x14ac:dyDescent="0.25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5" x14ac:dyDescent="0.25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5" x14ac:dyDescent="0.25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5" x14ac:dyDescent="0.25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5" x14ac:dyDescent="0.25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.75" thickBot="1" x14ac:dyDescent="0.3">
      <c r="A115" s="98" t="s">
        <v>26</v>
      </c>
      <c r="B115" s="160">
        <f>SUM(B103:B114)</f>
        <v>57111.709699999999</v>
      </c>
      <c r="C115" s="160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6.5" thickTop="1" thickBot="1" x14ac:dyDescent="0.3">
      <c r="A116" s="7" t="s">
        <v>43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.75" thickTop="1" x14ac:dyDescent="0.25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5" x14ac:dyDescent="0.25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5" x14ac:dyDescent="0.25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5" x14ac:dyDescent="0.25">
      <c r="A120" s="154">
        <f t="shared" ref="A120:A128" si="6">EDATE(A119,1)</f>
        <v>44652</v>
      </c>
      <c r="B120" s="84"/>
      <c r="C120" s="84"/>
      <c r="D120" s="33"/>
      <c r="E120" s="85"/>
      <c r="F120" s="41"/>
      <c r="G120" s="37"/>
      <c r="H120" s="40"/>
      <c r="I120" s="40"/>
      <c r="J120" s="40"/>
      <c r="K120" s="40"/>
      <c r="L120" s="40"/>
      <c r="M120" s="40"/>
      <c r="N120" s="113"/>
      <c r="O120" s="41"/>
      <c r="P120" s="38"/>
      <c r="Q120" s="38"/>
      <c r="R120" s="41"/>
      <c r="S120" s="38"/>
      <c r="T120" s="38"/>
      <c r="U120" s="38"/>
      <c r="V120" s="41"/>
      <c r="X120" s="27"/>
      <c r="Z120" s="120"/>
      <c r="AB120" s="27"/>
      <c r="AC120" s="27"/>
      <c r="AD120" s="27"/>
      <c r="AE120" s="27"/>
      <c r="AF120" s="27"/>
    </row>
    <row r="121" spans="1:32" ht="15" x14ac:dyDescent="0.25">
      <c r="A121" s="154">
        <f t="shared" si="6"/>
        <v>44682</v>
      </c>
      <c r="B121" s="84"/>
      <c r="C121" s="84"/>
      <c r="D121" s="33"/>
      <c r="E121" s="85"/>
      <c r="F121" s="41"/>
      <c r="G121" s="37"/>
      <c r="H121" s="40"/>
      <c r="I121" s="40"/>
      <c r="J121" s="40"/>
      <c r="K121" s="40"/>
      <c r="L121" s="40"/>
      <c r="M121" s="40"/>
      <c r="N121" s="113"/>
      <c r="O121" s="41"/>
      <c r="P121" s="38"/>
      <c r="Q121" s="38"/>
      <c r="R121" s="41"/>
      <c r="S121" s="38"/>
      <c r="T121" s="38"/>
      <c r="U121" s="38"/>
      <c r="V121" s="41"/>
      <c r="X121" s="27"/>
      <c r="Z121" s="120"/>
      <c r="AB121" s="27"/>
      <c r="AC121" s="27"/>
      <c r="AD121" s="27"/>
      <c r="AE121" s="27"/>
      <c r="AF121" s="27"/>
    </row>
    <row r="122" spans="1:32" ht="15" x14ac:dyDescent="0.25">
      <c r="A122" s="154">
        <f t="shared" si="6"/>
        <v>44713</v>
      </c>
      <c r="B122" s="84"/>
      <c r="C122" s="84"/>
      <c r="D122" s="33"/>
      <c r="E122" s="85"/>
      <c r="F122" s="41"/>
      <c r="G122" s="37"/>
      <c r="H122" s="40"/>
      <c r="I122" s="40"/>
      <c r="J122" s="40"/>
      <c r="K122" s="40"/>
      <c r="L122" s="40"/>
      <c r="M122" s="40"/>
      <c r="N122" s="113"/>
      <c r="O122" s="41"/>
      <c r="P122" s="38"/>
      <c r="Q122" s="38"/>
      <c r="R122" s="41"/>
      <c r="S122" s="38"/>
      <c r="T122" s="38"/>
      <c r="U122" s="38"/>
      <c r="V122" s="41"/>
      <c r="X122" s="27"/>
      <c r="Z122" s="120"/>
      <c r="AB122" s="27"/>
      <c r="AC122" s="27"/>
      <c r="AD122" s="27"/>
      <c r="AE122" s="27"/>
      <c r="AF122" s="27"/>
    </row>
    <row r="123" spans="1:32" ht="15" x14ac:dyDescent="0.25">
      <c r="A123" s="154">
        <f t="shared" si="6"/>
        <v>44743</v>
      </c>
      <c r="B123" s="84"/>
      <c r="C123" s="84"/>
      <c r="D123" s="33"/>
      <c r="E123" s="85"/>
      <c r="F123" s="41"/>
      <c r="G123" s="37"/>
      <c r="H123" s="40"/>
      <c r="I123" s="40"/>
      <c r="J123" s="40"/>
      <c r="K123" s="40"/>
      <c r="L123" s="40"/>
      <c r="M123" s="40"/>
      <c r="N123" s="113"/>
      <c r="O123" s="41"/>
      <c r="P123" s="38"/>
      <c r="Q123" s="38"/>
      <c r="R123" s="41"/>
      <c r="S123" s="38"/>
      <c r="T123" s="38"/>
      <c r="U123" s="38"/>
      <c r="V123" s="41"/>
      <c r="X123" s="27"/>
      <c r="Z123" s="120"/>
      <c r="AB123" s="27"/>
      <c r="AC123" s="27"/>
      <c r="AD123" s="27"/>
      <c r="AE123" s="27"/>
      <c r="AF123" s="27"/>
    </row>
    <row r="124" spans="1:32" ht="15" x14ac:dyDescent="0.25">
      <c r="A124" s="154">
        <f t="shared" si="6"/>
        <v>44774</v>
      </c>
      <c r="B124" s="84"/>
      <c r="C124" s="84"/>
      <c r="D124" s="33"/>
      <c r="E124" s="85"/>
      <c r="F124" s="41"/>
      <c r="G124" s="37"/>
      <c r="H124" s="40"/>
      <c r="I124" s="40"/>
      <c r="J124" s="40"/>
      <c r="K124" s="40"/>
      <c r="L124" s="40"/>
      <c r="M124" s="40"/>
      <c r="N124" s="113"/>
      <c r="O124" s="41"/>
      <c r="P124" s="38"/>
      <c r="Q124" s="38"/>
      <c r="R124" s="41"/>
      <c r="S124" s="38"/>
      <c r="T124" s="38"/>
      <c r="U124" s="38"/>
      <c r="V124" s="41"/>
      <c r="X124" s="27"/>
      <c r="Z124" s="120"/>
      <c r="AB124" s="27"/>
      <c r="AC124" s="27"/>
      <c r="AD124" s="27"/>
      <c r="AE124" s="27"/>
      <c r="AF124" s="27"/>
    </row>
    <row r="125" spans="1:32" ht="15" x14ac:dyDescent="0.25">
      <c r="A125" s="154">
        <f t="shared" si="6"/>
        <v>44805</v>
      </c>
      <c r="B125" s="84"/>
      <c r="C125" s="84"/>
      <c r="D125" s="33"/>
      <c r="E125" s="85"/>
      <c r="F125" s="41"/>
      <c r="G125" s="37"/>
      <c r="H125" s="40"/>
      <c r="I125" s="40"/>
      <c r="J125" s="40"/>
      <c r="K125" s="40"/>
      <c r="L125" s="40"/>
      <c r="M125" s="40"/>
      <c r="N125" s="113"/>
      <c r="O125" s="41"/>
      <c r="P125" s="38"/>
      <c r="Q125" s="38"/>
      <c r="R125" s="41"/>
      <c r="S125" s="38"/>
      <c r="T125" s="38"/>
      <c r="U125" s="38"/>
      <c r="V125" s="41"/>
      <c r="X125" s="27"/>
      <c r="Z125" s="120"/>
      <c r="AB125" s="27"/>
      <c r="AC125" s="27"/>
      <c r="AD125" s="27"/>
      <c r="AE125" s="27"/>
      <c r="AF125" s="27"/>
    </row>
    <row r="126" spans="1:32" ht="15" x14ac:dyDescent="0.25">
      <c r="A126" s="154">
        <f t="shared" si="6"/>
        <v>44835</v>
      </c>
      <c r="B126" s="84"/>
      <c r="C126" s="84"/>
      <c r="D126" s="33"/>
      <c r="E126" s="85"/>
      <c r="F126" s="41"/>
      <c r="G126" s="37"/>
      <c r="H126" s="82"/>
      <c r="I126" s="82"/>
      <c r="J126" s="82"/>
      <c r="K126" s="82"/>
      <c r="L126" s="82"/>
      <c r="M126" s="82"/>
      <c r="N126" s="116"/>
      <c r="O126" s="117"/>
      <c r="P126" s="38"/>
      <c r="Q126" s="38"/>
      <c r="R126" s="41"/>
      <c r="S126" s="38"/>
      <c r="T126" s="38"/>
      <c r="U126" s="38"/>
      <c r="V126" s="41"/>
      <c r="X126" s="27"/>
      <c r="Z126" s="120"/>
      <c r="AB126" s="27"/>
      <c r="AC126" s="27"/>
      <c r="AD126" s="27"/>
      <c r="AE126" s="27"/>
      <c r="AF126" s="27"/>
    </row>
    <row r="127" spans="1:32" ht="15" x14ac:dyDescent="0.25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.75" thickBot="1" x14ac:dyDescent="0.3">
      <c r="A129" s="98" t="s">
        <v>26</v>
      </c>
      <c r="B129" s="157">
        <f>SUM(B117:B128)</f>
        <v>7282.9837000000007</v>
      </c>
      <c r="C129" s="157">
        <f>SUM(C117:C128)</f>
        <v>823.721</v>
      </c>
      <c r="D129" s="100">
        <f>C129/B129</f>
        <v>0.11310213422556471</v>
      </c>
      <c r="E129" s="101">
        <f>SUM(E117:E128)</f>
        <v>385.11270000000002</v>
      </c>
      <c r="F129" s="102">
        <f>E129/B129</f>
        <v>5.2878423989882059E-2</v>
      </c>
      <c r="G129" s="103"/>
      <c r="H129" s="155">
        <v>3.635154366746695E-2</v>
      </c>
      <c r="I129" s="156">
        <v>0.12905485426254629</v>
      </c>
      <c r="J129" s="156">
        <v>2.5483731344888221E-2</v>
      </c>
      <c r="K129" s="156">
        <v>5.8351620366801048E-2</v>
      </c>
      <c r="L129" s="156">
        <v>0.55526598253954629</v>
      </c>
      <c r="M129" s="156">
        <v>0.17958432338658123</v>
      </c>
      <c r="N129" s="155">
        <v>7.8531412887825076E-3</v>
      </c>
      <c r="O129" s="155">
        <v>8.0548031433875095E-3</v>
      </c>
      <c r="P129" s="61">
        <v>0.44405231883190949</v>
      </c>
      <c r="Q129" s="63">
        <v>0.55518953035690577</v>
      </c>
      <c r="R129" s="66">
        <v>7.5815081118470716E-4</v>
      </c>
      <c r="S129" s="61">
        <v>1.0416371169787596E-2</v>
      </c>
      <c r="T129" s="63">
        <v>6.3090422394773291E-2</v>
      </c>
      <c r="U129" s="63">
        <v>0.27526323248646778</v>
      </c>
      <c r="V129" s="66">
        <v>0.65122997394897131</v>
      </c>
      <c r="X129" s="115"/>
      <c r="Z129" s="120"/>
      <c r="AB129" s="27"/>
      <c r="AC129" s="27"/>
      <c r="AD129" s="27"/>
      <c r="AE129" s="27"/>
      <c r="AF129" s="27"/>
    </row>
    <row r="130" spans="1:32" ht="15.75" thickTop="1" x14ac:dyDescent="0.25">
      <c r="A130" s="1"/>
      <c r="B130" s="123" t="s">
        <v>34</v>
      </c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5.75" thickBot="1" x14ac:dyDescent="0.3">
      <c r="A131" s="126" t="s">
        <v>35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6.5" thickTop="1" thickBot="1" x14ac:dyDescent="0.3">
      <c r="A132" s="10" t="s">
        <v>36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5.75" thickTop="1" x14ac:dyDescent="0.2">
      <c r="A133" s="127"/>
      <c r="B133" s="18" t="s">
        <v>37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41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5" x14ac:dyDescent="0.25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5" x14ac:dyDescent="0.25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5" x14ac:dyDescent="0.25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5" x14ac:dyDescent="0.25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5" x14ac:dyDescent="0.25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5" x14ac:dyDescent="0.25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5" x14ac:dyDescent="0.25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5" x14ac:dyDescent="0.25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5" x14ac:dyDescent="0.25">
      <c r="A142" s="134" t="s">
        <v>38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5" x14ac:dyDescent="0.25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5" x14ac:dyDescent="0.25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5" x14ac:dyDescent="0.25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5" x14ac:dyDescent="0.25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5" x14ac:dyDescent="0.25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5" x14ac:dyDescent="0.25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5" x14ac:dyDescent="0.25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8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25">
      <c r="A150" s="142">
        <v>2023</v>
      </c>
      <c r="B150" s="143">
        <f>B129</f>
        <v>7282.9837000000007</v>
      </c>
      <c r="C150" s="144">
        <f t="shared" ref="C150:V150" si="8">C129</f>
        <v>823.721</v>
      </c>
      <c r="D150" s="145">
        <f t="shared" si="8"/>
        <v>0.11310213422556471</v>
      </c>
      <c r="E150" s="146">
        <f t="shared" si="8"/>
        <v>385.11270000000002</v>
      </c>
      <c r="F150" s="147">
        <f t="shared" si="8"/>
        <v>5.2878423989882059E-2</v>
      </c>
      <c r="G150" s="159"/>
      <c r="H150" s="148">
        <f t="shared" si="8"/>
        <v>3.635154366746695E-2</v>
      </c>
      <c r="I150" s="148">
        <f t="shared" si="8"/>
        <v>0.12905485426254629</v>
      </c>
      <c r="J150" s="148">
        <f t="shared" si="8"/>
        <v>2.5483731344888221E-2</v>
      </c>
      <c r="K150" s="148">
        <f t="shared" si="8"/>
        <v>5.8351620366801048E-2</v>
      </c>
      <c r="L150" s="148">
        <f t="shared" si="8"/>
        <v>0.55526598253954629</v>
      </c>
      <c r="M150" s="148">
        <f t="shared" si="8"/>
        <v>0.17958432338658123</v>
      </c>
      <c r="N150" s="149">
        <f t="shared" si="8"/>
        <v>7.8531412887825076E-3</v>
      </c>
      <c r="O150" s="150">
        <f t="shared" si="8"/>
        <v>8.0548031433875095E-3</v>
      </c>
      <c r="P150" s="151">
        <f t="shared" si="8"/>
        <v>0.44405231883190949</v>
      </c>
      <c r="Q150" s="148">
        <f t="shared" si="8"/>
        <v>0.55518953035690577</v>
      </c>
      <c r="R150" s="152">
        <f t="shared" si="8"/>
        <v>7.5815081118470716E-4</v>
      </c>
      <c r="S150" s="151">
        <f t="shared" si="8"/>
        <v>1.0416371169787596E-2</v>
      </c>
      <c r="T150" s="148">
        <f t="shared" si="8"/>
        <v>6.3090422394773291E-2</v>
      </c>
      <c r="U150" s="148">
        <f t="shared" si="8"/>
        <v>0.27526323248646778</v>
      </c>
      <c r="V150" s="152">
        <f t="shared" si="8"/>
        <v>0.65122997394897131</v>
      </c>
    </row>
    <row r="151" spans="1:29" s="5" customFormat="1" ht="13.5" thickTop="1" x14ac:dyDescent="0.2">
      <c r="A151" s="15" t="s">
        <v>39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5" x14ac:dyDescent="0.25">
      <c r="A152" s="5" t="s">
        <v>40</v>
      </c>
      <c r="W152" s="27"/>
      <c r="X152" s="27"/>
      <c r="Y152" s="27"/>
    </row>
    <row r="153" spans="1:29" s="5" customFormat="1" x14ac:dyDescent="0.2">
      <c r="A153" s="5" t="s">
        <v>42</v>
      </c>
      <c r="B153" s="132"/>
      <c r="O153" s="132"/>
    </row>
    <row r="154" spans="1:29" s="5" customFormat="1" x14ac:dyDescent="0.2"/>
    <row r="155" spans="1:29" s="5" customFormat="1" x14ac:dyDescent="0.2"/>
    <row r="156" spans="1:29" s="5" customFormat="1" x14ac:dyDescent="0.2"/>
    <row r="157" spans="1:29" s="5" customFormat="1" x14ac:dyDescent="0.2"/>
    <row r="158" spans="1:29" s="5" customFormat="1" x14ac:dyDescent="0.2"/>
    <row r="159" spans="1:29" s="5" customFormat="1" x14ac:dyDescent="0.2"/>
    <row r="160" spans="1:29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2022-07-11T10:00:13Z</dcterms:created>
  <dcterms:modified xsi:type="dcterms:W3CDTF">2023-04-11T13:06:02Z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