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4\"/>
    </mc:Choice>
  </mc:AlternateContent>
  <bookViews>
    <workbookView xWindow="-105" yWindow="-105" windowWidth="19425" windowHeight="10305"/>
  </bookViews>
  <sheets>
    <sheet name="Info" sheetId="1" r:id="rId1"/>
    <sheet name="biuletyn_21.10 - 27.10.2024 r" sheetId="2" r:id="rId2"/>
    <sheet name="Ceny 2011-2024" sheetId="7" r:id="rId3"/>
    <sheet name="Handel zagranicz. _I_VIII_2024 " sheetId="28" r:id="rId4"/>
    <sheet name="Handel zagranicz. I_XII_2023" sheetId="29" r:id="rId5"/>
  </sheets>
  <externalReferences>
    <externalReference r:id="rId6"/>
  </externalReferences>
  <definedNames>
    <definedName name="OLE_LINK8" localSheetId="1">'biuletyn_21.10 - 27.10.2024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<sst xmlns="http://schemas.openxmlformats.org/spreadsheetml/2006/main" count="435" uniqueCount="100">
  <si>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</si>
  <si>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</si>
  <si>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</si>
  <si>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</si>
  <si>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</si>
  <si>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</si>
  <si>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</si>
  <si>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</si>
  <si>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</si>
  <si>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</si>
  <si>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</si>
  <si>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</si>
  <si>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</si>
  <si>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</si>
  <si>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</si>
  <si>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</si>
  <si>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</si>
  <si>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</si>
  <si>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</si>
  <si>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</si>
  <si>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</si>
  <si>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</si>
  <si>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</si>
  <si>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</si>
  <si>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</si>
  <si>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</si>
  <si>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</si>
  <si>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</si>
  <si>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</si>
  <si>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</si>
  <si>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</si>
  <si>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</si>
  <si>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</si>
  <si>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</si>
  <si>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</si>
  <si>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</si>
  <si>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</si>
  <si>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</si>
  <si>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</si>
  <si>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</si>
  <si>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</si>
  <si>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</si>
  <si>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</si>
  <si>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</si>
  <si>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</si>
  <si>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</si>
  <si>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</si>
  <si>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</si>
  <si>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</si>
  <si>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</si>
  <si>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</si>
  <si>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</si>
  <si>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</si>
  <si>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</si>
  <si>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</si>
  <si>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</si>
  <si>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</si>
  <si>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</si>
  <si>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</si>
  <si>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</si>
  <si>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</si>
  <si>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</si>
  <si>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</si>
  <si>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</si>
  <si>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</si>
  <si>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</si>
  <si>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</si>
  <si>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</si>
  <si>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</si>
  <si>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</si>
  <si>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</si>
  <si>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</si>
  <si>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</si>
  <si>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</si>
  <si>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</si>
  <si>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</si>
  <si>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</si>
  <si>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</si>
  <si>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</si>
  <si>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</si>
  <si>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</si>
  <si>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</si>
  <si>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</si>
  <si>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</si>
  <si>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</si>
  <si>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</si>
  <si>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</si>
  <si>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</si>
  <si>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>UWAGA: Dane w trakcie weryfikacji - mogą być obarczone istotnymi błędami</t>
  </si>
  <si>
    <t>Średnie krajowe ceny zakupu netto nasion rzepaku oraz średnie krajowe ceny sprzedaży netto oleju rzepakowego rafinowanego, oleju surowego,</t>
  </si>
  <si>
    <t>nld – niewystarczająca liczba danych do prezentacji</t>
  </si>
  <si>
    <t>Wyspy Owcze</t>
  </si>
  <si>
    <t>I-VIII 2023r.</t>
  </si>
  <si>
    <t>I-VIII 2024r.*</t>
  </si>
  <si>
    <t xml:space="preserve">Polski handel nasionami rzepaku (CN 1205)  w I-VIII 2024 r. </t>
  </si>
  <si>
    <t xml:space="preserve">Polski handel olejem rzepakowym (CN 1514)  w I-VIII 2024 r. </t>
  </si>
  <si>
    <t>NR 43/2024</t>
  </si>
  <si>
    <t>30 października 2024r.</t>
  </si>
  <si>
    <t>21.10 - 27.10.2024 r.</t>
  </si>
  <si>
    <r>
      <t xml:space="preserve"> śruty rzepakowej, makuchu rzepakowego:</t>
    </r>
    <r>
      <rPr>
        <b/>
        <sz val="14"/>
        <color rgb="FF000000"/>
        <rFont val="Calibri"/>
        <family val="2"/>
        <charset val="238"/>
        <scheme val="minor"/>
      </rPr>
      <t xml:space="preserve"> 21.10 -27.10.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</si>
</sst>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1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43" fillId="0" borderId="17" xfId="46" applyFont="1" applyBorder="1" applyAlignment="1">
      <alignment horizontal="centerContinuous"/>
    </xf>
    <xf numFmtId="0" fontId="43" fillId="0" borderId="18" xfId="46" applyFont="1" applyBorder="1" applyAlignment="1">
      <alignment horizontal="centerContinuous"/>
    </xf>
    <xf numFmtId="0" fontId="43" fillId="0" borderId="19" xfId="46" applyFont="1" applyBorder="1" applyAlignment="1">
      <alignment horizontal="centerContinuous"/>
    </xf>
    <xf numFmtId="0" fontId="5" fillId="0" borderId="0" xfId="46"/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7" fillId="0" borderId="20" xfId="46" applyFont="1" applyBorder="1"/>
    <xf numFmtId="0" fontId="46" fillId="0" borderId="29" xfId="46" applyFont="1" applyBorder="1" applyAlignment="1">
      <alignment vertical="center"/>
    </xf>
    <xf numFmtId="3" fontId="44" fillId="36" borderId="30" xfId="46" applyNumberFormat="1" applyFont="1" applyFill="1" applyBorder="1" applyAlignment="1">
      <alignment vertical="center"/>
    </xf>
    <xf numFmtId="3" fontId="44" fillId="0" borderId="31" xfId="46" applyNumberFormat="1" applyFont="1" applyBorder="1" applyAlignment="1">
      <alignment vertical="center"/>
    </xf>
    <xf numFmtId="0" fontId="46" fillId="0" borderId="0" xfId="46" applyFont="1" applyAlignment="1">
      <alignment vertical="center"/>
    </xf>
    <xf numFmtId="0" fontId="48" fillId="0" borderId="32" xfId="46" applyFont="1" applyBorder="1"/>
    <xf numFmtId="3" fontId="45" fillId="36" borderId="24" xfId="46" applyNumberFormat="1" applyFont="1" applyFill="1" applyBorder="1"/>
    <xf numFmtId="3" fontId="45" fillId="0" borderId="33" xfId="46" applyNumberFormat="1" applyFont="1" applyBorder="1"/>
    <xf numFmtId="0" fontId="47" fillId="0" borderId="0" xfId="46" applyFont="1"/>
    <xf numFmtId="3" fontId="45" fillId="0" borderId="25" xfId="46" applyNumberFormat="1" applyFont="1" applyBorder="1"/>
    <xf numFmtId="0" fontId="23" fillId="35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3" xfId="46" applyFont="1" applyBorder="1"/>
    <xf numFmtId="3" fontId="23" fillId="36" borderId="44" xfId="46" applyNumberFormat="1" applyFont="1" applyFill="1" applyBorder="1"/>
    <xf numFmtId="3" fontId="23" fillId="0" borderId="45" xfId="46" applyNumberFormat="1" applyFont="1" applyBorder="1"/>
    <xf numFmtId="0" fontId="27" fillId="0" borderId="46" xfId="46" applyFont="1" applyBorder="1" applyAlignment="1">
      <alignment vertical="center"/>
    </xf>
    <xf numFmtId="3" fontId="27" fillId="36" borderId="47" xfId="46" applyNumberFormat="1" applyFont="1" applyFill="1" applyBorder="1"/>
    <xf numFmtId="3" fontId="27" fillId="0" borderId="48" xfId="46" applyNumberFormat="1" applyFont="1" applyBorder="1"/>
    <xf numFmtId="0" fontId="27" fillId="0" borderId="46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2" xfId="46" applyFont="1" applyBorder="1" applyAlignment="1">
      <alignment horizontal="centerContinuous"/>
    </xf>
    <xf numFmtId="0" fontId="27" fillId="0" borderId="49" xfId="46" applyFont="1" applyBorder="1" applyAlignment="1">
      <alignment horizontal="center" vertical="center"/>
    </xf>
    <xf numFmtId="0" fontId="23" fillId="0" borderId="53" xfId="46" applyFont="1" applyBorder="1"/>
    <xf numFmtId="0" fontId="23" fillId="0" borderId="54" xfId="46" applyFont="1" applyBorder="1"/>
    <xf numFmtId="0" fontId="27" fillId="0" borderId="49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0" xfId="46" applyFont="1" applyBorder="1" applyAlignment="1">
      <alignment horizontal="centerContinuous"/>
    </xf>
    <xf numFmtId="0" fontId="27" fillId="0" borderId="50" xfId="46" applyFont="1" applyBorder="1" applyAlignment="1">
      <alignment horizontal="center" vertical="center" wrapText="1"/>
    </xf>
    <xf numFmtId="3" fontId="23" fillId="0" borderId="55" xfId="46" applyNumberFormat="1" applyFont="1" applyBorder="1"/>
    <xf numFmtId="0" fontId="27" fillId="0" borderId="51" xfId="46" applyFont="1" applyBorder="1" applyAlignment="1">
      <alignment horizontal="centerContinuous"/>
    </xf>
    <xf numFmtId="0" fontId="27" fillId="0" borderId="56" xfId="46" applyFont="1" applyBorder="1" applyAlignment="1">
      <alignment horizontal="centerContinuous"/>
    </xf>
    <xf numFmtId="0" fontId="27" fillId="0" borderId="57" xfId="46" applyFont="1" applyBorder="1" applyAlignment="1">
      <alignment horizontal="centerContinuous"/>
    </xf>
    <xf numFmtId="0" fontId="27" fillId="0" borderId="58" xfId="46" applyFont="1" applyBorder="1" applyAlignment="1">
      <alignment horizontal="center" vertical="center"/>
    </xf>
    <xf numFmtId="0" fontId="27" fillId="36" borderId="5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horizontal="center" vertical="center" wrapText="1"/>
    </xf>
    <xf numFmtId="0" fontId="23" fillId="0" borderId="61" xfId="46" applyFont="1" applyBorder="1"/>
    <xf numFmtId="3" fontId="23" fillId="36" borderId="62" xfId="46" applyNumberFormat="1" applyFont="1" applyFill="1" applyBorder="1"/>
    <xf numFmtId="3" fontId="23" fillId="0" borderId="63" xfId="46" applyNumberFormat="1" applyFont="1" applyBorder="1"/>
    <xf numFmtId="0" fontId="23" fillId="0" borderId="64" xfId="46" applyFont="1" applyBorder="1"/>
    <xf numFmtId="3" fontId="23" fillId="36" borderId="65" xfId="46" applyNumberFormat="1" applyFont="1" applyFill="1" applyBorder="1"/>
    <xf numFmtId="3" fontId="23" fillId="0" borderId="66" xfId="46" applyNumberFormat="1" applyFont="1" applyBorder="1"/>
    <xf numFmtId="0" fontId="27" fillId="0" borderId="64" xfId="46" applyFont="1" applyBorder="1" applyAlignment="1">
      <alignment vertical="center"/>
    </xf>
    <xf numFmtId="3" fontId="27" fillId="36" borderId="65" xfId="46" applyNumberFormat="1" applyFont="1" applyFill="1" applyBorder="1" applyAlignment="1">
      <alignment vertical="center"/>
    </xf>
    <xf numFmtId="3" fontId="27" fillId="0" borderId="66" xfId="46" applyNumberFormat="1" applyFont="1" applyBorder="1" applyAlignment="1">
      <alignment vertical="center"/>
    </xf>
    <xf numFmtId="0" fontId="23" fillId="0" borderId="67" xfId="46" applyFont="1" applyBorder="1"/>
    <xf numFmtId="3" fontId="23" fillId="36" borderId="68" xfId="46" applyNumberFormat="1" applyFont="1" applyFill="1" applyBorder="1"/>
    <xf numFmtId="3" fontId="23" fillId="0" borderId="69" xfId="46" applyNumberFormat="1" applyFont="1" applyBorder="1"/>
    <xf numFmtId="0" fontId="27" fillId="0" borderId="70" xfId="46" applyFont="1" applyBorder="1"/>
    <xf numFmtId="3" fontId="27" fillId="36" borderId="71" xfId="46" applyNumberFormat="1" applyFont="1" applyFill="1" applyBorder="1"/>
    <xf numFmtId="3" fontId="27" fillId="0" borderId="72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7" fillId="37" borderId="0" xfId="51" applyFont="1" applyFill="1"/>
    <xf numFmtId="0" fontId="58" fillId="0" borderId="0" xfId="51" applyFont="1"/>
    <xf numFmtId="0" fontId="59" fillId="0" borderId="0" xfId="52" applyFont="1"/>
    <xf numFmtId="0" fontId="57" fillId="0" borderId="0" xfId="51" applyFont="1"/>
    <xf numFmtId="0" fontId="58" fillId="0" borderId="0" xfId="52" applyFont="1"/>
    <xf numFmtId="0" fontId="59" fillId="0" borderId="0" xfId="0" applyFont="1"/>
    <xf numFmtId="0" fontId="58" fillId="0" borderId="0" xfId="0" applyFont="1"/>
    <xf numFmtId="0" fontId="57" fillId="37" borderId="0" xfId="51" applyFont="1" applyFill="1" applyAlignment="1">
      <alignment horizontal="left"/>
    </xf>
    <xf numFmtId="0" fontId="58" fillId="37" borderId="0" xfId="51" applyFont="1" applyFill="1"/>
    <xf numFmtId="2" fontId="57" fillId="37" borderId="0" xfId="51" applyNumberFormat="1" applyFont="1" applyFill="1"/>
    <xf numFmtId="0" fontId="60" fillId="0" borderId="0" xfId="0" applyFont="1"/>
    <xf numFmtId="0" fontId="27" fillId="0" borderId="1" xfId="0" applyFont="1" applyBorder="1" applyAlignment="1">
      <alignment horizontal="center" wrapText="1"/>
    </xf>
    <xf numFmtId="0" fontId="27" fillId="0" borderId="73" xfId="0" applyFont="1" applyBorder="1" applyAlignment="1">
      <alignment horizontal="center" wrapText="1"/>
    </xf>
    <xf numFmtId="0" fontId="27" fillId="0" borderId="77" xfId="0" applyFont="1" applyBorder="1" applyAlignment="1">
      <alignment horizontal="center" wrapText="1"/>
    </xf>
    <xf numFmtId="0" fontId="27" fillId="0" borderId="74" xfId="0" applyFont="1" applyBorder="1" applyAlignment="1">
      <alignment horizontal="center" wrapText="1"/>
    </xf>
    <xf numFmtId="0" fontId="27" fillId="0" borderId="75" xfId="0" applyFont="1" applyBorder="1" applyAlignment="1">
      <alignment horizontal="center" wrapText="1"/>
    </xf>
    <xf numFmtId="0" fontId="27" fillId="0" borderId="76" xfId="0" applyFont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7%20Rzepak/analiza_tygodnio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uletyn_16.09 - 22.09.2024 r"/>
      <sheetName val="Analiza tygodniowa"/>
      <sheetName val="Wykresy"/>
      <sheetName val="2020"/>
      <sheetName val="2019"/>
      <sheetName val="2018"/>
      <sheetName val="2017"/>
      <sheetName val="2016"/>
      <sheetName val="2014"/>
      <sheetName val="2015"/>
      <sheetName val="2013"/>
      <sheetName val="2012"/>
      <sheetName val="2011"/>
      <sheetName val="2010"/>
      <sheetName val="2009"/>
      <sheetName val=" 2008"/>
      <sheetName val="2007"/>
      <sheetName val=" 2006"/>
      <sheetName val="2003-2004-2005"/>
    </sheetNames>
    <sheetDataSet>
      <sheetData sheetId="0"/>
      <sheetData sheetId="1"/>
      <sheetData sheetId="2">
        <row r="70">
          <cell r="M70">
            <v>1169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O18" sqref="O18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25">
      <c r="A3" s="59"/>
      <c r="B3" s="59"/>
      <c r="C3" s="73"/>
      <c r="D3" s="72" t="s">
        <v>67</v>
      </c>
      <c r="E3" s="60"/>
      <c r="F3" s="61"/>
      <c r="G3" s="60"/>
      <c r="H3" s="61"/>
      <c r="I3" s="60"/>
    </row>
    <row r="4" spans="1:10" ht="17.25" x14ac:dyDescent="0.25">
      <c r="A4" s="59"/>
      <c r="B4" s="59"/>
      <c r="C4" s="73"/>
      <c r="D4" s="62" t="s">
        <v>75</v>
      </c>
      <c r="E4" s="59"/>
      <c r="F4" s="62"/>
      <c r="G4" s="59"/>
      <c r="H4" s="62"/>
      <c r="I4" s="59"/>
    </row>
    <row r="5" spans="1:10" ht="17.25" x14ac:dyDescent="0.25">
      <c r="A5" s="60"/>
      <c r="B5" s="60"/>
      <c r="C5" s="73"/>
      <c r="D5" s="62" t="s">
        <v>76</v>
      </c>
      <c r="E5" s="60"/>
      <c r="F5" s="60"/>
      <c r="G5" s="60"/>
      <c r="H5" s="60"/>
      <c r="I5" s="60"/>
    </row>
    <row r="6" spans="1:10" x14ac:dyDescent="0.2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25">
      <c r="A7" s="5" t="s">
        <v>68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25">
      <c r="A8" s="63" t="s">
        <v>69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.5" x14ac:dyDescent="0.5">
      <c r="A10" s="64" t="s">
        <v>26</v>
      </c>
      <c r="B10" s="64"/>
      <c r="C10" s="64"/>
      <c r="D10" s="64"/>
      <c r="E10" s="64"/>
      <c r="F10" s="63"/>
      <c r="G10" s="112"/>
      <c r="H10" s="63"/>
      <c r="I10" s="63"/>
      <c r="J10" s="63"/>
    </row>
    <row r="11" spans="1:10" x14ac:dyDescent="0.25">
      <c r="A11" s="94"/>
      <c r="B11" s="63"/>
      <c r="C11" s="63"/>
      <c r="D11" s="63"/>
      <c r="E11" s="63"/>
      <c r="F11" s="63"/>
      <c r="G11" s="112"/>
      <c r="H11" s="63"/>
      <c r="I11" s="63"/>
      <c r="J11" s="63"/>
    </row>
    <row r="12" spans="1:10" x14ac:dyDescent="0.25">
      <c r="A12" s="94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35">
      <c r="A13" s="164" t="s">
        <v>96</v>
      </c>
      <c r="B13" s="165"/>
      <c r="C13" s="166"/>
      <c r="D13" s="167" t="s">
        <v>97</v>
      </c>
      <c r="E13" s="168"/>
      <c r="F13" s="169"/>
      <c r="G13"/>
      <c r="H13"/>
      <c r="I13"/>
      <c r="J13"/>
    </row>
    <row r="14" spans="1:10" ht="21" x14ac:dyDescent="0.35">
      <c r="A14" s="170"/>
      <c r="B14" s="170"/>
      <c r="C14" s="170"/>
      <c r="D14" s="170"/>
      <c r="E14" s="170"/>
      <c r="F14" s="170"/>
      <c r="G14" s="63"/>
      <c r="H14" s="63"/>
      <c r="I14" s="63"/>
      <c r="J14" s="63"/>
    </row>
    <row r="15" spans="1:1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35">
      <c r="A16" s="171" t="s">
        <v>70</v>
      </c>
      <c r="B16" s="172"/>
      <c r="C16" s="173" t="s">
        <v>98</v>
      </c>
      <c r="D16" s="173"/>
      <c r="E16" s="173"/>
      <c r="F16" s="173"/>
      <c r="G16" s="63"/>
      <c r="H16" s="63"/>
      <c r="I16" s="63"/>
      <c r="J16" s="63"/>
    </row>
    <row r="17" spans="1:25" x14ac:dyDescent="0.2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25">
      <c r="A18" s="65" t="s">
        <v>74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2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25">
      <c r="A20" s="66" t="s">
        <v>77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2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2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25">
      <c r="A23" s="65" t="s">
        <v>71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25">
      <c r="A24" s="94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x14ac:dyDescent="0.2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2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25">
      <c r="A27" s="65" t="s">
        <v>30</v>
      </c>
      <c r="B27" s="96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25">
      <c r="A28" s="65" t="s">
        <v>72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zoomScaleNormal="100" workbookViewId="0">
      <selection activeCell="J17" sqref="J17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1" ht="18.75" x14ac:dyDescent="0.3">
      <c r="A2" s="95" t="s">
        <v>89</v>
      </c>
      <c r="B2" s="95"/>
      <c r="C2" s="95"/>
      <c r="D2" s="2"/>
      <c r="E2" s="2"/>
      <c r="F2" s="2"/>
      <c r="H2" s="2"/>
    </row>
    <row r="3" spans="1:11" ht="18.75" x14ac:dyDescent="0.3">
      <c r="A3" s="95"/>
      <c r="B3" s="95" t="s">
        <v>99</v>
      </c>
      <c r="C3" s="95"/>
      <c r="D3" s="2"/>
      <c r="E3" s="2"/>
      <c r="F3" s="2"/>
      <c r="H3" s="2"/>
    </row>
    <row r="4" spans="1:11" x14ac:dyDescent="0.25">
      <c r="A4" s="97"/>
      <c r="B4" s="2"/>
      <c r="C4" s="2"/>
      <c r="D4" s="2"/>
      <c r="E4" s="2"/>
      <c r="F4" s="2"/>
      <c r="H4" s="2"/>
    </row>
    <row r="5" spans="1:11" ht="16.5" thickBot="1" x14ac:dyDescent="0.3">
      <c r="A5" s="6"/>
      <c r="F5" s="2"/>
      <c r="H5" s="2"/>
      <c r="I5" s="98"/>
      <c r="J5"/>
      <c r="K5"/>
    </row>
    <row r="6" spans="1:11" ht="31.5" x14ac:dyDescent="0.25">
      <c r="A6" s="6"/>
      <c r="B6" s="176" t="s">
        <v>66</v>
      </c>
      <c r="C6" s="178" t="s">
        <v>23</v>
      </c>
      <c r="D6" s="179"/>
      <c r="E6" s="180"/>
      <c r="F6" s="175" t="s">
        <v>24</v>
      </c>
      <c r="G6" s="7" t="s">
        <v>25</v>
      </c>
      <c r="H6" s="2"/>
      <c r="J6"/>
      <c r="K6"/>
    </row>
    <row r="7" spans="1:11" x14ac:dyDescent="0.25">
      <c r="A7" s="6"/>
      <c r="B7" s="177"/>
      <c r="C7" s="8">
        <v>45592</v>
      </c>
      <c r="D7" s="8">
        <v>45585</v>
      </c>
      <c r="E7" s="8">
        <v>45228</v>
      </c>
      <c r="F7" s="9" t="s">
        <v>3</v>
      </c>
      <c r="G7" s="10" t="s">
        <v>3</v>
      </c>
      <c r="H7" s="2"/>
      <c r="J7"/>
      <c r="K7"/>
    </row>
    <row r="8" spans="1:11" ht="16.5" thickBot="1" x14ac:dyDescent="0.3">
      <c r="A8" s="6"/>
      <c r="B8" s="11" t="s">
        <v>7</v>
      </c>
      <c r="C8" s="99">
        <v>2204.2800000000002</v>
      </c>
      <c r="D8" s="99">
        <v>2152.5100000000002</v>
      </c>
      <c r="E8" s="12">
        <v>2038</v>
      </c>
      <c r="F8" s="14">
        <f>((C8-D8)/D8)*100</f>
        <v>2.4050991633023764</v>
      </c>
      <c r="G8" s="15">
        <f>((C8-E8)/E8)*100</f>
        <v>8.1589793915603632</v>
      </c>
      <c r="H8" s="2"/>
      <c r="J8"/>
      <c r="K8"/>
    </row>
    <row r="9" spans="1:11" x14ac:dyDescent="0.25">
      <c r="A9" s="6"/>
      <c r="B9" s="4" t="s">
        <v>8</v>
      </c>
      <c r="H9" s="2"/>
      <c r="J9"/>
      <c r="K9"/>
    </row>
    <row r="10" spans="1:11" x14ac:dyDescent="0.25">
      <c r="A10" s="6"/>
      <c r="B10" s="13"/>
      <c r="D10" s="100"/>
      <c r="E10" s="101"/>
      <c r="F10" s="13"/>
      <c r="G10" s="13"/>
      <c r="H10" s="2"/>
      <c r="J10"/>
      <c r="K10"/>
    </row>
    <row r="11" spans="1:11" ht="16.5" thickBot="1" x14ac:dyDescent="0.3">
      <c r="A11" s="6"/>
      <c r="C11" s="100"/>
      <c r="D11" s="100"/>
      <c r="E11" s="100"/>
      <c r="H11" s="2"/>
      <c r="J11"/>
      <c r="K11"/>
    </row>
    <row r="12" spans="1:11" ht="31.5" x14ac:dyDescent="0.25">
      <c r="A12" s="6"/>
      <c r="B12" s="176" t="s">
        <v>66</v>
      </c>
      <c r="C12" s="178" t="s">
        <v>23</v>
      </c>
      <c r="D12" s="179"/>
      <c r="E12" s="180"/>
      <c r="F12" s="175" t="s">
        <v>24</v>
      </c>
      <c r="G12" s="7" t="s">
        <v>25</v>
      </c>
      <c r="H12" s="2"/>
      <c r="J12"/>
      <c r="K12"/>
    </row>
    <row r="13" spans="1:11" x14ac:dyDescent="0.25">
      <c r="A13" s="6"/>
      <c r="B13" s="177"/>
      <c r="C13" s="8">
        <v>45592</v>
      </c>
      <c r="D13" s="8">
        <v>45585</v>
      </c>
      <c r="E13" s="8">
        <v>45228</v>
      </c>
      <c r="F13" s="9" t="s">
        <v>3</v>
      </c>
      <c r="G13" s="10" t="s">
        <v>3</v>
      </c>
      <c r="H13" s="2"/>
      <c r="I13" s="98"/>
    </row>
    <row r="14" spans="1:11" ht="32.25" thickBot="1" x14ac:dyDescent="0.3">
      <c r="A14" s="2"/>
      <c r="B14" s="11" t="s">
        <v>4</v>
      </c>
      <c r="C14" s="99">
        <v>4534</v>
      </c>
      <c r="D14" s="99">
        <v>4050.06</v>
      </c>
      <c r="E14" s="12">
        <v>5422</v>
      </c>
      <c r="F14" s="14">
        <f>((C14-D14)/D14)*100</f>
        <v>11.948958780857568</v>
      </c>
      <c r="G14" s="15">
        <f>((C14-E14)/E14)*100</f>
        <v>-16.377720398376983</v>
      </c>
      <c r="H14" s="2"/>
    </row>
    <row r="15" spans="1:11" x14ac:dyDescent="0.25">
      <c r="A15" s="2"/>
      <c r="F15" s="16"/>
      <c r="G15" s="16"/>
      <c r="H15" s="2"/>
    </row>
    <row r="16" spans="1:11" ht="16.5" thickBot="1" x14ac:dyDescent="0.3">
      <c r="A16" s="2"/>
      <c r="H16" s="2"/>
    </row>
    <row r="17" spans="1:9" ht="31.5" x14ac:dyDescent="0.25">
      <c r="A17" s="2"/>
      <c r="B17" s="176" t="s">
        <v>66</v>
      </c>
      <c r="C17" s="178" t="s">
        <v>23</v>
      </c>
      <c r="D17" s="179"/>
      <c r="E17" s="180"/>
      <c r="F17" s="175" t="s">
        <v>24</v>
      </c>
      <c r="G17" s="7" t="s">
        <v>25</v>
      </c>
      <c r="H17" s="2"/>
    </row>
    <row r="18" spans="1:9" x14ac:dyDescent="0.25">
      <c r="A18" s="2"/>
      <c r="B18" s="177"/>
      <c r="C18" s="8">
        <v>45592</v>
      </c>
      <c r="D18" s="8">
        <v>45585</v>
      </c>
      <c r="E18" s="8">
        <v>45228</v>
      </c>
      <c r="F18" s="9" t="s">
        <v>3</v>
      </c>
      <c r="G18" s="10" t="s">
        <v>3</v>
      </c>
      <c r="H18" s="2"/>
    </row>
    <row r="19" spans="1:9" ht="16.5" thickBot="1" x14ac:dyDescent="0.3">
      <c r="A19" s="2"/>
      <c r="B19" s="11" t="s">
        <v>64</v>
      </c>
      <c r="C19" s="12">
        <v>4028.81</v>
      </c>
      <c r="D19" s="12">
        <v>3977.26</v>
      </c>
      <c r="E19" s="163">
        <v>4346</v>
      </c>
      <c r="F19" s="102">
        <f>((C19-D19)/D19)*100</f>
        <v>1.2961184332932651</v>
      </c>
      <c r="G19" s="74">
        <f>((D19-E19)/E19)*100</f>
        <v>-8.484583525080529</v>
      </c>
      <c r="H19" s="2"/>
    </row>
    <row r="20" spans="1:9" x14ac:dyDescent="0.25">
      <c r="A20" s="2"/>
      <c r="B20" s="103"/>
      <c r="C20" s="104"/>
      <c r="D20" s="104"/>
      <c r="E20" s="104"/>
      <c r="F20" s="105"/>
      <c r="G20" s="106"/>
      <c r="H20" s="2"/>
    </row>
    <row r="21" spans="1:9" ht="16.5" thickBot="1" x14ac:dyDescent="0.3">
      <c r="A21" s="2"/>
      <c r="B21" s="17"/>
      <c r="C21" s="107"/>
      <c r="D21" s="107"/>
      <c r="E21" s="107"/>
      <c r="F21" s="18"/>
      <c r="H21" s="2"/>
      <c r="I21" s="70"/>
    </row>
    <row r="22" spans="1:9" ht="31.5" x14ac:dyDescent="0.25">
      <c r="B22" s="176" t="s">
        <v>66</v>
      </c>
      <c r="C22" s="178" t="s">
        <v>23</v>
      </c>
      <c r="D22" s="179"/>
      <c r="E22" s="180"/>
      <c r="F22" s="175" t="s">
        <v>24</v>
      </c>
      <c r="G22" s="7" t="s">
        <v>25</v>
      </c>
      <c r="H22" s="71"/>
    </row>
    <row r="23" spans="1:9" x14ac:dyDescent="0.25">
      <c r="B23" s="177"/>
      <c r="C23" s="8">
        <v>45592</v>
      </c>
      <c r="D23" s="8">
        <v>45585</v>
      </c>
      <c r="E23" s="8">
        <v>45228</v>
      </c>
      <c r="F23" s="9" t="s">
        <v>3</v>
      </c>
      <c r="G23" s="10" t="s">
        <v>3</v>
      </c>
    </row>
    <row r="24" spans="1:9" ht="16.5" thickBot="1" x14ac:dyDescent="0.3">
      <c r="B24" s="11" t="s">
        <v>5</v>
      </c>
      <c r="C24" s="12">
        <v>1150.19</v>
      </c>
      <c r="D24" s="12">
        <v>1142.67</v>
      </c>
      <c r="E24" s="163">
        <v>1233</v>
      </c>
      <c r="F24" s="102">
        <f>((C24-D24)/D24)*100</f>
        <v>0.65810776514654112</v>
      </c>
      <c r="G24" s="74">
        <f>(([1]Wykresy!M70-E24)/E24)*100</f>
        <v>-5.190592051905921</v>
      </c>
    </row>
    <row r="28" spans="1:9" x14ac:dyDescent="0.25">
      <c r="B28" s="17" t="s">
        <v>90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workbookViewId="0">
      <selection activeCell="Q19" sqref="Q19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25">
      <c r="A9" s="22">
        <v>2024</v>
      </c>
      <c r="B9" s="159">
        <v>2010</v>
      </c>
      <c r="C9" s="159">
        <v>1965</v>
      </c>
      <c r="D9" s="159">
        <v>1905</v>
      </c>
      <c r="E9" s="159">
        <v>1924</v>
      </c>
      <c r="F9" s="159">
        <v>1953</v>
      </c>
      <c r="G9" s="159">
        <v>2005</v>
      </c>
      <c r="H9" s="159">
        <v>2030</v>
      </c>
      <c r="I9" s="159">
        <v>2066</v>
      </c>
      <c r="J9" s="159">
        <v>2088</v>
      </c>
      <c r="K9" s="159"/>
      <c r="L9" s="159"/>
      <c r="M9" s="159"/>
    </row>
    <row r="10" spans="1:13" x14ac:dyDescent="0.2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2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2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2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2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2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2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2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2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2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2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2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2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2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25">
      <c r="A30" s="22">
        <v>2024</v>
      </c>
      <c r="B30" s="159">
        <v>4811</v>
      </c>
      <c r="C30" s="159">
        <v>4555</v>
      </c>
      <c r="D30" s="159">
        <v>4557</v>
      </c>
      <c r="E30" s="159">
        <v>4670</v>
      </c>
      <c r="F30" s="159">
        <v>4578</v>
      </c>
      <c r="G30" s="159">
        <v>4707</v>
      </c>
      <c r="H30" s="159">
        <v>4561</v>
      </c>
      <c r="I30" s="159"/>
      <c r="J30" s="159">
        <v>4689.8</v>
      </c>
      <c r="K30" s="159"/>
      <c r="L30" s="159"/>
      <c r="M30" s="159"/>
    </row>
    <row r="31" spans="1:13" x14ac:dyDescent="0.2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2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2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2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2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2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2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2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2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2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2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2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2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2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25">
      <c r="A47" s="22">
        <v>2024</v>
      </c>
      <c r="B47" s="162">
        <v>1236</v>
      </c>
      <c r="C47" s="160">
        <v>1182</v>
      </c>
      <c r="D47" s="160">
        <v>1175</v>
      </c>
      <c r="E47" s="160">
        <v>1185</v>
      </c>
      <c r="F47" s="160">
        <v>1195</v>
      </c>
      <c r="G47" s="161">
        <v>1210</v>
      </c>
      <c r="H47" s="160">
        <v>1201</v>
      </c>
      <c r="I47" s="159"/>
      <c r="J47" s="159">
        <v>1140.26</v>
      </c>
      <c r="K47" s="160"/>
      <c r="L47" s="160"/>
      <c r="M47" s="159"/>
    </row>
    <row r="48" spans="1:13" x14ac:dyDescent="0.2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2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2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2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2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2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2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2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2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2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2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2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2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25">
      <c r="A64" s="22">
        <v>2024</v>
      </c>
      <c r="B64" s="162">
        <v>1308</v>
      </c>
      <c r="C64" s="160">
        <v>1284</v>
      </c>
      <c r="D64" s="160">
        <v>1255</v>
      </c>
      <c r="E64" s="160">
        <v>1261</v>
      </c>
      <c r="F64" s="160">
        <v>1255</v>
      </c>
      <c r="G64" s="159">
        <v>1338</v>
      </c>
      <c r="H64" s="160">
        <v>1292</v>
      </c>
      <c r="I64" s="159"/>
      <c r="J64" s="159"/>
      <c r="K64" s="159"/>
      <c r="L64" s="160"/>
      <c r="M64" s="159"/>
    </row>
    <row r="65" spans="1:17" x14ac:dyDescent="0.2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2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2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2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2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2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2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2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2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2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2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2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2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workbookViewId="0">
      <selection activeCell="T33" sqref="T33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46" customFormat="1" x14ac:dyDescent="0.25"/>
    <row r="2" spans="1:15" x14ac:dyDescent="0.25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74" t="s">
        <v>88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.5" thickBot="1" x14ac:dyDescent="0.3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.5" thickBot="1" x14ac:dyDescent="0.3">
      <c r="A8" s="35" t="s">
        <v>92</v>
      </c>
      <c r="B8" s="36"/>
      <c r="C8" s="37"/>
      <c r="D8" s="38"/>
      <c r="E8" s="35" t="s">
        <v>93</v>
      </c>
      <c r="F8" s="36"/>
      <c r="G8" s="37"/>
      <c r="H8" s="51"/>
      <c r="I8" s="35" t="s">
        <v>92</v>
      </c>
      <c r="J8" s="36"/>
      <c r="K8" s="37"/>
      <c r="L8" s="38"/>
      <c r="M8" s="35" t="s">
        <v>93</v>
      </c>
      <c r="N8" s="36"/>
      <c r="O8" s="37"/>
    </row>
    <row r="9" spans="1:15" ht="31.5" x14ac:dyDescent="0.2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25">
      <c r="A10" s="55" t="s">
        <v>37</v>
      </c>
      <c r="B10" s="39">
        <v>259937.285</v>
      </c>
      <c r="C10" s="40">
        <v>491364.59299999999</v>
      </c>
      <c r="D10" s="56"/>
      <c r="E10" s="55" t="s">
        <v>37</v>
      </c>
      <c r="F10" s="39">
        <v>129305.41899999999</v>
      </c>
      <c r="G10" s="40">
        <v>265432.66200000001</v>
      </c>
      <c r="H10" s="51"/>
      <c r="I10" s="55" t="s">
        <v>37</v>
      </c>
      <c r="J10" s="39">
        <v>185316.736</v>
      </c>
      <c r="K10" s="40">
        <v>255994.99</v>
      </c>
      <c r="L10" s="56"/>
      <c r="M10" s="55" t="s">
        <v>37</v>
      </c>
      <c r="N10" s="39">
        <v>143859.848</v>
      </c>
      <c r="O10" s="40">
        <v>226000.63200000001</v>
      </c>
    </row>
    <row r="11" spans="1:15" x14ac:dyDescent="0.25">
      <c r="A11" s="57" t="s">
        <v>38</v>
      </c>
      <c r="B11" s="41">
        <v>229933.027</v>
      </c>
      <c r="C11" s="42">
        <v>427421.96799999999</v>
      </c>
      <c r="D11" s="51"/>
      <c r="E11" s="57" t="s">
        <v>38</v>
      </c>
      <c r="F11" s="41">
        <v>119693.531</v>
      </c>
      <c r="G11" s="42">
        <v>249224.391</v>
      </c>
      <c r="H11" s="51"/>
      <c r="I11" s="57" t="s">
        <v>40</v>
      </c>
      <c r="J11" s="41">
        <v>53315.417000000001</v>
      </c>
      <c r="K11" s="43">
        <v>97315.452999999994</v>
      </c>
      <c r="L11" s="51"/>
      <c r="M11" s="57" t="s">
        <v>40</v>
      </c>
      <c r="N11" s="41">
        <v>49383.084000000003</v>
      </c>
      <c r="O11" s="43">
        <v>107948.045</v>
      </c>
    </row>
    <row r="12" spans="1:15" x14ac:dyDescent="0.25">
      <c r="A12" s="57" t="s">
        <v>40</v>
      </c>
      <c r="B12" s="41">
        <v>10263.703</v>
      </c>
      <c r="C12" s="42">
        <v>19500.808000000001</v>
      </c>
      <c r="D12" s="51"/>
      <c r="E12" s="57" t="s">
        <v>40</v>
      </c>
      <c r="F12" s="41">
        <v>3802.2350000000001</v>
      </c>
      <c r="G12" s="42">
        <v>7506.7870000000003</v>
      </c>
      <c r="H12" s="51"/>
      <c r="I12" s="57" t="s">
        <v>45</v>
      </c>
      <c r="J12" s="41">
        <v>38500.694000000003</v>
      </c>
      <c r="K12" s="42">
        <v>73416.664000000004</v>
      </c>
      <c r="L12" s="51"/>
      <c r="M12" s="57" t="s">
        <v>44</v>
      </c>
      <c r="N12" s="41">
        <v>29960.282999999999</v>
      </c>
      <c r="O12" s="42">
        <v>1782.6969999999999</v>
      </c>
    </row>
    <row r="13" spans="1:15" x14ac:dyDescent="0.25">
      <c r="A13" s="57" t="s">
        <v>52</v>
      </c>
      <c r="B13" s="41">
        <v>6918.6509999999998</v>
      </c>
      <c r="C13" s="42">
        <v>19694.526999999998</v>
      </c>
      <c r="D13" s="51"/>
      <c r="E13" s="57" t="s">
        <v>51</v>
      </c>
      <c r="F13" s="41">
        <v>1339.424</v>
      </c>
      <c r="G13" s="42">
        <v>3333.9029999999998</v>
      </c>
      <c r="H13" s="51"/>
      <c r="I13" s="57" t="s">
        <v>44</v>
      </c>
      <c r="J13" s="41">
        <v>32441.712</v>
      </c>
      <c r="K13" s="43">
        <v>2017.0329999999999</v>
      </c>
      <c r="L13" s="51"/>
      <c r="M13" s="57" t="s">
        <v>41</v>
      </c>
      <c r="N13" s="41">
        <v>20739.395</v>
      </c>
      <c r="O13" s="43">
        <v>47133.947</v>
      </c>
    </row>
    <row r="14" spans="1:15" x14ac:dyDescent="0.25">
      <c r="A14" s="57" t="s">
        <v>48</v>
      </c>
      <c r="B14" s="41">
        <v>4409.2709999999997</v>
      </c>
      <c r="C14" s="42">
        <v>10105.51</v>
      </c>
      <c r="D14" s="51"/>
      <c r="E14" s="57" t="s">
        <v>41</v>
      </c>
      <c r="F14" s="41">
        <v>1227.4939999999999</v>
      </c>
      <c r="G14" s="42">
        <v>2528.8980000000001</v>
      </c>
      <c r="H14" s="51"/>
      <c r="I14" s="57" t="s">
        <v>41</v>
      </c>
      <c r="J14" s="41">
        <v>24013.745999999999</v>
      </c>
      <c r="K14" s="42">
        <v>47822.552000000003</v>
      </c>
      <c r="L14" s="51"/>
      <c r="M14" s="57" t="s">
        <v>38</v>
      </c>
      <c r="N14" s="41">
        <v>20220.879000000001</v>
      </c>
      <c r="O14" s="42">
        <v>28336.984</v>
      </c>
    </row>
    <row r="15" spans="1:15" x14ac:dyDescent="0.25">
      <c r="A15" s="57" t="s">
        <v>44</v>
      </c>
      <c r="B15" s="41">
        <v>3152.5569999999998</v>
      </c>
      <c r="C15" s="42">
        <v>6970.9830000000002</v>
      </c>
      <c r="D15" s="51"/>
      <c r="E15" s="57" t="s">
        <v>55</v>
      </c>
      <c r="F15" s="41">
        <v>807.30100000000004</v>
      </c>
      <c r="G15" s="42">
        <v>1794.0029999999999</v>
      </c>
      <c r="H15" s="51"/>
      <c r="I15" s="57" t="s">
        <v>38</v>
      </c>
      <c r="J15" s="41">
        <v>14578.27</v>
      </c>
      <c r="K15" s="43">
        <v>10541.825999999999</v>
      </c>
      <c r="L15" s="51"/>
      <c r="M15" s="57" t="s">
        <v>43</v>
      </c>
      <c r="N15" s="41">
        <v>12265.063</v>
      </c>
      <c r="O15" s="43">
        <v>23617.208999999999</v>
      </c>
    </row>
    <row r="16" spans="1:15" ht="16.5" thickBot="1" x14ac:dyDescent="0.3">
      <c r="A16" s="58" t="s">
        <v>59</v>
      </c>
      <c r="B16" s="44">
        <v>1790.471</v>
      </c>
      <c r="C16" s="45">
        <v>2851.5320000000002</v>
      </c>
      <c r="D16" s="51"/>
      <c r="E16" s="58" t="s">
        <v>59</v>
      </c>
      <c r="F16" s="44">
        <v>652.48199999999997</v>
      </c>
      <c r="G16" s="45">
        <v>468.54300000000001</v>
      </c>
      <c r="H16" s="51"/>
      <c r="I16" s="58" t="s">
        <v>43</v>
      </c>
      <c r="J16" s="44">
        <v>11862.733</v>
      </c>
      <c r="K16" s="45">
        <v>19939.466</v>
      </c>
      <c r="L16" s="51"/>
      <c r="M16" s="58" t="s">
        <v>42</v>
      </c>
      <c r="N16" s="44">
        <v>4343.4279999999999</v>
      </c>
      <c r="O16" s="45">
        <v>9863.0239999999994</v>
      </c>
    </row>
    <row r="18" spans="1:15" x14ac:dyDescent="0.25">
      <c r="A18" s="2" t="s">
        <v>95</v>
      </c>
      <c r="B18" s="2"/>
      <c r="C18" s="2"/>
      <c r="D18" s="2"/>
      <c r="E18" s="2"/>
    </row>
    <row r="19" spans="1:15" x14ac:dyDescent="0.25">
      <c r="A19" s="3" t="s">
        <v>31</v>
      </c>
      <c r="B19" s="2"/>
      <c r="C19" s="2"/>
      <c r="D19" s="2"/>
      <c r="E19" s="2"/>
    </row>
    <row r="20" spans="1:15" x14ac:dyDescent="0.25">
      <c r="A20" s="3"/>
      <c r="B20" s="2"/>
      <c r="C20" s="2"/>
      <c r="D20" s="2"/>
      <c r="E20" s="2"/>
    </row>
    <row r="21" spans="1:15" x14ac:dyDescent="0.25">
      <c r="A21" s="174" t="s">
        <v>88</v>
      </c>
      <c r="B21" s="63"/>
      <c r="C21" s="63"/>
      <c r="D21" s="63"/>
      <c r="E21" s="2"/>
    </row>
    <row r="22" spans="1:15" ht="16.5" thickBot="1" x14ac:dyDescent="0.3"/>
    <row r="23" spans="1:15" ht="21" thickBot="1" x14ac:dyDescent="0.35">
      <c r="A23" s="75" t="s">
        <v>32</v>
      </c>
      <c r="B23" s="76"/>
      <c r="C23" s="76"/>
      <c r="D23" s="76"/>
      <c r="E23" s="76"/>
      <c r="F23" s="76"/>
      <c r="G23" s="77"/>
      <c r="H23" s="78"/>
      <c r="I23" s="75" t="s">
        <v>33</v>
      </c>
      <c r="J23" s="76"/>
      <c r="K23" s="76"/>
      <c r="L23" s="76"/>
      <c r="M23" s="76"/>
      <c r="N23" s="76"/>
      <c r="O23" s="77"/>
    </row>
    <row r="24" spans="1:15" ht="16.5" thickBot="1" x14ac:dyDescent="0.3">
      <c r="A24" s="35" t="s">
        <v>92</v>
      </c>
      <c r="B24" s="36"/>
      <c r="C24" s="37"/>
      <c r="D24" s="38"/>
      <c r="E24" s="35" t="s">
        <v>93</v>
      </c>
      <c r="F24" s="36"/>
      <c r="G24" s="37"/>
      <c r="H24" s="51"/>
      <c r="I24" s="35" t="s">
        <v>92</v>
      </c>
      <c r="J24" s="36"/>
      <c r="K24" s="37"/>
      <c r="L24" s="38"/>
      <c r="M24" s="35" t="s">
        <v>93</v>
      </c>
      <c r="N24" s="36"/>
      <c r="O24" s="37"/>
    </row>
    <row r="25" spans="1:15" ht="28.5" x14ac:dyDescent="0.25">
      <c r="A25" s="79" t="s">
        <v>34</v>
      </c>
      <c r="B25" s="80" t="s">
        <v>35</v>
      </c>
      <c r="C25" s="81" t="s">
        <v>36</v>
      </c>
      <c r="D25" s="82"/>
      <c r="E25" s="79" t="s">
        <v>34</v>
      </c>
      <c r="F25" s="80" t="s">
        <v>35</v>
      </c>
      <c r="G25" s="81" t="s">
        <v>36</v>
      </c>
      <c r="H25" s="78"/>
      <c r="I25" s="79" t="s">
        <v>34</v>
      </c>
      <c r="J25" s="80" t="s">
        <v>35</v>
      </c>
      <c r="K25" s="81" t="s">
        <v>36</v>
      </c>
      <c r="L25" s="82"/>
      <c r="M25" s="79" t="s">
        <v>34</v>
      </c>
      <c r="N25" s="80" t="s">
        <v>35</v>
      </c>
      <c r="O25" s="81" t="s">
        <v>36</v>
      </c>
    </row>
    <row r="26" spans="1:15" s="17" customFormat="1" x14ac:dyDescent="0.25">
      <c r="A26" s="83" t="s">
        <v>37</v>
      </c>
      <c r="B26" s="84">
        <v>173763.64</v>
      </c>
      <c r="C26" s="85">
        <v>149857.93</v>
      </c>
      <c r="D26" s="86"/>
      <c r="E26" s="83" t="s">
        <v>37</v>
      </c>
      <c r="F26" s="84">
        <v>145131.17000000001</v>
      </c>
      <c r="G26" s="85">
        <v>148570.965</v>
      </c>
      <c r="H26" s="78"/>
      <c r="I26" s="83" t="s">
        <v>37</v>
      </c>
      <c r="J26" s="84">
        <v>149029.52299999999</v>
      </c>
      <c r="K26" s="85">
        <v>123016.152</v>
      </c>
      <c r="L26" s="86"/>
      <c r="M26" s="83" t="s">
        <v>37</v>
      </c>
      <c r="N26" s="84">
        <v>115836.064</v>
      </c>
      <c r="O26" s="85">
        <v>104307.272</v>
      </c>
    </row>
    <row r="27" spans="1:15" x14ac:dyDescent="0.25">
      <c r="A27" s="87" t="s">
        <v>38</v>
      </c>
      <c r="B27" s="88">
        <v>95209.945000000007</v>
      </c>
      <c r="C27" s="89">
        <v>84860.031000000003</v>
      </c>
      <c r="D27" s="90"/>
      <c r="E27" s="87" t="s">
        <v>38</v>
      </c>
      <c r="F27" s="88">
        <v>63344.661999999997</v>
      </c>
      <c r="G27" s="89">
        <v>67236.468999999997</v>
      </c>
      <c r="H27" s="78"/>
      <c r="I27" s="87" t="s">
        <v>40</v>
      </c>
      <c r="J27" s="88">
        <v>40487.699999999997</v>
      </c>
      <c r="K27" s="91">
        <v>28805</v>
      </c>
      <c r="L27" s="90"/>
      <c r="M27" s="87" t="s">
        <v>38</v>
      </c>
      <c r="N27" s="88">
        <v>43541.536999999997</v>
      </c>
      <c r="O27" s="91">
        <v>27432.328000000001</v>
      </c>
    </row>
    <row r="28" spans="1:15" x14ac:dyDescent="0.25">
      <c r="A28" s="87" t="s">
        <v>48</v>
      </c>
      <c r="B28" s="88">
        <v>24697.304</v>
      </c>
      <c r="C28" s="89">
        <v>25660.207999999999</v>
      </c>
      <c r="D28" s="90"/>
      <c r="E28" s="87" t="s">
        <v>42</v>
      </c>
      <c r="F28" s="88">
        <v>16681.707999999999</v>
      </c>
      <c r="G28" s="89">
        <v>16992.528999999999</v>
      </c>
      <c r="H28" s="78"/>
      <c r="I28" s="87" t="s">
        <v>38</v>
      </c>
      <c r="J28" s="88">
        <v>38337.603000000003</v>
      </c>
      <c r="K28" s="89">
        <v>26201.077000000001</v>
      </c>
      <c r="L28" s="90"/>
      <c r="M28" s="87" t="s">
        <v>45</v>
      </c>
      <c r="N28" s="88">
        <v>30014.46</v>
      </c>
      <c r="O28" s="89">
        <v>36799.56</v>
      </c>
    </row>
    <row r="29" spans="1:15" x14ac:dyDescent="0.25">
      <c r="A29" s="87" t="s">
        <v>42</v>
      </c>
      <c r="B29" s="88">
        <v>11678.762000000001</v>
      </c>
      <c r="C29" s="89">
        <v>9043.6270000000004</v>
      </c>
      <c r="D29" s="90"/>
      <c r="E29" s="87" t="s">
        <v>59</v>
      </c>
      <c r="F29" s="88">
        <v>14910.955</v>
      </c>
      <c r="G29" s="89">
        <v>17695.600999999999</v>
      </c>
      <c r="H29" s="78"/>
      <c r="I29" s="87" t="s">
        <v>45</v>
      </c>
      <c r="J29" s="88">
        <v>20998.975999999999</v>
      </c>
      <c r="K29" s="89">
        <v>25171.38</v>
      </c>
      <c r="L29" s="90"/>
      <c r="M29" s="87" t="s">
        <v>40</v>
      </c>
      <c r="N29" s="88">
        <v>17598.73</v>
      </c>
      <c r="O29" s="89">
        <v>15332.165999999999</v>
      </c>
    </row>
    <row r="30" spans="1:15" x14ac:dyDescent="0.25">
      <c r="A30" s="87" t="s">
        <v>41</v>
      </c>
      <c r="B30" s="88">
        <v>10169.84</v>
      </c>
      <c r="C30" s="89">
        <v>8120.2259999999997</v>
      </c>
      <c r="D30" s="90"/>
      <c r="E30" s="87" t="s">
        <v>41</v>
      </c>
      <c r="F30" s="88">
        <v>12266.303</v>
      </c>
      <c r="G30" s="89">
        <v>12509.428</v>
      </c>
      <c r="H30" s="78"/>
      <c r="I30" s="87" t="s">
        <v>57</v>
      </c>
      <c r="J30" s="88">
        <v>8440.9680000000008</v>
      </c>
      <c r="K30" s="89">
        <v>5780.5159999999996</v>
      </c>
      <c r="L30" s="90"/>
      <c r="M30" s="87" t="s">
        <v>50</v>
      </c>
      <c r="N30" s="88">
        <v>6835.4210000000003</v>
      </c>
      <c r="O30" s="89">
        <v>8801.67</v>
      </c>
    </row>
    <row r="31" spans="1:15" x14ac:dyDescent="0.25">
      <c r="A31" s="87" t="s">
        <v>49</v>
      </c>
      <c r="B31" s="88">
        <v>4686.3149999999996</v>
      </c>
      <c r="C31" s="89">
        <v>2503.797</v>
      </c>
      <c r="D31" s="90"/>
      <c r="E31" s="87" t="s">
        <v>51</v>
      </c>
      <c r="F31" s="88">
        <v>6618.6239999999998</v>
      </c>
      <c r="G31" s="89">
        <v>6163.402</v>
      </c>
      <c r="H31" s="78"/>
      <c r="I31" s="87" t="s">
        <v>47</v>
      </c>
      <c r="J31" s="88">
        <v>6990.9809999999998</v>
      </c>
      <c r="K31" s="89">
        <v>5995.9520000000002</v>
      </c>
      <c r="L31" s="90"/>
      <c r="M31" s="87" t="s">
        <v>42</v>
      </c>
      <c r="N31" s="88">
        <v>5813.9430000000002</v>
      </c>
      <c r="O31" s="89">
        <v>5794.6750000000002</v>
      </c>
    </row>
    <row r="32" spans="1:15" x14ac:dyDescent="0.25">
      <c r="A32" s="87" t="s">
        <v>53</v>
      </c>
      <c r="B32" s="88">
        <v>4423.43</v>
      </c>
      <c r="C32" s="89">
        <v>3051.8519999999999</v>
      </c>
      <c r="D32" s="90"/>
      <c r="E32" s="87" t="s">
        <v>55</v>
      </c>
      <c r="F32" s="88">
        <v>5759.8289999999997</v>
      </c>
      <c r="G32" s="89">
        <v>4996.9080000000004</v>
      </c>
      <c r="H32" s="78"/>
      <c r="I32" s="87" t="s">
        <v>43</v>
      </c>
      <c r="J32" s="88">
        <v>5783.942</v>
      </c>
      <c r="K32" s="89">
        <v>7025.82</v>
      </c>
      <c r="L32" s="90"/>
      <c r="M32" s="87" t="s">
        <v>43</v>
      </c>
      <c r="N32" s="88">
        <v>4794.62</v>
      </c>
      <c r="O32" s="89">
        <v>5430.4</v>
      </c>
    </row>
    <row r="33" spans="1:15" x14ac:dyDescent="0.25">
      <c r="A33" s="87" t="s">
        <v>40</v>
      </c>
      <c r="B33" s="88">
        <v>4186.4870000000001</v>
      </c>
      <c r="C33" s="89">
        <v>2628.6489999999999</v>
      </c>
      <c r="D33" s="90"/>
      <c r="E33" s="87" t="s">
        <v>48</v>
      </c>
      <c r="F33" s="88">
        <v>4555.34</v>
      </c>
      <c r="G33" s="89">
        <v>4496.4139999999998</v>
      </c>
      <c r="H33" s="78"/>
      <c r="I33" s="87" t="s">
        <v>65</v>
      </c>
      <c r="J33" s="88">
        <v>5075.1869999999999</v>
      </c>
      <c r="K33" s="89">
        <v>5015.55</v>
      </c>
      <c r="L33" s="90"/>
      <c r="M33" s="87" t="s">
        <v>48</v>
      </c>
      <c r="N33" s="88">
        <v>2320.7750000000001</v>
      </c>
      <c r="O33" s="89">
        <v>1309.1659999999999</v>
      </c>
    </row>
    <row r="34" spans="1:15" x14ac:dyDescent="0.25">
      <c r="A34" s="87" t="s">
        <v>51</v>
      </c>
      <c r="B34" s="88">
        <v>3475.6959999999999</v>
      </c>
      <c r="C34" s="89">
        <v>1902.7249999999999</v>
      </c>
      <c r="D34" s="90"/>
      <c r="E34" s="87" t="s">
        <v>49</v>
      </c>
      <c r="F34" s="88">
        <v>3924.6120000000001</v>
      </c>
      <c r="G34" s="89">
        <v>2716.6750000000002</v>
      </c>
      <c r="H34" s="78"/>
      <c r="I34" s="87" t="s">
        <v>51</v>
      </c>
      <c r="J34" s="88">
        <v>4969.59</v>
      </c>
      <c r="K34" s="89">
        <v>3553.94</v>
      </c>
      <c r="L34" s="90"/>
      <c r="M34" s="87" t="s">
        <v>49</v>
      </c>
      <c r="N34" s="88">
        <v>1988.5419999999999</v>
      </c>
      <c r="O34" s="89">
        <v>1086.454</v>
      </c>
    </row>
    <row r="35" spans="1:15" x14ac:dyDescent="0.25">
      <c r="A35" s="87" t="s">
        <v>55</v>
      </c>
      <c r="B35" s="88">
        <v>2282.1080000000002</v>
      </c>
      <c r="C35" s="89">
        <v>1180.588</v>
      </c>
      <c r="D35" s="90"/>
      <c r="E35" s="87" t="s">
        <v>53</v>
      </c>
      <c r="F35" s="88">
        <v>2613.3110000000001</v>
      </c>
      <c r="G35" s="89">
        <v>1853.912</v>
      </c>
      <c r="H35" s="78"/>
      <c r="I35" s="87" t="s">
        <v>39</v>
      </c>
      <c r="J35" s="88">
        <v>4024.877</v>
      </c>
      <c r="K35" s="89">
        <v>4469.5460000000003</v>
      </c>
      <c r="L35" s="90"/>
      <c r="M35" s="87" t="s">
        <v>47</v>
      </c>
      <c r="N35" s="88">
        <v>1383.722</v>
      </c>
      <c r="O35" s="89">
        <v>1102.847</v>
      </c>
    </row>
    <row r="36" spans="1:15" x14ac:dyDescent="0.25">
      <c r="A36" s="87" t="s">
        <v>59</v>
      </c>
      <c r="B36" s="88">
        <v>2131.9929999999999</v>
      </c>
      <c r="C36" s="89">
        <v>1526.2470000000001</v>
      </c>
      <c r="D36" s="90"/>
      <c r="E36" s="87" t="s">
        <v>91</v>
      </c>
      <c r="F36" s="88">
        <v>2494.6469999999999</v>
      </c>
      <c r="G36" s="89">
        <v>3005.5990000000002</v>
      </c>
      <c r="H36" s="78"/>
      <c r="I36" s="87" t="s">
        <v>42</v>
      </c>
      <c r="J36" s="88">
        <v>3988.444</v>
      </c>
      <c r="K36" s="89">
        <v>3080.4580000000001</v>
      </c>
      <c r="L36" s="90"/>
      <c r="M36" s="87" t="s">
        <v>65</v>
      </c>
      <c r="N36" s="88">
        <v>513.03700000000003</v>
      </c>
      <c r="O36" s="89">
        <v>593.51400000000001</v>
      </c>
    </row>
    <row r="37" spans="1:15" x14ac:dyDescent="0.25">
      <c r="A37" s="87" t="s">
        <v>57</v>
      </c>
      <c r="B37" s="88">
        <v>1491.9449999999999</v>
      </c>
      <c r="C37" s="89">
        <v>1550.261</v>
      </c>
      <c r="D37" s="90"/>
      <c r="E37" s="87" t="s">
        <v>47</v>
      </c>
      <c r="F37" s="88">
        <v>2175.4059999999999</v>
      </c>
      <c r="G37" s="89">
        <v>2349.3000000000002</v>
      </c>
      <c r="H37" s="78"/>
      <c r="I37" s="87" t="s">
        <v>50</v>
      </c>
      <c r="J37" s="88">
        <v>2728.43</v>
      </c>
      <c r="K37" s="89">
        <v>3616.0410000000002</v>
      </c>
      <c r="L37" s="90"/>
      <c r="M37" s="87" t="s">
        <v>57</v>
      </c>
      <c r="N37" s="88">
        <v>436.01900000000001</v>
      </c>
      <c r="O37" s="89">
        <v>279.98399999999998</v>
      </c>
    </row>
    <row r="38" spans="1:15" ht="16.5" thickBot="1" x14ac:dyDescent="0.3">
      <c r="A38" s="58" t="s">
        <v>47</v>
      </c>
      <c r="B38" s="44">
        <v>1478.261</v>
      </c>
      <c r="C38" s="45">
        <v>1519.1659999999999</v>
      </c>
      <c r="D38" s="51"/>
      <c r="E38" s="58" t="s">
        <v>78</v>
      </c>
      <c r="F38" s="44">
        <v>1612.096</v>
      </c>
      <c r="G38" s="45">
        <v>1729.37</v>
      </c>
      <c r="H38" s="51"/>
      <c r="I38" s="58" t="s">
        <v>48</v>
      </c>
      <c r="J38" s="44">
        <v>2459.1289999999999</v>
      </c>
      <c r="K38" s="45">
        <v>1356.4970000000001</v>
      </c>
      <c r="L38" s="51"/>
      <c r="M38" s="58" t="s">
        <v>52</v>
      </c>
      <c r="N38" s="44">
        <v>263.68200000000002</v>
      </c>
      <c r="O38" s="45">
        <v>104.25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x14ac:dyDescent="0.25">
      <c r="A1" s="2" t="s">
        <v>84</v>
      </c>
      <c r="B1" s="2"/>
      <c r="C1" s="2"/>
      <c r="D1" s="2"/>
      <c r="E1" s="2"/>
    </row>
    <row r="2" spans="1:15" x14ac:dyDescent="0.25">
      <c r="A2" s="3" t="s">
        <v>73</v>
      </c>
      <c r="B2" s="2"/>
      <c r="C2" s="2"/>
      <c r="D2" s="2"/>
      <c r="E2" s="2"/>
    </row>
    <row r="3" spans="1:15" ht="16.5" thickBot="1" x14ac:dyDescent="0.3"/>
    <row r="4" spans="1:15" ht="16.5" thickBot="1" x14ac:dyDescent="0.3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.5" thickBot="1" x14ac:dyDescent="0.3">
      <c r="A5" s="35" t="s">
        <v>85</v>
      </c>
      <c r="B5" s="36"/>
      <c r="C5" s="37"/>
      <c r="D5" s="38"/>
      <c r="E5" s="35" t="s">
        <v>86</v>
      </c>
      <c r="F5" s="36"/>
      <c r="G5" s="37"/>
      <c r="H5" s="51"/>
      <c r="I5" s="35" t="s">
        <v>85</v>
      </c>
      <c r="J5" s="36"/>
      <c r="K5" s="37"/>
      <c r="L5" s="38"/>
      <c r="M5" s="35" t="s">
        <v>86</v>
      </c>
      <c r="N5" s="36"/>
      <c r="O5" s="37"/>
    </row>
    <row r="6" spans="1:15" ht="32.25" thickBot="1" x14ac:dyDescent="0.3">
      <c r="A6" s="108" t="s">
        <v>34</v>
      </c>
      <c r="B6" s="109" t="s">
        <v>35</v>
      </c>
      <c r="C6" s="110" t="s">
        <v>36</v>
      </c>
      <c r="D6" s="38"/>
      <c r="E6" s="108" t="s">
        <v>34</v>
      </c>
      <c r="F6" s="109" t="s">
        <v>35</v>
      </c>
      <c r="G6" s="110" t="s">
        <v>36</v>
      </c>
      <c r="H6" s="51"/>
      <c r="I6" s="108" t="s">
        <v>34</v>
      </c>
      <c r="J6" s="109" t="s">
        <v>35</v>
      </c>
      <c r="K6" s="110" t="s">
        <v>36</v>
      </c>
      <c r="L6" s="38"/>
      <c r="M6" s="108" t="s">
        <v>34</v>
      </c>
      <c r="N6" s="109" t="s">
        <v>35</v>
      </c>
      <c r="O6" s="110" t="s">
        <v>36</v>
      </c>
    </row>
    <row r="7" spans="1:15" x14ac:dyDescent="0.25">
      <c r="A7" s="113" t="s">
        <v>38</v>
      </c>
      <c r="B7" s="114">
        <v>216208.20800000001</v>
      </c>
      <c r="C7" s="117">
        <v>318697.571</v>
      </c>
      <c r="D7" s="56">
        <v>0</v>
      </c>
      <c r="E7" s="113" t="s">
        <v>38</v>
      </c>
      <c r="F7" s="114">
        <v>335935.114</v>
      </c>
      <c r="G7" s="117">
        <v>651925.14899999998</v>
      </c>
      <c r="H7" s="51"/>
      <c r="I7" s="113" t="s">
        <v>45</v>
      </c>
      <c r="J7" s="114">
        <v>378242.51799999998</v>
      </c>
      <c r="K7" s="117">
        <v>662156.12899999996</v>
      </c>
      <c r="L7" s="56">
        <v>0</v>
      </c>
      <c r="M7" s="113" t="s">
        <v>40</v>
      </c>
      <c r="N7" s="114">
        <v>60678.444000000003</v>
      </c>
      <c r="O7" s="117">
        <v>113711.76700000001</v>
      </c>
    </row>
    <row r="8" spans="1:15" x14ac:dyDescent="0.2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2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2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2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2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2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2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80</v>
      </c>
      <c r="N14" s="41">
        <v>1744.3579999999999</v>
      </c>
      <c r="O14" s="42">
        <v>208.79900000000001</v>
      </c>
    </row>
    <row r="15" spans="1:15" x14ac:dyDescent="0.2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83</v>
      </c>
      <c r="N15" s="41">
        <v>1229.1859999999999</v>
      </c>
      <c r="O15" s="42">
        <v>42.119</v>
      </c>
    </row>
    <row r="16" spans="1:15" x14ac:dyDescent="0.2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.5" thickBot="1" x14ac:dyDescent="0.3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79</v>
      </c>
      <c r="N17" s="41">
        <v>644.721</v>
      </c>
      <c r="O17" s="42">
        <v>29.89</v>
      </c>
    </row>
    <row r="18" spans="1:15" ht="16.5" thickBot="1" x14ac:dyDescent="0.3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25" t="s">
        <v>37</v>
      </c>
      <c r="J18" s="123">
        <v>704582.94</v>
      </c>
      <c r="K18" s="124">
        <v>1027190.928</v>
      </c>
      <c r="L18"/>
      <c r="M18" s="115" t="s">
        <v>47</v>
      </c>
      <c r="N18" s="116">
        <v>614.82500000000005</v>
      </c>
      <c r="O18" s="118">
        <v>68.17</v>
      </c>
    </row>
    <row r="19" spans="1:15" ht="16.5" thickBot="1" x14ac:dyDescent="0.3">
      <c r="A19" s="122" t="s">
        <v>37</v>
      </c>
      <c r="B19" s="123">
        <v>256440.712</v>
      </c>
      <c r="C19" s="124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78</v>
      </c>
      <c r="N19" s="41">
        <v>595.99300000000005</v>
      </c>
      <c r="O19" s="42">
        <v>819.08799999999997</v>
      </c>
    </row>
    <row r="20" spans="1:15" ht="16.5" thickBot="1" x14ac:dyDescent="0.3">
      <c r="A20"/>
      <c r="B20"/>
      <c r="C20"/>
      <c r="D20"/>
      <c r="E20" s="125" t="s">
        <v>37</v>
      </c>
      <c r="F20" s="123">
        <v>436944.554</v>
      </c>
      <c r="G20" s="124">
        <v>867427.56200000003</v>
      </c>
      <c r="H20"/>
      <c r="I20"/>
      <c r="J20"/>
      <c r="K20"/>
      <c r="L20"/>
      <c r="M20" s="119" t="s">
        <v>81</v>
      </c>
      <c r="N20" s="120">
        <v>327.10000000000002</v>
      </c>
      <c r="O20" s="121">
        <v>18.512</v>
      </c>
    </row>
    <row r="21" spans="1:15" ht="16.5" thickBot="1" x14ac:dyDescent="0.3">
      <c r="A21"/>
      <c r="B21"/>
      <c r="C21"/>
      <c r="D21"/>
      <c r="E21"/>
      <c r="F21"/>
      <c r="G21"/>
      <c r="H21"/>
      <c r="L21"/>
      <c r="M21" s="125" t="s">
        <v>37</v>
      </c>
      <c r="N21" s="123">
        <v>212815.98300000001</v>
      </c>
      <c r="O21" s="124">
        <v>322527.60700000002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E32"/>
      <c r="F32"/>
      <c r="G32"/>
      <c r="I32" s="111"/>
      <c r="J32" s="111"/>
      <c r="K32" s="111"/>
    </row>
    <row r="33" spans="1:15" x14ac:dyDescent="0.25">
      <c r="A33" s="2" t="s">
        <v>87</v>
      </c>
      <c r="B33" s="2"/>
      <c r="C33" s="2"/>
      <c r="D33" s="2"/>
      <c r="H33" s="68"/>
      <c r="I33" s="111"/>
      <c r="J33" s="111"/>
      <c r="K33" s="111"/>
      <c r="L33" s="68"/>
      <c r="M33" s="68"/>
      <c r="N33" s="69"/>
      <c r="O33" s="69"/>
    </row>
    <row r="34" spans="1:15" x14ac:dyDescent="0.25">
      <c r="A34" s="3" t="s">
        <v>73</v>
      </c>
      <c r="B34" s="2"/>
      <c r="C34" s="2"/>
      <c r="D34" s="2"/>
      <c r="E34" s="2"/>
      <c r="F34" s="69"/>
      <c r="G34" s="69"/>
      <c r="H34" s="68"/>
      <c r="I34" s="111"/>
      <c r="J34" s="111"/>
      <c r="K34" s="111"/>
      <c r="L34" s="68"/>
      <c r="M34" s="68"/>
      <c r="N34" s="69"/>
      <c r="O34" s="69"/>
    </row>
    <row r="35" spans="1:15" ht="16.5" thickBot="1" x14ac:dyDescent="0.3">
      <c r="A35" s="92"/>
      <c r="B35" s="92"/>
      <c r="C35" s="92"/>
      <c r="D35" s="92"/>
      <c r="E35" s="92"/>
      <c r="F35" s="92"/>
      <c r="G35" s="92"/>
      <c r="H35" s="92"/>
      <c r="I35" s="111"/>
      <c r="J35" s="111"/>
      <c r="K35" s="111"/>
      <c r="L35" s="92"/>
      <c r="M35" s="92"/>
      <c r="N35" s="92"/>
      <c r="O35" s="92"/>
    </row>
    <row r="36" spans="1:15" ht="16.5" thickBot="1" x14ac:dyDescent="0.3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.5" thickBot="1" x14ac:dyDescent="0.3">
      <c r="A37" s="129" t="s">
        <v>85</v>
      </c>
      <c r="B37" s="36"/>
      <c r="C37" s="37"/>
      <c r="D37" s="51"/>
      <c r="E37" s="133" t="s">
        <v>86</v>
      </c>
      <c r="F37" s="134"/>
      <c r="G37" s="135"/>
      <c r="I37" s="35" t="s">
        <v>85</v>
      </c>
      <c r="J37" s="36"/>
      <c r="K37" s="37"/>
      <c r="L37" s="51"/>
      <c r="M37" s="138" t="s">
        <v>86</v>
      </c>
      <c r="N37" s="139"/>
      <c r="O37" s="140"/>
    </row>
    <row r="38" spans="1:15" ht="32.25" thickBot="1" x14ac:dyDescent="0.3">
      <c r="A38" s="130" t="s">
        <v>34</v>
      </c>
      <c r="B38" s="109" t="s">
        <v>35</v>
      </c>
      <c r="C38" s="110" t="s">
        <v>36</v>
      </c>
      <c r="D38" s="51"/>
      <c r="E38" s="130" t="s">
        <v>34</v>
      </c>
      <c r="F38" s="109" t="s">
        <v>35</v>
      </c>
      <c r="G38" s="136" t="s">
        <v>36</v>
      </c>
      <c r="I38" s="108" t="s">
        <v>34</v>
      </c>
      <c r="J38" s="109" t="s">
        <v>35</v>
      </c>
      <c r="K38" s="110" t="s">
        <v>36</v>
      </c>
      <c r="L38" s="51"/>
      <c r="M38" s="141" t="s">
        <v>34</v>
      </c>
      <c r="N38" s="142" t="s">
        <v>35</v>
      </c>
      <c r="O38" s="143" t="s">
        <v>36</v>
      </c>
    </row>
    <row r="39" spans="1:15" x14ac:dyDescent="0.25">
      <c r="A39" s="131" t="s">
        <v>38</v>
      </c>
      <c r="B39" s="114">
        <v>96251.198999999993</v>
      </c>
      <c r="C39" s="117">
        <v>62057.004000000001</v>
      </c>
      <c r="D39" s="56"/>
      <c r="E39" s="131" t="s">
        <v>38</v>
      </c>
      <c r="F39" s="114">
        <v>146442.538</v>
      </c>
      <c r="G39" s="137">
        <v>141066.285</v>
      </c>
      <c r="I39" s="113" t="s">
        <v>50</v>
      </c>
      <c r="J39" s="114">
        <v>120713.46400000001</v>
      </c>
      <c r="K39" s="117">
        <v>78193.13</v>
      </c>
      <c r="L39" s="56">
        <v>0</v>
      </c>
      <c r="M39" s="144" t="s">
        <v>40</v>
      </c>
      <c r="N39" s="145">
        <v>55770.631999999998</v>
      </c>
      <c r="O39" s="146">
        <v>40670.256000000001</v>
      </c>
    </row>
    <row r="40" spans="1:15" x14ac:dyDescent="0.25">
      <c r="A40" s="132" t="s">
        <v>41</v>
      </c>
      <c r="B40" s="41">
        <v>30290.09</v>
      </c>
      <c r="C40" s="42">
        <v>17504.303</v>
      </c>
      <c r="D40" s="51"/>
      <c r="E40" s="132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47" t="s">
        <v>38</v>
      </c>
      <c r="N40" s="148">
        <v>55178.218999999997</v>
      </c>
      <c r="O40" s="149">
        <v>40492.31</v>
      </c>
    </row>
    <row r="41" spans="1:15" x14ac:dyDescent="0.25">
      <c r="A41" s="132" t="s">
        <v>48</v>
      </c>
      <c r="B41" s="41">
        <v>16773.917000000001</v>
      </c>
      <c r="C41" s="42">
        <v>12454.831</v>
      </c>
      <c r="D41" s="51"/>
      <c r="E41" s="132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47" t="s">
        <v>45</v>
      </c>
      <c r="N41" s="148">
        <v>49460.887000000002</v>
      </c>
      <c r="O41" s="149">
        <v>59165.764000000003</v>
      </c>
    </row>
    <row r="42" spans="1:15" x14ac:dyDescent="0.25">
      <c r="A42" s="132" t="s">
        <v>42</v>
      </c>
      <c r="B42" s="41">
        <v>16306.513000000001</v>
      </c>
      <c r="C42" s="42">
        <v>9666.6419999999998</v>
      </c>
      <c r="D42" s="51"/>
      <c r="E42" s="132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50" t="s">
        <v>47</v>
      </c>
      <c r="N42" s="151">
        <v>9422.732</v>
      </c>
      <c r="O42" s="152">
        <v>8225.51</v>
      </c>
    </row>
    <row r="43" spans="1:15" x14ac:dyDescent="0.25">
      <c r="A43" s="132" t="s">
        <v>40</v>
      </c>
      <c r="B43" s="41">
        <v>11484.851000000001</v>
      </c>
      <c r="C43" s="42">
        <v>6488.6040000000003</v>
      </c>
      <c r="D43" s="51"/>
      <c r="E43" s="132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47" t="s">
        <v>57</v>
      </c>
      <c r="N43" s="148">
        <v>8534.6749999999993</v>
      </c>
      <c r="O43" s="149">
        <v>5851.3059999999996</v>
      </c>
    </row>
    <row r="44" spans="1:15" x14ac:dyDescent="0.25">
      <c r="A44" s="132" t="s">
        <v>46</v>
      </c>
      <c r="B44" s="41">
        <v>9065.5450000000001</v>
      </c>
      <c r="C44" s="42">
        <v>7611.3109999999997</v>
      </c>
      <c r="D44" s="51"/>
      <c r="E44" s="132" t="s">
        <v>51</v>
      </c>
      <c r="F44" s="41">
        <v>5639.31</v>
      </c>
      <c r="G44" s="43">
        <v>3783.7280000000001</v>
      </c>
      <c r="I44" s="126" t="s">
        <v>47</v>
      </c>
      <c r="J44" s="127">
        <v>28350.659</v>
      </c>
      <c r="K44" s="128">
        <v>15929.731</v>
      </c>
      <c r="L44" s="51">
        <v>0</v>
      </c>
      <c r="M44" s="147" t="s">
        <v>65</v>
      </c>
      <c r="N44" s="148">
        <v>6748.0439999999999</v>
      </c>
      <c r="O44" s="149">
        <v>6783.0730000000003</v>
      </c>
    </row>
    <row r="45" spans="1:15" x14ac:dyDescent="0.25">
      <c r="A45" s="132" t="s">
        <v>49</v>
      </c>
      <c r="B45" s="41">
        <v>7738.3729999999996</v>
      </c>
      <c r="C45" s="42">
        <v>4506.2359999999999</v>
      </c>
      <c r="D45" s="51"/>
      <c r="E45" s="132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47" t="s">
        <v>43</v>
      </c>
      <c r="N45" s="148">
        <v>5995.8140000000003</v>
      </c>
      <c r="O45" s="149">
        <v>7290.866</v>
      </c>
    </row>
    <row r="46" spans="1:15" x14ac:dyDescent="0.25">
      <c r="A46" s="132" t="s">
        <v>59</v>
      </c>
      <c r="B46" s="41">
        <v>5341.46</v>
      </c>
      <c r="C46" s="42">
        <v>2763.24</v>
      </c>
      <c r="D46" s="51"/>
      <c r="E46" s="132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47" t="s">
        <v>39</v>
      </c>
      <c r="N46" s="148">
        <v>5969.5469999999996</v>
      </c>
      <c r="O46" s="149">
        <v>6513.1809999999996</v>
      </c>
    </row>
    <row r="47" spans="1:15" x14ac:dyDescent="0.25">
      <c r="A47" s="132" t="s">
        <v>53</v>
      </c>
      <c r="B47" s="41">
        <v>5293.9530000000004</v>
      </c>
      <c r="C47" s="42">
        <v>3834.9079999999999</v>
      </c>
      <c r="D47" s="51"/>
      <c r="E47" s="132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47" t="s">
        <v>50</v>
      </c>
      <c r="N47" s="148">
        <v>5450.1570000000002</v>
      </c>
      <c r="O47" s="149">
        <v>7326.5410000000002</v>
      </c>
    </row>
    <row r="48" spans="1:15" x14ac:dyDescent="0.25">
      <c r="A48" s="132" t="s">
        <v>51</v>
      </c>
      <c r="B48" s="41">
        <v>5009.8860000000004</v>
      </c>
      <c r="C48" s="42">
        <v>2917.4520000000002</v>
      </c>
      <c r="D48" s="51"/>
      <c r="E48" s="132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47" t="s">
        <v>42</v>
      </c>
      <c r="N48" s="148">
        <v>5037.5590000000002</v>
      </c>
      <c r="O48" s="149">
        <v>3945.7930000000001</v>
      </c>
    </row>
    <row r="49" spans="1:15" x14ac:dyDescent="0.25">
      <c r="A49" s="132" t="s">
        <v>55</v>
      </c>
      <c r="B49" s="41">
        <v>3440.9960000000001</v>
      </c>
      <c r="C49" s="42">
        <v>1950.364</v>
      </c>
      <c r="D49" s="51"/>
      <c r="E49" s="132" t="s">
        <v>57</v>
      </c>
      <c r="F49" s="41">
        <v>3681.962</v>
      </c>
      <c r="G49" s="43">
        <v>3938.703</v>
      </c>
      <c r="I49" s="57" t="s">
        <v>78</v>
      </c>
      <c r="J49" s="41">
        <v>6050.0950000000003</v>
      </c>
      <c r="K49" s="42">
        <v>3106.56</v>
      </c>
      <c r="L49" s="51">
        <v>0</v>
      </c>
      <c r="M49" s="147" t="s">
        <v>51</v>
      </c>
      <c r="N49" s="148">
        <v>4969.59</v>
      </c>
      <c r="O49" s="149">
        <v>3553.94</v>
      </c>
    </row>
    <row r="50" spans="1:15" x14ac:dyDescent="0.25">
      <c r="A50" s="132" t="s">
        <v>52</v>
      </c>
      <c r="B50" s="41">
        <v>1926.972</v>
      </c>
      <c r="C50" s="42">
        <v>834.68</v>
      </c>
      <c r="E50" s="132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47" t="s">
        <v>48</v>
      </c>
      <c r="N50" s="148">
        <v>3394.2170000000001</v>
      </c>
      <c r="O50" s="149">
        <v>1842.28</v>
      </c>
    </row>
    <row r="51" spans="1:15" x14ac:dyDescent="0.25">
      <c r="A51" s="132" t="s">
        <v>58</v>
      </c>
      <c r="B51" s="41">
        <v>1667.3869999999999</v>
      </c>
      <c r="C51" s="42">
        <v>1041.7529999999999</v>
      </c>
      <c r="E51" s="132" t="s">
        <v>78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47" t="s">
        <v>49</v>
      </c>
      <c r="N51" s="148">
        <v>2888.2719999999999</v>
      </c>
      <c r="O51" s="149">
        <v>1644.575</v>
      </c>
    </row>
    <row r="52" spans="1:15" ht="16.5" thickBot="1" x14ac:dyDescent="0.3">
      <c r="A52" s="132" t="s">
        <v>47</v>
      </c>
      <c r="B52" s="41">
        <v>1432.127</v>
      </c>
      <c r="C52" s="42">
        <v>792.33399999999995</v>
      </c>
      <c r="E52" s="132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53" t="s">
        <v>41</v>
      </c>
      <c r="N52" s="154">
        <v>2357.375</v>
      </c>
      <c r="O52" s="155">
        <v>2464.2020000000002</v>
      </c>
    </row>
    <row r="53" spans="1:15" ht="16.5" thickBot="1" x14ac:dyDescent="0.3">
      <c r="A53" s="132" t="s">
        <v>43</v>
      </c>
      <c r="B53" s="41">
        <v>1110.8720000000001</v>
      </c>
      <c r="C53" s="42">
        <v>725.56200000000001</v>
      </c>
      <c r="E53" s="132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56" t="s">
        <v>37</v>
      </c>
      <c r="N53" s="157">
        <v>223146.704</v>
      </c>
      <c r="O53" s="158">
        <v>196812.731</v>
      </c>
    </row>
    <row r="54" spans="1:15" ht="16.5" thickBot="1" x14ac:dyDescent="0.3">
      <c r="A54" s="125" t="s">
        <v>37</v>
      </c>
      <c r="B54" s="123">
        <v>216392.83600000001</v>
      </c>
      <c r="C54" s="124">
        <v>136637.62299999999</v>
      </c>
      <c r="E54" s="132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.5" thickBot="1" x14ac:dyDescent="0.3">
      <c r="A55"/>
      <c r="B55"/>
      <c r="C55"/>
      <c r="E55" s="132" t="s">
        <v>82</v>
      </c>
      <c r="F55" s="41">
        <v>1474.1469999999999</v>
      </c>
      <c r="G55" s="43">
        <v>1373.721</v>
      </c>
      <c r="I55" s="57" t="s">
        <v>65</v>
      </c>
      <c r="J55" s="41">
        <v>1292.31</v>
      </c>
      <c r="K55" s="42">
        <v>869.6</v>
      </c>
      <c r="M55"/>
      <c r="N55"/>
      <c r="O55"/>
    </row>
    <row r="56" spans="1:15" ht="16.5" thickBot="1" x14ac:dyDescent="0.3">
      <c r="A56"/>
      <c r="B56"/>
      <c r="C56"/>
      <c r="E56" s="132" t="s">
        <v>58</v>
      </c>
      <c r="F56" s="41">
        <v>1239.192</v>
      </c>
      <c r="G56" s="43">
        <v>639.82600000000002</v>
      </c>
      <c r="I56" s="125" t="s">
        <v>37</v>
      </c>
      <c r="J56" s="123">
        <v>467844.32900000003</v>
      </c>
      <c r="K56" s="124">
        <v>288463.62199999997</v>
      </c>
      <c r="M56"/>
      <c r="N56"/>
      <c r="O56"/>
    </row>
    <row r="57" spans="1:15" ht="16.5" thickBot="1" x14ac:dyDescent="0.3">
      <c r="A57"/>
      <c r="B57"/>
      <c r="C57"/>
      <c r="E57" s="132" t="s">
        <v>80</v>
      </c>
      <c r="F57" s="41">
        <v>1141.2950000000001</v>
      </c>
      <c r="G57" s="43">
        <v>1189.2260000000001</v>
      </c>
      <c r="M57"/>
      <c r="N57"/>
      <c r="O57"/>
    </row>
    <row r="58" spans="1:15" ht="16.5" thickBot="1" x14ac:dyDescent="0.3">
      <c r="E58" s="125" t="s">
        <v>37</v>
      </c>
      <c r="F58" s="123">
        <v>264004.65899999999</v>
      </c>
      <c r="G58" s="124">
        <v>242758.35</v>
      </c>
      <c r="I58"/>
      <c r="J58"/>
      <c r="K58"/>
      <c r="M58"/>
      <c r="N58"/>
      <c r="O58"/>
    </row>
    <row r="59" spans="1:15" x14ac:dyDescent="0.2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2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2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25">
      <c r="A62"/>
      <c r="B62"/>
      <c r="C62"/>
      <c r="I62"/>
      <c r="J62"/>
      <c r="K62"/>
      <c r="M62"/>
      <c r="N62"/>
      <c r="O62"/>
    </row>
    <row r="63" spans="1:15" x14ac:dyDescent="0.2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2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2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25">
      <c r="A66"/>
      <c r="B66"/>
      <c r="C66"/>
      <c r="E66"/>
      <c r="F66"/>
      <c r="G66"/>
      <c r="I66"/>
      <c r="J66"/>
      <c r="K66"/>
    </row>
    <row r="67" spans="1:15" x14ac:dyDescent="0.25">
      <c r="A67"/>
      <c r="B67"/>
      <c r="C67"/>
      <c r="E67"/>
      <c r="F67"/>
      <c r="G67"/>
      <c r="I67"/>
      <c r="J67"/>
      <c r="K67"/>
    </row>
    <row r="68" spans="1:15" x14ac:dyDescent="0.25">
      <c r="A68"/>
      <c r="B68"/>
      <c r="C68"/>
      <c r="E68"/>
      <c r="F68"/>
      <c r="G68"/>
    </row>
    <row r="69" spans="1:15" x14ac:dyDescent="0.25">
      <c r="A69"/>
      <c r="B69"/>
      <c r="C69"/>
      <c r="E69"/>
      <c r="F69"/>
      <c r="G69"/>
    </row>
    <row r="70" spans="1:15" x14ac:dyDescent="0.25">
      <c r="A70"/>
      <c r="B70"/>
      <c r="C70"/>
      <c r="E70"/>
      <c r="F70"/>
      <c r="G70"/>
    </row>
    <row r="71" spans="1:15" x14ac:dyDescent="0.25">
      <c r="A71"/>
      <c r="B71"/>
      <c r="C71"/>
      <c r="E71"/>
      <c r="F71"/>
      <c r="G71"/>
    </row>
    <row r="72" spans="1:15" x14ac:dyDescent="0.25">
      <c r="A72"/>
      <c r="B72"/>
      <c r="C72"/>
      <c r="E72"/>
      <c r="F72"/>
      <c r="G72"/>
    </row>
    <row r="73" spans="1:15" x14ac:dyDescent="0.25">
      <c r="A73"/>
      <c r="B73"/>
      <c r="C73"/>
      <c r="E73"/>
      <c r="F73"/>
      <c r="G73"/>
    </row>
    <row r="74" spans="1:15" x14ac:dyDescent="0.25">
      <c r="A74"/>
      <c r="B74"/>
      <c r="C74"/>
      <c r="E74"/>
      <c r="F74"/>
      <c r="G74"/>
    </row>
    <row r="75" spans="1:15" x14ac:dyDescent="0.25">
      <c r="A75"/>
      <c r="B75"/>
      <c r="C75"/>
      <c r="E75"/>
      <c r="F75"/>
      <c r="G75"/>
    </row>
    <row r="76" spans="1:15" x14ac:dyDescent="0.25">
      <c r="A76"/>
      <c r="B76"/>
      <c r="C76"/>
      <c r="E76"/>
      <c r="F76"/>
      <c r="G76"/>
    </row>
    <row r="77" spans="1:15" x14ac:dyDescent="0.25">
      <c r="A77"/>
      <c r="B77"/>
      <c r="C77"/>
      <c r="E77"/>
      <c r="F77"/>
      <c r="G77"/>
    </row>
    <row r="78" spans="1:15" x14ac:dyDescent="0.25">
      <c r="E78"/>
      <c r="F78"/>
      <c r="G78"/>
    </row>
    <row r="79" spans="1:15" x14ac:dyDescent="0.25">
      <c r="E79"/>
      <c r="F79"/>
      <c r="G79"/>
    </row>
    <row r="80" spans="1:15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biuletyn_21.10 - 27.10.2024 r</vt:lpstr>
      <vt:lpstr>Ceny 2011-2024</vt:lpstr>
      <vt:lpstr>Handel zagranicz. _I_VIII_2024 </vt:lpstr>
      <vt:lpstr>Handel zagranicz. I_XII_2023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2024-10-31T10:11:52Z</dcterms:modified>
</cp:coreProperties>
</file>