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S:\ST\ST3\Pliki dla RIO\2024\Powiaty\"/>
    </mc:Choice>
  </mc:AlternateContent>
  <xr:revisionPtr revIDLastSave="0" documentId="13_ncr:1_{1A72B3AC-916F-437C-B8CA-9B20581BEE1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kwartał IV 2024" sheetId="37" r:id="rId1"/>
  </sheets>
  <definedNames>
    <definedName name="_1_050_II">#REF!</definedName>
    <definedName name="_xlnm._FilterDatabase" localSheetId="0" hidden="1">'kwartał IV 2024'!$A$5:$U$401</definedName>
    <definedName name="cit_pow">#REF!</definedName>
    <definedName name="CIT98_MM_SUM">#REF!</definedName>
    <definedName name="lud_pow">#REF!</definedName>
    <definedName name="_xlnm.Print_Area" localSheetId="0">'kwartał IV 2024'!$A$1:$U$400</definedName>
    <definedName name="P_podtran">#REF!</definedName>
    <definedName name="_xlnm.Print_Titles" localSheetId="0">'kwartał IV 2024'!$1:$3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01" i="37" l="1"/>
  <c r="T401" i="37"/>
  <c r="S401" i="37"/>
  <c r="R401" i="37"/>
  <c r="Q401" i="37"/>
  <c r="P401" i="37"/>
  <c r="O401" i="37"/>
  <c r="N401" i="37"/>
  <c r="M401" i="37"/>
  <c r="L401" i="37"/>
  <c r="K401" i="37"/>
  <c r="J401" i="37"/>
  <c r="I401" i="37"/>
  <c r="H401" i="37"/>
  <c r="G401" i="37"/>
  <c r="F401" i="37"/>
  <c r="U379" i="37"/>
  <c r="T379" i="37"/>
  <c r="S379" i="37"/>
  <c r="R379" i="37"/>
  <c r="Q379" i="37"/>
  <c r="P379" i="37"/>
  <c r="O379" i="37"/>
  <c r="N379" i="37"/>
  <c r="M379" i="37"/>
  <c r="L379" i="37"/>
  <c r="K379" i="37"/>
  <c r="J379" i="37"/>
  <c r="I379" i="37"/>
  <c r="H379" i="37"/>
  <c r="G379" i="37"/>
  <c r="F379" i="37"/>
  <c r="U343" i="37"/>
  <c r="T343" i="37"/>
  <c r="S343" i="37"/>
  <c r="R343" i="37"/>
  <c r="Q343" i="37"/>
  <c r="P343" i="37"/>
  <c r="O343" i="37"/>
  <c r="N343" i="37"/>
  <c r="M343" i="37"/>
  <c r="L343" i="37"/>
  <c r="K343" i="37"/>
  <c r="J343" i="37"/>
  <c r="I343" i="37"/>
  <c r="H343" i="37"/>
  <c r="G343" i="37"/>
  <c r="F343" i="37"/>
  <c r="U321" i="37"/>
  <c r="T321" i="37"/>
  <c r="S321" i="37"/>
  <c r="R321" i="37"/>
  <c r="Q321" i="37"/>
  <c r="P321" i="37"/>
  <c r="O321" i="37"/>
  <c r="N321" i="37"/>
  <c r="M321" i="37"/>
  <c r="L321" i="37"/>
  <c r="K321" i="37"/>
  <c r="J321" i="37"/>
  <c r="I321" i="37"/>
  <c r="H321" i="37"/>
  <c r="G321" i="37"/>
  <c r="F321" i="37"/>
  <c r="U306" i="37"/>
  <c r="T306" i="37"/>
  <c r="S306" i="37"/>
  <c r="R306" i="37"/>
  <c r="Q306" i="37"/>
  <c r="P306" i="37"/>
  <c r="O306" i="37"/>
  <c r="N306" i="37"/>
  <c r="M306" i="37"/>
  <c r="L306" i="37"/>
  <c r="K306" i="37"/>
  <c r="J306" i="37"/>
  <c r="I306" i="37"/>
  <c r="H306" i="37"/>
  <c r="G306" i="37"/>
  <c r="F306" i="37"/>
  <c r="U269" i="37"/>
  <c r="T269" i="37"/>
  <c r="S269" i="37"/>
  <c r="R269" i="37"/>
  <c r="Q269" i="37"/>
  <c r="P269" i="37"/>
  <c r="O269" i="37"/>
  <c r="N269" i="37"/>
  <c r="M269" i="37"/>
  <c r="L269" i="37"/>
  <c r="K269" i="37"/>
  <c r="J269" i="37"/>
  <c r="I269" i="37"/>
  <c r="H269" i="37"/>
  <c r="G269" i="37"/>
  <c r="F269" i="37"/>
  <c r="U248" i="37"/>
  <c r="T248" i="37"/>
  <c r="S248" i="37"/>
  <c r="R248" i="37"/>
  <c r="Q248" i="37"/>
  <c r="P248" i="37"/>
  <c r="O248" i="37"/>
  <c r="N248" i="37"/>
  <c r="M248" i="37"/>
  <c r="L248" i="37"/>
  <c r="K248" i="37"/>
  <c r="J248" i="37"/>
  <c r="I248" i="37"/>
  <c r="H248" i="37"/>
  <c r="G248" i="37"/>
  <c r="F248" i="37"/>
  <c r="U230" i="37"/>
  <c r="T230" i="37"/>
  <c r="S230" i="37"/>
  <c r="R230" i="37"/>
  <c r="Q230" i="37"/>
  <c r="P230" i="37"/>
  <c r="O230" i="37"/>
  <c r="N230" i="37"/>
  <c r="M230" i="37"/>
  <c r="L230" i="37"/>
  <c r="K230" i="37"/>
  <c r="J230" i="37"/>
  <c r="I230" i="37"/>
  <c r="H230" i="37"/>
  <c r="G230" i="37"/>
  <c r="F230" i="37"/>
  <c r="U204" i="37"/>
  <c r="T204" i="37"/>
  <c r="S204" i="37"/>
  <c r="R204" i="37"/>
  <c r="Q204" i="37"/>
  <c r="P204" i="37"/>
  <c r="O204" i="37"/>
  <c r="N204" i="37"/>
  <c r="M204" i="37"/>
  <c r="L204" i="37"/>
  <c r="K204" i="37"/>
  <c r="J204" i="37"/>
  <c r="I204" i="37"/>
  <c r="H204" i="37"/>
  <c r="G204" i="37"/>
  <c r="F204" i="37"/>
  <c r="U191" i="37"/>
  <c r="T191" i="37"/>
  <c r="S191" i="37"/>
  <c r="R191" i="37"/>
  <c r="Q191" i="37"/>
  <c r="P191" i="37"/>
  <c r="O191" i="37"/>
  <c r="N191" i="37"/>
  <c r="M191" i="37"/>
  <c r="L191" i="37"/>
  <c r="K191" i="37"/>
  <c r="J191" i="37"/>
  <c r="I191" i="37"/>
  <c r="H191" i="37"/>
  <c r="G191" i="37"/>
  <c r="F191" i="37"/>
  <c r="U148" i="37"/>
  <c r="T148" i="37"/>
  <c r="S148" i="37"/>
  <c r="R148" i="37"/>
  <c r="Q148" i="37"/>
  <c r="P148" i="37"/>
  <c r="O148" i="37"/>
  <c r="N148" i="37"/>
  <c r="M148" i="37"/>
  <c r="L148" i="37"/>
  <c r="K148" i="37"/>
  <c r="J148" i="37"/>
  <c r="I148" i="37"/>
  <c r="H148" i="37"/>
  <c r="G148" i="37"/>
  <c r="F148" i="37"/>
  <c r="U125" i="37"/>
  <c r="T125" i="37"/>
  <c r="S125" i="37"/>
  <c r="R125" i="37"/>
  <c r="Q125" i="37"/>
  <c r="P125" i="37"/>
  <c r="O125" i="37"/>
  <c r="N125" i="37"/>
  <c r="M125" i="37"/>
  <c r="L125" i="37"/>
  <c r="K125" i="37"/>
  <c r="J125" i="37"/>
  <c r="I125" i="37"/>
  <c r="H125" i="37"/>
  <c r="G125" i="37"/>
  <c r="F125" i="37"/>
  <c r="U100" i="37"/>
  <c r="T100" i="37"/>
  <c r="S100" i="37"/>
  <c r="R100" i="37"/>
  <c r="Q100" i="37"/>
  <c r="P100" i="37"/>
  <c r="O100" i="37"/>
  <c r="N100" i="37"/>
  <c r="M100" i="37"/>
  <c r="L100" i="37"/>
  <c r="K100" i="37"/>
  <c r="J100" i="37"/>
  <c r="I100" i="37"/>
  <c r="H100" i="37"/>
  <c r="G100" i="37"/>
  <c r="F100" i="37"/>
  <c r="U85" i="37"/>
  <c r="T85" i="37"/>
  <c r="S85" i="37"/>
  <c r="R85" i="37"/>
  <c r="Q85" i="37"/>
  <c r="P85" i="37"/>
  <c r="O85" i="37"/>
  <c r="N85" i="37"/>
  <c r="M85" i="37"/>
  <c r="L85" i="37"/>
  <c r="K85" i="37"/>
  <c r="J85" i="37"/>
  <c r="I85" i="37"/>
  <c r="H85" i="37"/>
  <c r="G85" i="37"/>
  <c r="F85" i="37"/>
  <c r="U60" i="37"/>
  <c r="T60" i="37"/>
  <c r="S60" i="37"/>
  <c r="R60" i="37"/>
  <c r="Q60" i="37"/>
  <c r="P60" i="37"/>
  <c r="O60" i="37"/>
  <c r="N60" i="37"/>
  <c r="M60" i="37"/>
  <c r="L60" i="37"/>
  <c r="K60" i="37"/>
  <c r="J60" i="37"/>
  <c r="I60" i="37"/>
  <c r="H60" i="37"/>
  <c r="G60" i="37"/>
  <c r="F60" i="37"/>
  <c r="U36" i="37"/>
  <c r="T36" i="37"/>
  <c r="S36" i="37"/>
  <c r="R36" i="37"/>
  <c r="Q36" i="37"/>
  <c r="P36" i="37"/>
  <c r="O36" i="37"/>
  <c r="N36" i="37"/>
  <c r="M36" i="37"/>
  <c r="M402" i="37" s="1"/>
  <c r="L36" i="37"/>
  <c r="L402" i="37" s="1"/>
  <c r="K36" i="37"/>
  <c r="K402" i="37" s="1"/>
  <c r="J36" i="37"/>
  <c r="I36" i="37"/>
  <c r="H36" i="37"/>
  <c r="G36" i="37"/>
  <c r="F36" i="37"/>
  <c r="E7" i="37"/>
  <c r="E8" i="37"/>
  <c r="E9" i="37"/>
  <c r="E10" i="37"/>
  <c r="E11" i="37"/>
  <c r="E12" i="37"/>
  <c r="E13" i="37"/>
  <c r="E14" i="37"/>
  <c r="E15" i="37"/>
  <c r="E16" i="37"/>
  <c r="E17" i="37"/>
  <c r="E18" i="37"/>
  <c r="E19" i="37"/>
  <c r="E20" i="37"/>
  <c r="E21" i="37"/>
  <c r="E22" i="37"/>
  <c r="E23" i="37"/>
  <c r="E24" i="37"/>
  <c r="E25" i="37"/>
  <c r="E26" i="37"/>
  <c r="E27" i="37"/>
  <c r="E28" i="37"/>
  <c r="E29" i="37"/>
  <c r="E30" i="37"/>
  <c r="E31" i="37"/>
  <c r="E32" i="37"/>
  <c r="E33" i="37"/>
  <c r="E34" i="37"/>
  <c r="E35" i="37"/>
  <c r="E37" i="37"/>
  <c r="E38" i="37"/>
  <c r="E39" i="37"/>
  <c r="E40" i="37"/>
  <c r="E41" i="37"/>
  <c r="E42" i="37"/>
  <c r="E43" i="37"/>
  <c r="E44" i="37"/>
  <c r="E45" i="37"/>
  <c r="E46" i="37"/>
  <c r="E47" i="37"/>
  <c r="E48" i="37"/>
  <c r="E49" i="37"/>
  <c r="E50" i="37"/>
  <c r="E51" i="37"/>
  <c r="E52" i="37"/>
  <c r="E53" i="37"/>
  <c r="E54" i="37"/>
  <c r="E55" i="37"/>
  <c r="E56" i="37"/>
  <c r="E57" i="37"/>
  <c r="E58" i="37"/>
  <c r="E59" i="37"/>
  <c r="E61" i="37"/>
  <c r="E62" i="37"/>
  <c r="E63" i="37"/>
  <c r="E64" i="37"/>
  <c r="E65" i="37"/>
  <c r="E66" i="37"/>
  <c r="E67" i="37"/>
  <c r="E68" i="37"/>
  <c r="E69" i="37"/>
  <c r="E70" i="37"/>
  <c r="E71" i="37"/>
  <c r="E72" i="37"/>
  <c r="E73" i="37"/>
  <c r="E74" i="37"/>
  <c r="E75" i="37"/>
  <c r="E76" i="37"/>
  <c r="E77" i="37"/>
  <c r="E78" i="37"/>
  <c r="E79" i="37"/>
  <c r="E80" i="37"/>
  <c r="E81" i="37"/>
  <c r="E82" i="37"/>
  <c r="E83" i="37"/>
  <c r="E84" i="37"/>
  <c r="E86" i="37"/>
  <c r="E87" i="37"/>
  <c r="E88" i="37"/>
  <c r="E89" i="37"/>
  <c r="E90" i="37"/>
  <c r="E91" i="37"/>
  <c r="E92" i="37"/>
  <c r="E93" i="37"/>
  <c r="E94" i="37"/>
  <c r="E95" i="37"/>
  <c r="E96" i="37"/>
  <c r="E97" i="37"/>
  <c r="E98" i="37"/>
  <c r="E99" i="37"/>
  <c r="E101" i="37"/>
  <c r="E102" i="37"/>
  <c r="E103" i="37"/>
  <c r="E104" i="37"/>
  <c r="E105" i="37"/>
  <c r="E106" i="37"/>
  <c r="E107" i="37"/>
  <c r="E108" i="37"/>
  <c r="E109" i="37"/>
  <c r="E110" i="37"/>
  <c r="E111" i="37"/>
  <c r="E112" i="37"/>
  <c r="E113" i="37"/>
  <c r="E114" i="37"/>
  <c r="E115" i="37"/>
  <c r="E116" i="37"/>
  <c r="E117" i="37"/>
  <c r="E118" i="37"/>
  <c r="E119" i="37"/>
  <c r="E120" i="37"/>
  <c r="E121" i="37"/>
  <c r="E122" i="37"/>
  <c r="E123" i="37"/>
  <c r="E124" i="37"/>
  <c r="E126" i="37"/>
  <c r="E127" i="37"/>
  <c r="E128" i="37"/>
  <c r="E129" i="37"/>
  <c r="E130" i="37"/>
  <c r="E131" i="37"/>
  <c r="E132" i="37"/>
  <c r="E133" i="37"/>
  <c r="E134" i="37"/>
  <c r="E135" i="37"/>
  <c r="E136" i="37"/>
  <c r="E137" i="37"/>
  <c r="E138" i="37"/>
  <c r="E139" i="37"/>
  <c r="E140" i="37"/>
  <c r="E141" i="37"/>
  <c r="E142" i="37"/>
  <c r="E143" i="37"/>
  <c r="E144" i="37"/>
  <c r="E145" i="37"/>
  <c r="E146" i="37"/>
  <c r="E147" i="37"/>
  <c r="E149" i="37"/>
  <c r="E150" i="37"/>
  <c r="E151" i="37"/>
  <c r="E152" i="37"/>
  <c r="E153" i="37"/>
  <c r="E154" i="37"/>
  <c r="E155" i="37"/>
  <c r="E156" i="37"/>
  <c r="E157" i="37"/>
  <c r="E158" i="37"/>
  <c r="E159" i="37"/>
  <c r="E160" i="37"/>
  <c r="E161" i="37"/>
  <c r="E162" i="37"/>
  <c r="E163" i="37"/>
  <c r="E164" i="37"/>
  <c r="E165" i="37"/>
  <c r="E166" i="37"/>
  <c r="E167" i="37"/>
  <c r="E168" i="37"/>
  <c r="E169" i="37"/>
  <c r="E170" i="37"/>
  <c r="E171" i="37"/>
  <c r="E172" i="37"/>
  <c r="E173" i="37"/>
  <c r="E174" i="37"/>
  <c r="E175" i="37"/>
  <c r="E176" i="37"/>
  <c r="E177" i="37"/>
  <c r="E178" i="37"/>
  <c r="E179" i="37"/>
  <c r="E180" i="37"/>
  <c r="E181" i="37"/>
  <c r="E182" i="37"/>
  <c r="E183" i="37"/>
  <c r="E184" i="37"/>
  <c r="E185" i="37"/>
  <c r="E186" i="37"/>
  <c r="E187" i="37"/>
  <c r="E188" i="37"/>
  <c r="E189" i="37"/>
  <c r="E190" i="37"/>
  <c r="E192" i="37"/>
  <c r="E193" i="37"/>
  <c r="E194" i="37"/>
  <c r="E195" i="37"/>
  <c r="E196" i="37"/>
  <c r="E197" i="37"/>
  <c r="E198" i="37"/>
  <c r="E199" i="37"/>
  <c r="E200" i="37"/>
  <c r="E201" i="37"/>
  <c r="E202" i="37"/>
  <c r="E203" i="37"/>
  <c r="E205" i="37"/>
  <c r="E206" i="37"/>
  <c r="E207" i="37"/>
  <c r="E208" i="37"/>
  <c r="E209" i="37"/>
  <c r="E210" i="37"/>
  <c r="E211" i="37"/>
  <c r="E212" i="37"/>
  <c r="E213" i="37"/>
  <c r="E214" i="37"/>
  <c r="E215" i="37"/>
  <c r="E216" i="37"/>
  <c r="E217" i="37"/>
  <c r="E218" i="37"/>
  <c r="E219" i="37"/>
  <c r="E220" i="37"/>
  <c r="E221" i="37"/>
  <c r="E222" i="37"/>
  <c r="E223" i="37"/>
  <c r="E224" i="37"/>
  <c r="E225" i="37"/>
  <c r="E226" i="37"/>
  <c r="E227" i="37"/>
  <c r="E228" i="37"/>
  <c r="E229" i="37"/>
  <c r="E231" i="37"/>
  <c r="E232" i="37"/>
  <c r="E233" i="37"/>
  <c r="E234" i="37"/>
  <c r="E235" i="37"/>
  <c r="E236" i="37"/>
  <c r="E237" i="37"/>
  <c r="E238" i="37"/>
  <c r="E239" i="37"/>
  <c r="E240" i="37"/>
  <c r="E241" i="37"/>
  <c r="E242" i="37"/>
  <c r="E243" i="37"/>
  <c r="E244" i="37"/>
  <c r="E245" i="37"/>
  <c r="E246" i="37"/>
  <c r="E247" i="37"/>
  <c r="E249" i="37"/>
  <c r="E250" i="37"/>
  <c r="E251" i="37"/>
  <c r="E252" i="37"/>
  <c r="E253" i="37"/>
  <c r="E254" i="37"/>
  <c r="E255" i="37"/>
  <c r="E256" i="37"/>
  <c r="E257" i="37"/>
  <c r="E258" i="37"/>
  <c r="E259" i="37"/>
  <c r="E260" i="37"/>
  <c r="E261" i="37"/>
  <c r="E262" i="37"/>
  <c r="E263" i="37"/>
  <c r="E264" i="37"/>
  <c r="E265" i="37"/>
  <c r="E266" i="37"/>
  <c r="E267" i="37"/>
  <c r="E268" i="37"/>
  <c r="E270" i="37"/>
  <c r="E271" i="37"/>
  <c r="E272" i="37"/>
  <c r="E273" i="37"/>
  <c r="E274" i="37"/>
  <c r="E275" i="37"/>
  <c r="E276" i="37"/>
  <c r="E277" i="37"/>
  <c r="E278" i="37"/>
  <c r="E279" i="37"/>
  <c r="E280" i="37"/>
  <c r="E281" i="37"/>
  <c r="E282" i="37"/>
  <c r="E283" i="37"/>
  <c r="E284" i="37"/>
  <c r="E285" i="37"/>
  <c r="E286" i="37"/>
  <c r="E287" i="37"/>
  <c r="E288" i="37"/>
  <c r="E289" i="37"/>
  <c r="E290" i="37"/>
  <c r="E291" i="37"/>
  <c r="E292" i="37"/>
  <c r="E293" i="37"/>
  <c r="E294" i="37"/>
  <c r="E295" i="37"/>
  <c r="E296" i="37"/>
  <c r="E297" i="37"/>
  <c r="E298" i="37"/>
  <c r="E299" i="37"/>
  <c r="E300" i="37"/>
  <c r="E301" i="37"/>
  <c r="E302" i="37"/>
  <c r="E303" i="37"/>
  <c r="E304" i="37"/>
  <c r="E305" i="37"/>
  <c r="E307" i="37"/>
  <c r="E308" i="37"/>
  <c r="E309" i="37"/>
  <c r="E310" i="37"/>
  <c r="E311" i="37"/>
  <c r="E312" i="37"/>
  <c r="E313" i="37"/>
  <c r="E314" i="37"/>
  <c r="E315" i="37"/>
  <c r="E316" i="37"/>
  <c r="E317" i="37"/>
  <c r="E318" i="37"/>
  <c r="E319" i="37"/>
  <c r="E320" i="37"/>
  <c r="E322" i="37"/>
  <c r="E323" i="37"/>
  <c r="E324" i="37"/>
  <c r="E325" i="37"/>
  <c r="E326" i="37"/>
  <c r="E327" i="37"/>
  <c r="E328" i="37"/>
  <c r="E329" i="37"/>
  <c r="E330" i="37"/>
  <c r="E331" i="37"/>
  <c r="E332" i="37"/>
  <c r="E333" i="37"/>
  <c r="E334" i="37"/>
  <c r="E335" i="37"/>
  <c r="E336" i="37"/>
  <c r="E337" i="37"/>
  <c r="E338" i="37"/>
  <c r="E339" i="37"/>
  <c r="E340" i="37"/>
  <c r="E341" i="37"/>
  <c r="E342" i="37"/>
  <c r="E344" i="37"/>
  <c r="E345" i="37"/>
  <c r="E346" i="37"/>
  <c r="E347" i="37"/>
  <c r="E348" i="37"/>
  <c r="E349" i="37"/>
  <c r="E350" i="37"/>
  <c r="E351" i="37"/>
  <c r="E352" i="37"/>
  <c r="E353" i="37"/>
  <c r="E354" i="37"/>
  <c r="E355" i="37"/>
  <c r="E356" i="37"/>
  <c r="E357" i="37"/>
  <c r="E358" i="37"/>
  <c r="E359" i="37"/>
  <c r="E360" i="37"/>
  <c r="E361" i="37"/>
  <c r="E362" i="37"/>
  <c r="E363" i="37"/>
  <c r="E364" i="37"/>
  <c r="E365" i="37"/>
  <c r="E366" i="37"/>
  <c r="E367" i="37"/>
  <c r="E368" i="37"/>
  <c r="E369" i="37"/>
  <c r="E370" i="37"/>
  <c r="E371" i="37"/>
  <c r="E372" i="37"/>
  <c r="E373" i="37"/>
  <c r="E374" i="37"/>
  <c r="E375" i="37"/>
  <c r="E376" i="37"/>
  <c r="E377" i="37"/>
  <c r="E378" i="37"/>
  <c r="E380" i="37"/>
  <c r="E381" i="37"/>
  <c r="E382" i="37"/>
  <c r="E383" i="37"/>
  <c r="E384" i="37"/>
  <c r="E385" i="37"/>
  <c r="E386" i="37"/>
  <c r="E387" i="37"/>
  <c r="E388" i="37"/>
  <c r="E389" i="37"/>
  <c r="E390" i="37"/>
  <c r="E391" i="37"/>
  <c r="E392" i="37"/>
  <c r="E393" i="37"/>
  <c r="E394" i="37"/>
  <c r="E395" i="37"/>
  <c r="E396" i="37"/>
  <c r="E397" i="37"/>
  <c r="E398" i="37"/>
  <c r="E399" i="37"/>
  <c r="E400" i="37"/>
  <c r="E6" i="37"/>
  <c r="D7" i="37"/>
  <c r="D8" i="37"/>
  <c r="D9" i="37"/>
  <c r="D10" i="37"/>
  <c r="D11" i="37"/>
  <c r="D12" i="37"/>
  <c r="D13" i="37"/>
  <c r="D14" i="37"/>
  <c r="D15" i="37"/>
  <c r="D16" i="37"/>
  <c r="D17" i="37"/>
  <c r="D18" i="37"/>
  <c r="D19" i="37"/>
  <c r="D20" i="37"/>
  <c r="D21" i="37"/>
  <c r="D22" i="37"/>
  <c r="D23" i="37"/>
  <c r="D24" i="37"/>
  <c r="D25" i="37"/>
  <c r="D26" i="37"/>
  <c r="D27" i="37"/>
  <c r="D28" i="37"/>
  <c r="D29" i="37"/>
  <c r="D30" i="37"/>
  <c r="D31" i="37"/>
  <c r="D32" i="37"/>
  <c r="D33" i="37"/>
  <c r="D34" i="37"/>
  <c r="D35" i="37"/>
  <c r="D37" i="37"/>
  <c r="D38" i="37"/>
  <c r="D39" i="37"/>
  <c r="D40" i="37"/>
  <c r="D41" i="37"/>
  <c r="D42" i="37"/>
  <c r="D43" i="37"/>
  <c r="D44" i="37"/>
  <c r="D45" i="37"/>
  <c r="D46" i="37"/>
  <c r="D47" i="37"/>
  <c r="D48" i="37"/>
  <c r="D49" i="37"/>
  <c r="D50" i="37"/>
  <c r="D51" i="37"/>
  <c r="D52" i="37"/>
  <c r="D53" i="37"/>
  <c r="D54" i="37"/>
  <c r="D55" i="37"/>
  <c r="D56" i="37"/>
  <c r="D57" i="37"/>
  <c r="D58" i="37"/>
  <c r="D59" i="37"/>
  <c r="D61" i="37"/>
  <c r="D62" i="37"/>
  <c r="D63" i="37"/>
  <c r="D64" i="37"/>
  <c r="D65" i="37"/>
  <c r="D66" i="37"/>
  <c r="D67" i="37"/>
  <c r="D68" i="37"/>
  <c r="D69" i="37"/>
  <c r="D70" i="37"/>
  <c r="D71" i="37"/>
  <c r="D72" i="37"/>
  <c r="D73" i="37"/>
  <c r="D74" i="37"/>
  <c r="D75" i="37"/>
  <c r="D76" i="37"/>
  <c r="D77" i="37"/>
  <c r="D78" i="37"/>
  <c r="D79" i="37"/>
  <c r="D80" i="37"/>
  <c r="D81" i="37"/>
  <c r="D82" i="37"/>
  <c r="D83" i="37"/>
  <c r="D84" i="37"/>
  <c r="D86" i="37"/>
  <c r="D87" i="37"/>
  <c r="D88" i="37"/>
  <c r="D89" i="37"/>
  <c r="D90" i="37"/>
  <c r="D91" i="37"/>
  <c r="D92" i="37"/>
  <c r="D93" i="37"/>
  <c r="D94" i="37"/>
  <c r="D95" i="37"/>
  <c r="D96" i="37"/>
  <c r="D97" i="37"/>
  <c r="D98" i="37"/>
  <c r="D99" i="37"/>
  <c r="D101" i="37"/>
  <c r="D102" i="37"/>
  <c r="D103" i="37"/>
  <c r="D104" i="37"/>
  <c r="D105" i="37"/>
  <c r="D106" i="37"/>
  <c r="D107" i="37"/>
  <c r="D108" i="37"/>
  <c r="D109" i="37"/>
  <c r="D110" i="37"/>
  <c r="D111" i="37"/>
  <c r="D112" i="37"/>
  <c r="D113" i="37"/>
  <c r="D114" i="37"/>
  <c r="D115" i="37"/>
  <c r="D116" i="37"/>
  <c r="D117" i="37"/>
  <c r="D118" i="37"/>
  <c r="D119" i="37"/>
  <c r="D120" i="37"/>
  <c r="D121" i="37"/>
  <c r="D122" i="37"/>
  <c r="D123" i="37"/>
  <c r="D124" i="37"/>
  <c r="D126" i="37"/>
  <c r="D127" i="37"/>
  <c r="D128" i="37"/>
  <c r="D129" i="37"/>
  <c r="D130" i="37"/>
  <c r="D131" i="37"/>
  <c r="D132" i="37"/>
  <c r="D133" i="37"/>
  <c r="D134" i="37"/>
  <c r="D135" i="37"/>
  <c r="D136" i="37"/>
  <c r="D137" i="37"/>
  <c r="D138" i="37"/>
  <c r="D139" i="37"/>
  <c r="D140" i="37"/>
  <c r="D141" i="37"/>
  <c r="D142" i="37"/>
  <c r="D143" i="37"/>
  <c r="D144" i="37"/>
  <c r="D145" i="37"/>
  <c r="D146" i="37"/>
  <c r="D147" i="37"/>
  <c r="D149" i="37"/>
  <c r="D150" i="37"/>
  <c r="D151" i="37"/>
  <c r="D152" i="37"/>
  <c r="D153" i="37"/>
  <c r="D154" i="37"/>
  <c r="D155" i="37"/>
  <c r="D156" i="37"/>
  <c r="D157" i="37"/>
  <c r="D158" i="37"/>
  <c r="D159" i="37"/>
  <c r="D160" i="37"/>
  <c r="D161" i="37"/>
  <c r="D162" i="37"/>
  <c r="D163" i="37"/>
  <c r="D164" i="37"/>
  <c r="D165" i="37"/>
  <c r="D166" i="37"/>
  <c r="D167" i="37"/>
  <c r="D168" i="37"/>
  <c r="D169" i="37"/>
  <c r="D170" i="37"/>
  <c r="D171" i="37"/>
  <c r="D172" i="37"/>
  <c r="D173" i="37"/>
  <c r="D174" i="37"/>
  <c r="D175" i="37"/>
  <c r="D176" i="37"/>
  <c r="D177" i="37"/>
  <c r="D178" i="37"/>
  <c r="D179" i="37"/>
  <c r="D180" i="37"/>
  <c r="D181" i="37"/>
  <c r="D182" i="37"/>
  <c r="D183" i="37"/>
  <c r="D184" i="37"/>
  <c r="D185" i="37"/>
  <c r="D186" i="37"/>
  <c r="D187" i="37"/>
  <c r="D188" i="37"/>
  <c r="D189" i="37"/>
  <c r="D190" i="37"/>
  <c r="D192" i="37"/>
  <c r="D193" i="37"/>
  <c r="D194" i="37"/>
  <c r="D195" i="37"/>
  <c r="D196" i="37"/>
  <c r="D197" i="37"/>
  <c r="D198" i="37"/>
  <c r="D199" i="37"/>
  <c r="D200" i="37"/>
  <c r="D201" i="37"/>
  <c r="D202" i="37"/>
  <c r="D203" i="37"/>
  <c r="D205" i="37"/>
  <c r="D206" i="37"/>
  <c r="D207" i="37"/>
  <c r="D208" i="37"/>
  <c r="D209" i="37"/>
  <c r="D210" i="37"/>
  <c r="D211" i="37"/>
  <c r="D212" i="37"/>
  <c r="D213" i="37"/>
  <c r="D214" i="37"/>
  <c r="D215" i="37"/>
  <c r="D216" i="37"/>
  <c r="D217" i="37"/>
  <c r="D218" i="37"/>
  <c r="D219" i="37"/>
  <c r="D220" i="37"/>
  <c r="D221" i="37"/>
  <c r="D222" i="37"/>
  <c r="D223" i="37"/>
  <c r="D224" i="37"/>
  <c r="D225" i="37"/>
  <c r="D226" i="37"/>
  <c r="D227" i="37"/>
  <c r="D228" i="37"/>
  <c r="D229" i="37"/>
  <c r="D231" i="37"/>
  <c r="D232" i="37"/>
  <c r="D233" i="37"/>
  <c r="D234" i="37"/>
  <c r="D235" i="37"/>
  <c r="D236" i="37"/>
  <c r="D237" i="37"/>
  <c r="D238" i="37"/>
  <c r="D239" i="37"/>
  <c r="D240" i="37"/>
  <c r="D241" i="37"/>
  <c r="D242" i="37"/>
  <c r="D243" i="37"/>
  <c r="D244" i="37"/>
  <c r="D245" i="37"/>
  <c r="D246" i="37"/>
  <c r="D247" i="37"/>
  <c r="D249" i="37"/>
  <c r="D250" i="37"/>
  <c r="D251" i="37"/>
  <c r="D252" i="37"/>
  <c r="D253" i="37"/>
  <c r="D254" i="37"/>
  <c r="D255" i="37"/>
  <c r="D256" i="37"/>
  <c r="D257" i="37"/>
  <c r="D258" i="37"/>
  <c r="D259" i="37"/>
  <c r="D260" i="37"/>
  <c r="D261" i="37"/>
  <c r="D262" i="37"/>
  <c r="D263" i="37"/>
  <c r="D264" i="37"/>
  <c r="D265" i="37"/>
  <c r="D266" i="37"/>
  <c r="D267" i="37"/>
  <c r="D268" i="37"/>
  <c r="D270" i="37"/>
  <c r="D271" i="37"/>
  <c r="D272" i="37"/>
  <c r="D273" i="37"/>
  <c r="D274" i="37"/>
  <c r="D275" i="37"/>
  <c r="D276" i="37"/>
  <c r="D277" i="37"/>
  <c r="D278" i="37"/>
  <c r="D279" i="37"/>
  <c r="D280" i="37"/>
  <c r="D281" i="37"/>
  <c r="D282" i="37"/>
  <c r="D283" i="37"/>
  <c r="D284" i="37"/>
  <c r="D285" i="37"/>
  <c r="D286" i="37"/>
  <c r="D287" i="37"/>
  <c r="D288" i="37"/>
  <c r="D289" i="37"/>
  <c r="D290" i="37"/>
  <c r="D291" i="37"/>
  <c r="D292" i="37"/>
  <c r="D293" i="37"/>
  <c r="D294" i="37"/>
  <c r="D295" i="37"/>
  <c r="D296" i="37"/>
  <c r="D297" i="37"/>
  <c r="D298" i="37"/>
  <c r="D299" i="37"/>
  <c r="D300" i="37"/>
  <c r="D301" i="37"/>
  <c r="D302" i="37"/>
  <c r="D303" i="37"/>
  <c r="D304" i="37"/>
  <c r="D305" i="37"/>
  <c r="D307" i="37"/>
  <c r="D308" i="37"/>
  <c r="D309" i="37"/>
  <c r="D310" i="37"/>
  <c r="D311" i="37"/>
  <c r="D312" i="37"/>
  <c r="D313" i="37"/>
  <c r="D314" i="37"/>
  <c r="D315" i="37"/>
  <c r="D316" i="37"/>
  <c r="D317" i="37"/>
  <c r="D318" i="37"/>
  <c r="D319" i="37"/>
  <c r="D320" i="37"/>
  <c r="D322" i="37"/>
  <c r="D323" i="37"/>
  <c r="D324" i="37"/>
  <c r="D325" i="37"/>
  <c r="D326" i="37"/>
  <c r="D327" i="37"/>
  <c r="D328" i="37"/>
  <c r="D329" i="37"/>
  <c r="D330" i="37"/>
  <c r="D331" i="37"/>
  <c r="D332" i="37"/>
  <c r="D333" i="37"/>
  <c r="D334" i="37"/>
  <c r="D335" i="37"/>
  <c r="D336" i="37"/>
  <c r="D337" i="37"/>
  <c r="D338" i="37"/>
  <c r="D339" i="37"/>
  <c r="D340" i="37"/>
  <c r="D341" i="37"/>
  <c r="D342" i="37"/>
  <c r="D344" i="37"/>
  <c r="D345" i="37"/>
  <c r="D346" i="37"/>
  <c r="D347" i="37"/>
  <c r="D348" i="37"/>
  <c r="D349" i="37"/>
  <c r="D350" i="37"/>
  <c r="D351" i="37"/>
  <c r="D352" i="37"/>
  <c r="D353" i="37"/>
  <c r="D354" i="37"/>
  <c r="D355" i="37"/>
  <c r="D356" i="37"/>
  <c r="D357" i="37"/>
  <c r="D358" i="37"/>
  <c r="D359" i="37"/>
  <c r="D360" i="37"/>
  <c r="D361" i="37"/>
  <c r="D362" i="37"/>
  <c r="D363" i="37"/>
  <c r="D364" i="37"/>
  <c r="D365" i="37"/>
  <c r="D366" i="37"/>
  <c r="D367" i="37"/>
  <c r="D368" i="37"/>
  <c r="D369" i="37"/>
  <c r="D370" i="37"/>
  <c r="D371" i="37"/>
  <c r="D372" i="37"/>
  <c r="D373" i="37"/>
  <c r="D374" i="37"/>
  <c r="D375" i="37"/>
  <c r="D376" i="37"/>
  <c r="D377" i="37"/>
  <c r="D378" i="37"/>
  <c r="D380" i="37"/>
  <c r="D381" i="37"/>
  <c r="D382" i="37"/>
  <c r="D383" i="37"/>
  <c r="D384" i="37"/>
  <c r="D385" i="37"/>
  <c r="D386" i="37"/>
  <c r="D387" i="37"/>
  <c r="D388" i="37"/>
  <c r="D389" i="37"/>
  <c r="D390" i="37"/>
  <c r="D391" i="37"/>
  <c r="D392" i="37"/>
  <c r="D393" i="37"/>
  <c r="D394" i="37"/>
  <c r="D395" i="37"/>
  <c r="D396" i="37"/>
  <c r="D397" i="37"/>
  <c r="D398" i="37"/>
  <c r="D399" i="37"/>
  <c r="D400" i="37"/>
  <c r="D6" i="37"/>
  <c r="D306" i="37" l="1"/>
  <c r="E60" i="37"/>
  <c r="E402" i="37" s="1"/>
  <c r="D125" i="37"/>
  <c r="D269" i="37"/>
  <c r="D191" i="37"/>
  <c r="D85" i="37"/>
  <c r="E321" i="37"/>
  <c r="E36" i="37"/>
  <c r="D379" i="37"/>
  <c r="D321" i="37"/>
  <c r="D230" i="37"/>
  <c r="E379" i="37"/>
  <c r="E230" i="37"/>
  <c r="E125" i="37"/>
  <c r="J402" i="37"/>
  <c r="D401" i="37"/>
  <c r="D343" i="37"/>
  <c r="D248" i="37"/>
  <c r="D204" i="37"/>
  <c r="D148" i="37"/>
  <c r="D100" i="37"/>
  <c r="D60" i="37"/>
  <c r="E401" i="37"/>
  <c r="E343" i="37"/>
  <c r="E306" i="37"/>
  <c r="E269" i="37"/>
  <c r="E248" i="37"/>
  <c r="E204" i="37"/>
  <c r="E191" i="37"/>
  <c r="E148" i="37"/>
  <c r="E100" i="37"/>
  <c r="E85" i="37"/>
  <c r="N402" i="37"/>
  <c r="O402" i="37"/>
  <c r="P402" i="37"/>
  <c r="Q402" i="37"/>
  <c r="F402" i="37"/>
  <c r="R402" i="37"/>
  <c r="G402" i="37"/>
  <c r="S402" i="37"/>
  <c r="H402" i="37"/>
  <c r="T402" i="37"/>
  <c r="I402" i="37"/>
  <c r="U402" i="37"/>
  <c r="D36" i="37"/>
  <c r="D402" i="37" l="1"/>
</calcChain>
</file>

<file path=xl/sharedStrings.xml><?xml version="1.0" encoding="utf-8"?>
<sst xmlns="http://schemas.openxmlformats.org/spreadsheetml/2006/main" count="1210" uniqueCount="481">
  <si>
    <t>bieruńsko-lędziński</t>
  </si>
  <si>
    <t>bolesławiecki</t>
  </si>
  <si>
    <t>dzierżoniowski</t>
  </si>
  <si>
    <t>głogowski</t>
  </si>
  <si>
    <t>górowski</t>
  </si>
  <si>
    <t>jaworski</t>
  </si>
  <si>
    <t>kamiennogórski</t>
  </si>
  <si>
    <t>kłodzki</t>
  </si>
  <si>
    <t>legnicki</t>
  </si>
  <si>
    <t>lubański</t>
  </si>
  <si>
    <t>lubiński</t>
  </si>
  <si>
    <t>lwówecki</t>
  </si>
  <si>
    <t>milicki</t>
  </si>
  <si>
    <t>oleśnicki</t>
  </si>
  <si>
    <t>oławski</t>
  </si>
  <si>
    <t>polkowicki</t>
  </si>
  <si>
    <t>strzeliński</t>
  </si>
  <si>
    <t>świdnicki</t>
  </si>
  <si>
    <t>trzebnicki</t>
  </si>
  <si>
    <t>wołowski</t>
  </si>
  <si>
    <t>wrocławski</t>
  </si>
  <si>
    <t>zgorzelecki</t>
  </si>
  <si>
    <t>złotoryjski</t>
  </si>
  <si>
    <t>aleksandrowski</t>
  </si>
  <si>
    <t>brodnicki</t>
  </si>
  <si>
    <t>bydgoski</t>
  </si>
  <si>
    <t>chełmiński</t>
  </si>
  <si>
    <t>golubsko-dobrzyński</t>
  </si>
  <si>
    <t>grudziądzki</t>
  </si>
  <si>
    <t>inowrocławski</t>
  </si>
  <si>
    <t>lipnowski</t>
  </si>
  <si>
    <t>mogileński</t>
  </si>
  <si>
    <t>nakielski</t>
  </si>
  <si>
    <t>radziejowski</t>
  </si>
  <si>
    <t>rypiński</t>
  </si>
  <si>
    <t>sępoleński</t>
  </si>
  <si>
    <t>świecki</t>
  </si>
  <si>
    <t>toruński</t>
  </si>
  <si>
    <t>tucholski</t>
  </si>
  <si>
    <t>wąbrzeski</t>
  </si>
  <si>
    <t>włocławski</t>
  </si>
  <si>
    <t>żniński</t>
  </si>
  <si>
    <t>bialski</t>
  </si>
  <si>
    <t>biłgorajski</t>
  </si>
  <si>
    <t>chełmski</t>
  </si>
  <si>
    <t>hrubieszowski</t>
  </si>
  <si>
    <t>janowski</t>
  </si>
  <si>
    <t>krasnostawski</t>
  </si>
  <si>
    <t>kraśnicki</t>
  </si>
  <si>
    <t>lubartowski</t>
  </si>
  <si>
    <t>lubelski</t>
  </si>
  <si>
    <t>łęczyński</t>
  </si>
  <si>
    <t>łukowski</t>
  </si>
  <si>
    <t>parczewski</t>
  </si>
  <si>
    <t>puławski</t>
  </si>
  <si>
    <t>radzyński</t>
  </si>
  <si>
    <t>rycki</t>
  </si>
  <si>
    <t>włodawski</t>
  </si>
  <si>
    <t>zamojski</t>
  </si>
  <si>
    <t>gorzowski</t>
  </si>
  <si>
    <t>międzyrzecki</t>
  </si>
  <si>
    <t>nowosolski</t>
  </si>
  <si>
    <t>słubicki</t>
  </si>
  <si>
    <t>strzelecko-drezdenecki</t>
  </si>
  <si>
    <t>sulęciński</t>
  </si>
  <si>
    <t>świebodziński</t>
  </si>
  <si>
    <t>zielonogórski</t>
  </si>
  <si>
    <t>żagański</t>
  </si>
  <si>
    <t>żarski</t>
  </si>
  <si>
    <t>wschowski</t>
  </si>
  <si>
    <t>bełchatowski</t>
  </si>
  <si>
    <t>kutnowski</t>
  </si>
  <si>
    <t>łaski</t>
  </si>
  <si>
    <t>łęczycki</t>
  </si>
  <si>
    <t>łowicki</t>
  </si>
  <si>
    <t>łódzki wschodni</t>
  </si>
  <si>
    <t>opoczyński</t>
  </si>
  <si>
    <t>pabianicki</t>
  </si>
  <si>
    <t>pajęczański</t>
  </si>
  <si>
    <t>piotrkowski</t>
  </si>
  <si>
    <t>poddębicki</t>
  </si>
  <si>
    <t>radomszczański</t>
  </si>
  <si>
    <t>rawski</t>
  </si>
  <si>
    <t>sieradzki</t>
  </si>
  <si>
    <t>skierniewicki</t>
  </si>
  <si>
    <t>tomaszowski</t>
  </si>
  <si>
    <t>wieluński</t>
  </si>
  <si>
    <t>wieruszowski</t>
  </si>
  <si>
    <t>zduńskowolski</t>
  </si>
  <si>
    <t>zgierski</t>
  </si>
  <si>
    <t>brzeziński</t>
  </si>
  <si>
    <t>bocheński</t>
  </si>
  <si>
    <t>brzeski</t>
  </si>
  <si>
    <t>chrzanowski</t>
  </si>
  <si>
    <t>dąbrowski</t>
  </si>
  <si>
    <t>gorlicki</t>
  </si>
  <si>
    <t>krakowski</t>
  </si>
  <si>
    <t>limanowski</t>
  </si>
  <si>
    <t>miechowski</t>
  </si>
  <si>
    <t>myślenicki</t>
  </si>
  <si>
    <t>nowosądecki</t>
  </si>
  <si>
    <t>nowotarski</t>
  </si>
  <si>
    <t>olkuski</t>
  </si>
  <si>
    <t>oświęcimski</t>
  </si>
  <si>
    <t>proszowicki</t>
  </si>
  <si>
    <t>suski</t>
  </si>
  <si>
    <t>tarnowski</t>
  </si>
  <si>
    <t>tatrzański</t>
  </si>
  <si>
    <t>wadowicki</t>
  </si>
  <si>
    <t>wielicki</t>
  </si>
  <si>
    <t>białobrzeski</t>
  </si>
  <si>
    <t>ciechanowski</t>
  </si>
  <si>
    <t>garwoliński</t>
  </si>
  <si>
    <t>gostyniński</t>
  </si>
  <si>
    <t>grójecki</t>
  </si>
  <si>
    <t>kozienicki</t>
  </si>
  <si>
    <t>legionowski</t>
  </si>
  <si>
    <t>lipski</t>
  </si>
  <si>
    <t>łosicki</t>
  </si>
  <si>
    <t>makowski</t>
  </si>
  <si>
    <t>miński</t>
  </si>
  <si>
    <t>mławski</t>
  </si>
  <si>
    <t>ostrołęcki</t>
  </si>
  <si>
    <t>otwocki</t>
  </si>
  <si>
    <t>piaseczyński</t>
  </si>
  <si>
    <t>płocki</t>
  </si>
  <si>
    <t>płoński</t>
  </si>
  <si>
    <t>pruszkowski</t>
  </si>
  <si>
    <t>przasnyski</t>
  </si>
  <si>
    <t>przysuski</t>
  </si>
  <si>
    <t>pułtuski</t>
  </si>
  <si>
    <t>radomski</t>
  </si>
  <si>
    <t>siedlecki</t>
  </si>
  <si>
    <t>sierpecki</t>
  </si>
  <si>
    <t>sochaczewski</t>
  </si>
  <si>
    <t>sokołowski</t>
  </si>
  <si>
    <t>szydłowiecki</t>
  </si>
  <si>
    <t>warszawski zachodni</t>
  </si>
  <si>
    <t>węgrowski</t>
  </si>
  <si>
    <t>wołomiński</t>
  </si>
  <si>
    <t>wyszkowski</t>
  </si>
  <si>
    <t>zwoleński</t>
  </si>
  <si>
    <t>żuromiński</t>
  </si>
  <si>
    <t>żyrardowski</t>
  </si>
  <si>
    <t>głubczycki</t>
  </si>
  <si>
    <t>kędzierzyńsko-kozielski</t>
  </si>
  <si>
    <t>kluczborski</t>
  </si>
  <si>
    <t>krapkowicki</t>
  </si>
  <si>
    <t>namysłowski</t>
  </si>
  <si>
    <t>nyski</t>
  </si>
  <si>
    <t>oleski</t>
  </si>
  <si>
    <t>opolski</t>
  </si>
  <si>
    <t>prudnicki</t>
  </si>
  <si>
    <t>strzelecki</t>
  </si>
  <si>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</si>
  <si>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</si>
  <si>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</si>
  <si>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</si>
  <si>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</si>
  <si>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</si>
  <si>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</si>
  <si>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</si>
  <si>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</si>
  <si>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</si>
  <si>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</si>
  <si>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</si>
  <si>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</si>
  <si>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</si>
  <si>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rzeszowski</t>
  </si>
  <si>
    <t>sanocki</t>
  </si>
  <si>
    <t>stalowowolski</t>
  </si>
  <si>
    <t>strzyżowski</t>
  </si>
  <si>
    <t>tarnobrzeski</t>
  </si>
  <si>
    <t>leski</t>
  </si>
  <si>
    <t>augustowski</t>
  </si>
  <si>
    <t>białostocki</t>
  </si>
  <si>
    <t>grajewski</t>
  </si>
  <si>
    <t>hajnowski</t>
  </si>
  <si>
    <t>kolneński</t>
  </si>
  <si>
    <t>łomżyński</t>
  </si>
  <si>
    <t>moniecki</t>
  </si>
  <si>
    <t>sejneński</t>
  </si>
  <si>
    <t>siemiatycki</t>
  </si>
  <si>
    <t>sokólski</t>
  </si>
  <si>
    <t>suwalski</t>
  </si>
  <si>
    <t>wysokomazowiecki</t>
  </si>
  <si>
    <t>zambrowski</t>
  </si>
  <si>
    <t>bytowski</t>
  </si>
  <si>
    <t>chojnicki</t>
  </si>
  <si>
    <t>człuchowski</t>
  </si>
  <si>
    <t>gdański</t>
  </si>
  <si>
    <t>kartuski</t>
  </si>
  <si>
    <t>kościerski</t>
  </si>
  <si>
    <t>kwidzyński</t>
  </si>
  <si>
    <t>lęborski</t>
  </si>
  <si>
    <t>malborski</t>
  </si>
  <si>
    <t>pucki</t>
  </si>
  <si>
    <t>słupski</t>
  </si>
  <si>
    <t>starogardzki</t>
  </si>
  <si>
    <t>tczewski</t>
  </si>
  <si>
    <t>wejherowski</t>
  </si>
  <si>
    <t>sztumski</t>
  </si>
  <si>
    <t>będziński</t>
  </si>
  <si>
    <t>bielski</t>
  </si>
  <si>
    <t>cieszyński</t>
  </si>
  <si>
    <t>częstochowski</t>
  </si>
  <si>
    <t>gliwicki</t>
  </si>
  <si>
    <t>kłobucki</t>
  </si>
  <si>
    <t>lubliniecki</t>
  </si>
  <si>
    <t>mikołowski</t>
  </si>
  <si>
    <t>myszkowski</t>
  </si>
  <si>
    <t>pszczyński</t>
  </si>
  <si>
    <t>raciborski</t>
  </si>
  <si>
    <t>rybnicki</t>
  </si>
  <si>
    <t>tarnogórski</t>
  </si>
  <si>
    <t>wodzisławski</t>
  </si>
  <si>
    <t>zawierciański</t>
  </si>
  <si>
    <t>żywiecki</t>
  </si>
  <si>
    <t>buski</t>
  </si>
  <si>
    <t>jędrzejowski</t>
  </si>
  <si>
    <t>kazimierski</t>
  </si>
  <si>
    <t>kielecki</t>
  </si>
  <si>
    <t>konecki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</si>
  <si>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</si>
  <si>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</si>
  <si>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</si>
  <si>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</si>
  <si>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</si>
  <si>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</si>
  <si>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</si>
  <si>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</si>
  <si>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bartoszycki</t>
  </si>
  <si>
    <t>braniewski</t>
  </si>
  <si>
    <t>działdowski</t>
  </si>
  <si>
    <t>elbląski</t>
  </si>
  <si>
    <t>ełcki</t>
  </si>
  <si>
    <t>giżycki</t>
  </si>
  <si>
    <t>iławski</t>
  </si>
  <si>
    <t>kętrzyński</t>
  </si>
  <si>
    <t>lidzbarski</t>
  </si>
  <si>
    <t>mrągowski</t>
  </si>
  <si>
    <t>nidzicki</t>
  </si>
  <si>
    <t>nowomiejski</t>
  </si>
  <si>
    <t>olecki</t>
  </si>
  <si>
    <t>olsztyński</t>
  </si>
  <si>
    <t>ostródzki</t>
  </si>
  <si>
    <t>piski</t>
  </si>
  <si>
    <t>szczycieński</t>
  </si>
  <si>
    <t>gołdapski</t>
  </si>
  <si>
    <t>węgorzewski</t>
  </si>
  <si>
    <t>chodzieski</t>
  </si>
  <si>
    <t>czarnkowsko-trzcianecki</t>
  </si>
  <si>
    <t>gnieźnieński</t>
  </si>
  <si>
    <t>gostyński</t>
  </si>
  <si>
    <t>jarociński</t>
  </si>
  <si>
    <t>kaliski</t>
  </si>
  <si>
    <t>kępiński</t>
  </si>
  <si>
    <t>kolski</t>
  </si>
  <si>
    <t>koniński</t>
  </si>
  <si>
    <t>kościański</t>
  </si>
  <si>
    <t>krotoszyński</t>
  </si>
  <si>
    <t>leszczyński</t>
  </si>
  <si>
    <t>międzychodzki</t>
  </si>
  <si>
    <t>obornicki</t>
  </si>
  <si>
    <t>ostrzeszowski</t>
  </si>
  <si>
    <t>pilski</t>
  </si>
  <si>
    <t>pleszewski</t>
  </si>
  <si>
    <t>poznański</t>
  </si>
  <si>
    <t>rawicki</t>
  </si>
  <si>
    <t>słupecki</t>
  </si>
  <si>
    <t>szamotulski</t>
  </si>
  <si>
    <t>średzki</t>
  </si>
  <si>
    <t>śremski</t>
  </si>
  <si>
    <t>turecki</t>
  </si>
  <si>
    <t>wągrowiecki</t>
  </si>
  <si>
    <t>wolsztyński</t>
  </si>
  <si>
    <t>wrzesiński</t>
  </si>
  <si>
    <t>złotowski</t>
  </si>
  <si>
    <t>białogardzki</t>
  </si>
  <si>
    <t>choszczeński</t>
  </si>
  <si>
    <t>drawski</t>
  </si>
  <si>
    <t>goleniowski</t>
  </si>
  <si>
    <t>gryficki</t>
  </si>
  <si>
    <t>gryfiński</t>
  </si>
  <si>
    <t>kamieński</t>
  </si>
  <si>
    <t>kołobrzeski</t>
  </si>
  <si>
    <t>koszaliński</t>
  </si>
  <si>
    <t>myśliborski</t>
  </si>
  <si>
    <t>policki</t>
  </si>
  <si>
    <t>pyrzycki</t>
  </si>
  <si>
    <t>sławieński</t>
  </si>
  <si>
    <t>stargardzki</t>
  </si>
  <si>
    <t>szczecinecki</t>
  </si>
  <si>
    <t>świdwiński</t>
  </si>
  <si>
    <t>wałecki</t>
  </si>
  <si>
    <t>łobeski</t>
  </si>
  <si>
    <t>02</t>
  </si>
  <si>
    <t>01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</si>
  <si>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</si>
  <si>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</si>
  <si>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</si>
  <si>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</si>
  <si>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</si>
  <si>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</si>
  <si>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</si>
  <si>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</si>
  <si>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</si>
  <si>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</si>
  <si>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</si>
  <si>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</si>
  <si>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</si>
  <si>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</si>
  <si>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</si>
  <si>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</si>
  <si>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</si>
  <si>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</si>
  <si>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</si>
  <si>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</si>
  <si>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</si>
  <si>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</si>
  <si>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ząbkowicki</t>
  </si>
  <si>
    <t>25</t>
  </si>
  <si>
    <t>26</t>
  </si>
  <si>
    <t>61</t>
  </si>
  <si>
    <t>62</t>
  </si>
  <si>
    <t>64</t>
  </si>
  <si>
    <t>63</t>
  </si>
  <si>
    <t>grodziski</t>
  </si>
  <si>
    <t>nowodworski</t>
  </si>
  <si>
    <t>ostrowski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</si>
  <si>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</si>
  <si>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</si>
  <si>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</si>
  <si>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</si>
  <si>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</si>
  <si>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</si>
  <si>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</si>
  <si>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</si>
  <si>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</si>
  <si>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</si>
  <si>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</si>
  <si>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</si>
  <si>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ropczycko-sędziszowski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</si>
  <si>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</si>
  <si>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</si>
  <si>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</si>
  <si>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</si>
  <si>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</si>
  <si>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</si>
  <si>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</si>
  <si>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</si>
  <si>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</si>
  <si>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</si>
  <si>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</si>
  <si>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</si>
  <si>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</si>
  <si>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</si>
  <si>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</si>
  <si>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nowotomyski</t>
  </si>
  <si>
    <t>wałbrzyski</t>
  </si>
  <si>
    <t>Kod</t>
  </si>
  <si>
    <t>P o w i a t</t>
  </si>
  <si>
    <t>Łączna kwota</t>
  </si>
  <si>
    <r>
      <t>S u b w e n c j a   o g ó l n a   d l a   p o w i a t ó w</t>
    </r>
    <r>
      <rPr>
        <sz val="10"/>
        <rFont val="Times New Roman CE"/>
        <family val="1"/>
        <charset val="238"/>
      </rPr>
      <t xml:space="preserve">   </t>
    </r>
    <r>
      <rPr>
        <sz val="8"/>
        <rFont val="Times New Roman CE"/>
        <family val="1"/>
        <charset val="238"/>
      </rPr>
      <t>(część 82 dział 758)</t>
    </r>
  </si>
  <si>
    <t>WK</t>
  </si>
  <si>
    <t>PK</t>
  </si>
  <si>
    <t>POW</t>
  </si>
  <si>
    <t>D</t>
  </si>
  <si>
    <t>E</t>
  </si>
  <si>
    <t>F</t>
  </si>
  <si>
    <t>G</t>
  </si>
  <si>
    <t>H</t>
  </si>
  <si>
    <t>I</t>
  </si>
  <si>
    <t>J</t>
  </si>
  <si>
    <t>K</t>
  </si>
  <si>
    <t>N</t>
  </si>
  <si>
    <t>(rozdział 75832 §2930)</t>
  </si>
  <si>
    <r>
      <t xml:space="preserve">Subwencja oświatowa
</t>
    </r>
    <r>
      <rPr>
        <sz val="8"/>
        <rFont val="Times New Roman CE"/>
        <family val="1"/>
        <charset val="238"/>
      </rPr>
      <t>(rozdział 75801 §2920)</t>
    </r>
  </si>
  <si>
    <r>
      <t xml:space="preserve">Subwencja równoważąca
</t>
    </r>
    <r>
      <rPr>
        <sz val="8"/>
        <rFont val="Times New Roman CE"/>
        <family val="1"/>
        <charset val="238"/>
      </rPr>
      <t>(rozdział 75832 §2920)</t>
    </r>
  </si>
  <si>
    <r>
      <t xml:space="preserve">Subwencja wyrównawcza
</t>
    </r>
    <r>
      <rPr>
        <sz val="8"/>
        <rFont val="Times New Roman CE"/>
        <family val="1"/>
        <charset val="238"/>
      </rPr>
      <t>(rozdział 75803 §2920)</t>
    </r>
  </si>
  <si>
    <t>Jelenia Góra</t>
  </si>
  <si>
    <t>Legnica</t>
  </si>
  <si>
    <t>Wrocław</t>
  </si>
  <si>
    <t>Wałbrzych</t>
  </si>
  <si>
    <t>Bydgoszcz</t>
  </si>
  <si>
    <t>Grudziądz</t>
  </si>
  <si>
    <t>Toruń</t>
  </si>
  <si>
    <t>Włocławek</t>
  </si>
  <si>
    <t>Biała Podlaska</t>
  </si>
  <si>
    <t>Chełm</t>
  </si>
  <si>
    <t>Lublin</t>
  </si>
  <si>
    <t>Zamość</t>
  </si>
  <si>
    <t>Gorzów Wielkopolski</t>
  </si>
  <si>
    <t>Zielona Góra</t>
  </si>
  <si>
    <t>Łódź</t>
  </si>
  <si>
    <t>Piotrków Trybunalski</t>
  </si>
  <si>
    <t>Skierniewice</t>
  </si>
  <si>
    <t>Kraków</t>
  </si>
  <si>
    <t>Nowy Sącz</t>
  </si>
  <si>
    <t>Tarnów</t>
  </si>
  <si>
    <t>Ostrołęka</t>
  </si>
  <si>
    <t>Płock</t>
  </si>
  <si>
    <t>Radom</t>
  </si>
  <si>
    <t>Siedlce</t>
  </si>
  <si>
    <t>m. st. Warszawa</t>
  </si>
  <si>
    <t>Opole</t>
  </si>
  <si>
    <t>Krosno</t>
  </si>
  <si>
    <t>Przemyśl</t>
  </si>
  <si>
    <t>Rzeszów</t>
  </si>
  <si>
    <t>Tarnobrzeg</t>
  </si>
  <si>
    <t>Białystok</t>
  </si>
  <si>
    <t>Łomża</t>
  </si>
  <si>
    <t>Suwałki</t>
  </si>
  <si>
    <t>Gdańsk</t>
  </si>
  <si>
    <t>Gdynia</t>
  </si>
  <si>
    <t>Słupsk</t>
  </si>
  <si>
    <t>Sopot</t>
  </si>
  <si>
    <t>Bielsko-Biała</t>
  </si>
  <si>
    <t>Bytom</t>
  </si>
  <si>
    <t>Chorzów</t>
  </si>
  <si>
    <t>Częstochowa</t>
  </si>
  <si>
    <t>Dąbrowa Górnicza</t>
  </si>
  <si>
    <t>Gliwice</t>
  </si>
  <si>
    <t>Jastrzębie-Zdrój</t>
  </si>
  <si>
    <t>Jaworzno</t>
  </si>
  <si>
    <t>Katowice</t>
  </si>
  <si>
    <t>Mysłowice</t>
  </si>
  <si>
    <t>Piekary Śląskie</t>
  </si>
  <si>
    <t>Ruda Śląska</t>
  </si>
  <si>
    <t>Rybnik</t>
  </si>
  <si>
    <t>Siemianowice Śląskie</t>
  </si>
  <si>
    <t>Sosnowiec</t>
  </si>
  <si>
    <t>Świętochłowice</t>
  </si>
  <si>
    <t>Tychy</t>
  </si>
  <si>
    <t>Zabrze</t>
  </si>
  <si>
    <t>Żory</t>
  </si>
  <si>
    <t>Kielce</t>
  </si>
  <si>
    <t>Elbląg</t>
  </si>
  <si>
    <t>Olsztyn</t>
  </si>
  <si>
    <t>Kalisz</t>
  </si>
  <si>
    <t>Konin</t>
  </si>
  <si>
    <t>Leszno</t>
  </si>
  <si>
    <t>Poznań</t>
  </si>
  <si>
    <t>Koszalin</t>
  </si>
  <si>
    <t>Szczecin</t>
  </si>
  <si>
    <t>Świnoujście</t>
  </si>
  <si>
    <t>M</t>
  </si>
  <si>
    <r>
      <t xml:space="preserve">Kwota  </t>
    </r>
    <r>
      <rPr>
        <b/>
        <sz val="9"/>
        <rFont val="Times New Roman CE"/>
        <family val="1"/>
        <charset val="238"/>
      </rPr>
      <t>W p ł a t</t>
    </r>
  </si>
  <si>
    <t>Suma końcowa</t>
  </si>
  <si>
    <t>karkonoski</t>
  </si>
  <si>
    <t>2024 rok</t>
  </si>
  <si>
    <r>
      <t xml:space="preserve">Subwencja rozwojowa
</t>
    </r>
    <r>
      <rPr>
        <sz val="8"/>
        <rFont val="Times New Roman CE"/>
        <charset val="238"/>
      </rPr>
      <t>(rozdział 75806 §2920)</t>
    </r>
  </si>
  <si>
    <t>L</t>
  </si>
  <si>
    <t>O</t>
  </si>
  <si>
    <t>Rezerwa subwencji ogólnej - środki na uzupełnienie dochodów</t>
  </si>
  <si>
    <t>(rozdział 75802 §2760)</t>
  </si>
  <si>
    <t>(rozdział 75802 §2790)</t>
  </si>
  <si>
    <t>(rozdział 75802 §6180)</t>
  </si>
  <si>
    <t>P</t>
  </si>
  <si>
    <t>Q</t>
  </si>
  <si>
    <t>R</t>
  </si>
  <si>
    <t>S</t>
  </si>
  <si>
    <t>T</t>
  </si>
  <si>
    <t>U</t>
  </si>
  <si>
    <t>IV kwartał</t>
  </si>
  <si>
    <t>02 Suma</t>
  </si>
  <si>
    <t>04 Suma</t>
  </si>
  <si>
    <t>06 Suma</t>
  </si>
  <si>
    <t>08 Suma</t>
  </si>
  <si>
    <t>10 Suma</t>
  </si>
  <si>
    <t>12 Suma</t>
  </si>
  <si>
    <t>14 Suma</t>
  </si>
  <si>
    <t>16 Suma</t>
  </si>
  <si>
    <t>18 Suma</t>
  </si>
  <si>
    <t>20 Suma</t>
  </si>
  <si>
    <t>22 Suma</t>
  </si>
  <si>
    <t>24 Suma</t>
  </si>
  <si>
    <t>26 Suma</t>
  </si>
  <si>
    <t>28 Suma</t>
  </si>
  <si>
    <t>30 Suma</t>
  </si>
  <si>
    <t>32 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</si>
</sst>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1" x14ac:knownFonts="1">
    <font>
      <sz val="10"/>
      <name val="Arial CE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sz val="7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sz val="7"/>
      <name val="Times New Roman CE"/>
      <family val="1"/>
      <charset val="238"/>
    </font>
    <font>
      <b/>
      <sz val="8"/>
      <name val="Times New Roman CE"/>
      <charset val="238"/>
    </font>
    <font>
      <b/>
      <sz val="9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0006"/>
      <name val="Calibri"/>
      <family val="2"/>
      <charset val="238"/>
      <scheme val="minor"/>
    </font>
    <font>
      <b/>
      <sz val="7"/>
      <color theme="7" tint="0.59999389629810485"/>
      <name val="Times New Roman CE"/>
      <family val="1"/>
      <charset val="238"/>
    </font>
    <font>
      <sz val="8"/>
      <color theme="7" tint="0.59999389629810485"/>
      <name val="Times New Roman CE"/>
      <family val="1"/>
      <charset val="238"/>
    </font>
    <font>
      <sz val="7"/>
      <color theme="7" tint="0.59999389629810485"/>
      <name val="Times New Roman CE"/>
      <family val="1"/>
      <charset val="238"/>
    </font>
    <font>
      <sz val="8"/>
      <name val="Times New Roman CE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3">
    <xf numFmtId="0" fontId="0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2" fillId="28" borderId="15" applyNumberFormat="0" applyAlignment="0" applyProtection="0"/>
    <xf numFmtId="0" fontId="13" fillId="29" borderId="16" applyNumberFormat="0" applyAlignment="0" applyProtection="0"/>
    <xf numFmtId="0" fontId="14" fillId="30" borderId="0" applyNumberFormat="0" applyBorder="0" applyAlignment="0" applyProtection="0"/>
    <xf numFmtId="0" fontId="15" fillId="0" borderId="17" applyNumberFormat="0" applyFill="0" applyAlignment="0" applyProtection="0"/>
    <xf numFmtId="0" fontId="16" fillId="31" borderId="18" applyNumberFormat="0" applyAlignment="0" applyProtection="0"/>
    <xf numFmtId="0" fontId="17" fillId="0" borderId="19" applyNumberFormat="0" applyFill="0" applyAlignment="0" applyProtection="0"/>
    <xf numFmtId="0" fontId="18" fillId="0" borderId="20" applyNumberFormat="0" applyFill="0" applyAlignment="0" applyProtection="0"/>
    <xf numFmtId="0" fontId="19" fillId="0" borderId="21" applyNumberFormat="0" applyFill="0" applyAlignment="0" applyProtection="0"/>
    <xf numFmtId="0" fontId="19" fillId="0" borderId="0" applyNumberFormat="0" applyFill="0" applyBorder="0" applyAlignment="0" applyProtection="0"/>
    <xf numFmtId="0" fontId="20" fillId="32" borderId="0" applyNumberFormat="0" applyBorder="0" applyAlignment="0" applyProtection="0"/>
    <xf numFmtId="0" fontId="10" fillId="0" borderId="0"/>
    <xf numFmtId="0" fontId="21" fillId="29" borderId="15" applyNumberFormat="0" applyAlignment="0" applyProtection="0"/>
    <xf numFmtId="0" fontId="22" fillId="0" borderId="22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0" fillId="33" borderId="23" applyNumberFormat="0" applyFont="0" applyAlignment="0" applyProtection="0"/>
    <xf numFmtId="0" fontId="26" fillId="34" borderId="0" applyNumberFormat="0" applyBorder="0" applyAlignment="0" applyProtection="0"/>
  </cellStyleXfs>
  <cellXfs count="84">
    <xf numFmtId="0" fontId="0" fillId="0" borderId="0" xfId="0"/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" fontId="4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quotePrefix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164" fontId="6" fillId="3" borderId="5" xfId="0" quotePrefix="1" applyNumberFormat="1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 vertical="center"/>
    </xf>
    <xf numFmtId="164" fontId="28" fillId="0" borderId="0" xfId="0" applyNumberFormat="1" applyFont="1" applyBorder="1" applyAlignment="1">
      <alignment vertical="center"/>
    </xf>
    <xf numFmtId="1" fontId="3" fillId="0" borderId="24" xfId="0" applyNumberFormat="1" applyFont="1" applyBorder="1" applyAlignment="1">
      <alignment horizontal="left" vertical="center"/>
    </xf>
    <xf numFmtId="1" fontId="3" fillId="0" borderId="24" xfId="0" applyNumberFormat="1" applyFont="1" applyBorder="1" applyAlignment="1">
      <alignment horizontal="center" vertical="center"/>
    </xf>
    <xf numFmtId="1" fontId="6" fillId="0" borderId="24" xfId="0" applyNumberFormat="1" applyFont="1" applyBorder="1" applyAlignment="1">
      <alignment vertical="center"/>
    </xf>
    <xf numFmtId="4" fontId="1" fillId="0" borderId="24" xfId="0" applyNumberFormat="1" applyFont="1" applyBorder="1" applyAlignment="1">
      <alignment vertical="center"/>
    </xf>
    <xf numFmtId="4" fontId="2" fillId="0" borderId="24" xfId="0" applyNumberFormat="1" applyFont="1" applyBorder="1" applyAlignment="1">
      <alignment vertical="center"/>
    </xf>
    <xf numFmtId="1" fontId="3" fillId="0" borderId="25" xfId="0" applyNumberFormat="1" applyFont="1" applyBorder="1" applyAlignment="1">
      <alignment horizontal="left" vertical="center"/>
    </xf>
    <xf numFmtId="1" fontId="3" fillId="0" borderId="25" xfId="0" applyNumberFormat="1" applyFont="1" applyBorder="1" applyAlignment="1">
      <alignment horizontal="center" vertical="center"/>
    </xf>
    <xf numFmtId="1" fontId="6" fillId="0" borderId="25" xfId="0" applyNumberFormat="1" applyFont="1" applyBorder="1" applyAlignment="1">
      <alignment vertical="center"/>
    </xf>
    <xf numFmtId="4" fontId="1" fillId="0" borderId="25" xfId="0" applyNumberFormat="1" applyFont="1" applyBorder="1" applyAlignment="1">
      <alignment vertical="center"/>
    </xf>
    <xf numFmtId="4" fontId="2" fillId="0" borderId="25" xfId="0" applyNumberFormat="1" applyFont="1" applyBorder="1" applyAlignment="1">
      <alignment vertical="center"/>
    </xf>
    <xf numFmtId="165" fontId="3" fillId="0" borderId="0" xfId="0" applyNumberFormat="1" applyFont="1" applyBorder="1" applyAlignment="1">
      <alignment vertical="center"/>
    </xf>
    <xf numFmtId="165" fontId="29" fillId="0" borderId="0" xfId="0" applyNumberFormat="1" applyFont="1" applyBorder="1" applyAlignment="1">
      <alignment vertical="center"/>
    </xf>
    <xf numFmtId="4" fontId="8" fillId="0" borderId="24" xfId="0" applyNumberFormat="1" applyFont="1" applyBorder="1" applyAlignment="1">
      <alignment vertical="center"/>
    </xf>
    <xf numFmtId="1" fontId="7" fillId="0" borderId="25" xfId="0" applyNumberFormat="1" applyFont="1" applyBorder="1" applyAlignment="1">
      <alignment horizontal="left" vertical="center"/>
    </xf>
    <xf numFmtId="1" fontId="7" fillId="0" borderId="26" xfId="0" applyNumberFormat="1" applyFont="1" applyBorder="1" applyAlignment="1">
      <alignment horizontal="left" vertical="center"/>
    </xf>
    <xf numFmtId="1" fontId="3" fillId="0" borderId="26" xfId="0" applyNumberFormat="1" applyFont="1" applyBorder="1" applyAlignment="1">
      <alignment horizontal="center" vertical="center"/>
    </xf>
    <xf numFmtId="1" fontId="6" fillId="0" borderId="26" xfId="0" applyNumberFormat="1" applyFont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4" fontId="8" fillId="0" borderId="12" xfId="0" applyNumberFormat="1" applyFont="1" applyBorder="1" applyAlignment="1">
      <alignment vertical="center"/>
    </xf>
    <xf numFmtId="4" fontId="1" fillId="0" borderId="26" xfId="0" applyNumberFormat="1" applyFont="1" applyBorder="1" applyAlignment="1">
      <alignment vertical="center"/>
    </xf>
    <xf numFmtId="4" fontId="2" fillId="0" borderId="26" xfId="0" applyNumberFormat="1" applyFont="1" applyBorder="1" applyAlignment="1">
      <alignment vertical="center"/>
    </xf>
    <xf numFmtId="4" fontId="30" fillId="0" borderId="24" xfId="0" applyNumberFormat="1" applyFont="1" applyBorder="1" applyAlignment="1">
      <alignment vertical="center"/>
    </xf>
    <xf numFmtId="4" fontId="30" fillId="0" borderId="25" xfId="0" applyNumberFormat="1" applyFont="1" applyBorder="1" applyAlignment="1">
      <alignment vertical="center"/>
    </xf>
    <xf numFmtId="4" fontId="30" fillId="0" borderId="26" xfId="0" applyNumberFormat="1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1" fontId="3" fillId="0" borderId="26" xfId="0" applyNumberFormat="1" applyFont="1" applyBorder="1" applyAlignment="1">
      <alignment horizontal="left" vertical="center"/>
    </xf>
    <xf numFmtId="1" fontId="7" fillId="0" borderId="27" xfId="0" applyNumberFormat="1" applyFont="1" applyBorder="1" applyAlignment="1">
      <alignment horizontal="left" vertical="center"/>
    </xf>
    <xf numFmtId="1" fontId="3" fillId="0" borderId="27" xfId="0" applyNumberFormat="1" applyFont="1" applyBorder="1" applyAlignment="1">
      <alignment horizontal="center" vertical="center"/>
    </xf>
    <xf numFmtId="1" fontId="6" fillId="0" borderId="27" xfId="0" applyNumberFormat="1" applyFont="1" applyBorder="1" applyAlignment="1">
      <alignment vertical="center"/>
    </xf>
    <xf numFmtId="4" fontId="1" fillId="0" borderId="27" xfId="0" applyNumberFormat="1" applyFont="1" applyBorder="1" applyAlignment="1">
      <alignment vertical="center"/>
    </xf>
    <xf numFmtId="4" fontId="8" fillId="0" borderId="27" xfId="0" applyNumberFormat="1" applyFont="1" applyBorder="1" applyAlignment="1">
      <alignment vertical="center"/>
    </xf>
    <xf numFmtId="4" fontId="2" fillId="0" borderId="27" xfId="0" applyNumberFormat="1" applyFont="1" applyBorder="1" applyAlignment="1">
      <alignment vertical="center"/>
    </xf>
    <xf numFmtId="4" fontId="30" fillId="0" borderId="27" xfId="0" applyNumberFormat="1" applyFont="1" applyBorder="1" applyAlignment="1">
      <alignment vertical="center"/>
    </xf>
    <xf numFmtId="1" fontId="3" fillId="0" borderId="5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vertical="center"/>
    </xf>
    <xf numFmtId="4" fontId="1" fillId="0" borderId="5" xfId="0" applyNumberFormat="1" applyFont="1" applyBorder="1" applyAlignment="1">
      <alignment vertical="center"/>
    </xf>
    <xf numFmtId="4" fontId="8" fillId="0" borderId="5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4" fontId="30" fillId="0" borderId="5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" fontId="7" fillId="0" borderId="5" xfId="0" applyNumberFormat="1" applyFont="1" applyBorder="1" applyAlignment="1">
      <alignment horizontal="left" vertical="center"/>
    </xf>
    <xf numFmtId="164" fontId="6" fillId="3" borderId="3" xfId="0" applyNumberFormat="1" applyFont="1" applyFill="1" applyBorder="1" applyAlignment="1">
      <alignment horizontal="center" vertical="center"/>
    </xf>
    <xf numFmtId="164" fontId="6" fillId="3" borderId="7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1" fontId="1" fillId="3" borderId="8" xfId="0" applyNumberFormat="1" applyFont="1" applyFill="1" applyBorder="1" applyAlignment="1">
      <alignment horizontal="center" vertical="center"/>
    </xf>
    <xf numFmtId="1" fontId="1" fillId="3" borderId="6" xfId="0" applyNumberFormat="1" applyFont="1" applyFill="1" applyBorder="1" applyAlignment="1">
      <alignment horizontal="center" vertical="center"/>
    </xf>
    <xf numFmtId="1" fontId="1" fillId="3" borderId="2" xfId="0" applyNumberFormat="1" applyFont="1" applyFill="1" applyBorder="1" applyAlignment="1">
      <alignment horizontal="center" vertical="center"/>
    </xf>
    <xf numFmtId="1" fontId="1" fillId="3" borderId="9" xfId="0" applyNumberFormat="1" applyFont="1" applyFill="1" applyBorder="1" applyAlignment="1">
      <alignment horizontal="center" vertical="center"/>
    </xf>
    <xf numFmtId="1" fontId="1" fillId="3" borderId="10" xfId="0" applyNumberFormat="1" applyFont="1" applyFill="1" applyBorder="1" applyAlignment="1">
      <alignment horizontal="center" vertical="center"/>
    </xf>
    <xf numFmtId="1" fontId="1" fillId="3" borderId="11" xfId="0" applyNumberFormat="1" applyFont="1" applyFill="1" applyBorder="1" applyAlignment="1">
      <alignment horizontal="center" vertical="center"/>
    </xf>
    <xf numFmtId="1" fontId="5" fillId="3" borderId="12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1" fontId="5" fillId="3" borderId="14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43">
    <cellStyle name="20% - akcent 1 2" xfId="1" xr:uid="{00000000-0005-0000-0000-000000000000}"/>
    <cellStyle name="20% - akcent 2 2" xfId="2" xr:uid="{00000000-0005-0000-0000-000001000000}"/>
    <cellStyle name="20% - akcent 3 2" xfId="3" xr:uid="{00000000-0005-0000-0000-000002000000}"/>
    <cellStyle name="20% - akcent 4 2" xfId="4" xr:uid="{00000000-0005-0000-0000-000003000000}"/>
    <cellStyle name="20% - akcent 5 2" xfId="5" xr:uid="{00000000-0005-0000-0000-000004000000}"/>
    <cellStyle name="20% - akcent 6 2" xfId="6" xr:uid="{00000000-0005-0000-0000-000005000000}"/>
    <cellStyle name="40% - akcent 1 2" xfId="7" xr:uid="{00000000-0005-0000-0000-000006000000}"/>
    <cellStyle name="40% - akcent 2 2" xfId="8" xr:uid="{00000000-0005-0000-0000-000007000000}"/>
    <cellStyle name="40% - akcent 3 2" xfId="9" xr:uid="{00000000-0005-0000-0000-000008000000}"/>
    <cellStyle name="40% - akcent 4 2" xfId="10" xr:uid="{00000000-0005-0000-0000-000009000000}"/>
    <cellStyle name="40% - akcent 5 2" xfId="11" xr:uid="{00000000-0005-0000-0000-00000A000000}"/>
    <cellStyle name="40% - akcent 6 2" xfId="12" xr:uid="{00000000-0005-0000-0000-00000B000000}"/>
    <cellStyle name="60% - akcent 1 2" xfId="13" xr:uid="{00000000-0005-0000-0000-00000C000000}"/>
    <cellStyle name="60% - akcent 2 2" xfId="14" xr:uid="{00000000-0005-0000-0000-00000D000000}"/>
    <cellStyle name="60% - akcent 3 2" xfId="15" xr:uid="{00000000-0005-0000-0000-00000E000000}"/>
    <cellStyle name="60% - akcent 4 2" xfId="16" xr:uid="{00000000-0005-0000-0000-00000F000000}"/>
    <cellStyle name="60% - akcent 5 2" xfId="17" xr:uid="{00000000-0005-0000-0000-000010000000}"/>
    <cellStyle name="60% - akcent 6 2" xfId="18" xr:uid="{00000000-0005-0000-0000-000011000000}"/>
    <cellStyle name="Akcent 1 2" xfId="19" xr:uid="{00000000-0005-0000-0000-000012000000}"/>
    <cellStyle name="Akcent 2 2" xfId="20" xr:uid="{00000000-0005-0000-0000-000013000000}"/>
    <cellStyle name="Akcent 3 2" xfId="21" xr:uid="{00000000-0005-0000-0000-000014000000}"/>
    <cellStyle name="Akcent 4 2" xfId="22" xr:uid="{00000000-0005-0000-0000-000015000000}"/>
    <cellStyle name="Akcent 5 2" xfId="23" xr:uid="{00000000-0005-0000-0000-000016000000}"/>
    <cellStyle name="Akcent 6 2" xfId="24" xr:uid="{00000000-0005-0000-0000-000017000000}"/>
    <cellStyle name="Dane wejściowe 2" xfId="25" xr:uid="{00000000-0005-0000-0000-000018000000}"/>
    <cellStyle name="Dane wyjściowe 2" xfId="26" xr:uid="{00000000-0005-0000-0000-000019000000}"/>
    <cellStyle name="Dobre 2" xfId="27" xr:uid="{00000000-0005-0000-0000-00001A000000}"/>
    <cellStyle name="Komórka połączona 2" xfId="28" xr:uid="{00000000-0005-0000-0000-00001B000000}"/>
    <cellStyle name="Komórka zaznaczona 2" xfId="29" xr:uid="{00000000-0005-0000-0000-00001C000000}"/>
    <cellStyle name="Nagłówek 1 2" xfId="30" xr:uid="{00000000-0005-0000-0000-00001D000000}"/>
    <cellStyle name="Nagłówek 2 2" xfId="31" xr:uid="{00000000-0005-0000-0000-00001E000000}"/>
    <cellStyle name="Nagłówek 3 2" xfId="32" xr:uid="{00000000-0005-0000-0000-00001F000000}"/>
    <cellStyle name="Nagłówek 4 2" xfId="33" xr:uid="{00000000-0005-0000-0000-000020000000}"/>
    <cellStyle name="Neutralne 2" xfId="34" xr:uid="{00000000-0005-0000-0000-000021000000}"/>
    <cellStyle name="Normalny" xfId="0" builtinId="0"/>
    <cellStyle name="Normalny 2" xfId="35" xr:uid="{00000000-0005-0000-0000-000023000000}"/>
    <cellStyle name="Obliczenia 2" xfId="36" xr:uid="{00000000-0005-0000-0000-000024000000}"/>
    <cellStyle name="Suma 2" xfId="37" xr:uid="{00000000-0005-0000-0000-000025000000}"/>
    <cellStyle name="Tekst objaśnienia 2" xfId="38" xr:uid="{00000000-0005-0000-0000-000026000000}"/>
    <cellStyle name="Tekst ostrzeżenia 2" xfId="39" xr:uid="{00000000-0005-0000-0000-000027000000}"/>
    <cellStyle name="Tytuł" xfId="40" builtinId="15" customBuiltin="1"/>
    <cellStyle name="Uwaga 2" xfId="41" xr:uid="{00000000-0005-0000-0000-000029000000}"/>
    <cellStyle name="Złe 2" xfId="42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CV406"/>
  <sheetViews>
    <sheetView tabSelected="1" zoomScale="112" zoomScaleNormal="112" workbookViewId="0">
      <pane xSplit="2" ySplit="5" topLeftCell="C102" activePane="bottomRight" state="frozen"/>
      <selection pane="topRight" activeCell="C1" sqref="C1"/>
      <selection pane="bottomLeft" activeCell="A6" sqref="A6"/>
      <selection pane="bottomRight" activeCell="A4" sqref="A4:XFD5"/>
    </sheetView>
  </sheetViews>
  <sheetFormatPr defaultColWidth="9.140625" defaultRowHeight="12.75" outlineLevelRow="2" x14ac:dyDescent="0.2"/>
  <cols>
    <col min="1" max="2" width="3.7109375" style="5" customWidth="1"/>
    <col min="3" max="3" width="17.42578125" style="6" customWidth="1"/>
    <col min="4" max="7" width="14.5703125" style="7" customWidth="1"/>
    <col min="8" max="8" width="13.7109375" style="7" customWidth="1"/>
    <col min="9" max="11" width="11.7109375" style="7" customWidth="1"/>
    <col min="12" max="12" width="13.7109375" style="7" customWidth="1"/>
    <col min="13" max="19" width="11.7109375" style="7" customWidth="1"/>
    <col min="20" max="20" width="13.28515625" style="8" bestFit="1" customWidth="1"/>
    <col min="21" max="21" width="13.28515625" style="19" bestFit="1" customWidth="1"/>
    <col min="22" max="16384" width="9.140625" style="1"/>
  </cols>
  <sheetData>
    <row r="1" spans="1:100" s="2" customFormat="1" ht="12.75" customHeight="1" x14ac:dyDescent="0.2">
      <c r="A1" s="67" t="s">
        <v>360</v>
      </c>
      <c r="B1" s="68"/>
      <c r="C1" s="73" t="s">
        <v>361</v>
      </c>
      <c r="D1" s="76" t="s">
        <v>363</v>
      </c>
      <c r="E1" s="77"/>
      <c r="F1" s="77"/>
      <c r="G1" s="77"/>
      <c r="H1" s="77"/>
      <c r="I1" s="77"/>
      <c r="J1" s="77"/>
      <c r="K1" s="77"/>
      <c r="L1" s="77"/>
      <c r="M1" s="78"/>
      <c r="N1" s="82" t="s">
        <v>454</v>
      </c>
      <c r="O1" s="83"/>
      <c r="P1" s="83"/>
      <c r="Q1" s="83"/>
      <c r="R1" s="83"/>
      <c r="S1" s="81"/>
      <c r="T1" s="61" t="s">
        <v>447</v>
      </c>
      <c r="U1" s="62"/>
    </row>
    <row r="2" spans="1:100" s="3" customFormat="1" ht="22.5" customHeight="1" outlineLevel="1" x14ac:dyDescent="0.2">
      <c r="A2" s="69"/>
      <c r="B2" s="70"/>
      <c r="C2" s="74"/>
      <c r="D2" s="79" t="s">
        <v>362</v>
      </c>
      <c r="E2" s="80"/>
      <c r="F2" s="65" t="s">
        <v>377</v>
      </c>
      <c r="G2" s="66"/>
      <c r="H2" s="65" t="s">
        <v>378</v>
      </c>
      <c r="I2" s="66"/>
      <c r="J2" s="65" t="s">
        <v>451</v>
      </c>
      <c r="K2" s="81"/>
      <c r="L2" s="65" t="s">
        <v>379</v>
      </c>
      <c r="M2" s="66"/>
      <c r="N2" s="63" t="s">
        <v>455</v>
      </c>
      <c r="O2" s="64"/>
      <c r="P2" s="63" t="s">
        <v>456</v>
      </c>
      <c r="Q2" s="64"/>
      <c r="R2" s="63" t="s">
        <v>457</v>
      </c>
      <c r="S2" s="64"/>
      <c r="T2" s="63" t="s">
        <v>376</v>
      </c>
      <c r="U2" s="64"/>
    </row>
    <row r="3" spans="1:100" s="3" customFormat="1" ht="19.5" customHeight="1" outlineLevel="1" x14ac:dyDescent="0.2">
      <c r="A3" s="71"/>
      <c r="B3" s="72"/>
      <c r="C3" s="75"/>
      <c r="D3" s="16" t="s">
        <v>450</v>
      </c>
      <c r="E3" s="17" t="s">
        <v>464</v>
      </c>
      <c r="F3" s="16" t="s">
        <v>450</v>
      </c>
      <c r="G3" s="17" t="s">
        <v>464</v>
      </c>
      <c r="H3" s="16" t="s">
        <v>450</v>
      </c>
      <c r="I3" s="17" t="s">
        <v>464</v>
      </c>
      <c r="J3" s="16" t="s">
        <v>450</v>
      </c>
      <c r="K3" s="17" t="s">
        <v>464</v>
      </c>
      <c r="L3" s="16" t="s">
        <v>450</v>
      </c>
      <c r="M3" s="17" t="s">
        <v>464</v>
      </c>
      <c r="N3" s="17" t="s">
        <v>450</v>
      </c>
      <c r="O3" s="17" t="s">
        <v>464</v>
      </c>
      <c r="P3" s="17" t="s">
        <v>450</v>
      </c>
      <c r="Q3" s="17" t="s">
        <v>464</v>
      </c>
      <c r="R3" s="17" t="s">
        <v>450</v>
      </c>
      <c r="S3" s="17" t="s">
        <v>464</v>
      </c>
      <c r="T3" s="16" t="s">
        <v>450</v>
      </c>
      <c r="U3" s="17" t="s">
        <v>464</v>
      </c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</row>
    <row r="4" spans="1:100" s="13" customFormat="1" ht="12" hidden="1" outlineLevel="1" x14ac:dyDescent="0.2">
      <c r="A4" s="9"/>
      <c r="B4" s="10"/>
      <c r="C4" s="11"/>
      <c r="D4" s="12"/>
      <c r="E4" s="11"/>
      <c r="F4" s="10"/>
      <c r="G4" s="11"/>
      <c r="H4" s="10"/>
      <c r="I4" s="11"/>
      <c r="J4" s="11"/>
      <c r="K4" s="11"/>
      <c r="L4" s="10"/>
      <c r="M4" s="11"/>
      <c r="N4" s="11"/>
      <c r="O4" s="11"/>
      <c r="P4" s="11"/>
      <c r="Q4" s="11"/>
      <c r="R4" s="11"/>
      <c r="S4" s="11"/>
      <c r="T4" s="10"/>
      <c r="U4" s="18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</row>
    <row r="5" spans="1:100" s="13" customFormat="1" ht="10.5" hidden="1" x14ac:dyDescent="0.2">
      <c r="A5" s="14" t="s">
        <v>364</v>
      </c>
      <c r="B5" s="15" t="s">
        <v>365</v>
      </c>
      <c r="C5" s="15" t="s">
        <v>366</v>
      </c>
      <c r="D5" s="15" t="s">
        <v>367</v>
      </c>
      <c r="E5" s="15" t="s">
        <v>368</v>
      </c>
      <c r="F5" s="15" t="s">
        <v>369</v>
      </c>
      <c r="G5" s="15" t="s">
        <v>370</v>
      </c>
      <c r="H5" s="15" t="s">
        <v>371</v>
      </c>
      <c r="I5" s="15" t="s">
        <v>372</v>
      </c>
      <c r="J5" s="15" t="s">
        <v>373</v>
      </c>
      <c r="K5" s="15" t="s">
        <v>374</v>
      </c>
      <c r="L5" s="15" t="s">
        <v>452</v>
      </c>
      <c r="M5" s="15" t="s">
        <v>446</v>
      </c>
      <c r="N5" s="15" t="s">
        <v>375</v>
      </c>
      <c r="O5" s="15" t="s">
        <v>453</v>
      </c>
      <c r="P5" s="15" t="s">
        <v>458</v>
      </c>
      <c r="Q5" s="15" t="s">
        <v>459</v>
      </c>
      <c r="R5" s="15" t="s">
        <v>460</v>
      </c>
      <c r="S5" s="15" t="s">
        <v>461</v>
      </c>
      <c r="T5" s="15" t="s">
        <v>462</v>
      </c>
      <c r="U5" s="15" t="s">
        <v>463</v>
      </c>
    </row>
    <row r="6" spans="1:100" s="4" customFormat="1" ht="12" outlineLevel="2" x14ac:dyDescent="0.2">
      <c r="A6" s="20" t="s">
        <v>296</v>
      </c>
      <c r="B6" s="21" t="s">
        <v>297</v>
      </c>
      <c r="C6" s="22" t="s">
        <v>1</v>
      </c>
      <c r="D6" s="23">
        <f>F6+H6+J6+L6</f>
        <v>86192836</v>
      </c>
      <c r="E6" s="32">
        <f>G6+I6+K6+M6</f>
        <v>86192836</v>
      </c>
      <c r="F6" s="23">
        <v>75640666</v>
      </c>
      <c r="G6" s="24">
        <v>75640666</v>
      </c>
      <c r="H6" s="23">
        <v>1618160</v>
      </c>
      <c r="I6" s="24">
        <v>1618160</v>
      </c>
      <c r="J6" s="24">
        <v>1502930</v>
      </c>
      <c r="K6" s="24">
        <v>1502930</v>
      </c>
      <c r="L6" s="23">
        <v>7431080</v>
      </c>
      <c r="M6" s="24">
        <v>7431080</v>
      </c>
      <c r="N6" s="41">
        <v>1043395</v>
      </c>
      <c r="O6" s="24">
        <v>1043395</v>
      </c>
      <c r="P6" s="41"/>
      <c r="Q6" s="24"/>
      <c r="R6" s="41"/>
      <c r="S6" s="24"/>
      <c r="T6" s="23">
        <v>0</v>
      </c>
      <c r="U6" s="24">
        <v>0</v>
      </c>
    </row>
    <row r="7" spans="1:100" s="4" customFormat="1" ht="12" outlineLevel="2" x14ac:dyDescent="0.2">
      <c r="A7" s="25" t="s">
        <v>296</v>
      </c>
      <c r="B7" s="26" t="s">
        <v>296</v>
      </c>
      <c r="C7" s="27" t="s">
        <v>2</v>
      </c>
      <c r="D7" s="23">
        <f t="shared" ref="D7:D72" si="0">F7+H7+J7+L7</f>
        <v>92048639</v>
      </c>
      <c r="E7" s="32">
        <f t="shared" ref="E7:E72" si="1">G7+I7+K7+M7</f>
        <v>92048639</v>
      </c>
      <c r="F7" s="28">
        <v>77181591</v>
      </c>
      <c r="G7" s="29">
        <v>77181591</v>
      </c>
      <c r="H7" s="28">
        <v>1150436</v>
      </c>
      <c r="I7" s="29">
        <v>1150436</v>
      </c>
      <c r="J7" s="29">
        <v>1605952</v>
      </c>
      <c r="K7" s="29">
        <v>1605952</v>
      </c>
      <c r="L7" s="28">
        <v>12110660</v>
      </c>
      <c r="M7" s="29">
        <v>12110660</v>
      </c>
      <c r="N7" s="42">
        <v>7850262</v>
      </c>
      <c r="O7" s="29">
        <v>7850262</v>
      </c>
      <c r="P7" s="42"/>
      <c r="Q7" s="29"/>
      <c r="R7" s="42">
        <v>450107</v>
      </c>
      <c r="S7" s="29">
        <v>450107</v>
      </c>
      <c r="T7" s="28">
        <v>0</v>
      </c>
      <c r="U7" s="29">
        <v>0</v>
      </c>
    </row>
    <row r="8" spans="1:100" s="4" customFormat="1" ht="12" outlineLevel="2" x14ac:dyDescent="0.2">
      <c r="A8" s="25" t="s">
        <v>296</v>
      </c>
      <c r="B8" s="26" t="s">
        <v>298</v>
      </c>
      <c r="C8" s="27" t="s">
        <v>3</v>
      </c>
      <c r="D8" s="23">
        <f t="shared" si="0"/>
        <v>114045256</v>
      </c>
      <c r="E8" s="32">
        <f t="shared" si="1"/>
        <v>114045256</v>
      </c>
      <c r="F8" s="28">
        <v>110249548</v>
      </c>
      <c r="G8" s="29">
        <v>110249548</v>
      </c>
      <c r="H8" s="28">
        <v>1645132</v>
      </c>
      <c r="I8" s="29">
        <v>1645132</v>
      </c>
      <c r="J8" s="29">
        <v>1661570</v>
      </c>
      <c r="K8" s="29">
        <v>1661570</v>
      </c>
      <c r="L8" s="28">
        <v>489006</v>
      </c>
      <c r="M8" s="29">
        <v>489006</v>
      </c>
      <c r="N8" s="42"/>
      <c r="O8" s="29"/>
      <c r="P8" s="42"/>
      <c r="Q8" s="29"/>
      <c r="R8" s="42"/>
      <c r="S8" s="29"/>
      <c r="T8" s="28">
        <v>651716</v>
      </c>
      <c r="U8" s="29">
        <v>651716</v>
      </c>
    </row>
    <row r="9" spans="1:100" s="4" customFormat="1" ht="12" outlineLevel="2" x14ac:dyDescent="0.2">
      <c r="A9" s="25" t="s">
        <v>296</v>
      </c>
      <c r="B9" s="26" t="s">
        <v>299</v>
      </c>
      <c r="C9" s="27" t="s">
        <v>4</v>
      </c>
      <c r="D9" s="23">
        <f t="shared" si="0"/>
        <v>42114688</v>
      </c>
      <c r="E9" s="32">
        <f t="shared" si="1"/>
        <v>42114688</v>
      </c>
      <c r="F9" s="28">
        <v>21613327</v>
      </c>
      <c r="G9" s="29">
        <v>21613327</v>
      </c>
      <c r="H9" s="28">
        <v>3565320</v>
      </c>
      <c r="I9" s="29">
        <v>3565320</v>
      </c>
      <c r="J9" s="29">
        <v>528555</v>
      </c>
      <c r="K9" s="29">
        <v>528555</v>
      </c>
      <c r="L9" s="28">
        <v>16407486</v>
      </c>
      <c r="M9" s="29">
        <v>16407486</v>
      </c>
      <c r="N9" s="42">
        <v>2237142</v>
      </c>
      <c r="O9" s="29">
        <v>2237142</v>
      </c>
      <c r="P9" s="42"/>
      <c r="Q9" s="29"/>
      <c r="R9" s="42"/>
      <c r="S9" s="29"/>
      <c r="T9" s="28">
        <v>0</v>
      </c>
      <c r="U9" s="29">
        <v>0</v>
      </c>
    </row>
    <row r="10" spans="1:100" s="4" customFormat="1" ht="12" outlineLevel="2" x14ac:dyDescent="0.2">
      <c r="A10" s="25" t="s">
        <v>296</v>
      </c>
      <c r="B10" s="26" t="s">
        <v>300</v>
      </c>
      <c r="C10" s="27" t="s">
        <v>5</v>
      </c>
      <c r="D10" s="23">
        <f t="shared" si="0"/>
        <v>47750361</v>
      </c>
      <c r="E10" s="32">
        <f t="shared" si="1"/>
        <v>47750361</v>
      </c>
      <c r="F10" s="28">
        <v>31537373</v>
      </c>
      <c r="G10" s="29">
        <v>31537373</v>
      </c>
      <c r="H10" s="28">
        <v>3363314</v>
      </c>
      <c r="I10" s="29">
        <v>3363314</v>
      </c>
      <c r="J10" s="29">
        <v>781118</v>
      </c>
      <c r="K10" s="29">
        <v>781118</v>
      </c>
      <c r="L10" s="28">
        <v>12068556</v>
      </c>
      <c r="M10" s="29">
        <v>12068556</v>
      </c>
      <c r="N10" s="42">
        <v>2942707</v>
      </c>
      <c r="O10" s="29">
        <v>2942707</v>
      </c>
      <c r="P10" s="42"/>
      <c r="Q10" s="29"/>
      <c r="R10" s="42"/>
      <c r="S10" s="29"/>
      <c r="T10" s="28">
        <v>0</v>
      </c>
      <c r="U10" s="29">
        <v>0</v>
      </c>
    </row>
    <row r="11" spans="1:100" s="4" customFormat="1" ht="12" outlineLevel="2" x14ac:dyDescent="0.2">
      <c r="A11" s="25" t="s">
        <v>296</v>
      </c>
      <c r="B11" s="26" t="s">
        <v>301</v>
      </c>
      <c r="C11" s="27" t="s">
        <v>449</v>
      </c>
      <c r="D11" s="23">
        <f t="shared" si="0"/>
        <v>34623699</v>
      </c>
      <c r="E11" s="32">
        <f t="shared" si="1"/>
        <v>34623699</v>
      </c>
      <c r="F11" s="28">
        <v>21577964</v>
      </c>
      <c r="G11" s="29">
        <v>21577964</v>
      </c>
      <c r="H11" s="28">
        <v>1672506</v>
      </c>
      <c r="I11" s="29">
        <v>1672506</v>
      </c>
      <c r="J11" s="29">
        <v>1055411</v>
      </c>
      <c r="K11" s="29">
        <v>1055411</v>
      </c>
      <c r="L11" s="28">
        <v>10317818</v>
      </c>
      <c r="M11" s="29">
        <v>10317818</v>
      </c>
      <c r="N11" s="42">
        <v>16195861</v>
      </c>
      <c r="O11" s="29">
        <v>16195861</v>
      </c>
      <c r="P11" s="42"/>
      <c r="Q11" s="29"/>
      <c r="R11" s="42"/>
      <c r="S11" s="29"/>
      <c r="T11" s="28">
        <v>0</v>
      </c>
      <c r="U11" s="29">
        <v>0</v>
      </c>
    </row>
    <row r="12" spans="1:100" s="4" customFormat="1" ht="12" outlineLevel="2" x14ac:dyDescent="0.2">
      <c r="A12" s="25" t="s">
        <v>296</v>
      </c>
      <c r="B12" s="26" t="s">
        <v>302</v>
      </c>
      <c r="C12" s="27" t="s">
        <v>6</v>
      </c>
      <c r="D12" s="23">
        <f t="shared" si="0"/>
        <v>37136837</v>
      </c>
      <c r="E12" s="32">
        <f t="shared" si="1"/>
        <v>37136837</v>
      </c>
      <c r="F12" s="28">
        <v>27970489</v>
      </c>
      <c r="G12" s="29">
        <v>27970489</v>
      </c>
      <c r="H12" s="28">
        <v>1940375</v>
      </c>
      <c r="I12" s="29">
        <v>1940375</v>
      </c>
      <c r="J12" s="29">
        <v>657424</v>
      </c>
      <c r="K12" s="29">
        <v>657424</v>
      </c>
      <c r="L12" s="28">
        <v>6568549</v>
      </c>
      <c r="M12" s="29">
        <v>6568549</v>
      </c>
      <c r="N12" s="42">
        <v>7269999</v>
      </c>
      <c r="O12" s="29">
        <v>7269999</v>
      </c>
      <c r="P12" s="42"/>
      <c r="Q12" s="29"/>
      <c r="R12" s="42"/>
      <c r="S12" s="29"/>
      <c r="T12" s="28">
        <v>0</v>
      </c>
      <c r="U12" s="29">
        <v>0</v>
      </c>
    </row>
    <row r="13" spans="1:100" s="4" customFormat="1" ht="12" outlineLevel="2" x14ac:dyDescent="0.2">
      <c r="A13" s="25" t="s">
        <v>296</v>
      </c>
      <c r="B13" s="26" t="s">
        <v>303</v>
      </c>
      <c r="C13" s="27" t="s">
        <v>7</v>
      </c>
      <c r="D13" s="23">
        <f t="shared" si="0"/>
        <v>180003345</v>
      </c>
      <c r="E13" s="32">
        <f t="shared" si="1"/>
        <v>180003345</v>
      </c>
      <c r="F13" s="28">
        <v>123119796</v>
      </c>
      <c r="G13" s="29">
        <v>123119796</v>
      </c>
      <c r="H13" s="28">
        <v>5876283</v>
      </c>
      <c r="I13" s="29">
        <v>5876283</v>
      </c>
      <c r="J13" s="29">
        <v>2402174</v>
      </c>
      <c r="K13" s="29">
        <v>2402174</v>
      </c>
      <c r="L13" s="28">
        <v>48605092</v>
      </c>
      <c r="M13" s="29">
        <v>48605092</v>
      </c>
      <c r="N13" s="42">
        <v>52823419</v>
      </c>
      <c r="O13" s="29">
        <v>52823419</v>
      </c>
      <c r="P13" s="42"/>
      <c r="Q13" s="29"/>
      <c r="R13" s="42"/>
      <c r="S13" s="29"/>
      <c r="T13" s="28">
        <v>0</v>
      </c>
      <c r="U13" s="29">
        <v>0</v>
      </c>
    </row>
    <row r="14" spans="1:100" s="4" customFormat="1" ht="12" outlineLevel="2" x14ac:dyDescent="0.2">
      <c r="A14" s="25" t="s">
        <v>296</v>
      </c>
      <c r="B14" s="26" t="s">
        <v>304</v>
      </c>
      <c r="C14" s="27" t="s">
        <v>8</v>
      </c>
      <c r="D14" s="23">
        <f t="shared" si="0"/>
        <v>26550785</v>
      </c>
      <c r="E14" s="32">
        <f t="shared" si="1"/>
        <v>26550785</v>
      </c>
      <c r="F14" s="28">
        <v>15576912</v>
      </c>
      <c r="G14" s="29">
        <v>15576912</v>
      </c>
      <c r="H14" s="28">
        <v>3095748</v>
      </c>
      <c r="I14" s="29">
        <v>3095748</v>
      </c>
      <c r="J14" s="29">
        <v>955849</v>
      </c>
      <c r="K14" s="29">
        <v>955849</v>
      </c>
      <c r="L14" s="28">
        <v>6922276</v>
      </c>
      <c r="M14" s="29">
        <v>6922276</v>
      </c>
      <c r="N14" s="42">
        <v>3284039</v>
      </c>
      <c r="O14" s="29">
        <v>3284039</v>
      </c>
      <c r="P14" s="42"/>
      <c r="Q14" s="29"/>
      <c r="R14" s="42">
        <v>750000</v>
      </c>
      <c r="S14" s="29">
        <v>750000</v>
      </c>
      <c r="T14" s="28">
        <v>0</v>
      </c>
      <c r="U14" s="29">
        <v>0</v>
      </c>
    </row>
    <row r="15" spans="1:100" s="4" customFormat="1" ht="12" outlineLevel="2" x14ac:dyDescent="0.2">
      <c r="A15" s="25" t="s">
        <v>296</v>
      </c>
      <c r="B15" s="26" t="s">
        <v>305</v>
      </c>
      <c r="C15" s="27" t="s">
        <v>9</v>
      </c>
      <c r="D15" s="23">
        <f t="shared" si="0"/>
        <v>51754215</v>
      </c>
      <c r="E15" s="32">
        <f t="shared" si="1"/>
        <v>51754215</v>
      </c>
      <c r="F15" s="28">
        <v>41574041</v>
      </c>
      <c r="G15" s="29">
        <v>41574041</v>
      </c>
      <c r="H15" s="28">
        <v>871903</v>
      </c>
      <c r="I15" s="29">
        <v>871903</v>
      </c>
      <c r="J15" s="29">
        <v>854806</v>
      </c>
      <c r="K15" s="29">
        <v>854806</v>
      </c>
      <c r="L15" s="28">
        <v>8453465</v>
      </c>
      <c r="M15" s="29">
        <v>8453465</v>
      </c>
      <c r="N15" s="42">
        <v>7881836</v>
      </c>
      <c r="O15" s="29">
        <v>7881836</v>
      </c>
      <c r="P15" s="42"/>
      <c r="Q15" s="29"/>
      <c r="R15" s="42"/>
      <c r="S15" s="29"/>
      <c r="T15" s="28">
        <v>0</v>
      </c>
      <c r="U15" s="29">
        <v>0</v>
      </c>
    </row>
    <row r="16" spans="1:100" s="4" customFormat="1" ht="12" outlineLevel="2" x14ac:dyDescent="0.2">
      <c r="A16" s="25" t="s">
        <v>296</v>
      </c>
      <c r="B16" s="26" t="s">
        <v>306</v>
      </c>
      <c r="C16" s="27" t="s">
        <v>10</v>
      </c>
      <c r="D16" s="23">
        <f t="shared" si="0"/>
        <v>123262551</v>
      </c>
      <c r="E16" s="32">
        <f t="shared" si="1"/>
        <v>123262551</v>
      </c>
      <c r="F16" s="28">
        <v>108448682</v>
      </c>
      <c r="G16" s="29">
        <v>108448682</v>
      </c>
      <c r="H16" s="28">
        <v>12630322</v>
      </c>
      <c r="I16" s="29">
        <v>12630322</v>
      </c>
      <c r="J16" s="29">
        <v>2183547</v>
      </c>
      <c r="K16" s="29">
        <v>2183547</v>
      </c>
      <c r="L16" s="28">
        <v>0</v>
      </c>
      <c r="M16" s="29">
        <v>0</v>
      </c>
      <c r="N16" s="42"/>
      <c r="O16" s="29"/>
      <c r="P16" s="42"/>
      <c r="Q16" s="29"/>
      <c r="R16" s="42"/>
      <c r="S16" s="29"/>
      <c r="T16" s="28">
        <v>27951236</v>
      </c>
      <c r="U16" s="29">
        <v>27951236</v>
      </c>
    </row>
    <row r="17" spans="1:21" s="4" customFormat="1" ht="12" outlineLevel="2" x14ac:dyDescent="0.2">
      <c r="A17" s="25" t="s">
        <v>296</v>
      </c>
      <c r="B17" s="26" t="s">
        <v>307</v>
      </c>
      <c r="C17" s="27" t="s">
        <v>11</v>
      </c>
      <c r="D17" s="23">
        <f t="shared" si="0"/>
        <v>58739316</v>
      </c>
      <c r="E17" s="32">
        <f t="shared" si="1"/>
        <v>58739316</v>
      </c>
      <c r="F17" s="28">
        <v>42807431</v>
      </c>
      <c r="G17" s="29">
        <v>42807431</v>
      </c>
      <c r="H17" s="28">
        <v>4001979</v>
      </c>
      <c r="I17" s="29">
        <v>4001979</v>
      </c>
      <c r="J17" s="29">
        <v>675338</v>
      </c>
      <c r="K17" s="29">
        <v>675338</v>
      </c>
      <c r="L17" s="28">
        <v>11254568</v>
      </c>
      <c r="M17" s="29">
        <v>11254568</v>
      </c>
      <c r="N17" s="42">
        <v>4157785</v>
      </c>
      <c r="O17" s="29">
        <v>4157785</v>
      </c>
      <c r="P17" s="42"/>
      <c r="Q17" s="29"/>
      <c r="R17" s="42"/>
      <c r="S17" s="29"/>
      <c r="T17" s="28">
        <v>0</v>
      </c>
      <c r="U17" s="29">
        <v>0</v>
      </c>
    </row>
    <row r="18" spans="1:21" s="4" customFormat="1" ht="12" outlineLevel="2" x14ac:dyDescent="0.2">
      <c r="A18" s="25" t="s">
        <v>296</v>
      </c>
      <c r="B18" s="26" t="s">
        <v>308</v>
      </c>
      <c r="C18" s="27" t="s">
        <v>12</v>
      </c>
      <c r="D18" s="23">
        <f t="shared" si="0"/>
        <v>41091314</v>
      </c>
      <c r="E18" s="32">
        <f t="shared" si="1"/>
        <v>41091314</v>
      </c>
      <c r="F18" s="28">
        <v>32089416</v>
      </c>
      <c r="G18" s="29">
        <v>32089416</v>
      </c>
      <c r="H18" s="28">
        <v>3681052</v>
      </c>
      <c r="I18" s="29">
        <v>3681052</v>
      </c>
      <c r="J18" s="29">
        <v>606761</v>
      </c>
      <c r="K18" s="29">
        <v>606761</v>
      </c>
      <c r="L18" s="28">
        <v>4714085</v>
      </c>
      <c r="M18" s="29">
        <v>4714085</v>
      </c>
      <c r="N18" s="42">
        <v>1845141</v>
      </c>
      <c r="O18" s="29">
        <v>1845141</v>
      </c>
      <c r="P18" s="42"/>
      <c r="Q18" s="29"/>
      <c r="R18" s="42"/>
      <c r="S18" s="29"/>
      <c r="T18" s="28">
        <v>0</v>
      </c>
      <c r="U18" s="29">
        <v>0</v>
      </c>
    </row>
    <row r="19" spans="1:21" s="4" customFormat="1" ht="12" outlineLevel="2" x14ac:dyDescent="0.2">
      <c r="A19" s="25" t="s">
        <v>296</v>
      </c>
      <c r="B19" s="26" t="s">
        <v>309</v>
      </c>
      <c r="C19" s="27" t="s">
        <v>13</v>
      </c>
      <c r="D19" s="23">
        <f t="shared" si="0"/>
        <v>89152047</v>
      </c>
      <c r="E19" s="32">
        <f t="shared" si="1"/>
        <v>89152047</v>
      </c>
      <c r="F19" s="28">
        <v>76634672</v>
      </c>
      <c r="G19" s="29">
        <v>76634672</v>
      </c>
      <c r="H19" s="28">
        <v>2748421</v>
      </c>
      <c r="I19" s="29">
        <v>2748421</v>
      </c>
      <c r="J19" s="29">
        <v>1883525</v>
      </c>
      <c r="K19" s="29">
        <v>1883525</v>
      </c>
      <c r="L19" s="28">
        <v>7885429</v>
      </c>
      <c r="M19" s="29">
        <v>7885429</v>
      </c>
      <c r="N19" s="42"/>
      <c r="O19" s="29"/>
      <c r="P19" s="42"/>
      <c r="Q19" s="29"/>
      <c r="R19" s="42">
        <v>540930</v>
      </c>
      <c r="S19" s="29">
        <v>540930</v>
      </c>
      <c r="T19" s="28">
        <v>0</v>
      </c>
      <c r="U19" s="29">
        <v>0</v>
      </c>
    </row>
    <row r="20" spans="1:21" s="4" customFormat="1" ht="12" outlineLevel="2" x14ac:dyDescent="0.2">
      <c r="A20" s="25" t="s">
        <v>296</v>
      </c>
      <c r="B20" s="26" t="s">
        <v>310</v>
      </c>
      <c r="C20" s="27" t="s">
        <v>14</v>
      </c>
      <c r="D20" s="23">
        <f t="shared" si="0"/>
        <v>60194186</v>
      </c>
      <c r="E20" s="32">
        <f t="shared" si="1"/>
        <v>60194186</v>
      </c>
      <c r="F20" s="28">
        <v>57374016</v>
      </c>
      <c r="G20" s="29">
        <v>57374016</v>
      </c>
      <c r="H20" s="28">
        <v>1353461</v>
      </c>
      <c r="I20" s="29">
        <v>1353461</v>
      </c>
      <c r="J20" s="29">
        <v>1466709</v>
      </c>
      <c r="K20" s="29">
        <v>1466709</v>
      </c>
      <c r="L20" s="28">
        <v>0</v>
      </c>
      <c r="M20" s="29">
        <v>0</v>
      </c>
      <c r="N20" s="42">
        <v>267995</v>
      </c>
      <c r="O20" s="29">
        <v>267995</v>
      </c>
      <c r="P20" s="42"/>
      <c r="Q20" s="29"/>
      <c r="R20" s="42"/>
      <c r="S20" s="29"/>
      <c r="T20" s="28">
        <v>0</v>
      </c>
      <c r="U20" s="29">
        <v>0</v>
      </c>
    </row>
    <row r="21" spans="1:21" s="4" customFormat="1" ht="12" outlineLevel="2" x14ac:dyDescent="0.2">
      <c r="A21" s="25" t="s">
        <v>296</v>
      </c>
      <c r="B21" s="26" t="s">
        <v>311</v>
      </c>
      <c r="C21" s="27" t="s">
        <v>15</v>
      </c>
      <c r="D21" s="23">
        <f t="shared" si="0"/>
        <v>24952274</v>
      </c>
      <c r="E21" s="32">
        <f t="shared" si="1"/>
        <v>24952274</v>
      </c>
      <c r="F21" s="28">
        <v>22882238</v>
      </c>
      <c r="G21" s="29">
        <v>22882238</v>
      </c>
      <c r="H21" s="28">
        <v>910029</v>
      </c>
      <c r="I21" s="29">
        <v>910029</v>
      </c>
      <c r="J21" s="29">
        <v>1160007</v>
      </c>
      <c r="K21" s="29">
        <v>1160007</v>
      </c>
      <c r="L21" s="28">
        <v>0</v>
      </c>
      <c r="M21" s="29">
        <v>0</v>
      </c>
      <c r="N21" s="42">
        <v>49620</v>
      </c>
      <c r="O21" s="29">
        <v>49620</v>
      </c>
      <c r="P21" s="42"/>
      <c r="Q21" s="29"/>
      <c r="R21" s="42"/>
      <c r="S21" s="29"/>
      <c r="T21" s="28">
        <v>3812124</v>
      </c>
      <c r="U21" s="29">
        <v>3812124</v>
      </c>
    </row>
    <row r="22" spans="1:21" s="4" customFormat="1" ht="12" outlineLevel="2" x14ac:dyDescent="0.2">
      <c r="A22" s="25" t="s">
        <v>296</v>
      </c>
      <c r="B22" s="26" t="s">
        <v>312</v>
      </c>
      <c r="C22" s="27" t="s">
        <v>16</v>
      </c>
      <c r="D22" s="23">
        <f t="shared" si="0"/>
        <v>52848385</v>
      </c>
      <c r="E22" s="32">
        <f t="shared" si="1"/>
        <v>52848385</v>
      </c>
      <c r="F22" s="28">
        <v>36278801</v>
      </c>
      <c r="G22" s="29">
        <v>36278801</v>
      </c>
      <c r="H22" s="28">
        <v>4717152</v>
      </c>
      <c r="I22" s="29">
        <v>4717152</v>
      </c>
      <c r="J22" s="29">
        <v>698924</v>
      </c>
      <c r="K22" s="29">
        <v>698924</v>
      </c>
      <c r="L22" s="28">
        <v>11153508</v>
      </c>
      <c r="M22" s="29">
        <v>11153508</v>
      </c>
      <c r="N22" s="42">
        <v>1675991</v>
      </c>
      <c r="O22" s="29">
        <v>1675991</v>
      </c>
      <c r="P22" s="42"/>
      <c r="Q22" s="29"/>
      <c r="R22" s="42"/>
      <c r="S22" s="29"/>
      <c r="T22" s="28">
        <v>0</v>
      </c>
      <c r="U22" s="29">
        <v>0</v>
      </c>
    </row>
    <row r="23" spans="1:21" s="4" customFormat="1" ht="12" outlineLevel="2" x14ac:dyDescent="0.2">
      <c r="A23" s="25" t="s">
        <v>296</v>
      </c>
      <c r="B23" s="26" t="s">
        <v>313</v>
      </c>
      <c r="C23" s="27" t="s">
        <v>271</v>
      </c>
      <c r="D23" s="23">
        <f t="shared" si="0"/>
        <v>26538423</v>
      </c>
      <c r="E23" s="32">
        <f t="shared" si="1"/>
        <v>26538423</v>
      </c>
      <c r="F23" s="28">
        <v>21536807</v>
      </c>
      <c r="G23" s="29">
        <v>21536807</v>
      </c>
      <c r="H23" s="28">
        <v>3335703</v>
      </c>
      <c r="I23" s="29">
        <v>3335703</v>
      </c>
      <c r="J23" s="29">
        <v>1040345</v>
      </c>
      <c r="K23" s="29">
        <v>1040345</v>
      </c>
      <c r="L23" s="28">
        <v>625568</v>
      </c>
      <c r="M23" s="29">
        <v>625568</v>
      </c>
      <c r="N23" s="42">
        <v>1459270</v>
      </c>
      <c r="O23" s="29">
        <v>1459270</v>
      </c>
      <c r="P23" s="42"/>
      <c r="Q23" s="29"/>
      <c r="R23" s="42"/>
      <c r="S23" s="29"/>
      <c r="T23" s="28">
        <v>0</v>
      </c>
      <c r="U23" s="29">
        <v>0</v>
      </c>
    </row>
    <row r="24" spans="1:21" s="4" customFormat="1" ht="12" outlineLevel="2" x14ac:dyDescent="0.2">
      <c r="A24" s="25" t="s">
        <v>296</v>
      </c>
      <c r="B24" s="26" t="s">
        <v>314</v>
      </c>
      <c r="C24" s="27" t="s">
        <v>17</v>
      </c>
      <c r="D24" s="23">
        <f t="shared" si="0"/>
        <v>151960289</v>
      </c>
      <c r="E24" s="32">
        <f t="shared" si="1"/>
        <v>151960289</v>
      </c>
      <c r="F24" s="28">
        <v>139905710</v>
      </c>
      <c r="G24" s="29">
        <v>139905710</v>
      </c>
      <c r="H24" s="28">
        <v>1649219</v>
      </c>
      <c r="I24" s="29">
        <v>1649219</v>
      </c>
      <c r="J24" s="29">
        <v>2726650</v>
      </c>
      <c r="K24" s="29">
        <v>2726650</v>
      </c>
      <c r="L24" s="28">
        <v>7678710</v>
      </c>
      <c r="M24" s="29">
        <v>7678710</v>
      </c>
      <c r="N24" s="42"/>
      <c r="O24" s="29"/>
      <c r="P24" s="42"/>
      <c r="Q24" s="29"/>
      <c r="R24" s="42"/>
      <c r="S24" s="29"/>
      <c r="T24" s="28">
        <v>0</v>
      </c>
      <c r="U24" s="29">
        <v>0</v>
      </c>
    </row>
    <row r="25" spans="1:21" s="4" customFormat="1" ht="12" outlineLevel="2" x14ac:dyDescent="0.2">
      <c r="A25" s="25" t="s">
        <v>296</v>
      </c>
      <c r="B25" s="26" t="s">
        <v>315</v>
      </c>
      <c r="C25" s="27" t="s">
        <v>18</v>
      </c>
      <c r="D25" s="23">
        <f t="shared" si="0"/>
        <v>51452357</v>
      </c>
      <c r="E25" s="32">
        <f t="shared" si="1"/>
        <v>51452357</v>
      </c>
      <c r="F25" s="28">
        <v>45083891</v>
      </c>
      <c r="G25" s="29">
        <v>45083891</v>
      </c>
      <c r="H25" s="28">
        <v>3695602</v>
      </c>
      <c r="I25" s="29">
        <v>3695602</v>
      </c>
      <c r="J25" s="29">
        <v>1631967</v>
      </c>
      <c r="K25" s="29">
        <v>1631967</v>
      </c>
      <c r="L25" s="28">
        <v>1040897</v>
      </c>
      <c r="M25" s="29">
        <v>1040897</v>
      </c>
      <c r="N25" s="42">
        <v>27012</v>
      </c>
      <c r="O25" s="29">
        <v>27012</v>
      </c>
      <c r="P25" s="42"/>
      <c r="Q25" s="29"/>
      <c r="R25" s="42"/>
      <c r="S25" s="29"/>
      <c r="T25" s="28">
        <v>0</v>
      </c>
      <c r="U25" s="29">
        <v>0</v>
      </c>
    </row>
    <row r="26" spans="1:21" s="4" customFormat="1" ht="12" outlineLevel="2" x14ac:dyDescent="0.2">
      <c r="A26" s="25" t="s">
        <v>296</v>
      </c>
      <c r="B26" s="26" t="s">
        <v>316</v>
      </c>
      <c r="C26" s="27" t="s">
        <v>359</v>
      </c>
      <c r="D26" s="23">
        <f t="shared" si="0"/>
        <v>40795733</v>
      </c>
      <c r="E26" s="32">
        <f t="shared" si="1"/>
        <v>40795733</v>
      </c>
      <c r="F26" s="28">
        <v>21462182</v>
      </c>
      <c r="G26" s="29">
        <v>21462182</v>
      </c>
      <c r="H26" s="28">
        <v>1102130</v>
      </c>
      <c r="I26" s="29">
        <v>1102130</v>
      </c>
      <c r="J26" s="29">
        <v>864910</v>
      </c>
      <c r="K26" s="29">
        <v>864910</v>
      </c>
      <c r="L26" s="28">
        <v>17366511</v>
      </c>
      <c r="M26" s="29">
        <v>17366511</v>
      </c>
      <c r="N26" s="42">
        <v>2854219</v>
      </c>
      <c r="O26" s="29">
        <v>2854219</v>
      </c>
      <c r="P26" s="42"/>
      <c r="Q26" s="29"/>
      <c r="R26" s="42"/>
      <c r="S26" s="29"/>
      <c r="T26" s="28">
        <v>0</v>
      </c>
      <c r="U26" s="29">
        <v>0</v>
      </c>
    </row>
    <row r="27" spans="1:21" s="4" customFormat="1" ht="12" outlineLevel="2" x14ac:dyDescent="0.2">
      <c r="A27" s="25" t="s">
        <v>296</v>
      </c>
      <c r="B27" s="26" t="s">
        <v>317</v>
      </c>
      <c r="C27" s="27" t="s">
        <v>19</v>
      </c>
      <c r="D27" s="23">
        <f t="shared" si="0"/>
        <v>57267430</v>
      </c>
      <c r="E27" s="32">
        <f t="shared" si="1"/>
        <v>57267430</v>
      </c>
      <c r="F27" s="28">
        <v>43012496</v>
      </c>
      <c r="G27" s="29">
        <v>43012496</v>
      </c>
      <c r="H27" s="28">
        <v>1604930</v>
      </c>
      <c r="I27" s="29">
        <v>1604930</v>
      </c>
      <c r="J27" s="29">
        <v>785189</v>
      </c>
      <c r="K27" s="29">
        <v>785189</v>
      </c>
      <c r="L27" s="28">
        <v>11864815</v>
      </c>
      <c r="M27" s="29">
        <v>11864815</v>
      </c>
      <c r="N27" s="42">
        <v>1366772</v>
      </c>
      <c r="O27" s="29">
        <v>1366772</v>
      </c>
      <c r="P27" s="42"/>
      <c r="Q27" s="29"/>
      <c r="R27" s="42"/>
      <c r="S27" s="29"/>
      <c r="T27" s="28">
        <v>0</v>
      </c>
      <c r="U27" s="29">
        <v>0</v>
      </c>
    </row>
    <row r="28" spans="1:21" s="4" customFormat="1" ht="12" outlineLevel="2" x14ac:dyDescent="0.2">
      <c r="A28" s="25" t="s">
        <v>296</v>
      </c>
      <c r="B28" s="26" t="s">
        <v>318</v>
      </c>
      <c r="C28" s="27" t="s">
        <v>20</v>
      </c>
      <c r="D28" s="23">
        <f t="shared" si="0"/>
        <v>62217231</v>
      </c>
      <c r="E28" s="32">
        <f t="shared" si="1"/>
        <v>62217231</v>
      </c>
      <c r="F28" s="28">
        <v>42762130</v>
      </c>
      <c r="G28" s="29">
        <v>42762130</v>
      </c>
      <c r="H28" s="28">
        <v>15517520</v>
      </c>
      <c r="I28" s="29">
        <v>15517520</v>
      </c>
      <c r="J28" s="29">
        <v>3937581</v>
      </c>
      <c r="K28" s="29">
        <v>3937581</v>
      </c>
      <c r="L28" s="28">
        <v>0</v>
      </c>
      <c r="M28" s="29">
        <v>0</v>
      </c>
      <c r="N28" s="42"/>
      <c r="O28" s="29"/>
      <c r="P28" s="42"/>
      <c r="Q28" s="29"/>
      <c r="R28" s="42"/>
      <c r="S28" s="29"/>
      <c r="T28" s="28">
        <v>37645958</v>
      </c>
      <c r="U28" s="29">
        <v>37645958</v>
      </c>
    </row>
    <row r="29" spans="1:21" s="4" customFormat="1" ht="12" outlineLevel="2" x14ac:dyDescent="0.2">
      <c r="A29" s="25" t="s">
        <v>296</v>
      </c>
      <c r="B29" s="26" t="s">
        <v>319</v>
      </c>
      <c r="C29" s="27" t="s">
        <v>320</v>
      </c>
      <c r="D29" s="23">
        <f t="shared" si="0"/>
        <v>64692748</v>
      </c>
      <c r="E29" s="32">
        <f t="shared" si="1"/>
        <v>64692748</v>
      </c>
      <c r="F29" s="28">
        <v>44988227</v>
      </c>
      <c r="G29" s="29">
        <v>44988227</v>
      </c>
      <c r="H29" s="28">
        <v>4322400</v>
      </c>
      <c r="I29" s="29">
        <v>4322400</v>
      </c>
      <c r="J29" s="29">
        <v>1019432</v>
      </c>
      <c r="K29" s="29">
        <v>1019432</v>
      </c>
      <c r="L29" s="28">
        <v>14362689</v>
      </c>
      <c r="M29" s="29">
        <v>14362689</v>
      </c>
      <c r="N29" s="42">
        <v>23109168</v>
      </c>
      <c r="O29" s="29">
        <v>23109168</v>
      </c>
      <c r="P29" s="42"/>
      <c r="Q29" s="29"/>
      <c r="R29" s="42"/>
      <c r="S29" s="29"/>
      <c r="T29" s="28">
        <v>0</v>
      </c>
      <c r="U29" s="29">
        <v>0</v>
      </c>
    </row>
    <row r="30" spans="1:21" s="4" customFormat="1" ht="12" outlineLevel="2" x14ac:dyDescent="0.2">
      <c r="A30" s="25" t="s">
        <v>296</v>
      </c>
      <c r="B30" s="26" t="s">
        <v>321</v>
      </c>
      <c r="C30" s="27" t="s">
        <v>21</v>
      </c>
      <c r="D30" s="23">
        <f t="shared" si="0"/>
        <v>68509898</v>
      </c>
      <c r="E30" s="32">
        <f t="shared" si="1"/>
        <v>68509898</v>
      </c>
      <c r="F30" s="28">
        <v>59844159</v>
      </c>
      <c r="G30" s="29">
        <v>59844159</v>
      </c>
      <c r="H30" s="28">
        <v>2210905</v>
      </c>
      <c r="I30" s="29">
        <v>2210905</v>
      </c>
      <c r="J30" s="29">
        <v>1493967</v>
      </c>
      <c r="K30" s="29">
        <v>1493967</v>
      </c>
      <c r="L30" s="28">
        <v>4960867</v>
      </c>
      <c r="M30" s="29">
        <v>4960867</v>
      </c>
      <c r="N30" s="42">
        <v>1323461</v>
      </c>
      <c r="O30" s="29">
        <v>1323461</v>
      </c>
      <c r="P30" s="42"/>
      <c r="Q30" s="29"/>
      <c r="R30" s="42"/>
      <c r="S30" s="29"/>
      <c r="T30" s="28">
        <v>0</v>
      </c>
      <c r="U30" s="29">
        <v>0</v>
      </c>
    </row>
    <row r="31" spans="1:21" s="4" customFormat="1" ht="12" outlineLevel="2" x14ac:dyDescent="0.2">
      <c r="A31" s="25" t="s">
        <v>296</v>
      </c>
      <c r="B31" s="26" t="s">
        <v>322</v>
      </c>
      <c r="C31" s="27" t="s">
        <v>22</v>
      </c>
      <c r="D31" s="23">
        <f t="shared" si="0"/>
        <v>41510866</v>
      </c>
      <c r="E31" s="32">
        <f t="shared" si="1"/>
        <v>41510866</v>
      </c>
      <c r="F31" s="28">
        <v>22816555</v>
      </c>
      <c r="G31" s="29">
        <v>22816555</v>
      </c>
      <c r="H31" s="28">
        <v>1887969</v>
      </c>
      <c r="I31" s="29">
        <v>1887969</v>
      </c>
      <c r="J31" s="29">
        <v>675773</v>
      </c>
      <c r="K31" s="29">
        <v>675773</v>
      </c>
      <c r="L31" s="28">
        <v>16130569</v>
      </c>
      <c r="M31" s="29">
        <v>16130569</v>
      </c>
      <c r="N31" s="42">
        <v>1737241</v>
      </c>
      <c r="O31" s="29">
        <v>1737241</v>
      </c>
      <c r="P31" s="42"/>
      <c r="Q31" s="29"/>
      <c r="R31" s="42"/>
      <c r="S31" s="29"/>
      <c r="T31" s="28">
        <v>0</v>
      </c>
      <c r="U31" s="29">
        <v>0</v>
      </c>
    </row>
    <row r="32" spans="1:21" s="4" customFormat="1" ht="12" outlineLevel="2" x14ac:dyDescent="0.2">
      <c r="A32" s="25" t="s">
        <v>296</v>
      </c>
      <c r="B32" s="26" t="s">
        <v>323</v>
      </c>
      <c r="C32" s="27" t="s">
        <v>380</v>
      </c>
      <c r="D32" s="23">
        <f t="shared" si="0"/>
        <v>149113676</v>
      </c>
      <c r="E32" s="32">
        <f t="shared" si="1"/>
        <v>149113676</v>
      </c>
      <c r="F32" s="28">
        <v>127633923</v>
      </c>
      <c r="G32" s="29">
        <v>127633923</v>
      </c>
      <c r="H32" s="28">
        <v>16638994</v>
      </c>
      <c r="I32" s="29">
        <v>16638994</v>
      </c>
      <c r="J32" s="29">
        <v>1356357</v>
      </c>
      <c r="K32" s="29">
        <v>1356357</v>
      </c>
      <c r="L32" s="28">
        <v>3484402</v>
      </c>
      <c r="M32" s="29">
        <v>3484402</v>
      </c>
      <c r="N32" s="42">
        <v>979748</v>
      </c>
      <c r="O32" s="29">
        <v>979748</v>
      </c>
      <c r="P32" s="42">
        <v>2250000</v>
      </c>
      <c r="Q32" s="29">
        <v>2250000</v>
      </c>
      <c r="R32" s="42"/>
      <c r="S32" s="29"/>
      <c r="T32" s="28">
        <v>0</v>
      </c>
      <c r="U32" s="29">
        <v>0</v>
      </c>
    </row>
    <row r="33" spans="1:21" s="4" customFormat="1" ht="12" outlineLevel="2" x14ac:dyDescent="0.2">
      <c r="A33" s="25" t="s">
        <v>296</v>
      </c>
      <c r="B33" s="26" t="s">
        <v>324</v>
      </c>
      <c r="C33" s="27" t="s">
        <v>381</v>
      </c>
      <c r="D33" s="23">
        <f t="shared" si="0"/>
        <v>151944041</v>
      </c>
      <c r="E33" s="32">
        <f t="shared" si="1"/>
        <v>151944041</v>
      </c>
      <c r="F33" s="28">
        <v>137963987</v>
      </c>
      <c r="G33" s="29">
        <v>137963987</v>
      </c>
      <c r="H33" s="28">
        <v>12244713</v>
      </c>
      <c r="I33" s="29">
        <v>12244713</v>
      </c>
      <c r="J33" s="29">
        <v>1735341</v>
      </c>
      <c r="K33" s="29">
        <v>1735341</v>
      </c>
      <c r="L33" s="28">
        <v>0</v>
      </c>
      <c r="M33" s="29">
        <v>0</v>
      </c>
      <c r="N33" s="42"/>
      <c r="O33" s="29"/>
      <c r="P33" s="42">
        <v>1991814</v>
      </c>
      <c r="Q33" s="29">
        <v>1991814</v>
      </c>
      <c r="R33" s="42"/>
      <c r="S33" s="29"/>
      <c r="T33" s="28">
        <v>0</v>
      </c>
      <c r="U33" s="29">
        <v>0</v>
      </c>
    </row>
    <row r="34" spans="1:21" s="4" customFormat="1" ht="12" outlineLevel="2" x14ac:dyDescent="0.2">
      <c r="A34" s="25" t="s">
        <v>296</v>
      </c>
      <c r="B34" s="26" t="s">
        <v>325</v>
      </c>
      <c r="C34" s="27" t="s">
        <v>382</v>
      </c>
      <c r="D34" s="23">
        <f t="shared" si="0"/>
        <v>784608968</v>
      </c>
      <c r="E34" s="32">
        <f t="shared" si="1"/>
        <v>784608968</v>
      </c>
      <c r="F34" s="28">
        <v>716484588</v>
      </c>
      <c r="G34" s="29">
        <v>716484588</v>
      </c>
      <c r="H34" s="28">
        <v>56964561</v>
      </c>
      <c r="I34" s="29">
        <v>56964561</v>
      </c>
      <c r="J34" s="29">
        <v>11159819</v>
      </c>
      <c r="K34" s="29">
        <v>11159819</v>
      </c>
      <c r="L34" s="28">
        <v>0</v>
      </c>
      <c r="M34" s="29">
        <v>0</v>
      </c>
      <c r="N34" s="42"/>
      <c r="O34" s="29"/>
      <c r="P34" s="42"/>
      <c r="Q34" s="29"/>
      <c r="R34" s="42"/>
      <c r="S34" s="29"/>
      <c r="T34" s="28">
        <v>154030742</v>
      </c>
      <c r="U34" s="29">
        <v>154030742</v>
      </c>
    </row>
    <row r="35" spans="1:21" s="4" customFormat="1" ht="12" outlineLevel="2" x14ac:dyDescent="0.2">
      <c r="A35" s="45" t="s">
        <v>296</v>
      </c>
      <c r="B35" s="35" t="s">
        <v>343</v>
      </c>
      <c r="C35" s="36" t="s">
        <v>383</v>
      </c>
      <c r="D35" s="37">
        <f t="shared" si="0"/>
        <v>144195073</v>
      </c>
      <c r="E35" s="38">
        <f t="shared" si="1"/>
        <v>144195073</v>
      </c>
      <c r="F35" s="39">
        <v>110259929</v>
      </c>
      <c r="G35" s="40">
        <v>110259929</v>
      </c>
      <c r="H35" s="39">
        <v>21580001</v>
      </c>
      <c r="I35" s="40">
        <v>21580001</v>
      </c>
      <c r="J35" s="40">
        <v>1703855</v>
      </c>
      <c r="K35" s="40">
        <v>1703855</v>
      </c>
      <c r="L35" s="39">
        <v>10651288</v>
      </c>
      <c r="M35" s="40">
        <v>10651288</v>
      </c>
      <c r="N35" s="43">
        <v>621939</v>
      </c>
      <c r="O35" s="40">
        <v>621939</v>
      </c>
      <c r="P35" s="43"/>
      <c r="Q35" s="40"/>
      <c r="R35" s="43"/>
      <c r="S35" s="40"/>
      <c r="T35" s="39">
        <v>0</v>
      </c>
      <c r="U35" s="40">
        <v>0</v>
      </c>
    </row>
    <row r="36" spans="1:21" s="4" customFormat="1" ht="12" outlineLevel="1" x14ac:dyDescent="0.2">
      <c r="A36" s="60" t="s">
        <v>465</v>
      </c>
      <c r="B36" s="53"/>
      <c r="C36" s="54"/>
      <c r="D36" s="55">
        <f>SUBTOTAL(9,D6:D35)</f>
        <v>2957267467</v>
      </c>
      <c r="E36" s="56">
        <f>SUBTOTAL(9,E6:E35)</f>
        <v>2957267467</v>
      </c>
      <c r="F36" s="55">
        <f>SUBTOTAL(9,F6:F35)</f>
        <v>2456311547</v>
      </c>
      <c r="G36" s="57">
        <f>SUBTOTAL(9,G6:G35)</f>
        <v>2456311547</v>
      </c>
      <c r="H36" s="55">
        <f>SUBTOTAL(9,H6:H35)</f>
        <v>197596240</v>
      </c>
      <c r="I36" s="57">
        <f>SUBTOTAL(9,I6:I35)</f>
        <v>197596240</v>
      </c>
      <c r="J36" s="57">
        <f>SUBTOTAL(9,J6:J35)</f>
        <v>50811786</v>
      </c>
      <c r="K36" s="57">
        <f>SUBTOTAL(9,K6:K35)</f>
        <v>50811786</v>
      </c>
      <c r="L36" s="55">
        <f>SUBTOTAL(9,L6:L35)</f>
        <v>252547894</v>
      </c>
      <c r="M36" s="57">
        <f>SUBTOTAL(9,M6:M35)</f>
        <v>252547894</v>
      </c>
      <c r="N36" s="58">
        <f>SUBTOTAL(9,N6:N35)</f>
        <v>143004022</v>
      </c>
      <c r="O36" s="57">
        <f>SUBTOTAL(9,O6:O35)</f>
        <v>143004022</v>
      </c>
      <c r="P36" s="58">
        <f>SUBTOTAL(9,P6:P35)</f>
        <v>4241814</v>
      </c>
      <c r="Q36" s="57">
        <f>SUBTOTAL(9,Q6:Q35)</f>
        <v>4241814</v>
      </c>
      <c r="R36" s="58">
        <f>SUBTOTAL(9,R6:R35)</f>
        <v>1741037</v>
      </c>
      <c r="S36" s="57">
        <f>SUBTOTAL(9,S6:S35)</f>
        <v>1741037</v>
      </c>
      <c r="T36" s="55">
        <f>SUBTOTAL(9,T6:T35)</f>
        <v>224091776</v>
      </c>
      <c r="U36" s="57">
        <f>SUBTOTAL(9,U6:U35)</f>
        <v>224091776</v>
      </c>
    </row>
    <row r="37" spans="1:21" s="4" customFormat="1" ht="12" outlineLevel="2" x14ac:dyDescent="0.2">
      <c r="A37" s="46" t="s">
        <v>299</v>
      </c>
      <c r="B37" s="47" t="s">
        <v>297</v>
      </c>
      <c r="C37" s="48" t="s">
        <v>23</v>
      </c>
      <c r="D37" s="49">
        <f t="shared" si="0"/>
        <v>51567000</v>
      </c>
      <c r="E37" s="50">
        <f t="shared" si="1"/>
        <v>51567000</v>
      </c>
      <c r="F37" s="49">
        <v>31133165</v>
      </c>
      <c r="G37" s="51">
        <v>31133165</v>
      </c>
      <c r="H37" s="49">
        <v>1107826</v>
      </c>
      <c r="I37" s="51">
        <v>1107826</v>
      </c>
      <c r="J37" s="51">
        <v>864567</v>
      </c>
      <c r="K37" s="51">
        <v>864567</v>
      </c>
      <c r="L37" s="49">
        <v>18461442</v>
      </c>
      <c r="M37" s="51">
        <v>18461442</v>
      </c>
      <c r="N37" s="52">
        <v>1488716</v>
      </c>
      <c r="O37" s="51">
        <v>1488716</v>
      </c>
      <c r="P37" s="52"/>
      <c r="Q37" s="51"/>
      <c r="R37" s="52"/>
      <c r="S37" s="51"/>
      <c r="T37" s="49">
        <v>0</v>
      </c>
      <c r="U37" s="51">
        <v>0</v>
      </c>
    </row>
    <row r="38" spans="1:21" s="4" customFormat="1" ht="12" outlineLevel="2" x14ac:dyDescent="0.2">
      <c r="A38" s="33" t="s">
        <v>299</v>
      </c>
      <c r="B38" s="26" t="s">
        <v>296</v>
      </c>
      <c r="C38" s="27" t="s">
        <v>24</v>
      </c>
      <c r="D38" s="23">
        <f t="shared" si="0"/>
        <v>79842897</v>
      </c>
      <c r="E38" s="32">
        <f t="shared" si="1"/>
        <v>79842897</v>
      </c>
      <c r="F38" s="28">
        <v>62889542</v>
      </c>
      <c r="G38" s="29">
        <v>62889542</v>
      </c>
      <c r="H38" s="28">
        <v>2618739</v>
      </c>
      <c r="I38" s="29">
        <v>2618739</v>
      </c>
      <c r="J38" s="29">
        <v>1257585</v>
      </c>
      <c r="K38" s="29">
        <v>1257585</v>
      </c>
      <c r="L38" s="28">
        <v>13077031</v>
      </c>
      <c r="M38" s="29">
        <v>13077031</v>
      </c>
      <c r="N38" s="42">
        <v>1774409</v>
      </c>
      <c r="O38" s="29">
        <v>1774409</v>
      </c>
      <c r="P38" s="42"/>
      <c r="Q38" s="29"/>
      <c r="R38" s="42"/>
      <c r="S38" s="29"/>
      <c r="T38" s="28">
        <v>0</v>
      </c>
      <c r="U38" s="29">
        <v>0</v>
      </c>
    </row>
    <row r="39" spans="1:21" s="4" customFormat="1" ht="12" outlineLevel="2" x14ac:dyDescent="0.2">
      <c r="A39" s="33" t="s">
        <v>299</v>
      </c>
      <c r="B39" s="26" t="s">
        <v>298</v>
      </c>
      <c r="C39" s="27" t="s">
        <v>25</v>
      </c>
      <c r="D39" s="23">
        <f t="shared" si="0"/>
        <v>33599250</v>
      </c>
      <c r="E39" s="32">
        <f t="shared" si="1"/>
        <v>33599250</v>
      </c>
      <c r="F39" s="28">
        <v>28260815</v>
      </c>
      <c r="G39" s="29">
        <v>28260815</v>
      </c>
      <c r="H39" s="28">
        <v>2891932</v>
      </c>
      <c r="I39" s="29">
        <v>2891932</v>
      </c>
      <c r="J39" s="29">
        <v>2446503</v>
      </c>
      <c r="K39" s="29">
        <v>2446503</v>
      </c>
      <c r="L39" s="28">
        <v>0</v>
      </c>
      <c r="M39" s="29">
        <v>0</v>
      </c>
      <c r="N39" s="42"/>
      <c r="O39" s="29"/>
      <c r="P39" s="42"/>
      <c r="Q39" s="29"/>
      <c r="R39" s="42"/>
      <c r="S39" s="29"/>
      <c r="T39" s="28">
        <v>1699608</v>
      </c>
      <c r="U39" s="29">
        <v>1699608</v>
      </c>
    </row>
    <row r="40" spans="1:21" s="4" customFormat="1" ht="12" outlineLevel="2" x14ac:dyDescent="0.2">
      <c r="A40" s="33" t="s">
        <v>299</v>
      </c>
      <c r="B40" s="26" t="s">
        <v>299</v>
      </c>
      <c r="C40" s="27" t="s">
        <v>26</v>
      </c>
      <c r="D40" s="23">
        <f t="shared" si="0"/>
        <v>62479649</v>
      </c>
      <c r="E40" s="32">
        <f t="shared" si="1"/>
        <v>62479649</v>
      </c>
      <c r="F40" s="28">
        <v>41532972</v>
      </c>
      <c r="G40" s="29">
        <v>41532972</v>
      </c>
      <c r="H40" s="28">
        <v>1728169</v>
      </c>
      <c r="I40" s="29">
        <v>1728169</v>
      </c>
      <c r="J40" s="29">
        <v>804441</v>
      </c>
      <c r="K40" s="29">
        <v>804441</v>
      </c>
      <c r="L40" s="28">
        <v>18414067</v>
      </c>
      <c r="M40" s="29">
        <v>18414067</v>
      </c>
      <c r="N40" s="42">
        <v>1624511</v>
      </c>
      <c r="O40" s="29">
        <v>1624511</v>
      </c>
      <c r="P40" s="42"/>
      <c r="Q40" s="29"/>
      <c r="R40" s="42"/>
      <c r="S40" s="29"/>
      <c r="T40" s="28">
        <v>0</v>
      </c>
      <c r="U40" s="29">
        <v>0</v>
      </c>
    </row>
    <row r="41" spans="1:21" s="4" customFormat="1" ht="12" outlineLevel="2" x14ac:dyDescent="0.2">
      <c r="A41" s="33" t="s">
        <v>299</v>
      </c>
      <c r="B41" s="26" t="s">
        <v>300</v>
      </c>
      <c r="C41" s="27" t="s">
        <v>27</v>
      </c>
      <c r="D41" s="23">
        <f t="shared" si="0"/>
        <v>46619118</v>
      </c>
      <c r="E41" s="32">
        <f t="shared" si="1"/>
        <v>46619118</v>
      </c>
      <c r="F41" s="28">
        <v>30297903</v>
      </c>
      <c r="G41" s="29">
        <v>30297903</v>
      </c>
      <c r="H41" s="28">
        <v>2024620</v>
      </c>
      <c r="I41" s="29">
        <v>2024620</v>
      </c>
      <c r="J41" s="29">
        <v>695109</v>
      </c>
      <c r="K41" s="29">
        <v>695109</v>
      </c>
      <c r="L41" s="28">
        <v>13601486</v>
      </c>
      <c r="M41" s="29">
        <v>13601486</v>
      </c>
      <c r="N41" s="42">
        <v>1775894</v>
      </c>
      <c r="O41" s="29">
        <v>1775894</v>
      </c>
      <c r="P41" s="42"/>
      <c r="Q41" s="29"/>
      <c r="R41" s="42"/>
      <c r="S41" s="29"/>
      <c r="T41" s="28">
        <v>0</v>
      </c>
      <c r="U41" s="29">
        <v>0</v>
      </c>
    </row>
    <row r="42" spans="1:21" s="4" customFormat="1" ht="12" outlineLevel="2" x14ac:dyDescent="0.2">
      <c r="A42" s="33" t="s">
        <v>299</v>
      </c>
      <c r="B42" s="26" t="s">
        <v>301</v>
      </c>
      <c r="C42" s="27" t="s">
        <v>28</v>
      </c>
      <c r="D42" s="23">
        <f t="shared" si="0"/>
        <v>27281936</v>
      </c>
      <c r="E42" s="32">
        <f t="shared" si="1"/>
        <v>27281936</v>
      </c>
      <c r="F42" s="28">
        <v>6102180</v>
      </c>
      <c r="G42" s="29">
        <v>6102180</v>
      </c>
      <c r="H42" s="28">
        <v>7065953</v>
      </c>
      <c r="I42" s="29">
        <v>7065953</v>
      </c>
      <c r="J42" s="29">
        <v>618493</v>
      </c>
      <c r="K42" s="29">
        <v>618493</v>
      </c>
      <c r="L42" s="28">
        <v>13495310</v>
      </c>
      <c r="M42" s="29">
        <v>13495310</v>
      </c>
      <c r="N42" s="42">
        <v>1939140</v>
      </c>
      <c r="O42" s="29">
        <v>1939140</v>
      </c>
      <c r="P42" s="42"/>
      <c r="Q42" s="29"/>
      <c r="R42" s="42"/>
      <c r="S42" s="29"/>
      <c r="T42" s="28">
        <v>0</v>
      </c>
      <c r="U42" s="29">
        <v>0</v>
      </c>
    </row>
    <row r="43" spans="1:21" s="4" customFormat="1" ht="12" outlineLevel="2" x14ac:dyDescent="0.2">
      <c r="A43" s="33" t="s">
        <v>299</v>
      </c>
      <c r="B43" s="26" t="s">
        <v>302</v>
      </c>
      <c r="C43" s="27" t="s">
        <v>29</v>
      </c>
      <c r="D43" s="23">
        <f t="shared" si="0"/>
        <v>162920871</v>
      </c>
      <c r="E43" s="32">
        <f t="shared" si="1"/>
        <v>162920871</v>
      </c>
      <c r="F43" s="28">
        <v>122376189</v>
      </c>
      <c r="G43" s="29">
        <v>122376189</v>
      </c>
      <c r="H43" s="28">
        <v>2090622</v>
      </c>
      <c r="I43" s="29">
        <v>2090622</v>
      </c>
      <c r="J43" s="29">
        <v>2566099</v>
      </c>
      <c r="K43" s="29">
        <v>2566099</v>
      </c>
      <c r="L43" s="28">
        <v>35887961</v>
      </c>
      <c r="M43" s="29">
        <v>35887961</v>
      </c>
      <c r="N43" s="42"/>
      <c r="O43" s="29"/>
      <c r="P43" s="42"/>
      <c r="Q43" s="29"/>
      <c r="R43" s="42"/>
      <c r="S43" s="29"/>
      <c r="T43" s="28">
        <v>0</v>
      </c>
      <c r="U43" s="29">
        <v>0</v>
      </c>
    </row>
    <row r="44" spans="1:21" s="4" customFormat="1" ht="12" outlineLevel="2" x14ac:dyDescent="0.2">
      <c r="A44" s="33" t="s">
        <v>299</v>
      </c>
      <c r="B44" s="26" t="s">
        <v>303</v>
      </c>
      <c r="C44" s="27" t="s">
        <v>30</v>
      </c>
      <c r="D44" s="23">
        <f t="shared" si="0"/>
        <v>71148909</v>
      </c>
      <c r="E44" s="32">
        <f t="shared" si="1"/>
        <v>71148909</v>
      </c>
      <c r="F44" s="28">
        <v>38768594</v>
      </c>
      <c r="G44" s="29">
        <v>38768594</v>
      </c>
      <c r="H44" s="28">
        <v>3115832</v>
      </c>
      <c r="I44" s="29">
        <v>3115832</v>
      </c>
      <c r="J44" s="29">
        <v>951597</v>
      </c>
      <c r="K44" s="29">
        <v>951597</v>
      </c>
      <c r="L44" s="28">
        <v>28312886</v>
      </c>
      <c r="M44" s="29">
        <v>28312886</v>
      </c>
      <c r="N44" s="42">
        <v>1556860</v>
      </c>
      <c r="O44" s="29">
        <v>1556860</v>
      </c>
      <c r="P44" s="42"/>
      <c r="Q44" s="29"/>
      <c r="R44" s="42"/>
      <c r="S44" s="29"/>
      <c r="T44" s="28">
        <v>0</v>
      </c>
      <c r="U44" s="29">
        <v>0</v>
      </c>
    </row>
    <row r="45" spans="1:21" s="4" customFormat="1" ht="12" outlineLevel="2" x14ac:dyDescent="0.2">
      <c r="A45" s="33" t="s">
        <v>299</v>
      </c>
      <c r="B45" s="26" t="s">
        <v>304</v>
      </c>
      <c r="C45" s="27" t="s">
        <v>31</v>
      </c>
      <c r="D45" s="23">
        <f t="shared" si="0"/>
        <v>70920310</v>
      </c>
      <c r="E45" s="32">
        <f t="shared" si="1"/>
        <v>70920310</v>
      </c>
      <c r="F45" s="28">
        <v>53831194</v>
      </c>
      <c r="G45" s="29">
        <v>53831194</v>
      </c>
      <c r="H45" s="28">
        <v>4892432</v>
      </c>
      <c r="I45" s="29">
        <v>4892432</v>
      </c>
      <c r="J45" s="29">
        <v>713549</v>
      </c>
      <c r="K45" s="29">
        <v>713549</v>
      </c>
      <c r="L45" s="28">
        <v>11483135</v>
      </c>
      <c r="M45" s="29">
        <v>11483135</v>
      </c>
      <c r="N45" s="42">
        <v>1739626</v>
      </c>
      <c r="O45" s="29">
        <v>1739626</v>
      </c>
      <c r="P45" s="42"/>
      <c r="Q45" s="29"/>
      <c r="R45" s="42"/>
      <c r="S45" s="29"/>
      <c r="T45" s="28">
        <v>0</v>
      </c>
      <c r="U45" s="29">
        <v>0</v>
      </c>
    </row>
    <row r="46" spans="1:21" s="4" customFormat="1" ht="12" outlineLevel="2" x14ac:dyDescent="0.2">
      <c r="A46" s="33" t="s">
        <v>299</v>
      </c>
      <c r="B46" s="26" t="s">
        <v>305</v>
      </c>
      <c r="C46" s="27" t="s">
        <v>32</v>
      </c>
      <c r="D46" s="23">
        <f t="shared" si="0"/>
        <v>91622234</v>
      </c>
      <c r="E46" s="32">
        <f t="shared" si="1"/>
        <v>91622234</v>
      </c>
      <c r="F46" s="28">
        <v>61354364</v>
      </c>
      <c r="G46" s="29">
        <v>61354364</v>
      </c>
      <c r="H46" s="28">
        <v>3420012</v>
      </c>
      <c r="I46" s="29">
        <v>3420012</v>
      </c>
      <c r="J46" s="29">
        <v>1334479</v>
      </c>
      <c r="K46" s="29">
        <v>1334479</v>
      </c>
      <c r="L46" s="28">
        <v>25513379</v>
      </c>
      <c r="M46" s="29">
        <v>25513379</v>
      </c>
      <c r="N46" s="42">
        <v>1691952</v>
      </c>
      <c r="O46" s="29">
        <v>1691952</v>
      </c>
      <c r="P46" s="42"/>
      <c r="Q46" s="29"/>
      <c r="R46" s="42"/>
      <c r="S46" s="29"/>
      <c r="T46" s="28">
        <v>0</v>
      </c>
      <c r="U46" s="29">
        <v>0</v>
      </c>
    </row>
    <row r="47" spans="1:21" s="4" customFormat="1" ht="12" outlineLevel="2" x14ac:dyDescent="0.2">
      <c r="A47" s="33" t="s">
        <v>299</v>
      </c>
      <c r="B47" s="26" t="s">
        <v>306</v>
      </c>
      <c r="C47" s="27" t="s">
        <v>33</v>
      </c>
      <c r="D47" s="23">
        <f t="shared" si="0"/>
        <v>62187467</v>
      </c>
      <c r="E47" s="32">
        <f t="shared" si="1"/>
        <v>62187467</v>
      </c>
      <c r="F47" s="28">
        <v>37987833</v>
      </c>
      <c r="G47" s="29">
        <v>37987833</v>
      </c>
      <c r="H47" s="28">
        <v>3106620</v>
      </c>
      <c r="I47" s="29">
        <v>3106620</v>
      </c>
      <c r="J47" s="29">
        <v>603459</v>
      </c>
      <c r="K47" s="29">
        <v>603459</v>
      </c>
      <c r="L47" s="28">
        <v>20489555</v>
      </c>
      <c r="M47" s="29">
        <v>20489555</v>
      </c>
      <c r="N47" s="42">
        <v>2007444</v>
      </c>
      <c r="O47" s="29">
        <v>2007444</v>
      </c>
      <c r="P47" s="42"/>
      <c r="Q47" s="29"/>
      <c r="R47" s="42"/>
      <c r="S47" s="29"/>
      <c r="T47" s="28">
        <v>0</v>
      </c>
      <c r="U47" s="29">
        <v>0</v>
      </c>
    </row>
    <row r="48" spans="1:21" s="4" customFormat="1" ht="12" outlineLevel="2" x14ac:dyDescent="0.2">
      <c r="A48" s="33" t="s">
        <v>299</v>
      </c>
      <c r="B48" s="26" t="s">
        <v>307</v>
      </c>
      <c r="C48" s="27" t="s">
        <v>34</v>
      </c>
      <c r="D48" s="23">
        <f t="shared" si="0"/>
        <v>55705991</v>
      </c>
      <c r="E48" s="32">
        <f t="shared" si="1"/>
        <v>55705991</v>
      </c>
      <c r="F48" s="28">
        <v>41805095</v>
      </c>
      <c r="G48" s="29">
        <v>41805095</v>
      </c>
      <c r="H48" s="28">
        <v>1837443</v>
      </c>
      <c r="I48" s="29">
        <v>1837443</v>
      </c>
      <c r="J48" s="29">
        <v>640123</v>
      </c>
      <c r="K48" s="29">
        <v>640123</v>
      </c>
      <c r="L48" s="28">
        <v>11423330</v>
      </c>
      <c r="M48" s="29">
        <v>11423330</v>
      </c>
      <c r="N48" s="42">
        <v>1994788</v>
      </c>
      <c r="O48" s="29">
        <v>1994788</v>
      </c>
      <c r="P48" s="42"/>
      <c r="Q48" s="29"/>
      <c r="R48" s="42"/>
      <c r="S48" s="29"/>
      <c r="T48" s="28">
        <v>0</v>
      </c>
      <c r="U48" s="29">
        <v>0</v>
      </c>
    </row>
    <row r="49" spans="1:21" s="4" customFormat="1" ht="12" outlineLevel="2" x14ac:dyDescent="0.2">
      <c r="A49" s="33" t="s">
        <v>299</v>
      </c>
      <c r="B49" s="26" t="s">
        <v>308</v>
      </c>
      <c r="C49" s="27" t="s">
        <v>35</v>
      </c>
      <c r="D49" s="23">
        <f t="shared" si="0"/>
        <v>45461164</v>
      </c>
      <c r="E49" s="32">
        <f t="shared" si="1"/>
        <v>45461164</v>
      </c>
      <c r="F49" s="28">
        <v>27253602</v>
      </c>
      <c r="G49" s="29">
        <v>27253602</v>
      </c>
      <c r="H49" s="28">
        <v>3204283</v>
      </c>
      <c r="I49" s="29">
        <v>3204283</v>
      </c>
      <c r="J49" s="29">
        <v>588398</v>
      </c>
      <c r="K49" s="29">
        <v>588398</v>
      </c>
      <c r="L49" s="28">
        <v>14414881</v>
      </c>
      <c r="M49" s="29">
        <v>14414881</v>
      </c>
      <c r="N49" s="42">
        <v>2189466</v>
      </c>
      <c r="O49" s="29">
        <v>2189466</v>
      </c>
      <c r="P49" s="42"/>
      <c r="Q49" s="29"/>
      <c r="R49" s="42"/>
      <c r="S49" s="29"/>
      <c r="T49" s="28">
        <v>0</v>
      </c>
      <c r="U49" s="29">
        <v>0</v>
      </c>
    </row>
    <row r="50" spans="1:21" s="4" customFormat="1" ht="12" outlineLevel="2" x14ac:dyDescent="0.2">
      <c r="A50" s="33" t="s">
        <v>299</v>
      </c>
      <c r="B50" s="26" t="s">
        <v>309</v>
      </c>
      <c r="C50" s="27" t="s">
        <v>36</v>
      </c>
      <c r="D50" s="23">
        <f t="shared" si="0"/>
        <v>81008708</v>
      </c>
      <c r="E50" s="32">
        <f t="shared" si="1"/>
        <v>81008708</v>
      </c>
      <c r="F50" s="28">
        <v>68077617</v>
      </c>
      <c r="G50" s="29">
        <v>68077617</v>
      </c>
      <c r="H50" s="28">
        <v>5347889</v>
      </c>
      <c r="I50" s="29">
        <v>5347889</v>
      </c>
      <c r="J50" s="29">
        <v>1572109</v>
      </c>
      <c r="K50" s="29">
        <v>1572109</v>
      </c>
      <c r="L50" s="28">
        <v>6011093</v>
      </c>
      <c r="M50" s="29">
        <v>6011093</v>
      </c>
      <c r="N50" s="42">
        <v>941593</v>
      </c>
      <c r="O50" s="29">
        <v>941593</v>
      </c>
      <c r="P50" s="42"/>
      <c r="Q50" s="29"/>
      <c r="R50" s="42"/>
      <c r="S50" s="29"/>
      <c r="T50" s="28">
        <v>0</v>
      </c>
      <c r="U50" s="29">
        <v>0</v>
      </c>
    </row>
    <row r="51" spans="1:21" s="4" customFormat="1" ht="12" outlineLevel="2" x14ac:dyDescent="0.2">
      <c r="A51" s="33" t="s">
        <v>299</v>
      </c>
      <c r="B51" s="26" t="s">
        <v>310</v>
      </c>
      <c r="C51" s="27" t="s">
        <v>37</v>
      </c>
      <c r="D51" s="23">
        <f t="shared" si="0"/>
        <v>60923677</v>
      </c>
      <c r="E51" s="32">
        <f t="shared" si="1"/>
        <v>60923677</v>
      </c>
      <c r="F51" s="28">
        <v>39587267</v>
      </c>
      <c r="G51" s="29">
        <v>39587267</v>
      </c>
      <c r="H51" s="28">
        <v>1292078</v>
      </c>
      <c r="I51" s="29">
        <v>1292078</v>
      </c>
      <c r="J51" s="29">
        <v>1989705</v>
      </c>
      <c r="K51" s="29">
        <v>1989705</v>
      </c>
      <c r="L51" s="28">
        <v>18054627</v>
      </c>
      <c r="M51" s="29">
        <v>18054627</v>
      </c>
      <c r="N51" s="42"/>
      <c r="O51" s="29"/>
      <c r="P51" s="42"/>
      <c r="Q51" s="29"/>
      <c r="R51" s="42"/>
      <c r="S51" s="29"/>
      <c r="T51" s="28">
        <v>0</v>
      </c>
      <c r="U51" s="29">
        <v>0</v>
      </c>
    </row>
    <row r="52" spans="1:21" s="4" customFormat="1" ht="12" outlineLevel="2" x14ac:dyDescent="0.2">
      <c r="A52" s="33" t="s">
        <v>299</v>
      </c>
      <c r="B52" s="26" t="s">
        <v>311</v>
      </c>
      <c r="C52" s="27" t="s">
        <v>38</v>
      </c>
      <c r="D52" s="23">
        <f t="shared" si="0"/>
        <v>57941422</v>
      </c>
      <c r="E52" s="32">
        <f t="shared" si="1"/>
        <v>57941422</v>
      </c>
      <c r="F52" s="28">
        <v>38451127</v>
      </c>
      <c r="G52" s="29">
        <v>38451127</v>
      </c>
      <c r="H52" s="28">
        <v>5216343</v>
      </c>
      <c r="I52" s="29">
        <v>5216343</v>
      </c>
      <c r="J52" s="29">
        <v>743015</v>
      </c>
      <c r="K52" s="29">
        <v>743015</v>
      </c>
      <c r="L52" s="28">
        <v>13530937</v>
      </c>
      <c r="M52" s="29">
        <v>13530937</v>
      </c>
      <c r="N52" s="42">
        <v>1724876</v>
      </c>
      <c r="O52" s="29">
        <v>1724876</v>
      </c>
      <c r="P52" s="42"/>
      <c r="Q52" s="29"/>
      <c r="R52" s="42">
        <v>599227</v>
      </c>
      <c r="S52" s="29">
        <v>599227</v>
      </c>
      <c r="T52" s="28">
        <v>0</v>
      </c>
      <c r="U52" s="29">
        <v>0</v>
      </c>
    </row>
    <row r="53" spans="1:21" s="4" customFormat="1" ht="12" outlineLevel="2" x14ac:dyDescent="0.2">
      <c r="A53" s="33" t="s">
        <v>299</v>
      </c>
      <c r="B53" s="26" t="s">
        <v>312</v>
      </c>
      <c r="C53" s="27" t="s">
        <v>39</v>
      </c>
      <c r="D53" s="23">
        <f t="shared" si="0"/>
        <v>32516196</v>
      </c>
      <c r="E53" s="32">
        <f t="shared" si="1"/>
        <v>32516196</v>
      </c>
      <c r="F53" s="28">
        <v>19142029</v>
      </c>
      <c r="G53" s="29">
        <v>19142029</v>
      </c>
      <c r="H53" s="28">
        <v>2086614</v>
      </c>
      <c r="I53" s="29">
        <v>2086614</v>
      </c>
      <c r="J53" s="29">
        <v>537984</v>
      </c>
      <c r="K53" s="29">
        <v>537984</v>
      </c>
      <c r="L53" s="28">
        <v>10749569</v>
      </c>
      <c r="M53" s="29">
        <v>10749569</v>
      </c>
      <c r="N53" s="42">
        <v>2144645</v>
      </c>
      <c r="O53" s="29">
        <v>2144645</v>
      </c>
      <c r="P53" s="42"/>
      <c r="Q53" s="29"/>
      <c r="R53" s="42"/>
      <c r="S53" s="29"/>
      <c r="T53" s="28">
        <v>0</v>
      </c>
      <c r="U53" s="29">
        <v>0</v>
      </c>
    </row>
    <row r="54" spans="1:21" s="4" customFormat="1" ht="12" outlineLevel="2" x14ac:dyDescent="0.2">
      <c r="A54" s="33" t="s">
        <v>299</v>
      </c>
      <c r="B54" s="26" t="s">
        <v>313</v>
      </c>
      <c r="C54" s="27" t="s">
        <v>40</v>
      </c>
      <c r="D54" s="23">
        <f t="shared" si="0"/>
        <v>61974548</v>
      </c>
      <c r="E54" s="32">
        <f t="shared" si="1"/>
        <v>61974548</v>
      </c>
      <c r="F54" s="28">
        <v>22567885</v>
      </c>
      <c r="G54" s="29">
        <v>22567885</v>
      </c>
      <c r="H54" s="28">
        <v>2490822</v>
      </c>
      <c r="I54" s="29">
        <v>2490822</v>
      </c>
      <c r="J54" s="29">
        <v>1334425</v>
      </c>
      <c r="K54" s="29">
        <v>1334425</v>
      </c>
      <c r="L54" s="28">
        <v>35581416</v>
      </c>
      <c r="M54" s="29">
        <v>35581416</v>
      </c>
      <c r="N54" s="42">
        <v>1651440</v>
      </c>
      <c r="O54" s="29">
        <v>1651440</v>
      </c>
      <c r="P54" s="42"/>
      <c r="Q54" s="29"/>
      <c r="R54" s="42"/>
      <c r="S54" s="29"/>
      <c r="T54" s="28">
        <v>0</v>
      </c>
      <c r="U54" s="29">
        <v>0</v>
      </c>
    </row>
    <row r="55" spans="1:21" s="4" customFormat="1" ht="12" outlineLevel="2" x14ac:dyDescent="0.2">
      <c r="A55" s="33" t="s">
        <v>299</v>
      </c>
      <c r="B55" s="26" t="s">
        <v>314</v>
      </c>
      <c r="C55" s="27" t="s">
        <v>41</v>
      </c>
      <c r="D55" s="23">
        <f t="shared" si="0"/>
        <v>68669775</v>
      </c>
      <c r="E55" s="32">
        <f t="shared" si="1"/>
        <v>68669775</v>
      </c>
      <c r="F55" s="28">
        <v>45493392</v>
      </c>
      <c r="G55" s="29">
        <v>45493392</v>
      </c>
      <c r="H55" s="28">
        <v>5668841</v>
      </c>
      <c r="I55" s="29">
        <v>5668841</v>
      </c>
      <c r="J55" s="29">
        <v>1070156</v>
      </c>
      <c r="K55" s="29">
        <v>1070156</v>
      </c>
      <c r="L55" s="28">
        <v>16437386</v>
      </c>
      <c r="M55" s="29">
        <v>16437386</v>
      </c>
      <c r="N55" s="42">
        <v>1213859</v>
      </c>
      <c r="O55" s="29">
        <v>1213859</v>
      </c>
      <c r="P55" s="42"/>
      <c r="Q55" s="29"/>
      <c r="R55" s="42"/>
      <c r="S55" s="29"/>
      <c r="T55" s="28">
        <v>0</v>
      </c>
      <c r="U55" s="29">
        <v>0</v>
      </c>
    </row>
    <row r="56" spans="1:21" s="4" customFormat="1" ht="12" outlineLevel="2" x14ac:dyDescent="0.2">
      <c r="A56" s="33" t="s">
        <v>299</v>
      </c>
      <c r="B56" s="26" t="s">
        <v>323</v>
      </c>
      <c r="C56" s="27" t="s">
        <v>384</v>
      </c>
      <c r="D56" s="23">
        <f t="shared" si="0"/>
        <v>431364471</v>
      </c>
      <c r="E56" s="32">
        <f t="shared" si="1"/>
        <v>431364471</v>
      </c>
      <c r="F56" s="28">
        <v>406223615</v>
      </c>
      <c r="G56" s="29">
        <v>406223615</v>
      </c>
      <c r="H56" s="28">
        <v>18906138</v>
      </c>
      <c r="I56" s="29">
        <v>18906138</v>
      </c>
      <c r="J56" s="29">
        <v>6234718</v>
      </c>
      <c r="K56" s="29">
        <v>6234718</v>
      </c>
      <c r="L56" s="28">
        <v>0</v>
      </c>
      <c r="M56" s="29">
        <v>0</v>
      </c>
      <c r="N56" s="42"/>
      <c r="O56" s="29"/>
      <c r="P56" s="42"/>
      <c r="Q56" s="29"/>
      <c r="R56" s="42">
        <v>2500000</v>
      </c>
      <c r="S56" s="29">
        <v>2500000</v>
      </c>
      <c r="T56" s="28">
        <v>0</v>
      </c>
      <c r="U56" s="29">
        <v>0</v>
      </c>
    </row>
    <row r="57" spans="1:21" s="4" customFormat="1" ht="12" outlineLevel="2" x14ac:dyDescent="0.2">
      <c r="A57" s="33" t="s">
        <v>299</v>
      </c>
      <c r="B57" s="26" t="s">
        <v>324</v>
      </c>
      <c r="C57" s="27" t="s">
        <v>385</v>
      </c>
      <c r="D57" s="23">
        <f t="shared" si="0"/>
        <v>197552908</v>
      </c>
      <c r="E57" s="32">
        <f t="shared" si="1"/>
        <v>197552908</v>
      </c>
      <c r="F57" s="28">
        <v>162496070</v>
      </c>
      <c r="G57" s="29">
        <v>162496070</v>
      </c>
      <c r="H57" s="28">
        <v>12921704</v>
      </c>
      <c r="I57" s="29">
        <v>12921704</v>
      </c>
      <c r="J57" s="29">
        <v>1488591</v>
      </c>
      <c r="K57" s="29">
        <v>1488591</v>
      </c>
      <c r="L57" s="28">
        <v>20646543</v>
      </c>
      <c r="M57" s="29">
        <v>20646543</v>
      </c>
      <c r="N57" s="42">
        <v>1168863</v>
      </c>
      <c r="O57" s="29">
        <v>1168863</v>
      </c>
      <c r="P57" s="42">
        <v>1000000</v>
      </c>
      <c r="Q57" s="29">
        <v>1000000</v>
      </c>
      <c r="R57" s="42"/>
      <c r="S57" s="29"/>
      <c r="T57" s="28">
        <v>0</v>
      </c>
      <c r="U57" s="29">
        <v>0</v>
      </c>
    </row>
    <row r="58" spans="1:21" s="4" customFormat="1" ht="12" outlineLevel="2" x14ac:dyDescent="0.2">
      <c r="A58" s="33" t="s">
        <v>299</v>
      </c>
      <c r="B58" s="26" t="s">
        <v>326</v>
      </c>
      <c r="C58" s="27" t="s">
        <v>386</v>
      </c>
      <c r="D58" s="23">
        <f t="shared" si="0"/>
        <v>306976390</v>
      </c>
      <c r="E58" s="32">
        <f t="shared" si="1"/>
        <v>306976390</v>
      </c>
      <c r="F58" s="28">
        <v>280120987</v>
      </c>
      <c r="G58" s="29">
        <v>280120987</v>
      </c>
      <c r="H58" s="28">
        <v>23138939</v>
      </c>
      <c r="I58" s="29">
        <v>23138939</v>
      </c>
      <c r="J58" s="29">
        <v>3716464</v>
      </c>
      <c r="K58" s="29">
        <v>3716464</v>
      </c>
      <c r="L58" s="28">
        <v>0</v>
      </c>
      <c r="M58" s="29">
        <v>0</v>
      </c>
      <c r="N58" s="42"/>
      <c r="O58" s="29"/>
      <c r="P58" s="42">
        <v>3120000</v>
      </c>
      <c r="Q58" s="29">
        <v>3120000</v>
      </c>
      <c r="R58" s="42"/>
      <c r="S58" s="29"/>
      <c r="T58" s="28">
        <v>0</v>
      </c>
      <c r="U58" s="29">
        <v>0</v>
      </c>
    </row>
    <row r="59" spans="1:21" s="4" customFormat="1" ht="12" outlineLevel="2" x14ac:dyDescent="0.2">
      <c r="A59" s="34" t="s">
        <v>299</v>
      </c>
      <c r="B59" s="35" t="s">
        <v>325</v>
      </c>
      <c r="C59" s="36" t="s">
        <v>387</v>
      </c>
      <c r="D59" s="37">
        <f t="shared" si="0"/>
        <v>188897517</v>
      </c>
      <c r="E59" s="38">
        <f t="shared" si="1"/>
        <v>188897517</v>
      </c>
      <c r="F59" s="39">
        <v>161408871</v>
      </c>
      <c r="G59" s="40">
        <v>161408871</v>
      </c>
      <c r="H59" s="39">
        <v>15472428</v>
      </c>
      <c r="I59" s="40">
        <v>15472428</v>
      </c>
      <c r="J59" s="40">
        <v>1784741</v>
      </c>
      <c r="K59" s="40">
        <v>1784741</v>
      </c>
      <c r="L59" s="39">
        <v>10231477</v>
      </c>
      <c r="M59" s="40">
        <v>10231477</v>
      </c>
      <c r="N59" s="43">
        <v>247665</v>
      </c>
      <c r="O59" s="40">
        <v>247665</v>
      </c>
      <c r="P59" s="43"/>
      <c r="Q59" s="40"/>
      <c r="R59" s="43"/>
      <c r="S59" s="40"/>
      <c r="T59" s="39">
        <v>0</v>
      </c>
      <c r="U59" s="40">
        <v>0</v>
      </c>
    </row>
    <row r="60" spans="1:21" s="4" customFormat="1" ht="12" outlineLevel="1" x14ac:dyDescent="0.2">
      <c r="A60" s="60" t="s">
        <v>466</v>
      </c>
      <c r="B60" s="53"/>
      <c r="C60" s="54"/>
      <c r="D60" s="55">
        <f>SUBTOTAL(9,D37:D59)</f>
        <v>2349182408</v>
      </c>
      <c r="E60" s="56">
        <f>SUBTOTAL(9,E37:E59)</f>
        <v>2349182408</v>
      </c>
      <c r="F60" s="55">
        <f>SUBTOTAL(9,F37:F59)</f>
        <v>1827162308</v>
      </c>
      <c r="G60" s="57">
        <f>SUBTOTAL(9,G37:G59)</f>
        <v>1827162308</v>
      </c>
      <c r="H60" s="55">
        <f>SUBTOTAL(9,H37:H59)</f>
        <v>131646279</v>
      </c>
      <c r="I60" s="57">
        <f>SUBTOTAL(9,I37:I59)</f>
        <v>131646279</v>
      </c>
      <c r="J60" s="57">
        <f>SUBTOTAL(9,J37:J59)</f>
        <v>34556310</v>
      </c>
      <c r="K60" s="57">
        <f>SUBTOTAL(9,K37:K59)</f>
        <v>34556310</v>
      </c>
      <c r="L60" s="55">
        <f>SUBTOTAL(9,L37:L59)</f>
        <v>355817511</v>
      </c>
      <c r="M60" s="57">
        <f>SUBTOTAL(9,M37:M59)</f>
        <v>355817511</v>
      </c>
      <c r="N60" s="58">
        <f>SUBTOTAL(9,N37:N59)</f>
        <v>28875747</v>
      </c>
      <c r="O60" s="57">
        <f>SUBTOTAL(9,O37:O59)</f>
        <v>28875747</v>
      </c>
      <c r="P60" s="58">
        <f>SUBTOTAL(9,P37:P59)</f>
        <v>4120000</v>
      </c>
      <c r="Q60" s="57">
        <f>SUBTOTAL(9,Q37:Q59)</f>
        <v>4120000</v>
      </c>
      <c r="R60" s="58">
        <f>SUBTOTAL(9,R37:R59)</f>
        <v>3099227</v>
      </c>
      <c r="S60" s="57">
        <f>SUBTOTAL(9,S37:S59)</f>
        <v>3099227</v>
      </c>
      <c r="T60" s="55">
        <f>SUBTOTAL(9,T37:T59)</f>
        <v>1699608</v>
      </c>
      <c r="U60" s="57">
        <f>SUBTOTAL(9,U37:U59)</f>
        <v>1699608</v>
      </c>
    </row>
    <row r="61" spans="1:21" s="4" customFormat="1" ht="12" outlineLevel="2" x14ac:dyDescent="0.2">
      <c r="A61" s="46" t="s">
        <v>301</v>
      </c>
      <c r="B61" s="47" t="s">
        <v>297</v>
      </c>
      <c r="C61" s="48" t="s">
        <v>42</v>
      </c>
      <c r="D61" s="49">
        <f t="shared" si="0"/>
        <v>88856361</v>
      </c>
      <c r="E61" s="50">
        <f t="shared" si="1"/>
        <v>88856361</v>
      </c>
      <c r="F61" s="49">
        <v>39636516</v>
      </c>
      <c r="G61" s="51">
        <v>39636516</v>
      </c>
      <c r="H61" s="49">
        <v>13754687</v>
      </c>
      <c r="I61" s="51">
        <v>13754687</v>
      </c>
      <c r="J61" s="51">
        <v>1610503</v>
      </c>
      <c r="K61" s="51">
        <v>1610503</v>
      </c>
      <c r="L61" s="49">
        <v>33854655</v>
      </c>
      <c r="M61" s="51">
        <v>33854655</v>
      </c>
      <c r="N61" s="52">
        <v>1550903</v>
      </c>
      <c r="O61" s="51">
        <v>1550903</v>
      </c>
      <c r="P61" s="52"/>
      <c r="Q61" s="51"/>
      <c r="R61" s="52">
        <v>7500000</v>
      </c>
      <c r="S61" s="51">
        <v>7500000</v>
      </c>
      <c r="T61" s="49">
        <v>0</v>
      </c>
      <c r="U61" s="51">
        <v>0</v>
      </c>
    </row>
    <row r="62" spans="1:21" s="4" customFormat="1" ht="12" outlineLevel="2" x14ac:dyDescent="0.2">
      <c r="A62" s="33" t="s">
        <v>301</v>
      </c>
      <c r="B62" s="26" t="s">
        <v>296</v>
      </c>
      <c r="C62" s="27" t="s">
        <v>43</v>
      </c>
      <c r="D62" s="23">
        <f t="shared" si="0"/>
        <v>94401025</v>
      </c>
      <c r="E62" s="32">
        <f t="shared" si="1"/>
        <v>94401025</v>
      </c>
      <c r="F62" s="28">
        <v>67129117</v>
      </c>
      <c r="G62" s="29">
        <v>67129117</v>
      </c>
      <c r="H62" s="28">
        <v>5175040</v>
      </c>
      <c r="I62" s="29">
        <v>5175040</v>
      </c>
      <c r="J62" s="29">
        <v>1478789</v>
      </c>
      <c r="K62" s="29">
        <v>1478789</v>
      </c>
      <c r="L62" s="28">
        <v>20618079</v>
      </c>
      <c r="M62" s="29">
        <v>20618079</v>
      </c>
      <c r="N62" s="42">
        <v>1840643</v>
      </c>
      <c r="O62" s="29">
        <v>1840643</v>
      </c>
      <c r="P62" s="42"/>
      <c r="Q62" s="29"/>
      <c r="R62" s="42"/>
      <c r="S62" s="29"/>
      <c r="T62" s="28">
        <v>0</v>
      </c>
      <c r="U62" s="29">
        <v>0</v>
      </c>
    </row>
    <row r="63" spans="1:21" s="4" customFormat="1" ht="12" outlineLevel="2" x14ac:dyDescent="0.2">
      <c r="A63" s="33" t="s">
        <v>301</v>
      </c>
      <c r="B63" s="26" t="s">
        <v>298</v>
      </c>
      <c r="C63" s="27" t="s">
        <v>44</v>
      </c>
      <c r="D63" s="23">
        <f t="shared" si="0"/>
        <v>67319125</v>
      </c>
      <c r="E63" s="32">
        <f t="shared" si="1"/>
        <v>67319125</v>
      </c>
      <c r="F63" s="28">
        <v>17024266</v>
      </c>
      <c r="G63" s="29">
        <v>17024266</v>
      </c>
      <c r="H63" s="28">
        <v>9040491</v>
      </c>
      <c r="I63" s="29">
        <v>9040491</v>
      </c>
      <c r="J63" s="29">
        <v>1080006</v>
      </c>
      <c r="K63" s="29">
        <v>1080006</v>
      </c>
      <c r="L63" s="28">
        <v>40174362</v>
      </c>
      <c r="M63" s="29">
        <v>40174362</v>
      </c>
      <c r="N63" s="42">
        <v>1658486</v>
      </c>
      <c r="O63" s="29">
        <v>1658486</v>
      </c>
      <c r="P63" s="42"/>
      <c r="Q63" s="29"/>
      <c r="R63" s="42"/>
      <c r="S63" s="29"/>
      <c r="T63" s="28">
        <v>0</v>
      </c>
      <c r="U63" s="29">
        <v>0</v>
      </c>
    </row>
    <row r="64" spans="1:21" s="4" customFormat="1" ht="12" outlineLevel="2" x14ac:dyDescent="0.2">
      <c r="A64" s="33" t="s">
        <v>301</v>
      </c>
      <c r="B64" s="26" t="s">
        <v>299</v>
      </c>
      <c r="C64" s="27" t="s">
        <v>45</v>
      </c>
      <c r="D64" s="23">
        <f t="shared" si="0"/>
        <v>79701246</v>
      </c>
      <c r="E64" s="32">
        <f t="shared" si="1"/>
        <v>79701246</v>
      </c>
      <c r="F64" s="28">
        <v>39107441</v>
      </c>
      <c r="G64" s="29">
        <v>39107441</v>
      </c>
      <c r="H64" s="28">
        <v>6746924</v>
      </c>
      <c r="I64" s="29">
        <v>6746924</v>
      </c>
      <c r="J64" s="29">
        <v>848032</v>
      </c>
      <c r="K64" s="29">
        <v>848032</v>
      </c>
      <c r="L64" s="28">
        <v>32998849</v>
      </c>
      <c r="M64" s="29">
        <v>32998849</v>
      </c>
      <c r="N64" s="42">
        <v>1935815</v>
      </c>
      <c r="O64" s="29">
        <v>1935815</v>
      </c>
      <c r="P64" s="42"/>
      <c r="Q64" s="29"/>
      <c r="R64" s="42"/>
      <c r="S64" s="29"/>
      <c r="T64" s="28">
        <v>0</v>
      </c>
      <c r="U64" s="29">
        <v>0</v>
      </c>
    </row>
    <row r="65" spans="1:21" s="4" customFormat="1" ht="12" outlineLevel="2" x14ac:dyDescent="0.2">
      <c r="A65" s="33" t="s">
        <v>301</v>
      </c>
      <c r="B65" s="26" t="s">
        <v>300</v>
      </c>
      <c r="C65" s="27" t="s">
        <v>46</v>
      </c>
      <c r="D65" s="23">
        <f t="shared" si="0"/>
        <v>48928296</v>
      </c>
      <c r="E65" s="32">
        <f t="shared" si="1"/>
        <v>48928296</v>
      </c>
      <c r="F65" s="28">
        <v>27099231</v>
      </c>
      <c r="G65" s="29">
        <v>27099231</v>
      </c>
      <c r="H65" s="28">
        <v>3306669</v>
      </c>
      <c r="I65" s="29">
        <v>3306669</v>
      </c>
      <c r="J65" s="29">
        <v>662086</v>
      </c>
      <c r="K65" s="29">
        <v>662086</v>
      </c>
      <c r="L65" s="28">
        <v>17860310</v>
      </c>
      <c r="M65" s="29">
        <v>17860310</v>
      </c>
      <c r="N65" s="42">
        <v>2005814</v>
      </c>
      <c r="O65" s="29">
        <v>2005814</v>
      </c>
      <c r="P65" s="42"/>
      <c r="Q65" s="29"/>
      <c r="R65" s="42"/>
      <c r="S65" s="29"/>
      <c r="T65" s="28">
        <v>0</v>
      </c>
      <c r="U65" s="29">
        <v>0</v>
      </c>
    </row>
    <row r="66" spans="1:21" s="4" customFormat="1" ht="12" outlineLevel="2" x14ac:dyDescent="0.2">
      <c r="A66" s="33" t="s">
        <v>301</v>
      </c>
      <c r="B66" s="26" t="s">
        <v>301</v>
      </c>
      <c r="C66" s="27" t="s">
        <v>47</v>
      </c>
      <c r="D66" s="23">
        <f t="shared" si="0"/>
        <v>70075684</v>
      </c>
      <c r="E66" s="32">
        <f t="shared" si="1"/>
        <v>70075684</v>
      </c>
      <c r="F66" s="28">
        <v>34371559</v>
      </c>
      <c r="G66" s="29">
        <v>34371559</v>
      </c>
      <c r="H66" s="28">
        <v>5007077</v>
      </c>
      <c r="I66" s="29">
        <v>5007077</v>
      </c>
      <c r="J66" s="29">
        <v>906059</v>
      </c>
      <c r="K66" s="29">
        <v>906059</v>
      </c>
      <c r="L66" s="28">
        <v>29790989</v>
      </c>
      <c r="M66" s="29">
        <v>29790989</v>
      </c>
      <c r="N66" s="42">
        <v>1715404</v>
      </c>
      <c r="O66" s="29">
        <v>1715404</v>
      </c>
      <c r="P66" s="42"/>
      <c r="Q66" s="29"/>
      <c r="R66" s="42"/>
      <c r="S66" s="29"/>
      <c r="T66" s="28">
        <v>0</v>
      </c>
      <c r="U66" s="29">
        <v>0</v>
      </c>
    </row>
    <row r="67" spans="1:21" s="4" customFormat="1" ht="12" outlineLevel="2" x14ac:dyDescent="0.2">
      <c r="A67" s="33" t="s">
        <v>301</v>
      </c>
      <c r="B67" s="26" t="s">
        <v>302</v>
      </c>
      <c r="C67" s="27" t="s">
        <v>48</v>
      </c>
      <c r="D67" s="23">
        <f t="shared" si="0"/>
        <v>99730677</v>
      </c>
      <c r="E67" s="32">
        <f t="shared" si="1"/>
        <v>99730677</v>
      </c>
      <c r="F67" s="28">
        <v>62782557</v>
      </c>
      <c r="G67" s="29">
        <v>62782557</v>
      </c>
      <c r="H67" s="28">
        <v>2775068</v>
      </c>
      <c r="I67" s="29">
        <v>2775068</v>
      </c>
      <c r="J67" s="29">
        <v>1378024</v>
      </c>
      <c r="K67" s="29">
        <v>1378024</v>
      </c>
      <c r="L67" s="28">
        <v>32795028</v>
      </c>
      <c r="M67" s="29">
        <v>32795028</v>
      </c>
      <c r="N67" s="42">
        <v>2014543</v>
      </c>
      <c r="O67" s="29">
        <v>2014543</v>
      </c>
      <c r="P67" s="42"/>
      <c r="Q67" s="29"/>
      <c r="R67" s="42"/>
      <c r="S67" s="29"/>
      <c r="T67" s="28">
        <v>0</v>
      </c>
      <c r="U67" s="29">
        <v>0</v>
      </c>
    </row>
    <row r="68" spans="1:21" s="4" customFormat="1" ht="12" outlineLevel="2" x14ac:dyDescent="0.2">
      <c r="A68" s="33" t="s">
        <v>301</v>
      </c>
      <c r="B68" s="26" t="s">
        <v>303</v>
      </c>
      <c r="C68" s="27" t="s">
        <v>49</v>
      </c>
      <c r="D68" s="23">
        <f t="shared" si="0"/>
        <v>78152207</v>
      </c>
      <c r="E68" s="32">
        <f t="shared" si="1"/>
        <v>78152207</v>
      </c>
      <c r="F68" s="28">
        <v>37767337</v>
      </c>
      <c r="G68" s="29">
        <v>37767337</v>
      </c>
      <c r="H68" s="28">
        <v>5306177</v>
      </c>
      <c r="I68" s="29">
        <v>5306177</v>
      </c>
      <c r="J68" s="29">
        <v>1295163</v>
      </c>
      <c r="K68" s="29">
        <v>1295163</v>
      </c>
      <c r="L68" s="28">
        <v>33783530</v>
      </c>
      <c r="M68" s="29">
        <v>33783530</v>
      </c>
      <c r="N68" s="42">
        <v>2024955</v>
      </c>
      <c r="O68" s="29">
        <v>2024955</v>
      </c>
      <c r="P68" s="42"/>
      <c r="Q68" s="29"/>
      <c r="R68" s="42"/>
      <c r="S68" s="29"/>
      <c r="T68" s="28">
        <v>0</v>
      </c>
      <c r="U68" s="29">
        <v>0</v>
      </c>
    </row>
    <row r="69" spans="1:21" s="4" customFormat="1" ht="12" outlineLevel="2" x14ac:dyDescent="0.2">
      <c r="A69" s="33" t="s">
        <v>301</v>
      </c>
      <c r="B69" s="26" t="s">
        <v>304</v>
      </c>
      <c r="C69" s="27" t="s">
        <v>50</v>
      </c>
      <c r="D69" s="23">
        <f t="shared" si="0"/>
        <v>81610976</v>
      </c>
      <c r="E69" s="32">
        <f t="shared" si="1"/>
        <v>81610976</v>
      </c>
      <c r="F69" s="28">
        <v>55785307</v>
      </c>
      <c r="G69" s="29">
        <v>55785307</v>
      </c>
      <c r="H69" s="28">
        <v>4881890</v>
      </c>
      <c r="I69" s="29">
        <v>4881890</v>
      </c>
      <c r="J69" s="29">
        <v>2746393</v>
      </c>
      <c r="K69" s="29">
        <v>2746393</v>
      </c>
      <c r="L69" s="28">
        <v>18197386</v>
      </c>
      <c r="M69" s="29">
        <v>18197386</v>
      </c>
      <c r="N69" s="42"/>
      <c r="O69" s="29"/>
      <c r="P69" s="42"/>
      <c r="Q69" s="29"/>
      <c r="R69" s="42">
        <v>1587593</v>
      </c>
      <c r="S69" s="29">
        <v>1587593</v>
      </c>
      <c r="T69" s="28">
        <v>0</v>
      </c>
      <c r="U69" s="29">
        <v>0</v>
      </c>
    </row>
    <row r="70" spans="1:21" s="4" customFormat="1" ht="12" outlineLevel="2" x14ac:dyDescent="0.2">
      <c r="A70" s="33" t="s">
        <v>301</v>
      </c>
      <c r="B70" s="26" t="s">
        <v>305</v>
      </c>
      <c r="C70" s="27" t="s">
        <v>51</v>
      </c>
      <c r="D70" s="23">
        <f t="shared" si="0"/>
        <v>47465875</v>
      </c>
      <c r="E70" s="32">
        <f t="shared" si="1"/>
        <v>47465875</v>
      </c>
      <c r="F70" s="28">
        <v>38362774</v>
      </c>
      <c r="G70" s="29">
        <v>38362774</v>
      </c>
      <c r="H70" s="28">
        <v>1920997</v>
      </c>
      <c r="I70" s="29">
        <v>1920997</v>
      </c>
      <c r="J70" s="29">
        <v>908747</v>
      </c>
      <c r="K70" s="29">
        <v>908747</v>
      </c>
      <c r="L70" s="28">
        <v>6273357</v>
      </c>
      <c r="M70" s="29">
        <v>6273357</v>
      </c>
      <c r="N70" s="42">
        <v>1224877</v>
      </c>
      <c r="O70" s="29">
        <v>1224877</v>
      </c>
      <c r="P70" s="42"/>
      <c r="Q70" s="29"/>
      <c r="R70" s="42"/>
      <c r="S70" s="29"/>
      <c r="T70" s="28">
        <v>0</v>
      </c>
      <c r="U70" s="29">
        <v>0</v>
      </c>
    </row>
    <row r="71" spans="1:21" s="4" customFormat="1" ht="12" outlineLevel="2" x14ac:dyDescent="0.2">
      <c r="A71" s="33" t="s">
        <v>301</v>
      </c>
      <c r="B71" s="26" t="s">
        <v>306</v>
      </c>
      <c r="C71" s="27" t="s">
        <v>52</v>
      </c>
      <c r="D71" s="23">
        <f t="shared" si="0"/>
        <v>110684414</v>
      </c>
      <c r="E71" s="32">
        <f t="shared" si="1"/>
        <v>110684414</v>
      </c>
      <c r="F71" s="28">
        <v>91629174</v>
      </c>
      <c r="G71" s="29">
        <v>91629174</v>
      </c>
      <c r="H71" s="28">
        <v>4027198</v>
      </c>
      <c r="I71" s="29">
        <v>4027198</v>
      </c>
      <c r="J71" s="29">
        <v>1637779</v>
      </c>
      <c r="K71" s="29">
        <v>1637779</v>
      </c>
      <c r="L71" s="28">
        <v>13390263</v>
      </c>
      <c r="M71" s="29">
        <v>13390263</v>
      </c>
      <c r="N71" s="42">
        <v>753294</v>
      </c>
      <c r="O71" s="29">
        <v>753294</v>
      </c>
      <c r="P71" s="42"/>
      <c r="Q71" s="29"/>
      <c r="R71" s="42"/>
      <c r="S71" s="29"/>
      <c r="T71" s="28">
        <v>0</v>
      </c>
      <c r="U71" s="29">
        <v>0</v>
      </c>
    </row>
    <row r="72" spans="1:21" s="4" customFormat="1" ht="12" outlineLevel="2" x14ac:dyDescent="0.2">
      <c r="A72" s="33" t="s">
        <v>301</v>
      </c>
      <c r="B72" s="26" t="s">
        <v>307</v>
      </c>
      <c r="C72" s="27" t="s">
        <v>151</v>
      </c>
      <c r="D72" s="23">
        <f t="shared" si="0"/>
        <v>46533236</v>
      </c>
      <c r="E72" s="32">
        <f t="shared" si="1"/>
        <v>46533236</v>
      </c>
      <c r="F72" s="28">
        <v>24023045</v>
      </c>
      <c r="G72" s="29">
        <v>24023045</v>
      </c>
      <c r="H72" s="28">
        <v>4212600</v>
      </c>
      <c r="I72" s="29">
        <v>4212600</v>
      </c>
      <c r="J72" s="29">
        <v>829248</v>
      </c>
      <c r="K72" s="29">
        <v>829248</v>
      </c>
      <c r="L72" s="28">
        <v>17468343</v>
      </c>
      <c r="M72" s="29">
        <v>17468343</v>
      </c>
      <c r="N72" s="42">
        <v>1962564</v>
      </c>
      <c r="O72" s="29">
        <v>1962564</v>
      </c>
      <c r="P72" s="42"/>
      <c r="Q72" s="29"/>
      <c r="R72" s="42">
        <v>1847300</v>
      </c>
      <c r="S72" s="29">
        <v>1847300</v>
      </c>
      <c r="T72" s="28">
        <v>0</v>
      </c>
      <c r="U72" s="29">
        <v>0</v>
      </c>
    </row>
    <row r="73" spans="1:21" s="4" customFormat="1" ht="12" outlineLevel="2" x14ac:dyDescent="0.2">
      <c r="A73" s="33" t="s">
        <v>301</v>
      </c>
      <c r="B73" s="26" t="s">
        <v>308</v>
      </c>
      <c r="C73" s="27" t="s">
        <v>53</v>
      </c>
      <c r="D73" s="23">
        <f t="shared" ref="D73:D139" si="2">F73+H73+J73+L73</f>
        <v>26682231</v>
      </c>
      <c r="E73" s="32">
        <f t="shared" ref="E73:E139" si="3">G73+I73+K73+M73</f>
        <v>26682231</v>
      </c>
      <c r="F73" s="28">
        <v>13040358</v>
      </c>
      <c r="G73" s="29">
        <v>13040358</v>
      </c>
      <c r="H73" s="28">
        <v>4430138</v>
      </c>
      <c r="I73" s="29">
        <v>4430138</v>
      </c>
      <c r="J73" s="29">
        <v>520615</v>
      </c>
      <c r="K73" s="29">
        <v>520615</v>
      </c>
      <c r="L73" s="28">
        <v>8691120</v>
      </c>
      <c r="M73" s="29">
        <v>8691120</v>
      </c>
      <c r="N73" s="42">
        <v>2261678</v>
      </c>
      <c r="O73" s="29">
        <v>2261678</v>
      </c>
      <c r="P73" s="42"/>
      <c r="Q73" s="29"/>
      <c r="R73" s="42"/>
      <c r="S73" s="29"/>
      <c r="T73" s="28">
        <v>0</v>
      </c>
      <c r="U73" s="29">
        <v>0</v>
      </c>
    </row>
    <row r="74" spans="1:21" s="4" customFormat="1" ht="12" outlineLevel="2" x14ac:dyDescent="0.2">
      <c r="A74" s="33" t="s">
        <v>301</v>
      </c>
      <c r="B74" s="26" t="s">
        <v>309</v>
      </c>
      <c r="C74" s="27" t="s">
        <v>54</v>
      </c>
      <c r="D74" s="23">
        <f t="shared" si="2"/>
        <v>130506397</v>
      </c>
      <c r="E74" s="32">
        <f t="shared" si="3"/>
        <v>130506397</v>
      </c>
      <c r="F74" s="28">
        <v>115990006</v>
      </c>
      <c r="G74" s="29">
        <v>115990006</v>
      </c>
      <c r="H74" s="28">
        <v>1548206</v>
      </c>
      <c r="I74" s="29">
        <v>1548206</v>
      </c>
      <c r="J74" s="29">
        <v>1843762</v>
      </c>
      <c r="K74" s="29">
        <v>1843762</v>
      </c>
      <c r="L74" s="28">
        <v>11124423</v>
      </c>
      <c r="M74" s="29">
        <v>11124423</v>
      </c>
      <c r="N74" s="42">
        <v>348457</v>
      </c>
      <c r="O74" s="29">
        <v>348457</v>
      </c>
      <c r="P74" s="42"/>
      <c r="Q74" s="29"/>
      <c r="R74" s="42"/>
      <c r="S74" s="29"/>
      <c r="T74" s="28">
        <v>0</v>
      </c>
      <c r="U74" s="29">
        <v>0</v>
      </c>
    </row>
    <row r="75" spans="1:21" s="4" customFormat="1" ht="12" outlineLevel="2" x14ac:dyDescent="0.2">
      <c r="A75" s="33" t="s">
        <v>301</v>
      </c>
      <c r="B75" s="26" t="s">
        <v>310</v>
      </c>
      <c r="C75" s="27" t="s">
        <v>55</v>
      </c>
      <c r="D75" s="23">
        <f t="shared" si="2"/>
        <v>62077947</v>
      </c>
      <c r="E75" s="32">
        <f t="shared" si="3"/>
        <v>62077947</v>
      </c>
      <c r="F75" s="28">
        <v>42117120</v>
      </c>
      <c r="G75" s="29">
        <v>42117120</v>
      </c>
      <c r="H75" s="28">
        <v>4684948</v>
      </c>
      <c r="I75" s="29">
        <v>4684948</v>
      </c>
      <c r="J75" s="29">
        <v>838089</v>
      </c>
      <c r="K75" s="29">
        <v>838089</v>
      </c>
      <c r="L75" s="28">
        <v>14437790</v>
      </c>
      <c r="M75" s="29">
        <v>14437790</v>
      </c>
      <c r="N75" s="42">
        <v>1749484</v>
      </c>
      <c r="O75" s="29">
        <v>1749484</v>
      </c>
      <c r="P75" s="42"/>
      <c r="Q75" s="29"/>
      <c r="R75" s="42">
        <v>1400000</v>
      </c>
      <c r="S75" s="29">
        <v>1400000</v>
      </c>
      <c r="T75" s="28">
        <v>0</v>
      </c>
      <c r="U75" s="29">
        <v>0</v>
      </c>
    </row>
    <row r="76" spans="1:21" s="4" customFormat="1" ht="12" outlineLevel="2" x14ac:dyDescent="0.2">
      <c r="A76" s="33" t="s">
        <v>301</v>
      </c>
      <c r="B76" s="26" t="s">
        <v>311</v>
      </c>
      <c r="C76" s="27" t="s">
        <v>56</v>
      </c>
      <c r="D76" s="23">
        <f t="shared" si="2"/>
        <v>50143759</v>
      </c>
      <c r="E76" s="32">
        <f t="shared" si="3"/>
        <v>50143759</v>
      </c>
      <c r="F76" s="28">
        <v>38438015</v>
      </c>
      <c r="G76" s="29">
        <v>38438015</v>
      </c>
      <c r="H76" s="28">
        <v>3300968</v>
      </c>
      <c r="I76" s="29">
        <v>3300968</v>
      </c>
      <c r="J76" s="29">
        <v>865108</v>
      </c>
      <c r="K76" s="29">
        <v>865108</v>
      </c>
      <c r="L76" s="28">
        <v>7539668</v>
      </c>
      <c r="M76" s="29">
        <v>7539668</v>
      </c>
      <c r="N76" s="42">
        <v>1347884</v>
      </c>
      <c r="O76" s="29">
        <v>1347884</v>
      </c>
      <c r="P76" s="42"/>
      <c r="Q76" s="29"/>
      <c r="R76" s="42"/>
      <c r="S76" s="29"/>
      <c r="T76" s="28">
        <v>0</v>
      </c>
      <c r="U76" s="29">
        <v>0</v>
      </c>
    </row>
    <row r="77" spans="1:21" s="4" customFormat="1" ht="12" outlineLevel="2" x14ac:dyDescent="0.2">
      <c r="A77" s="33" t="s">
        <v>301</v>
      </c>
      <c r="B77" s="26" t="s">
        <v>312</v>
      </c>
      <c r="C77" s="27" t="s">
        <v>17</v>
      </c>
      <c r="D77" s="23">
        <f t="shared" si="2"/>
        <v>50870659</v>
      </c>
      <c r="E77" s="32">
        <f t="shared" si="3"/>
        <v>50870659</v>
      </c>
      <c r="F77" s="28">
        <v>37418475</v>
      </c>
      <c r="G77" s="29">
        <v>37418475</v>
      </c>
      <c r="H77" s="28">
        <v>535128</v>
      </c>
      <c r="I77" s="29">
        <v>535128</v>
      </c>
      <c r="J77" s="29">
        <v>1158054</v>
      </c>
      <c r="K77" s="29">
        <v>1158054</v>
      </c>
      <c r="L77" s="28">
        <v>11759002</v>
      </c>
      <c r="M77" s="29">
        <v>11759002</v>
      </c>
      <c r="N77" s="42">
        <v>760712</v>
      </c>
      <c r="O77" s="29">
        <v>760712</v>
      </c>
      <c r="P77" s="42"/>
      <c r="Q77" s="29"/>
      <c r="R77" s="42">
        <v>3179984</v>
      </c>
      <c r="S77" s="29">
        <v>3179984</v>
      </c>
      <c r="T77" s="28">
        <v>0</v>
      </c>
      <c r="U77" s="29">
        <v>0</v>
      </c>
    </row>
    <row r="78" spans="1:21" s="4" customFormat="1" ht="12" outlineLevel="2" x14ac:dyDescent="0.2">
      <c r="A78" s="33" t="s">
        <v>301</v>
      </c>
      <c r="B78" s="26" t="s">
        <v>313</v>
      </c>
      <c r="C78" s="27" t="s">
        <v>85</v>
      </c>
      <c r="D78" s="23">
        <f t="shared" si="2"/>
        <v>84306301</v>
      </c>
      <c r="E78" s="32">
        <f t="shared" si="3"/>
        <v>84306301</v>
      </c>
      <c r="F78" s="28">
        <v>49391764</v>
      </c>
      <c r="G78" s="29">
        <v>49391764</v>
      </c>
      <c r="H78" s="28">
        <v>7867314</v>
      </c>
      <c r="I78" s="29">
        <v>7867314</v>
      </c>
      <c r="J78" s="29">
        <v>1163835</v>
      </c>
      <c r="K78" s="29">
        <v>1163835</v>
      </c>
      <c r="L78" s="28">
        <v>25883388</v>
      </c>
      <c r="M78" s="29">
        <v>25883388</v>
      </c>
      <c r="N78" s="42">
        <v>2408752</v>
      </c>
      <c r="O78" s="29">
        <v>2408752</v>
      </c>
      <c r="P78" s="42"/>
      <c r="Q78" s="29"/>
      <c r="R78" s="42"/>
      <c r="S78" s="29"/>
      <c r="T78" s="28">
        <v>0</v>
      </c>
      <c r="U78" s="29">
        <v>0</v>
      </c>
    </row>
    <row r="79" spans="1:21" s="4" customFormat="1" ht="12" outlineLevel="2" x14ac:dyDescent="0.2">
      <c r="A79" s="33" t="s">
        <v>301</v>
      </c>
      <c r="B79" s="26" t="s">
        <v>314</v>
      </c>
      <c r="C79" s="27" t="s">
        <v>57</v>
      </c>
      <c r="D79" s="23">
        <f t="shared" si="2"/>
        <v>50266004</v>
      </c>
      <c r="E79" s="32">
        <f t="shared" si="3"/>
        <v>50266004</v>
      </c>
      <c r="F79" s="28">
        <v>26316006</v>
      </c>
      <c r="G79" s="29">
        <v>26316006</v>
      </c>
      <c r="H79" s="28">
        <v>4626454</v>
      </c>
      <c r="I79" s="29">
        <v>4626454</v>
      </c>
      <c r="J79" s="29">
        <v>546922</v>
      </c>
      <c r="K79" s="29">
        <v>546922</v>
      </c>
      <c r="L79" s="28">
        <v>18776622</v>
      </c>
      <c r="M79" s="29">
        <v>18776622</v>
      </c>
      <c r="N79" s="42">
        <v>2221405</v>
      </c>
      <c r="O79" s="29">
        <v>2221405</v>
      </c>
      <c r="P79" s="42"/>
      <c r="Q79" s="29"/>
      <c r="R79" s="42"/>
      <c r="S79" s="29"/>
      <c r="T79" s="28">
        <v>0</v>
      </c>
      <c r="U79" s="29">
        <v>0</v>
      </c>
    </row>
    <row r="80" spans="1:21" s="4" customFormat="1" ht="12" outlineLevel="2" x14ac:dyDescent="0.2">
      <c r="A80" s="33" t="s">
        <v>301</v>
      </c>
      <c r="B80" s="26" t="s">
        <v>315</v>
      </c>
      <c r="C80" s="27" t="s">
        <v>58</v>
      </c>
      <c r="D80" s="23">
        <f t="shared" si="2"/>
        <v>60779464</v>
      </c>
      <c r="E80" s="32">
        <f t="shared" si="3"/>
        <v>60779464</v>
      </c>
      <c r="F80" s="28">
        <v>8230778</v>
      </c>
      <c r="G80" s="29">
        <v>8230778</v>
      </c>
      <c r="H80" s="28">
        <v>12002053</v>
      </c>
      <c r="I80" s="29">
        <v>12002053</v>
      </c>
      <c r="J80" s="29">
        <v>1521684</v>
      </c>
      <c r="K80" s="29">
        <v>1521684</v>
      </c>
      <c r="L80" s="28">
        <v>39024949</v>
      </c>
      <c r="M80" s="29">
        <v>39024949</v>
      </c>
      <c r="N80" s="42">
        <v>1803615</v>
      </c>
      <c r="O80" s="29">
        <v>1803615</v>
      </c>
      <c r="P80" s="42"/>
      <c r="Q80" s="29"/>
      <c r="R80" s="42"/>
      <c r="S80" s="29"/>
      <c r="T80" s="28">
        <v>0</v>
      </c>
      <c r="U80" s="29">
        <v>0</v>
      </c>
    </row>
    <row r="81" spans="1:21" s="4" customFormat="1" ht="12" outlineLevel="2" x14ac:dyDescent="0.2">
      <c r="A81" s="33" t="s">
        <v>301</v>
      </c>
      <c r="B81" s="26" t="s">
        <v>323</v>
      </c>
      <c r="C81" s="27" t="s">
        <v>388</v>
      </c>
      <c r="D81" s="23">
        <f t="shared" si="2"/>
        <v>121157674</v>
      </c>
      <c r="E81" s="32">
        <f t="shared" si="3"/>
        <v>121157674</v>
      </c>
      <c r="F81" s="28">
        <v>106190880</v>
      </c>
      <c r="G81" s="29">
        <v>106190880</v>
      </c>
      <c r="H81" s="28">
        <v>8257015</v>
      </c>
      <c r="I81" s="29">
        <v>8257015</v>
      </c>
      <c r="J81" s="29">
        <v>964178</v>
      </c>
      <c r="K81" s="29">
        <v>964178</v>
      </c>
      <c r="L81" s="28">
        <v>5745601</v>
      </c>
      <c r="M81" s="29">
        <v>5745601</v>
      </c>
      <c r="N81" s="42">
        <v>856065</v>
      </c>
      <c r="O81" s="29">
        <v>856065</v>
      </c>
      <c r="P81" s="42"/>
      <c r="Q81" s="29"/>
      <c r="R81" s="42"/>
      <c r="S81" s="29"/>
      <c r="T81" s="28">
        <v>0</v>
      </c>
      <c r="U81" s="29">
        <v>0</v>
      </c>
    </row>
    <row r="82" spans="1:21" s="4" customFormat="1" ht="12" outlineLevel="2" x14ac:dyDescent="0.2">
      <c r="A82" s="33" t="s">
        <v>301</v>
      </c>
      <c r="B82" s="26" t="s">
        <v>324</v>
      </c>
      <c r="C82" s="27" t="s">
        <v>389</v>
      </c>
      <c r="D82" s="23">
        <f t="shared" si="2"/>
        <v>129678192</v>
      </c>
      <c r="E82" s="32">
        <f t="shared" si="3"/>
        <v>129678192</v>
      </c>
      <c r="F82" s="28">
        <v>108042164</v>
      </c>
      <c r="G82" s="29">
        <v>108042164</v>
      </c>
      <c r="H82" s="28">
        <v>9614882</v>
      </c>
      <c r="I82" s="29">
        <v>9614882</v>
      </c>
      <c r="J82" s="29">
        <v>994378</v>
      </c>
      <c r="K82" s="29">
        <v>994378</v>
      </c>
      <c r="L82" s="28">
        <v>11026768</v>
      </c>
      <c r="M82" s="29">
        <v>11026768</v>
      </c>
      <c r="N82" s="42">
        <v>993067</v>
      </c>
      <c r="O82" s="29">
        <v>993067</v>
      </c>
      <c r="P82" s="42"/>
      <c r="Q82" s="29"/>
      <c r="R82" s="42"/>
      <c r="S82" s="29"/>
      <c r="T82" s="28">
        <v>0</v>
      </c>
      <c r="U82" s="29">
        <v>0</v>
      </c>
    </row>
    <row r="83" spans="1:21" s="4" customFormat="1" ht="12" outlineLevel="2" x14ac:dyDescent="0.2">
      <c r="A83" s="33" t="s">
        <v>301</v>
      </c>
      <c r="B83" s="26" t="s">
        <v>326</v>
      </c>
      <c r="C83" s="27" t="s">
        <v>390</v>
      </c>
      <c r="D83" s="23">
        <f t="shared" si="2"/>
        <v>486941286</v>
      </c>
      <c r="E83" s="32">
        <f t="shared" si="3"/>
        <v>486941286</v>
      </c>
      <c r="F83" s="28">
        <v>466877293</v>
      </c>
      <c r="G83" s="29">
        <v>466877293</v>
      </c>
      <c r="H83" s="28">
        <v>13645033</v>
      </c>
      <c r="I83" s="29">
        <v>13645033</v>
      </c>
      <c r="J83" s="29">
        <v>6418960</v>
      </c>
      <c r="K83" s="29">
        <v>6418960</v>
      </c>
      <c r="L83" s="28">
        <v>0</v>
      </c>
      <c r="M83" s="29">
        <v>0</v>
      </c>
      <c r="N83" s="42"/>
      <c r="O83" s="29"/>
      <c r="P83" s="42"/>
      <c r="Q83" s="29"/>
      <c r="R83" s="42"/>
      <c r="S83" s="29"/>
      <c r="T83" s="28">
        <v>3979421</v>
      </c>
      <c r="U83" s="29">
        <v>3979420.9999999995</v>
      </c>
    </row>
    <row r="84" spans="1:21" s="4" customFormat="1" ht="12" outlineLevel="2" x14ac:dyDescent="0.2">
      <c r="A84" s="34" t="s">
        <v>301</v>
      </c>
      <c r="B84" s="35" t="s">
        <v>325</v>
      </c>
      <c r="C84" s="36" t="s">
        <v>391</v>
      </c>
      <c r="D84" s="37">
        <f t="shared" si="2"/>
        <v>173896215</v>
      </c>
      <c r="E84" s="38">
        <f t="shared" si="3"/>
        <v>173896215</v>
      </c>
      <c r="F84" s="39">
        <v>159810321</v>
      </c>
      <c r="G84" s="40">
        <v>159810321</v>
      </c>
      <c r="H84" s="39">
        <v>6282241</v>
      </c>
      <c r="I84" s="40">
        <v>6282241</v>
      </c>
      <c r="J84" s="40">
        <v>1038303</v>
      </c>
      <c r="K84" s="40">
        <v>1038303</v>
      </c>
      <c r="L84" s="39">
        <v>6765350</v>
      </c>
      <c r="M84" s="40">
        <v>6765350</v>
      </c>
      <c r="N84" s="43">
        <v>830278</v>
      </c>
      <c r="O84" s="40">
        <v>830278</v>
      </c>
      <c r="P84" s="43">
        <v>3000000</v>
      </c>
      <c r="Q84" s="40">
        <v>3000000</v>
      </c>
      <c r="R84" s="43"/>
      <c r="S84" s="40"/>
      <c r="T84" s="39">
        <v>0</v>
      </c>
      <c r="U84" s="40">
        <v>0</v>
      </c>
    </row>
    <row r="85" spans="1:21" s="4" customFormat="1" ht="12" outlineLevel="1" x14ac:dyDescent="0.2">
      <c r="A85" s="60" t="s">
        <v>467</v>
      </c>
      <c r="B85" s="53"/>
      <c r="C85" s="54"/>
      <c r="D85" s="55">
        <f>SUBTOTAL(9,D61:D84)</f>
        <v>2340765251</v>
      </c>
      <c r="E85" s="56">
        <f>SUBTOTAL(9,E61:E84)</f>
        <v>2340765251</v>
      </c>
      <c r="F85" s="55">
        <f>SUBTOTAL(9,F61:F84)</f>
        <v>1706581504</v>
      </c>
      <c r="G85" s="57">
        <f>SUBTOTAL(9,G61:G84)</f>
        <v>1706581504</v>
      </c>
      <c r="H85" s="55">
        <f>SUBTOTAL(9,H61:H84)</f>
        <v>142949198</v>
      </c>
      <c r="I85" s="57">
        <f>SUBTOTAL(9,I61:I84)</f>
        <v>142949198</v>
      </c>
      <c r="J85" s="57">
        <f>SUBTOTAL(9,J61:J84)</f>
        <v>33254717</v>
      </c>
      <c r="K85" s="57">
        <f>SUBTOTAL(9,K61:K84)</f>
        <v>33254717</v>
      </c>
      <c r="L85" s="55">
        <f>SUBTOTAL(9,L61:L84)</f>
        <v>457979832</v>
      </c>
      <c r="M85" s="57">
        <f>SUBTOTAL(9,M61:M84)</f>
        <v>457979832</v>
      </c>
      <c r="N85" s="58">
        <f>SUBTOTAL(9,N61:N84)</f>
        <v>34268695</v>
      </c>
      <c r="O85" s="57">
        <f>SUBTOTAL(9,O61:O84)</f>
        <v>34268695</v>
      </c>
      <c r="P85" s="58">
        <f>SUBTOTAL(9,P61:P84)</f>
        <v>3000000</v>
      </c>
      <c r="Q85" s="57">
        <f>SUBTOTAL(9,Q61:Q84)</f>
        <v>3000000</v>
      </c>
      <c r="R85" s="58">
        <f>SUBTOTAL(9,R61:R84)</f>
        <v>15514877</v>
      </c>
      <c r="S85" s="57">
        <f>SUBTOTAL(9,S61:S84)</f>
        <v>15514877</v>
      </c>
      <c r="T85" s="55">
        <f>SUBTOTAL(9,T61:T84)</f>
        <v>3979421</v>
      </c>
      <c r="U85" s="57">
        <f>SUBTOTAL(9,U61:U84)</f>
        <v>3979420.9999999995</v>
      </c>
    </row>
    <row r="86" spans="1:21" s="4" customFormat="1" ht="12" outlineLevel="2" x14ac:dyDescent="0.2">
      <c r="A86" s="46" t="s">
        <v>303</v>
      </c>
      <c r="B86" s="47" t="s">
        <v>297</v>
      </c>
      <c r="C86" s="48" t="s">
        <v>59</v>
      </c>
      <c r="D86" s="49">
        <f t="shared" si="2"/>
        <v>24511480</v>
      </c>
      <c r="E86" s="50">
        <f t="shared" si="3"/>
        <v>24511480</v>
      </c>
      <c r="F86" s="49">
        <v>17439223</v>
      </c>
      <c r="G86" s="51">
        <v>17439223</v>
      </c>
      <c r="H86" s="49">
        <v>3708752</v>
      </c>
      <c r="I86" s="51">
        <v>3708752</v>
      </c>
      <c r="J86" s="51">
        <v>1327301</v>
      </c>
      <c r="K86" s="51">
        <v>1327301</v>
      </c>
      <c r="L86" s="49">
        <v>2036204</v>
      </c>
      <c r="M86" s="51">
        <v>2036204</v>
      </c>
      <c r="N86" s="52"/>
      <c r="O86" s="51"/>
      <c r="P86" s="52"/>
      <c r="Q86" s="51"/>
      <c r="R86" s="52"/>
      <c r="S86" s="51"/>
      <c r="T86" s="49">
        <v>0</v>
      </c>
      <c r="U86" s="51">
        <v>0</v>
      </c>
    </row>
    <row r="87" spans="1:21" s="4" customFormat="1" ht="12" outlineLevel="2" x14ac:dyDescent="0.2">
      <c r="A87" s="33" t="s">
        <v>303</v>
      </c>
      <c r="B87" s="26" t="s">
        <v>296</v>
      </c>
      <c r="C87" s="27" t="s">
        <v>160</v>
      </c>
      <c r="D87" s="23">
        <f t="shared" si="2"/>
        <v>42998179</v>
      </c>
      <c r="E87" s="32">
        <f t="shared" si="3"/>
        <v>42998179</v>
      </c>
      <c r="F87" s="28">
        <v>28874004</v>
      </c>
      <c r="G87" s="29">
        <v>28874004</v>
      </c>
      <c r="H87" s="28">
        <v>5116105</v>
      </c>
      <c r="I87" s="29">
        <v>5116105</v>
      </c>
      <c r="J87" s="29">
        <v>861442</v>
      </c>
      <c r="K87" s="29">
        <v>861442</v>
      </c>
      <c r="L87" s="28">
        <v>8146628</v>
      </c>
      <c r="M87" s="29">
        <v>8146628</v>
      </c>
      <c r="N87" s="42">
        <v>1421838</v>
      </c>
      <c r="O87" s="29">
        <v>1421838</v>
      </c>
      <c r="P87" s="42"/>
      <c r="Q87" s="29"/>
      <c r="R87" s="42"/>
      <c r="S87" s="29"/>
      <c r="T87" s="28">
        <v>0</v>
      </c>
      <c r="U87" s="29">
        <v>0</v>
      </c>
    </row>
    <row r="88" spans="1:21" s="4" customFormat="1" ht="12" outlineLevel="2" x14ac:dyDescent="0.2">
      <c r="A88" s="33" t="s">
        <v>303</v>
      </c>
      <c r="B88" s="26" t="s">
        <v>298</v>
      </c>
      <c r="C88" s="27" t="s">
        <v>60</v>
      </c>
      <c r="D88" s="23">
        <f t="shared" si="2"/>
        <v>48417280</v>
      </c>
      <c r="E88" s="32">
        <f t="shared" si="3"/>
        <v>48417280</v>
      </c>
      <c r="F88" s="28">
        <v>35333428</v>
      </c>
      <c r="G88" s="29">
        <v>35333428</v>
      </c>
      <c r="H88" s="28">
        <v>4174505</v>
      </c>
      <c r="I88" s="29">
        <v>4174505</v>
      </c>
      <c r="J88" s="29">
        <v>922683</v>
      </c>
      <c r="K88" s="29">
        <v>922683</v>
      </c>
      <c r="L88" s="28">
        <v>7986664</v>
      </c>
      <c r="M88" s="29">
        <v>7986664</v>
      </c>
      <c r="N88" s="42">
        <v>1199323</v>
      </c>
      <c r="O88" s="29">
        <v>1199323</v>
      </c>
      <c r="P88" s="42"/>
      <c r="Q88" s="29"/>
      <c r="R88" s="42"/>
      <c r="S88" s="29"/>
      <c r="T88" s="28">
        <v>0</v>
      </c>
      <c r="U88" s="29">
        <v>0</v>
      </c>
    </row>
    <row r="89" spans="1:21" s="4" customFormat="1" ht="12" outlineLevel="2" x14ac:dyDescent="0.2">
      <c r="A89" s="33" t="s">
        <v>303</v>
      </c>
      <c r="B89" s="26" t="s">
        <v>299</v>
      </c>
      <c r="C89" s="27" t="s">
        <v>61</v>
      </c>
      <c r="D89" s="23">
        <f t="shared" si="2"/>
        <v>74722489</v>
      </c>
      <c r="E89" s="32">
        <f t="shared" si="3"/>
        <v>74722489</v>
      </c>
      <c r="F89" s="28">
        <v>59432681</v>
      </c>
      <c r="G89" s="29">
        <v>59432681</v>
      </c>
      <c r="H89" s="28">
        <v>1372676</v>
      </c>
      <c r="I89" s="29">
        <v>1372676</v>
      </c>
      <c r="J89" s="29">
        <v>1337398</v>
      </c>
      <c r="K89" s="29">
        <v>1337398</v>
      </c>
      <c r="L89" s="28">
        <v>12579734</v>
      </c>
      <c r="M89" s="29">
        <v>12579734</v>
      </c>
      <c r="N89" s="42">
        <v>1628527</v>
      </c>
      <c r="O89" s="29">
        <v>1628527</v>
      </c>
      <c r="P89" s="42"/>
      <c r="Q89" s="29"/>
      <c r="R89" s="42"/>
      <c r="S89" s="29"/>
      <c r="T89" s="28">
        <v>0</v>
      </c>
      <c r="U89" s="29">
        <v>0</v>
      </c>
    </row>
    <row r="90" spans="1:21" s="4" customFormat="1" ht="12" outlineLevel="2" x14ac:dyDescent="0.2">
      <c r="A90" s="33" t="s">
        <v>303</v>
      </c>
      <c r="B90" s="26" t="s">
        <v>300</v>
      </c>
      <c r="C90" s="27" t="s">
        <v>62</v>
      </c>
      <c r="D90" s="23">
        <f t="shared" si="2"/>
        <v>35633009</v>
      </c>
      <c r="E90" s="32">
        <f t="shared" si="3"/>
        <v>35633009</v>
      </c>
      <c r="F90" s="28">
        <v>28782799</v>
      </c>
      <c r="G90" s="29">
        <v>28782799</v>
      </c>
      <c r="H90" s="28">
        <v>1649428</v>
      </c>
      <c r="I90" s="29">
        <v>1649428</v>
      </c>
      <c r="J90" s="29">
        <v>769802</v>
      </c>
      <c r="K90" s="29">
        <v>769802</v>
      </c>
      <c r="L90" s="28">
        <v>4430980</v>
      </c>
      <c r="M90" s="29">
        <v>4430980</v>
      </c>
      <c r="N90" s="42">
        <v>1413757</v>
      </c>
      <c r="O90" s="29">
        <v>1413757</v>
      </c>
      <c r="P90" s="42"/>
      <c r="Q90" s="29"/>
      <c r="R90" s="42"/>
      <c r="S90" s="29"/>
      <c r="T90" s="28">
        <v>0</v>
      </c>
      <c r="U90" s="29">
        <v>0</v>
      </c>
    </row>
    <row r="91" spans="1:21" s="4" customFormat="1" ht="12" outlineLevel="2" x14ac:dyDescent="0.2">
      <c r="A91" s="33" t="s">
        <v>303</v>
      </c>
      <c r="B91" s="26" t="s">
        <v>301</v>
      </c>
      <c r="C91" s="27" t="s">
        <v>63</v>
      </c>
      <c r="D91" s="23">
        <f t="shared" si="2"/>
        <v>43833620</v>
      </c>
      <c r="E91" s="32">
        <f t="shared" si="3"/>
        <v>43833620</v>
      </c>
      <c r="F91" s="28">
        <v>30204175</v>
      </c>
      <c r="G91" s="29">
        <v>30204175</v>
      </c>
      <c r="H91" s="28">
        <v>1574278</v>
      </c>
      <c r="I91" s="29">
        <v>1574278</v>
      </c>
      <c r="J91" s="29">
        <v>754834</v>
      </c>
      <c r="K91" s="29">
        <v>754834</v>
      </c>
      <c r="L91" s="28">
        <v>11300333</v>
      </c>
      <c r="M91" s="29">
        <v>11300333</v>
      </c>
      <c r="N91" s="42">
        <v>1638784</v>
      </c>
      <c r="O91" s="29">
        <v>1638784</v>
      </c>
      <c r="P91" s="42"/>
      <c r="Q91" s="29"/>
      <c r="R91" s="42"/>
      <c r="S91" s="29"/>
      <c r="T91" s="28">
        <v>0</v>
      </c>
      <c r="U91" s="29">
        <v>0</v>
      </c>
    </row>
    <row r="92" spans="1:21" s="4" customFormat="1" ht="12" outlineLevel="2" x14ac:dyDescent="0.2">
      <c r="A92" s="33" t="s">
        <v>303</v>
      </c>
      <c r="B92" s="26" t="s">
        <v>302</v>
      </c>
      <c r="C92" s="27" t="s">
        <v>64</v>
      </c>
      <c r="D92" s="23">
        <f t="shared" si="2"/>
        <v>32151514</v>
      </c>
      <c r="E92" s="32">
        <f t="shared" si="3"/>
        <v>32151514</v>
      </c>
      <c r="F92" s="28">
        <v>23288157</v>
      </c>
      <c r="G92" s="29">
        <v>23288157</v>
      </c>
      <c r="H92" s="28">
        <v>3625528</v>
      </c>
      <c r="I92" s="29">
        <v>3625528</v>
      </c>
      <c r="J92" s="29">
        <v>553217</v>
      </c>
      <c r="K92" s="29">
        <v>553217</v>
      </c>
      <c r="L92" s="28">
        <v>4684612</v>
      </c>
      <c r="M92" s="29">
        <v>4684612</v>
      </c>
      <c r="N92" s="42">
        <v>1992505</v>
      </c>
      <c r="O92" s="29">
        <v>1992505</v>
      </c>
      <c r="P92" s="42"/>
      <c r="Q92" s="29"/>
      <c r="R92" s="42"/>
      <c r="S92" s="29"/>
      <c r="T92" s="28">
        <v>0</v>
      </c>
      <c r="U92" s="29">
        <v>0</v>
      </c>
    </row>
    <row r="93" spans="1:21" s="4" customFormat="1" ht="12" outlineLevel="2" x14ac:dyDescent="0.2">
      <c r="A93" s="33" t="s">
        <v>303</v>
      </c>
      <c r="B93" s="26" t="s">
        <v>303</v>
      </c>
      <c r="C93" s="27" t="s">
        <v>65</v>
      </c>
      <c r="D93" s="23">
        <f t="shared" si="2"/>
        <v>45348551</v>
      </c>
      <c r="E93" s="32">
        <f t="shared" si="3"/>
        <v>45348551</v>
      </c>
      <c r="F93" s="28">
        <v>35525304</v>
      </c>
      <c r="G93" s="29">
        <v>35525304</v>
      </c>
      <c r="H93" s="28">
        <v>4268603</v>
      </c>
      <c r="I93" s="29">
        <v>4268603</v>
      </c>
      <c r="J93" s="29">
        <v>931824</v>
      </c>
      <c r="K93" s="29">
        <v>931824</v>
      </c>
      <c r="L93" s="28">
        <v>4622820</v>
      </c>
      <c r="M93" s="29">
        <v>4622820</v>
      </c>
      <c r="N93" s="42">
        <v>1083511</v>
      </c>
      <c r="O93" s="29">
        <v>1083511</v>
      </c>
      <c r="P93" s="42"/>
      <c r="Q93" s="29"/>
      <c r="R93" s="42"/>
      <c r="S93" s="29"/>
      <c r="T93" s="28">
        <v>0</v>
      </c>
      <c r="U93" s="29">
        <v>0</v>
      </c>
    </row>
    <row r="94" spans="1:21" s="4" customFormat="1" ht="12" outlineLevel="2" x14ac:dyDescent="0.2">
      <c r="A94" s="33" t="s">
        <v>303</v>
      </c>
      <c r="B94" s="26" t="s">
        <v>304</v>
      </c>
      <c r="C94" s="27" t="s">
        <v>66</v>
      </c>
      <c r="D94" s="23">
        <f t="shared" si="2"/>
        <v>53267675</v>
      </c>
      <c r="E94" s="32">
        <f t="shared" si="3"/>
        <v>53267675</v>
      </c>
      <c r="F94" s="28">
        <v>39296938</v>
      </c>
      <c r="G94" s="29">
        <v>39296938</v>
      </c>
      <c r="H94" s="28">
        <v>2996190</v>
      </c>
      <c r="I94" s="29">
        <v>2996190</v>
      </c>
      <c r="J94" s="29">
        <v>1266621</v>
      </c>
      <c r="K94" s="29">
        <v>1266621</v>
      </c>
      <c r="L94" s="28">
        <v>9707926</v>
      </c>
      <c r="M94" s="29">
        <v>9707926</v>
      </c>
      <c r="N94" s="42">
        <v>399782</v>
      </c>
      <c r="O94" s="29">
        <v>399782</v>
      </c>
      <c r="P94" s="42"/>
      <c r="Q94" s="29"/>
      <c r="R94" s="42"/>
      <c r="S94" s="29"/>
      <c r="T94" s="28">
        <v>0</v>
      </c>
      <c r="U94" s="29">
        <v>0</v>
      </c>
    </row>
    <row r="95" spans="1:21" s="4" customFormat="1" ht="12" outlineLevel="2" x14ac:dyDescent="0.2">
      <c r="A95" s="33" t="s">
        <v>303</v>
      </c>
      <c r="B95" s="26" t="s">
        <v>305</v>
      </c>
      <c r="C95" s="27" t="s">
        <v>67</v>
      </c>
      <c r="D95" s="23">
        <f t="shared" si="2"/>
        <v>61565826</v>
      </c>
      <c r="E95" s="32">
        <f t="shared" si="3"/>
        <v>61565826</v>
      </c>
      <c r="F95" s="28">
        <v>45514018</v>
      </c>
      <c r="G95" s="29">
        <v>45514018</v>
      </c>
      <c r="H95" s="28">
        <v>3316632</v>
      </c>
      <c r="I95" s="29">
        <v>3316632</v>
      </c>
      <c r="J95" s="29">
        <v>1204644</v>
      </c>
      <c r="K95" s="29">
        <v>1204644</v>
      </c>
      <c r="L95" s="28">
        <v>11530532</v>
      </c>
      <c r="M95" s="29">
        <v>11530532</v>
      </c>
      <c r="N95" s="42">
        <v>851997</v>
      </c>
      <c r="O95" s="29">
        <v>851997</v>
      </c>
      <c r="P95" s="42"/>
      <c r="Q95" s="29"/>
      <c r="R95" s="42">
        <v>1669737</v>
      </c>
      <c r="S95" s="29">
        <v>1669737</v>
      </c>
      <c r="T95" s="28">
        <v>0</v>
      </c>
      <c r="U95" s="29">
        <v>0</v>
      </c>
    </row>
    <row r="96" spans="1:21" s="4" customFormat="1" ht="12" outlineLevel="2" x14ac:dyDescent="0.2">
      <c r="A96" s="33" t="s">
        <v>303</v>
      </c>
      <c r="B96" s="26" t="s">
        <v>306</v>
      </c>
      <c r="C96" s="27" t="s">
        <v>68</v>
      </c>
      <c r="D96" s="23">
        <f t="shared" si="2"/>
        <v>100168734</v>
      </c>
      <c r="E96" s="32">
        <f t="shared" si="3"/>
        <v>100168734</v>
      </c>
      <c r="F96" s="28">
        <v>83201976</v>
      </c>
      <c r="G96" s="29">
        <v>83201976</v>
      </c>
      <c r="H96" s="28">
        <v>3810182</v>
      </c>
      <c r="I96" s="29">
        <v>3810182</v>
      </c>
      <c r="J96" s="29">
        <v>1498155</v>
      </c>
      <c r="K96" s="29">
        <v>1498155</v>
      </c>
      <c r="L96" s="28">
        <v>11658421</v>
      </c>
      <c r="M96" s="29">
        <v>11658421</v>
      </c>
      <c r="N96" s="42">
        <v>1267500</v>
      </c>
      <c r="O96" s="29">
        <v>1267500</v>
      </c>
      <c r="P96" s="42"/>
      <c r="Q96" s="29"/>
      <c r="R96" s="42">
        <v>1568000</v>
      </c>
      <c r="S96" s="29">
        <v>1568000</v>
      </c>
      <c r="T96" s="28">
        <v>0</v>
      </c>
      <c r="U96" s="29">
        <v>0</v>
      </c>
    </row>
    <row r="97" spans="1:21" s="4" customFormat="1" ht="12" outlineLevel="2" x14ac:dyDescent="0.2">
      <c r="A97" s="33" t="s">
        <v>303</v>
      </c>
      <c r="B97" s="26" t="s">
        <v>307</v>
      </c>
      <c r="C97" s="27" t="s">
        <v>69</v>
      </c>
      <c r="D97" s="23">
        <f t="shared" si="2"/>
        <v>41076121</v>
      </c>
      <c r="E97" s="32">
        <f t="shared" si="3"/>
        <v>41076121</v>
      </c>
      <c r="F97" s="28">
        <v>32244726</v>
      </c>
      <c r="G97" s="29">
        <v>32244726</v>
      </c>
      <c r="H97" s="28">
        <v>1168525</v>
      </c>
      <c r="I97" s="29">
        <v>1168525</v>
      </c>
      <c r="J97" s="29">
        <v>598839</v>
      </c>
      <c r="K97" s="29">
        <v>598839</v>
      </c>
      <c r="L97" s="28">
        <v>7064031</v>
      </c>
      <c r="M97" s="29">
        <v>7064031</v>
      </c>
      <c r="N97" s="42">
        <v>1969137</v>
      </c>
      <c r="O97" s="29">
        <v>1969137</v>
      </c>
      <c r="P97" s="42"/>
      <c r="Q97" s="29"/>
      <c r="R97" s="42"/>
      <c r="S97" s="29"/>
      <c r="T97" s="28">
        <v>0</v>
      </c>
      <c r="U97" s="29">
        <v>0</v>
      </c>
    </row>
    <row r="98" spans="1:21" s="4" customFormat="1" ht="12" outlineLevel="2" x14ac:dyDescent="0.2">
      <c r="A98" s="33" t="s">
        <v>303</v>
      </c>
      <c r="B98" s="26" t="s">
        <v>323</v>
      </c>
      <c r="C98" s="27" t="s">
        <v>392</v>
      </c>
      <c r="D98" s="23">
        <f t="shared" si="2"/>
        <v>216464886</v>
      </c>
      <c r="E98" s="32">
        <f t="shared" si="3"/>
        <v>216464886</v>
      </c>
      <c r="F98" s="28">
        <v>196645642</v>
      </c>
      <c r="G98" s="29">
        <v>196645642</v>
      </c>
      <c r="H98" s="28">
        <v>14490735</v>
      </c>
      <c r="I98" s="29">
        <v>14490735</v>
      </c>
      <c r="J98" s="29">
        <v>2120814</v>
      </c>
      <c r="K98" s="29">
        <v>2120814</v>
      </c>
      <c r="L98" s="28">
        <v>3207695</v>
      </c>
      <c r="M98" s="29">
        <v>3207695</v>
      </c>
      <c r="N98" s="42"/>
      <c r="O98" s="29"/>
      <c r="P98" s="42">
        <v>1750000</v>
      </c>
      <c r="Q98" s="29">
        <v>1750000</v>
      </c>
      <c r="R98" s="42"/>
      <c r="S98" s="29"/>
      <c r="T98" s="28">
        <v>0</v>
      </c>
      <c r="U98" s="29">
        <v>0</v>
      </c>
    </row>
    <row r="99" spans="1:21" s="4" customFormat="1" ht="12" outlineLevel="2" x14ac:dyDescent="0.2">
      <c r="A99" s="34" t="s">
        <v>303</v>
      </c>
      <c r="B99" s="35" t="s">
        <v>324</v>
      </c>
      <c r="C99" s="36" t="s">
        <v>393</v>
      </c>
      <c r="D99" s="37">
        <f t="shared" si="2"/>
        <v>204636396</v>
      </c>
      <c r="E99" s="38">
        <f t="shared" si="3"/>
        <v>204636396</v>
      </c>
      <c r="F99" s="39">
        <v>174225395</v>
      </c>
      <c r="G99" s="40">
        <v>174225395</v>
      </c>
      <c r="H99" s="39">
        <v>27598069</v>
      </c>
      <c r="I99" s="40">
        <v>27598069</v>
      </c>
      <c r="J99" s="40">
        <v>2812932</v>
      </c>
      <c r="K99" s="40">
        <v>2812932</v>
      </c>
      <c r="L99" s="39">
        <v>0</v>
      </c>
      <c r="M99" s="40">
        <v>0</v>
      </c>
      <c r="N99" s="43"/>
      <c r="O99" s="40"/>
      <c r="P99" s="43"/>
      <c r="Q99" s="40"/>
      <c r="R99" s="43"/>
      <c r="S99" s="40"/>
      <c r="T99" s="39">
        <v>9035643</v>
      </c>
      <c r="U99" s="40">
        <v>9035643</v>
      </c>
    </row>
    <row r="100" spans="1:21" s="4" customFormat="1" ht="12" outlineLevel="1" x14ac:dyDescent="0.2">
      <c r="A100" s="60" t="s">
        <v>468</v>
      </c>
      <c r="B100" s="53"/>
      <c r="C100" s="54"/>
      <c r="D100" s="55">
        <f>SUBTOTAL(9,D86:D99)</f>
        <v>1024795760</v>
      </c>
      <c r="E100" s="56">
        <f>SUBTOTAL(9,E86:E99)</f>
        <v>1024795760</v>
      </c>
      <c r="F100" s="55">
        <f>SUBTOTAL(9,F86:F99)</f>
        <v>830008466</v>
      </c>
      <c r="G100" s="57">
        <f>SUBTOTAL(9,G86:G99)</f>
        <v>830008466</v>
      </c>
      <c r="H100" s="55">
        <f>SUBTOTAL(9,H86:H99)</f>
        <v>78870208</v>
      </c>
      <c r="I100" s="57">
        <f>SUBTOTAL(9,I86:I99)</f>
        <v>78870208</v>
      </c>
      <c r="J100" s="57">
        <f>SUBTOTAL(9,J86:J99)</f>
        <v>16960506</v>
      </c>
      <c r="K100" s="57">
        <f>SUBTOTAL(9,K86:K99)</f>
        <v>16960506</v>
      </c>
      <c r="L100" s="55">
        <f>SUBTOTAL(9,L86:L99)</f>
        <v>98956580</v>
      </c>
      <c r="M100" s="57">
        <f>SUBTOTAL(9,M86:M99)</f>
        <v>98956580</v>
      </c>
      <c r="N100" s="58">
        <f>SUBTOTAL(9,N86:N99)</f>
        <v>14866661</v>
      </c>
      <c r="O100" s="57">
        <f>SUBTOTAL(9,O86:O99)</f>
        <v>14866661</v>
      </c>
      <c r="P100" s="58">
        <f>SUBTOTAL(9,P86:P99)</f>
        <v>1750000</v>
      </c>
      <c r="Q100" s="57">
        <f>SUBTOTAL(9,Q86:Q99)</f>
        <v>1750000</v>
      </c>
      <c r="R100" s="58">
        <f>SUBTOTAL(9,R86:R99)</f>
        <v>3237737</v>
      </c>
      <c r="S100" s="57">
        <f>SUBTOTAL(9,S86:S99)</f>
        <v>3237737</v>
      </c>
      <c r="T100" s="55">
        <f>SUBTOTAL(9,T86:T99)</f>
        <v>9035643</v>
      </c>
      <c r="U100" s="57">
        <f>SUBTOTAL(9,U86:U99)</f>
        <v>9035643</v>
      </c>
    </row>
    <row r="101" spans="1:21" s="4" customFormat="1" ht="12" outlineLevel="2" x14ac:dyDescent="0.2">
      <c r="A101" s="46" t="s">
        <v>305</v>
      </c>
      <c r="B101" s="47" t="s">
        <v>297</v>
      </c>
      <c r="C101" s="48" t="s">
        <v>70</v>
      </c>
      <c r="D101" s="49">
        <f t="shared" si="2"/>
        <v>72820606</v>
      </c>
      <c r="E101" s="50">
        <f t="shared" si="3"/>
        <v>72820606</v>
      </c>
      <c r="F101" s="49">
        <v>69885011</v>
      </c>
      <c r="G101" s="51">
        <v>69885011</v>
      </c>
      <c r="H101" s="49">
        <v>906956</v>
      </c>
      <c r="I101" s="51">
        <v>906956</v>
      </c>
      <c r="J101" s="51">
        <v>2028639</v>
      </c>
      <c r="K101" s="51">
        <v>2028639</v>
      </c>
      <c r="L101" s="49">
        <v>0</v>
      </c>
      <c r="M101" s="51">
        <v>0</v>
      </c>
      <c r="N101" s="52"/>
      <c r="O101" s="51"/>
      <c r="P101" s="52"/>
      <c r="Q101" s="51"/>
      <c r="R101" s="52"/>
      <c r="S101" s="51"/>
      <c r="T101" s="49">
        <v>771706</v>
      </c>
      <c r="U101" s="51">
        <v>771706</v>
      </c>
    </row>
    <row r="102" spans="1:21" s="4" customFormat="1" ht="12" outlineLevel="2" x14ac:dyDescent="0.2">
      <c r="A102" s="33" t="s">
        <v>305</v>
      </c>
      <c r="B102" s="26" t="s">
        <v>296</v>
      </c>
      <c r="C102" s="27" t="s">
        <v>71</v>
      </c>
      <c r="D102" s="23">
        <f t="shared" si="2"/>
        <v>103513129</v>
      </c>
      <c r="E102" s="32">
        <f t="shared" si="3"/>
        <v>103513129</v>
      </c>
      <c r="F102" s="28">
        <v>86018283</v>
      </c>
      <c r="G102" s="29">
        <v>86018283</v>
      </c>
      <c r="H102" s="28">
        <v>4176249</v>
      </c>
      <c r="I102" s="29">
        <v>4176249</v>
      </c>
      <c r="J102" s="29">
        <v>1552092</v>
      </c>
      <c r="K102" s="29">
        <v>1552092</v>
      </c>
      <c r="L102" s="28">
        <v>11766505</v>
      </c>
      <c r="M102" s="29">
        <v>11766505</v>
      </c>
      <c r="N102" s="42">
        <v>850409</v>
      </c>
      <c r="O102" s="29">
        <v>850409</v>
      </c>
      <c r="P102" s="42"/>
      <c r="Q102" s="29"/>
      <c r="R102" s="42"/>
      <c r="S102" s="29"/>
      <c r="T102" s="28">
        <v>0</v>
      </c>
      <c r="U102" s="29">
        <v>0</v>
      </c>
    </row>
    <row r="103" spans="1:21" s="4" customFormat="1" ht="12" outlineLevel="2" x14ac:dyDescent="0.2">
      <c r="A103" s="33" t="s">
        <v>305</v>
      </c>
      <c r="B103" s="26" t="s">
        <v>298</v>
      </c>
      <c r="C103" s="27" t="s">
        <v>72</v>
      </c>
      <c r="D103" s="23">
        <f t="shared" si="2"/>
        <v>34154002</v>
      </c>
      <c r="E103" s="32">
        <f t="shared" si="3"/>
        <v>34154002</v>
      </c>
      <c r="F103" s="28">
        <v>25282813</v>
      </c>
      <c r="G103" s="29">
        <v>25282813</v>
      </c>
      <c r="H103" s="28">
        <v>1444488</v>
      </c>
      <c r="I103" s="29">
        <v>1444488</v>
      </c>
      <c r="J103" s="29">
        <v>847360</v>
      </c>
      <c r="K103" s="29">
        <v>847360</v>
      </c>
      <c r="L103" s="28">
        <v>6579341</v>
      </c>
      <c r="M103" s="29">
        <v>6579341</v>
      </c>
      <c r="N103" s="42">
        <v>1245497</v>
      </c>
      <c r="O103" s="29">
        <v>1245497</v>
      </c>
      <c r="P103" s="42"/>
      <c r="Q103" s="29"/>
      <c r="R103" s="42"/>
      <c r="S103" s="29"/>
      <c r="T103" s="28">
        <v>0</v>
      </c>
      <c r="U103" s="29">
        <v>0</v>
      </c>
    </row>
    <row r="104" spans="1:21" s="4" customFormat="1" ht="12" outlineLevel="2" x14ac:dyDescent="0.2">
      <c r="A104" s="33" t="s">
        <v>305</v>
      </c>
      <c r="B104" s="26" t="s">
        <v>299</v>
      </c>
      <c r="C104" s="27" t="s">
        <v>73</v>
      </c>
      <c r="D104" s="23">
        <f t="shared" si="2"/>
        <v>57212418</v>
      </c>
      <c r="E104" s="32">
        <f t="shared" si="3"/>
        <v>57212418</v>
      </c>
      <c r="F104" s="28">
        <v>44759967</v>
      </c>
      <c r="G104" s="29">
        <v>44759967</v>
      </c>
      <c r="H104" s="28">
        <v>4321844</v>
      </c>
      <c r="I104" s="29">
        <v>4321844</v>
      </c>
      <c r="J104" s="29">
        <v>754705</v>
      </c>
      <c r="K104" s="29">
        <v>754705</v>
      </c>
      <c r="L104" s="28">
        <v>7375902</v>
      </c>
      <c r="M104" s="29">
        <v>7375902</v>
      </c>
      <c r="N104" s="42">
        <v>1682644</v>
      </c>
      <c r="O104" s="29">
        <v>1682644</v>
      </c>
      <c r="P104" s="42"/>
      <c r="Q104" s="29"/>
      <c r="R104" s="42"/>
      <c r="S104" s="29"/>
      <c r="T104" s="28">
        <v>0</v>
      </c>
      <c r="U104" s="29">
        <v>0</v>
      </c>
    </row>
    <row r="105" spans="1:21" s="4" customFormat="1" ht="12" outlineLevel="2" x14ac:dyDescent="0.2">
      <c r="A105" s="33" t="s">
        <v>305</v>
      </c>
      <c r="B105" s="26" t="s">
        <v>300</v>
      </c>
      <c r="C105" s="27" t="s">
        <v>74</v>
      </c>
      <c r="D105" s="23">
        <f t="shared" si="2"/>
        <v>72852777</v>
      </c>
      <c r="E105" s="32">
        <f t="shared" si="3"/>
        <v>72852777</v>
      </c>
      <c r="F105" s="28">
        <v>57572624</v>
      </c>
      <c r="G105" s="29">
        <v>57572624</v>
      </c>
      <c r="H105" s="28">
        <v>5936771</v>
      </c>
      <c r="I105" s="29">
        <v>5936771</v>
      </c>
      <c r="J105" s="29">
        <v>1265790</v>
      </c>
      <c r="K105" s="29">
        <v>1265790</v>
      </c>
      <c r="L105" s="28">
        <v>8077592</v>
      </c>
      <c r="M105" s="29">
        <v>8077592</v>
      </c>
      <c r="N105" s="42">
        <v>431379</v>
      </c>
      <c r="O105" s="29">
        <v>431379</v>
      </c>
      <c r="P105" s="42"/>
      <c r="Q105" s="29"/>
      <c r="R105" s="42"/>
      <c r="S105" s="29"/>
      <c r="T105" s="28">
        <v>0</v>
      </c>
      <c r="U105" s="29">
        <v>0</v>
      </c>
    </row>
    <row r="106" spans="1:21" s="4" customFormat="1" ht="12" outlineLevel="2" x14ac:dyDescent="0.2">
      <c r="A106" s="33" t="s">
        <v>305</v>
      </c>
      <c r="B106" s="26" t="s">
        <v>301</v>
      </c>
      <c r="C106" s="27" t="s">
        <v>75</v>
      </c>
      <c r="D106" s="23">
        <f t="shared" si="2"/>
        <v>25132758</v>
      </c>
      <c r="E106" s="32">
        <f t="shared" si="3"/>
        <v>25132758</v>
      </c>
      <c r="F106" s="28">
        <v>21673637</v>
      </c>
      <c r="G106" s="29">
        <v>21673637</v>
      </c>
      <c r="H106" s="28">
        <v>1981033</v>
      </c>
      <c r="I106" s="29">
        <v>1981033</v>
      </c>
      <c r="J106" s="29">
        <v>1478088</v>
      </c>
      <c r="K106" s="29">
        <v>1478088</v>
      </c>
      <c r="L106" s="28">
        <v>0</v>
      </c>
      <c r="M106" s="29">
        <v>0</v>
      </c>
      <c r="N106" s="42"/>
      <c r="O106" s="29"/>
      <c r="P106" s="42"/>
      <c r="Q106" s="29"/>
      <c r="R106" s="42"/>
      <c r="S106" s="29"/>
      <c r="T106" s="28">
        <v>2701996</v>
      </c>
      <c r="U106" s="29">
        <v>2701996</v>
      </c>
    </row>
    <row r="107" spans="1:21" s="4" customFormat="1" ht="12" outlineLevel="2" x14ac:dyDescent="0.2">
      <c r="A107" s="33" t="s">
        <v>305</v>
      </c>
      <c r="B107" s="26" t="s">
        <v>302</v>
      </c>
      <c r="C107" s="27" t="s">
        <v>76</v>
      </c>
      <c r="D107" s="23">
        <f t="shared" si="2"/>
        <v>68579824</v>
      </c>
      <c r="E107" s="32">
        <f t="shared" si="3"/>
        <v>68579824</v>
      </c>
      <c r="F107" s="28">
        <v>50326262</v>
      </c>
      <c r="G107" s="29">
        <v>50326262</v>
      </c>
      <c r="H107" s="28">
        <v>2115508</v>
      </c>
      <c r="I107" s="29">
        <v>2115508</v>
      </c>
      <c r="J107" s="29">
        <v>1168557</v>
      </c>
      <c r="K107" s="29">
        <v>1168557</v>
      </c>
      <c r="L107" s="28">
        <v>14969497</v>
      </c>
      <c r="M107" s="29">
        <v>14969497</v>
      </c>
      <c r="N107" s="42">
        <v>980451</v>
      </c>
      <c r="O107" s="29">
        <v>980451</v>
      </c>
      <c r="P107" s="42"/>
      <c r="Q107" s="29"/>
      <c r="R107" s="42"/>
      <c r="S107" s="29"/>
      <c r="T107" s="28">
        <v>0</v>
      </c>
      <c r="U107" s="29">
        <v>0</v>
      </c>
    </row>
    <row r="108" spans="1:21" s="4" customFormat="1" ht="12" outlineLevel="2" x14ac:dyDescent="0.2">
      <c r="A108" s="33" t="s">
        <v>305</v>
      </c>
      <c r="B108" s="26" t="s">
        <v>303</v>
      </c>
      <c r="C108" s="27" t="s">
        <v>77</v>
      </c>
      <c r="D108" s="23">
        <f t="shared" si="2"/>
        <v>59232794</v>
      </c>
      <c r="E108" s="32">
        <f t="shared" si="3"/>
        <v>59232794</v>
      </c>
      <c r="F108" s="28">
        <v>55317420</v>
      </c>
      <c r="G108" s="29">
        <v>55317420</v>
      </c>
      <c r="H108" s="28">
        <v>988523</v>
      </c>
      <c r="I108" s="29">
        <v>988523</v>
      </c>
      <c r="J108" s="29">
        <v>2227336</v>
      </c>
      <c r="K108" s="29">
        <v>2227336</v>
      </c>
      <c r="L108" s="28">
        <v>699515</v>
      </c>
      <c r="M108" s="29">
        <v>699515</v>
      </c>
      <c r="N108" s="42"/>
      <c r="O108" s="29"/>
      <c r="P108" s="42"/>
      <c r="Q108" s="29"/>
      <c r="R108" s="42"/>
      <c r="S108" s="29"/>
      <c r="T108" s="28">
        <v>0</v>
      </c>
      <c r="U108" s="29">
        <v>0</v>
      </c>
    </row>
    <row r="109" spans="1:21" s="4" customFormat="1" ht="12" outlineLevel="2" x14ac:dyDescent="0.2">
      <c r="A109" s="33" t="s">
        <v>305</v>
      </c>
      <c r="B109" s="26" t="s">
        <v>304</v>
      </c>
      <c r="C109" s="27" t="s">
        <v>78</v>
      </c>
      <c r="D109" s="23">
        <f t="shared" si="2"/>
        <v>34106164</v>
      </c>
      <c r="E109" s="32">
        <f t="shared" si="3"/>
        <v>34106164</v>
      </c>
      <c r="F109" s="28">
        <v>22221673</v>
      </c>
      <c r="G109" s="29">
        <v>22221673</v>
      </c>
      <c r="H109" s="28">
        <v>2549493</v>
      </c>
      <c r="I109" s="29">
        <v>2549493</v>
      </c>
      <c r="J109" s="29">
        <v>821374</v>
      </c>
      <c r="K109" s="29">
        <v>821374</v>
      </c>
      <c r="L109" s="28">
        <v>8513624</v>
      </c>
      <c r="M109" s="29">
        <v>8513624</v>
      </c>
      <c r="N109" s="42">
        <v>1374895</v>
      </c>
      <c r="O109" s="29">
        <v>1374895</v>
      </c>
      <c r="P109" s="42"/>
      <c r="Q109" s="29"/>
      <c r="R109" s="42"/>
      <c r="S109" s="29"/>
      <c r="T109" s="28">
        <v>0</v>
      </c>
      <c r="U109" s="29">
        <v>0</v>
      </c>
    </row>
    <row r="110" spans="1:21" s="4" customFormat="1" ht="12" outlineLevel="2" x14ac:dyDescent="0.2">
      <c r="A110" s="33" t="s">
        <v>305</v>
      </c>
      <c r="B110" s="26" t="s">
        <v>305</v>
      </c>
      <c r="C110" s="27" t="s">
        <v>79</v>
      </c>
      <c r="D110" s="23">
        <f t="shared" si="2"/>
        <v>44442948</v>
      </c>
      <c r="E110" s="32">
        <f t="shared" si="3"/>
        <v>44442948</v>
      </c>
      <c r="F110" s="28">
        <v>25012212</v>
      </c>
      <c r="G110" s="29">
        <v>25012212</v>
      </c>
      <c r="H110" s="28">
        <v>4238095</v>
      </c>
      <c r="I110" s="29">
        <v>4238095</v>
      </c>
      <c r="J110" s="29">
        <v>1466154</v>
      </c>
      <c r="K110" s="29">
        <v>1466154</v>
      </c>
      <c r="L110" s="28">
        <v>13726487</v>
      </c>
      <c r="M110" s="29">
        <v>13726487</v>
      </c>
      <c r="N110" s="42">
        <v>1292278</v>
      </c>
      <c r="O110" s="29">
        <v>1292278</v>
      </c>
      <c r="P110" s="42"/>
      <c r="Q110" s="29"/>
      <c r="R110" s="42"/>
      <c r="S110" s="29"/>
      <c r="T110" s="28">
        <v>0</v>
      </c>
      <c r="U110" s="29">
        <v>0</v>
      </c>
    </row>
    <row r="111" spans="1:21" s="4" customFormat="1" ht="12" outlineLevel="2" x14ac:dyDescent="0.2">
      <c r="A111" s="33" t="s">
        <v>305</v>
      </c>
      <c r="B111" s="26" t="s">
        <v>306</v>
      </c>
      <c r="C111" s="27" t="s">
        <v>80</v>
      </c>
      <c r="D111" s="23">
        <f t="shared" si="2"/>
        <v>33006112</v>
      </c>
      <c r="E111" s="32">
        <f t="shared" si="3"/>
        <v>33006112</v>
      </c>
      <c r="F111" s="28">
        <v>21876701</v>
      </c>
      <c r="G111" s="29">
        <v>21876701</v>
      </c>
      <c r="H111" s="28">
        <v>3795976</v>
      </c>
      <c r="I111" s="29">
        <v>3795976</v>
      </c>
      <c r="J111" s="29">
        <v>635046</v>
      </c>
      <c r="K111" s="29">
        <v>635046</v>
      </c>
      <c r="L111" s="28">
        <v>6698389</v>
      </c>
      <c r="M111" s="29">
        <v>6698389</v>
      </c>
      <c r="N111" s="42">
        <v>1867156</v>
      </c>
      <c r="O111" s="29">
        <v>1867156</v>
      </c>
      <c r="P111" s="42"/>
      <c r="Q111" s="29"/>
      <c r="R111" s="42"/>
      <c r="S111" s="29"/>
      <c r="T111" s="28">
        <v>0</v>
      </c>
      <c r="U111" s="29">
        <v>0</v>
      </c>
    </row>
    <row r="112" spans="1:21" s="4" customFormat="1" ht="12" outlineLevel="2" x14ac:dyDescent="0.2">
      <c r="A112" s="33" t="s">
        <v>305</v>
      </c>
      <c r="B112" s="26" t="s">
        <v>307</v>
      </c>
      <c r="C112" s="27" t="s">
        <v>81</v>
      </c>
      <c r="D112" s="23">
        <f t="shared" si="2"/>
        <v>98086039</v>
      </c>
      <c r="E112" s="32">
        <f t="shared" si="3"/>
        <v>98086039</v>
      </c>
      <c r="F112" s="28">
        <v>83420236</v>
      </c>
      <c r="G112" s="29">
        <v>83420236</v>
      </c>
      <c r="H112" s="28">
        <v>2461270</v>
      </c>
      <c r="I112" s="29">
        <v>2461270</v>
      </c>
      <c r="J112" s="29">
        <v>1806333</v>
      </c>
      <c r="K112" s="29">
        <v>1806333</v>
      </c>
      <c r="L112" s="28">
        <v>10398200</v>
      </c>
      <c r="M112" s="29">
        <v>10398200</v>
      </c>
      <c r="N112" s="42">
        <v>264755</v>
      </c>
      <c r="O112" s="29">
        <v>264755</v>
      </c>
      <c r="P112" s="42"/>
      <c r="Q112" s="29"/>
      <c r="R112" s="42">
        <v>550000</v>
      </c>
      <c r="S112" s="29">
        <v>550000</v>
      </c>
      <c r="T112" s="28">
        <v>0</v>
      </c>
      <c r="U112" s="29">
        <v>0</v>
      </c>
    </row>
    <row r="113" spans="1:21" s="4" customFormat="1" ht="12" outlineLevel="2" x14ac:dyDescent="0.2">
      <c r="A113" s="33" t="s">
        <v>305</v>
      </c>
      <c r="B113" s="26" t="s">
        <v>308</v>
      </c>
      <c r="C113" s="27" t="s">
        <v>82</v>
      </c>
      <c r="D113" s="23">
        <f t="shared" si="2"/>
        <v>55698444</v>
      </c>
      <c r="E113" s="32">
        <f t="shared" si="3"/>
        <v>55698444</v>
      </c>
      <c r="F113" s="28">
        <v>46936102</v>
      </c>
      <c r="G113" s="29">
        <v>46936102</v>
      </c>
      <c r="H113" s="28">
        <v>3207642</v>
      </c>
      <c r="I113" s="29">
        <v>3207642</v>
      </c>
      <c r="J113" s="29">
        <v>803382</v>
      </c>
      <c r="K113" s="29">
        <v>803382</v>
      </c>
      <c r="L113" s="28">
        <v>4751318</v>
      </c>
      <c r="M113" s="29">
        <v>4751318</v>
      </c>
      <c r="N113" s="42">
        <v>1431603</v>
      </c>
      <c r="O113" s="29">
        <v>1431603</v>
      </c>
      <c r="P113" s="42"/>
      <c r="Q113" s="29"/>
      <c r="R113" s="42"/>
      <c r="S113" s="29"/>
      <c r="T113" s="28">
        <v>0</v>
      </c>
      <c r="U113" s="29">
        <v>0</v>
      </c>
    </row>
    <row r="114" spans="1:21" s="4" customFormat="1" ht="12" outlineLevel="2" x14ac:dyDescent="0.2">
      <c r="A114" s="33" t="s">
        <v>305</v>
      </c>
      <c r="B114" s="26" t="s">
        <v>309</v>
      </c>
      <c r="C114" s="27" t="s">
        <v>83</v>
      </c>
      <c r="D114" s="23">
        <f t="shared" si="2"/>
        <v>101681152</v>
      </c>
      <c r="E114" s="32">
        <f t="shared" si="3"/>
        <v>101681152</v>
      </c>
      <c r="F114" s="28">
        <v>82857357</v>
      </c>
      <c r="G114" s="29">
        <v>82857357</v>
      </c>
      <c r="H114" s="28">
        <v>4869437</v>
      </c>
      <c r="I114" s="29">
        <v>4869437</v>
      </c>
      <c r="J114" s="29">
        <v>1896793</v>
      </c>
      <c r="K114" s="29">
        <v>1896793</v>
      </c>
      <c r="L114" s="28">
        <v>12057565</v>
      </c>
      <c r="M114" s="29">
        <v>12057565</v>
      </c>
      <c r="N114" s="42">
        <v>144209</v>
      </c>
      <c r="O114" s="29">
        <v>144209</v>
      </c>
      <c r="P114" s="42"/>
      <c r="Q114" s="29"/>
      <c r="R114" s="42"/>
      <c r="S114" s="29"/>
      <c r="T114" s="28">
        <v>0</v>
      </c>
      <c r="U114" s="29">
        <v>0</v>
      </c>
    </row>
    <row r="115" spans="1:21" s="4" customFormat="1" ht="12" outlineLevel="2" x14ac:dyDescent="0.2">
      <c r="A115" s="33" t="s">
        <v>305</v>
      </c>
      <c r="B115" s="26" t="s">
        <v>310</v>
      </c>
      <c r="C115" s="27" t="s">
        <v>84</v>
      </c>
      <c r="D115" s="23">
        <f t="shared" si="2"/>
        <v>16543514</v>
      </c>
      <c r="E115" s="32">
        <f t="shared" si="3"/>
        <v>16543514</v>
      </c>
      <c r="F115" s="28">
        <v>6151218</v>
      </c>
      <c r="G115" s="29">
        <v>6151218</v>
      </c>
      <c r="H115" s="28">
        <v>4170832</v>
      </c>
      <c r="I115" s="29">
        <v>4170832</v>
      </c>
      <c r="J115" s="29">
        <v>610013</v>
      </c>
      <c r="K115" s="29">
        <v>610013</v>
      </c>
      <c r="L115" s="28">
        <v>5611451</v>
      </c>
      <c r="M115" s="29">
        <v>5611451</v>
      </c>
      <c r="N115" s="42">
        <v>1884467</v>
      </c>
      <c r="O115" s="29">
        <v>1884467</v>
      </c>
      <c r="P115" s="42"/>
      <c r="Q115" s="29"/>
      <c r="R115" s="42"/>
      <c r="S115" s="29"/>
      <c r="T115" s="28">
        <v>0</v>
      </c>
      <c r="U115" s="29">
        <v>0</v>
      </c>
    </row>
    <row r="116" spans="1:21" s="4" customFormat="1" ht="12" outlineLevel="2" x14ac:dyDescent="0.2">
      <c r="A116" s="33" t="s">
        <v>305</v>
      </c>
      <c r="B116" s="26" t="s">
        <v>311</v>
      </c>
      <c r="C116" s="27" t="s">
        <v>85</v>
      </c>
      <c r="D116" s="23">
        <f t="shared" si="2"/>
        <v>102904600</v>
      </c>
      <c r="E116" s="32">
        <f t="shared" si="3"/>
        <v>102904600</v>
      </c>
      <c r="F116" s="28">
        <v>85753617</v>
      </c>
      <c r="G116" s="29">
        <v>85753617</v>
      </c>
      <c r="H116" s="28">
        <v>1478365</v>
      </c>
      <c r="I116" s="29">
        <v>1478365</v>
      </c>
      <c r="J116" s="29">
        <v>1944783</v>
      </c>
      <c r="K116" s="29">
        <v>1944783</v>
      </c>
      <c r="L116" s="28">
        <v>13727835</v>
      </c>
      <c r="M116" s="29">
        <v>13727835</v>
      </c>
      <c r="N116" s="42"/>
      <c r="O116" s="29"/>
      <c r="P116" s="42"/>
      <c r="Q116" s="29"/>
      <c r="R116" s="42">
        <v>960000</v>
      </c>
      <c r="S116" s="29">
        <v>960000</v>
      </c>
      <c r="T116" s="28">
        <v>0</v>
      </c>
      <c r="U116" s="29">
        <v>0</v>
      </c>
    </row>
    <row r="117" spans="1:21" s="4" customFormat="1" ht="12" outlineLevel="2" x14ac:dyDescent="0.2">
      <c r="A117" s="33" t="s">
        <v>305</v>
      </c>
      <c r="B117" s="26" t="s">
        <v>312</v>
      </c>
      <c r="C117" s="27" t="s">
        <v>86</v>
      </c>
      <c r="D117" s="23">
        <f t="shared" si="2"/>
        <v>94000627</v>
      </c>
      <c r="E117" s="32">
        <f t="shared" si="3"/>
        <v>94000627</v>
      </c>
      <c r="F117" s="28">
        <v>80188201</v>
      </c>
      <c r="G117" s="29">
        <v>80188201</v>
      </c>
      <c r="H117" s="28">
        <v>2439967</v>
      </c>
      <c r="I117" s="29">
        <v>2439967</v>
      </c>
      <c r="J117" s="29">
        <v>1210822</v>
      </c>
      <c r="K117" s="29">
        <v>1210822</v>
      </c>
      <c r="L117" s="28">
        <v>10161637</v>
      </c>
      <c r="M117" s="29">
        <v>10161637</v>
      </c>
      <c r="N117" s="42">
        <v>726071</v>
      </c>
      <c r="O117" s="29">
        <v>726071</v>
      </c>
      <c r="P117" s="42"/>
      <c r="Q117" s="29"/>
      <c r="R117" s="42"/>
      <c r="S117" s="29"/>
      <c r="T117" s="28">
        <v>0</v>
      </c>
      <c r="U117" s="29">
        <v>0</v>
      </c>
    </row>
    <row r="118" spans="1:21" s="4" customFormat="1" ht="12" outlineLevel="2" x14ac:dyDescent="0.2">
      <c r="A118" s="33" t="s">
        <v>305</v>
      </c>
      <c r="B118" s="26" t="s">
        <v>313</v>
      </c>
      <c r="C118" s="27" t="s">
        <v>87</v>
      </c>
      <c r="D118" s="23">
        <f t="shared" si="2"/>
        <v>24909254</v>
      </c>
      <c r="E118" s="32">
        <f t="shared" si="3"/>
        <v>24909254</v>
      </c>
      <c r="F118" s="28">
        <v>18120012</v>
      </c>
      <c r="G118" s="29">
        <v>18120012</v>
      </c>
      <c r="H118" s="28">
        <v>2663326</v>
      </c>
      <c r="I118" s="29">
        <v>2663326</v>
      </c>
      <c r="J118" s="29">
        <v>717274</v>
      </c>
      <c r="K118" s="29">
        <v>717274</v>
      </c>
      <c r="L118" s="28">
        <v>3408642</v>
      </c>
      <c r="M118" s="29">
        <v>3408642</v>
      </c>
      <c r="N118" s="42">
        <v>1462237</v>
      </c>
      <c r="O118" s="29">
        <v>1462237</v>
      </c>
      <c r="P118" s="42"/>
      <c r="Q118" s="29"/>
      <c r="R118" s="42"/>
      <c r="S118" s="29"/>
      <c r="T118" s="28">
        <v>0</v>
      </c>
      <c r="U118" s="29">
        <v>0</v>
      </c>
    </row>
    <row r="119" spans="1:21" s="4" customFormat="1" ht="12" outlineLevel="2" x14ac:dyDescent="0.2">
      <c r="A119" s="33" t="s">
        <v>305</v>
      </c>
      <c r="B119" s="26" t="s">
        <v>314</v>
      </c>
      <c r="C119" s="27" t="s">
        <v>88</v>
      </c>
      <c r="D119" s="23">
        <f t="shared" si="2"/>
        <v>85199537</v>
      </c>
      <c r="E119" s="32">
        <f t="shared" si="3"/>
        <v>85199537</v>
      </c>
      <c r="F119" s="28">
        <v>76442010</v>
      </c>
      <c r="G119" s="29">
        <v>76442010</v>
      </c>
      <c r="H119" s="28">
        <v>601843</v>
      </c>
      <c r="I119" s="29">
        <v>601843</v>
      </c>
      <c r="J119" s="29">
        <v>1101117</v>
      </c>
      <c r="K119" s="29">
        <v>1101117</v>
      </c>
      <c r="L119" s="28">
        <v>7054567</v>
      </c>
      <c r="M119" s="29">
        <v>7054567</v>
      </c>
      <c r="N119" s="42">
        <v>799026</v>
      </c>
      <c r="O119" s="29">
        <v>799026</v>
      </c>
      <c r="P119" s="42"/>
      <c r="Q119" s="29"/>
      <c r="R119" s="42"/>
      <c r="S119" s="29"/>
      <c r="T119" s="28">
        <v>0</v>
      </c>
      <c r="U119" s="29">
        <v>0</v>
      </c>
    </row>
    <row r="120" spans="1:21" s="4" customFormat="1" ht="12" outlineLevel="2" x14ac:dyDescent="0.2">
      <c r="A120" s="33" t="s">
        <v>305</v>
      </c>
      <c r="B120" s="26" t="s">
        <v>315</v>
      </c>
      <c r="C120" s="27" t="s">
        <v>89</v>
      </c>
      <c r="D120" s="23">
        <f t="shared" si="2"/>
        <v>107010980</v>
      </c>
      <c r="E120" s="32">
        <f t="shared" si="3"/>
        <v>107010980</v>
      </c>
      <c r="F120" s="28">
        <v>97833950</v>
      </c>
      <c r="G120" s="29">
        <v>97833950</v>
      </c>
      <c r="H120" s="28">
        <v>1491908</v>
      </c>
      <c r="I120" s="29">
        <v>1491908</v>
      </c>
      <c r="J120" s="29">
        <v>3011761</v>
      </c>
      <c r="K120" s="29">
        <v>3011761</v>
      </c>
      <c r="L120" s="28">
        <v>4673361</v>
      </c>
      <c r="M120" s="29">
        <v>4673361</v>
      </c>
      <c r="N120" s="42"/>
      <c r="O120" s="29"/>
      <c r="P120" s="42"/>
      <c r="Q120" s="29"/>
      <c r="R120" s="42"/>
      <c r="S120" s="29"/>
      <c r="T120" s="28">
        <v>0</v>
      </c>
      <c r="U120" s="29">
        <v>0</v>
      </c>
    </row>
    <row r="121" spans="1:21" s="4" customFormat="1" ht="12" outlineLevel="2" x14ac:dyDescent="0.2">
      <c r="A121" s="33" t="s">
        <v>305</v>
      </c>
      <c r="B121" s="26" t="s">
        <v>316</v>
      </c>
      <c r="C121" s="27" t="s">
        <v>90</v>
      </c>
      <c r="D121" s="23">
        <f t="shared" si="2"/>
        <v>18034308</v>
      </c>
      <c r="E121" s="32">
        <f t="shared" si="3"/>
        <v>18034308</v>
      </c>
      <c r="F121" s="28">
        <v>12579926</v>
      </c>
      <c r="G121" s="29">
        <v>12579926</v>
      </c>
      <c r="H121" s="28">
        <v>827623</v>
      </c>
      <c r="I121" s="29">
        <v>827623</v>
      </c>
      <c r="J121" s="29">
        <v>570451</v>
      </c>
      <c r="K121" s="29">
        <v>570451</v>
      </c>
      <c r="L121" s="28">
        <v>4056308</v>
      </c>
      <c r="M121" s="29">
        <v>4056308</v>
      </c>
      <c r="N121" s="42">
        <v>1875588</v>
      </c>
      <c r="O121" s="29">
        <v>1875588</v>
      </c>
      <c r="P121" s="42"/>
      <c r="Q121" s="29"/>
      <c r="R121" s="42"/>
      <c r="S121" s="29"/>
      <c r="T121" s="28">
        <v>0</v>
      </c>
      <c r="U121" s="29">
        <v>0</v>
      </c>
    </row>
    <row r="122" spans="1:21" s="4" customFormat="1" ht="12" outlineLevel="2" x14ac:dyDescent="0.2">
      <c r="A122" s="33" t="s">
        <v>305</v>
      </c>
      <c r="B122" s="26" t="s">
        <v>323</v>
      </c>
      <c r="C122" s="27" t="s">
        <v>394</v>
      </c>
      <c r="D122" s="23">
        <f t="shared" si="2"/>
        <v>685309883</v>
      </c>
      <c r="E122" s="32">
        <f t="shared" si="3"/>
        <v>685309883</v>
      </c>
      <c r="F122" s="28">
        <v>644013309</v>
      </c>
      <c r="G122" s="29">
        <v>644013309</v>
      </c>
      <c r="H122" s="28">
        <v>31782481</v>
      </c>
      <c r="I122" s="29">
        <v>31782481</v>
      </c>
      <c r="J122" s="29">
        <v>9514093</v>
      </c>
      <c r="K122" s="29">
        <v>9514093</v>
      </c>
      <c r="L122" s="28">
        <v>0</v>
      </c>
      <c r="M122" s="29">
        <v>0</v>
      </c>
      <c r="N122" s="42"/>
      <c r="O122" s="29"/>
      <c r="P122" s="42">
        <v>8500000</v>
      </c>
      <c r="Q122" s="29">
        <v>8500000</v>
      </c>
      <c r="R122" s="42"/>
      <c r="S122" s="29"/>
      <c r="T122" s="28">
        <v>31982074</v>
      </c>
      <c r="U122" s="29">
        <v>31982074</v>
      </c>
    </row>
    <row r="123" spans="1:21" s="4" customFormat="1" ht="12" outlineLevel="2" x14ac:dyDescent="0.2">
      <c r="A123" s="33" t="s">
        <v>305</v>
      </c>
      <c r="B123" s="26" t="s">
        <v>324</v>
      </c>
      <c r="C123" s="27" t="s">
        <v>395</v>
      </c>
      <c r="D123" s="23">
        <f t="shared" si="2"/>
        <v>143776886</v>
      </c>
      <c r="E123" s="32">
        <f t="shared" si="3"/>
        <v>143776886</v>
      </c>
      <c r="F123" s="28">
        <v>133833203</v>
      </c>
      <c r="G123" s="29">
        <v>133833203</v>
      </c>
      <c r="H123" s="28">
        <v>8659662</v>
      </c>
      <c r="I123" s="29">
        <v>8659662</v>
      </c>
      <c r="J123" s="29">
        <v>1284021</v>
      </c>
      <c r="K123" s="29">
        <v>1284021</v>
      </c>
      <c r="L123" s="28">
        <v>0</v>
      </c>
      <c r="M123" s="29">
        <v>0</v>
      </c>
      <c r="N123" s="42"/>
      <c r="O123" s="29"/>
      <c r="P123" s="42"/>
      <c r="Q123" s="29"/>
      <c r="R123" s="42"/>
      <c r="S123" s="29"/>
      <c r="T123" s="28">
        <v>0</v>
      </c>
      <c r="U123" s="29">
        <v>0</v>
      </c>
    </row>
    <row r="124" spans="1:21" s="4" customFormat="1" ht="12" outlineLevel="2" x14ac:dyDescent="0.2">
      <c r="A124" s="34" t="s">
        <v>305</v>
      </c>
      <c r="B124" s="35" t="s">
        <v>326</v>
      </c>
      <c r="C124" s="36" t="s">
        <v>396</v>
      </c>
      <c r="D124" s="37">
        <f t="shared" si="2"/>
        <v>85287486</v>
      </c>
      <c r="E124" s="38">
        <f t="shared" si="3"/>
        <v>85287486</v>
      </c>
      <c r="F124" s="39">
        <v>78261049</v>
      </c>
      <c r="G124" s="40">
        <v>78261049</v>
      </c>
      <c r="H124" s="39">
        <v>6124372</v>
      </c>
      <c r="I124" s="40">
        <v>6124372</v>
      </c>
      <c r="J124" s="40">
        <v>902065</v>
      </c>
      <c r="K124" s="40">
        <v>902065</v>
      </c>
      <c r="L124" s="39">
        <v>0</v>
      </c>
      <c r="M124" s="40">
        <v>0</v>
      </c>
      <c r="N124" s="43">
        <v>611731</v>
      </c>
      <c r="O124" s="40">
        <v>611731</v>
      </c>
      <c r="P124" s="43"/>
      <c r="Q124" s="40"/>
      <c r="R124" s="43"/>
      <c r="S124" s="40"/>
      <c r="T124" s="39">
        <v>1262449</v>
      </c>
      <c r="U124" s="40">
        <v>1262449</v>
      </c>
    </row>
    <row r="125" spans="1:21" s="4" customFormat="1" ht="12" outlineLevel="1" x14ac:dyDescent="0.2">
      <c r="A125" s="60" t="s">
        <v>469</v>
      </c>
      <c r="B125" s="53"/>
      <c r="C125" s="54"/>
      <c r="D125" s="55">
        <f>SUBTOTAL(9,D101:D124)</f>
        <v>2223496242</v>
      </c>
      <c r="E125" s="56">
        <f>SUBTOTAL(9,E101:E124)</f>
        <v>2223496242</v>
      </c>
      <c r="F125" s="55">
        <f>SUBTOTAL(9,F101:F124)</f>
        <v>1926336793</v>
      </c>
      <c r="G125" s="57">
        <f>SUBTOTAL(9,G101:G124)</f>
        <v>1926336793</v>
      </c>
      <c r="H125" s="55">
        <f>SUBTOTAL(9,H101:H124)</f>
        <v>103233664</v>
      </c>
      <c r="I125" s="57">
        <f>SUBTOTAL(9,I101:I124)</f>
        <v>103233664</v>
      </c>
      <c r="J125" s="57">
        <f>SUBTOTAL(9,J101:J124)</f>
        <v>39618049</v>
      </c>
      <c r="K125" s="57">
        <f>SUBTOTAL(9,K101:K124)</f>
        <v>39618049</v>
      </c>
      <c r="L125" s="55">
        <f>SUBTOTAL(9,L101:L124)</f>
        <v>154307736</v>
      </c>
      <c r="M125" s="57">
        <f>SUBTOTAL(9,M101:M124)</f>
        <v>154307736</v>
      </c>
      <c r="N125" s="58">
        <f>SUBTOTAL(9,N101:N124)</f>
        <v>18924396</v>
      </c>
      <c r="O125" s="57">
        <f>SUBTOTAL(9,O101:O124)</f>
        <v>18924396</v>
      </c>
      <c r="P125" s="58">
        <f>SUBTOTAL(9,P101:P124)</f>
        <v>8500000</v>
      </c>
      <c r="Q125" s="57">
        <f>SUBTOTAL(9,Q101:Q124)</f>
        <v>8500000</v>
      </c>
      <c r="R125" s="58">
        <f>SUBTOTAL(9,R101:R124)</f>
        <v>1510000</v>
      </c>
      <c r="S125" s="57">
        <f>SUBTOTAL(9,S101:S124)</f>
        <v>1510000</v>
      </c>
      <c r="T125" s="55">
        <f>SUBTOTAL(9,T101:T124)</f>
        <v>36718225</v>
      </c>
      <c r="U125" s="57">
        <f>SUBTOTAL(9,U101:U124)</f>
        <v>36718225</v>
      </c>
    </row>
    <row r="126" spans="1:21" s="4" customFormat="1" ht="12" outlineLevel="2" x14ac:dyDescent="0.2">
      <c r="A126" s="46" t="s">
        <v>307</v>
      </c>
      <c r="B126" s="47" t="s">
        <v>297</v>
      </c>
      <c r="C126" s="48" t="s">
        <v>91</v>
      </c>
      <c r="D126" s="49">
        <f t="shared" si="2"/>
        <v>104712689</v>
      </c>
      <c r="E126" s="50">
        <f t="shared" si="3"/>
        <v>104712689</v>
      </c>
      <c r="F126" s="49">
        <v>89921616</v>
      </c>
      <c r="G126" s="51">
        <v>89921616</v>
      </c>
      <c r="H126" s="49">
        <v>721543</v>
      </c>
      <c r="I126" s="51">
        <v>721543</v>
      </c>
      <c r="J126" s="51">
        <v>1807203</v>
      </c>
      <c r="K126" s="51">
        <v>1807203</v>
      </c>
      <c r="L126" s="49">
        <v>12262327</v>
      </c>
      <c r="M126" s="51">
        <v>12262327</v>
      </c>
      <c r="N126" s="52">
        <v>471565</v>
      </c>
      <c r="O126" s="51">
        <v>471565</v>
      </c>
      <c r="P126" s="52"/>
      <c r="Q126" s="51"/>
      <c r="R126" s="52">
        <v>2395977</v>
      </c>
      <c r="S126" s="51">
        <v>2395977</v>
      </c>
      <c r="T126" s="49">
        <v>0</v>
      </c>
      <c r="U126" s="51">
        <v>0</v>
      </c>
    </row>
    <row r="127" spans="1:21" s="4" customFormat="1" ht="12" outlineLevel="2" x14ac:dyDescent="0.2">
      <c r="A127" s="33" t="s">
        <v>307</v>
      </c>
      <c r="B127" s="26" t="s">
        <v>296</v>
      </c>
      <c r="C127" s="27" t="s">
        <v>92</v>
      </c>
      <c r="D127" s="23">
        <f t="shared" si="2"/>
        <v>76261430</v>
      </c>
      <c r="E127" s="32">
        <f t="shared" si="3"/>
        <v>76261430</v>
      </c>
      <c r="F127" s="28">
        <v>58387464</v>
      </c>
      <c r="G127" s="29">
        <v>58387464</v>
      </c>
      <c r="H127" s="28">
        <v>400433</v>
      </c>
      <c r="I127" s="29">
        <v>400433</v>
      </c>
      <c r="J127" s="29">
        <v>1446196</v>
      </c>
      <c r="K127" s="29">
        <v>1446196</v>
      </c>
      <c r="L127" s="28">
        <v>16027337</v>
      </c>
      <c r="M127" s="29">
        <v>16027337</v>
      </c>
      <c r="N127" s="42">
        <v>1655208</v>
      </c>
      <c r="O127" s="29">
        <v>1655208</v>
      </c>
      <c r="P127" s="42"/>
      <c r="Q127" s="29"/>
      <c r="R127" s="42"/>
      <c r="S127" s="29"/>
      <c r="T127" s="28">
        <v>0</v>
      </c>
      <c r="U127" s="29">
        <v>0</v>
      </c>
    </row>
    <row r="128" spans="1:21" s="4" customFormat="1" ht="12" outlineLevel="2" x14ac:dyDescent="0.2">
      <c r="A128" s="33" t="s">
        <v>307</v>
      </c>
      <c r="B128" s="26" t="s">
        <v>298</v>
      </c>
      <c r="C128" s="27" t="s">
        <v>93</v>
      </c>
      <c r="D128" s="23">
        <f t="shared" si="2"/>
        <v>93673370</v>
      </c>
      <c r="E128" s="32">
        <f t="shared" si="3"/>
        <v>93673370</v>
      </c>
      <c r="F128" s="28">
        <v>85661393</v>
      </c>
      <c r="G128" s="29">
        <v>85661393</v>
      </c>
      <c r="H128" s="28">
        <v>917813</v>
      </c>
      <c r="I128" s="29">
        <v>917813</v>
      </c>
      <c r="J128" s="29">
        <v>2140939</v>
      </c>
      <c r="K128" s="29">
        <v>2140939</v>
      </c>
      <c r="L128" s="28">
        <v>4953225</v>
      </c>
      <c r="M128" s="29">
        <v>4953225</v>
      </c>
      <c r="N128" s="42"/>
      <c r="O128" s="29"/>
      <c r="P128" s="42"/>
      <c r="Q128" s="29"/>
      <c r="R128" s="42"/>
      <c r="S128" s="29"/>
      <c r="T128" s="28">
        <v>0</v>
      </c>
      <c r="U128" s="29">
        <v>0</v>
      </c>
    </row>
    <row r="129" spans="1:21" s="4" customFormat="1" ht="12" outlineLevel="2" x14ac:dyDescent="0.2">
      <c r="A129" s="33" t="s">
        <v>307</v>
      </c>
      <c r="B129" s="26" t="s">
        <v>299</v>
      </c>
      <c r="C129" s="27" t="s">
        <v>94</v>
      </c>
      <c r="D129" s="23">
        <f t="shared" si="2"/>
        <v>54402424</v>
      </c>
      <c r="E129" s="32">
        <f t="shared" si="3"/>
        <v>54402424</v>
      </c>
      <c r="F129" s="28">
        <v>26546070</v>
      </c>
      <c r="G129" s="29">
        <v>26546070</v>
      </c>
      <c r="H129" s="28">
        <v>1584243</v>
      </c>
      <c r="I129" s="29">
        <v>1584243</v>
      </c>
      <c r="J129" s="29">
        <v>850165</v>
      </c>
      <c r="K129" s="29">
        <v>850165</v>
      </c>
      <c r="L129" s="28">
        <v>25421946</v>
      </c>
      <c r="M129" s="29">
        <v>25421946</v>
      </c>
      <c r="N129" s="42">
        <v>1938835</v>
      </c>
      <c r="O129" s="29">
        <v>1938835</v>
      </c>
      <c r="P129" s="42"/>
      <c r="Q129" s="29"/>
      <c r="R129" s="42"/>
      <c r="S129" s="29"/>
      <c r="T129" s="28">
        <v>0</v>
      </c>
      <c r="U129" s="29">
        <v>0</v>
      </c>
    </row>
    <row r="130" spans="1:21" s="4" customFormat="1" ht="12" outlineLevel="2" x14ac:dyDescent="0.2">
      <c r="A130" s="33" t="s">
        <v>307</v>
      </c>
      <c r="B130" s="26" t="s">
        <v>300</v>
      </c>
      <c r="C130" s="27" t="s">
        <v>95</v>
      </c>
      <c r="D130" s="23">
        <f t="shared" si="2"/>
        <v>106530522</v>
      </c>
      <c r="E130" s="32">
        <f t="shared" si="3"/>
        <v>106530522</v>
      </c>
      <c r="F130" s="28">
        <v>82724855</v>
      </c>
      <c r="G130" s="29">
        <v>82724855</v>
      </c>
      <c r="H130" s="28">
        <v>602599</v>
      </c>
      <c r="I130" s="29">
        <v>602599</v>
      </c>
      <c r="J130" s="29">
        <v>1611718</v>
      </c>
      <c r="K130" s="29">
        <v>1611718</v>
      </c>
      <c r="L130" s="28">
        <v>21591350</v>
      </c>
      <c r="M130" s="29">
        <v>21591350</v>
      </c>
      <c r="N130" s="42">
        <v>1568970</v>
      </c>
      <c r="O130" s="29">
        <v>1568970</v>
      </c>
      <c r="P130" s="42"/>
      <c r="Q130" s="29"/>
      <c r="R130" s="42"/>
      <c r="S130" s="29"/>
      <c r="T130" s="28">
        <v>0</v>
      </c>
      <c r="U130" s="29">
        <v>0</v>
      </c>
    </row>
    <row r="131" spans="1:21" s="4" customFormat="1" ht="12" outlineLevel="2" x14ac:dyDescent="0.2">
      <c r="A131" s="33" t="s">
        <v>307</v>
      </c>
      <c r="B131" s="26" t="s">
        <v>301</v>
      </c>
      <c r="C131" s="27" t="s">
        <v>96</v>
      </c>
      <c r="D131" s="23">
        <f t="shared" si="2"/>
        <v>86770710</v>
      </c>
      <c r="E131" s="32">
        <f t="shared" si="3"/>
        <v>86770710</v>
      </c>
      <c r="F131" s="28">
        <v>77292640</v>
      </c>
      <c r="G131" s="29">
        <v>77292640</v>
      </c>
      <c r="H131" s="28">
        <v>3627393</v>
      </c>
      <c r="I131" s="29">
        <v>3627393</v>
      </c>
      <c r="J131" s="29">
        <v>5850677</v>
      </c>
      <c r="K131" s="29">
        <v>5850677</v>
      </c>
      <c r="L131" s="28">
        <v>0</v>
      </c>
      <c r="M131" s="29">
        <v>0</v>
      </c>
      <c r="N131" s="42"/>
      <c r="O131" s="29"/>
      <c r="P131" s="42"/>
      <c r="Q131" s="29"/>
      <c r="R131" s="42">
        <v>2475000</v>
      </c>
      <c r="S131" s="29">
        <v>2475000</v>
      </c>
      <c r="T131" s="28">
        <v>6069922</v>
      </c>
      <c r="U131" s="29">
        <v>6069922</v>
      </c>
    </row>
    <row r="132" spans="1:21" s="4" customFormat="1" ht="12" outlineLevel="2" x14ac:dyDescent="0.2">
      <c r="A132" s="33" t="s">
        <v>307</v>
      </c>
      <c r="B132" s="26" t="s">
        <v>302</v>
      </c>
      <c r="C132" s="27" t="s">
        <v>97</v>
      </c>
      <c r="D132" s="23">
        <f t="shared" si="2"/>
        <v>135225797</v>
      </c>
      <c r="E132" s="32">
        <f t="shared" si="3"/>
        <v>135225797</v>
      </c>
      <c r="F132" s="28">
        <v>103009527</v>
      </c>
      <c r="G132" s="29">
        <v>103009527</v>
      </c>
      <c r="H132" s="28">
        <v>683073</v>
      </c>
      <c r="I132" s="29">
        <v>683073</v>
      </c>
      <c r="J132" s="29">
        <v>2094349</v>
      </c>
      <c r="K132" s="29">
        <v>2094349</v>
      </c>
      <c r="L132" s="28">
        <v>29438848</v>
      </c>
      <c r="M132" s="29">
        <v>29438848</v>
      </c>
      <c r="N132" s="42">
        <v>408375</v>
      </c>
      <c r="O132" s="29">
        <v>408375</v>
      </c>
      <c r="P132" s="42"/>
      <c r="Q132" s="29"/>
      <c r="R132" s="42">
        <v>1500000</v>
      </c>
      <c r="S132" s="29">
        <v>1500000</v>
      </c>
      <c r="T132" s="28">
        <v>0</v>
      </c>
      <c r="U132" s="29">
        <v>0</v>
      </c>
    </row>
    <row r="133" spans="1:21" s="4" customFormat="1" ht="12" outlineLevel="2" x14ac:dyDescent="0.2">
      <c r="A133" s="33" t="s">
        <v>307</v>
      </c>
      <c r="B133" s="26" t="s">
        <v>303</v>
      </c>
      <c r="C133" s="27" t="s">
        <v>98</v>
      </c>
      <c r="D133" s="23">
        <f t="shared" si="2"/>
        <v>55961096</v>
      </c>
      <c r="E133" s="32">
        <f t="shared" si="3"/>
        <v>55961096</v>
      </c>
      <c r="F133" s="28">
        <v>41706280</v>
      </c>
      <c r="G133" s="29">
        <v>41706280</v>
      </c>
      <c r="H133" s="28">
        <v>5274537</v>
      </c>
      <c r="I133" s="29">
        <v>5274537</v>
      </c>
      <c r="J133" s="29">
        <v>739321</v>
      </c>
      <c r="K133" s="29">
        <v>739321</v>
      </c>
      <c r="L133" s="28">
        <v>8240958</v>
      </c>
      <c r="M133" s="29">
        <v>8240958</v>
      </c>
      <c r="N133" s="42">
        <v>1741215</v>
      </c>
      <c r="O133" s="29">
        <v>1741215</v>
      </c>
      <c r="P133" s="42"/>
      <c r="Q133" s="29"/>
      <c r="R133" s="42"/>
      <c r="S133" s="29"/>
      <c r="T133" s="28">
        <v>0</v>
      </c>
      <c r="U133" s="29">
        <v>0</v>
      </c>
    </row>
    <row r="134" spans="1:21" s="4" customFormat="1" ht="12" outlineLevel="2" x14ac:dyDescent="0.2">
      <c r="A134" s="33" t="s">
        <v>307</v>
      </c>
      <c r="B134" s="26" t="s">
        <v>304</v>
      </c>
      <c r="C134" s="27" t="s">
        <v>99</v>
      </c>
      <c r="D134" s="23">
        <f t="shared" si="2"/>
        <v>105704558</v>
      </c>
      <c r="E134" s="32">
        <f t="shared" si="3"/>
        <v>105704558</v>
      </c>
      <c r="F134" s="28">
        <v>88785499</v>
      </c>
      <c r="G134" s="29">
        <v>88785499</v>
      </c>
      <c r="H134" s="28">
        <v>205222</v>
      </c>
      <c r="I134" s="29">
        <v>205222</v>
      </c>
      <c r="J134" s="29">
        <v>2176953</v>
      </c>
      <c r="K134" s="29">
        <v>2176953</v>
      </c>
      <c r="L134" s="28">
        <v>14536884</v>
      </c>
      <c r="M134" s="29">
        <v>14536884</v>
      </c>
      <c r="N134" s="42"/>
      <c r="O134" s="29"/>
      <c r="P134" s="42"/>
      <c r="Q134" s="29"/>
      <c r="R134" s="42"/>
      <c r="S134" s="29"/>
      <c r="T134" s="28">
        <v>0</v>
      </c>
      <c r="U134" s="29">
        <v>0</v>
      </c>
    </row>
    <row r="135" spans="1:21" s="4" customFormat="1" ht="12" outlineLevel="2" x14ac:dyDescent="0.2">
      <c r="A135" s="33" t="s">
        <v>307</v>
      </c>
      <c r="B135" s="26" t="s">
        <v>305</v>
      </c>
      <c r="C135" s="27" t="s">
        <v>100</v>
      </c>
      <c r="D135" s="23">
        <f t="shared" si="2"/>
        <v>135877485</v>
      </c>
      <c r="E135" s="32">
        <f t="shared" si="3"/>
        <v>135877485</v>
      </c>
      <c r="F135" s="28">
        <v>71043389</v>
      </c>
      <c r="G135" s="29">
        <v>71043389</v>
      </c>
      <c r="H135" s="28">
        <v>709700</v>
      </c>
      <c r="I135" s="29">
        <v>709700</v>
      </c>
      <c r="J135" s="29">
        <v>3347200</v>
      </c>
      <c r="K135" s="29">
        <v>3347200</v>
      </c>
      <c r="L135" s="28">
        <v>60777196</v>
      </c>
      <c r="M135" s="29">
        <v>60777196</v>
      </c>
      <c r="N135" s="42"/>
      <c r="O135" s="29"/>
      <c r="P135" s="42"/>
      <c r="Q135" s="29"/>
      <c r="R135" s="42">
        <v>1618018</v>
      </c>
      <c r="S135" s="29">
        <v>1618018</v>
      </c>
      <c r="T135" s="28">
        <v>0</v>
      </c>
      <c r="U135" s="29">
        <v>0</v>
      </c>
    </row>
    <row r="136" spans="1:21" s="4" customFormat="1" ht="12" outlineLevel="2" x14ac:dyDescent="0.2">
      <c r="A136" s="33" t="s">
        <v>307</v>
      </c>
      <c r="B136" s="26" t="s">
        <v>306</v>
      </c>
      <c r="C136" s="27" t="s">
        <v>101</v>
      </c>
      <c r="D136" s="23">
        <f t="shared" si="2"/>
        <v>194491605</v>
      </c>
      <c r="E136" s="32">
        <f t="shared" si="3"/>
        <v>194491605</v>
      </c>
      <c r="F136" s="28">
        <v>151750454</v>
      </c>
      <c r="G136" s="29">
        <v>151750454</v>
      </c>
      <c r="H136" s="28">
        <v>963169</v>
      </c>
      <c r="I136" s="29">
        <v>963169</v>
      </c>
      <c r="J136" s="29">
        <v>2865027</v>
      </c>
      <c r="K136" s="29">
        <v>2865027</v>
      </c>
      <c r="L136" s="28">
        <v>38912955</v>
      </c>
      <c r="M136" s="29">
        <v>38912955</v>
      </c>
      <c r="N136" s="42"/>
      <c r="O136" s="29"/>
      <c r="P136" s="42"/>
      <c r="Q136" s="29"/>
      <c r="R136" s="42"/>
      <c r="S136" s="29"/>
      <c r="T136" s="28">
        <v>0</v>
      </c>
      <c r="U136" s="29">
        <v>0</v>
      </c>
    </row>
    <row r="137" spans="1:21" s="4" customFormat="1" ht="12" outlineLevel="2" x14ac:dyDescent="0.2">
      <c r="A137" s="33" t="s">
        <v>307</v>
      </c>
      <c r="B137" s="26" t="s">
        <v>307</v>
      </c>
      <c r="C137" s="27" t="s">
        <v>102</v>
      </c>
      <c r="D137" s="23">
        <f t="shared" si="2"/>
        <v>96627402</v>
      </c>
      <c r="E137" s="32">
        <f t="shared" si="3"/>
        <v>96627402</v>
      </c>
      <c r="F137" s="28">
        <v>90240215</v>
      </c>
      <c r="G137" s="29">
        <v>90240215</v>
      </c>
      <c r="H137" s="28">
        <v>646625</v>
      </c>
      <c r="I137" s="29">
        <v>646625</v>
      </c>
      <c r="J137" s="29">
        <v>1969542</v>
      </c>
      <c r="K137" s="29">
        <v>1969542</v>
      </c>
      <c r="L137" s="28">
        <v>3771020</v>
      </c>
      <c r="M137" s="29">
        <v>3771020</v>
      </c>
      <c r="N137" s="42"/>
      <c r="O137" s="29"/>
      <c r="P137" s="42"/>
      <c r="Q137" s="29"/>
      <c r="R137" s="42">
        <v>928407</v>
      </c>
      <c r="S137" s="29">
        <v>928407</v>
      </c>
      <c r="T137" s="28">
        <v>0</v>
      </c>
      <c r="U137" s="29">
        <v>0</v>
      </c>
    </row>
    <row r="138" spans="1:21" s="4" customFormat="1" ht="12" outlineLevel="2" x14ac:dyDescent="0.2">
      <c r="A138" s="33" t="s">
        <v>307</v>
      </c>
      <c r="B138" s="26" t="s">
        <v>308</v>
      </c>
      <c r="C138" s="27" t="s">
        <v>103</v>
      </c>
      <c r="D138" s="23">
        <f t="shared" si="2"/>
        <v>148125322</v>
      </c>
      <c r="E138" s="32">
        <f t="shared" si="3"/>
        <v>148125322</v>
      </c>
      <c r="F138" s="28">
        <v>138613322</v>
      </c>
      <c r="G138" s="29">
        <v>138613322</v>
      </c>
      <c r="H138" s="28">
        <v>736386</v>
      </c>
      <c r="I138" s="29">
        <v>736386</v>
      </c>
      <c r="J138" s="29">
        <v>2669678</v>
      </c>
      <c r="K138" s="29">
        <v>2669678</v>
      </c>
      <c r="L138" s="28">
        <v>6105936</v>
      </c>
      <c r="M138" s="29">
        <v>6105936</v>
      </c>
      <c r="N138" s="42"/>
      <c r="O138" s="29"/>
      <c r="P138" s="42"/>
      <c r="Q138" s="29"/>
      <c r="R138" s="42">
        <v>1965000</v>
      </c>
      <c r="S138" s="29">
        <v>1965000</v>
      </c>
      <c r="T138" s="28">
        <v>0</v>
      </c>
      <c r="U138" s="29">
        <v>0</v>
      </c>
    </row>
    <row r="139" spans="1:21" s="4" customFormat="1" ht="12" outlineLevel="2" x14ac:dyDescent="0.2">
      <c r="A139" s="33" t="s">
        <v>307</v>
      </c>
      <c r="B139" s="26" t="s">
        <v>309</v>
      </c>
      <c r="C139" s="27" t="s">
        <v>104</v>
      </c>
      <c r="D139" s="23">
        <f t="shared" si="2"/>
        <v>26327228</v>
      </c>
      <c r="E139" s="32">
        <f t="shared" si="3"/>
        <v>26327228</v>
      </c>
      <c r="F139" s="28">
        <v>15571597</v>
      </c>
      <c r="G139" s="29">
        <v>15571597</v>
      </c>
      <c r="H139" s="28">
        <v>2208576</v>
      </c>
      <c r="I139" s="29">
        <v>2208576</v>
      </c>
      <c r="J139" s="29">
        <v>654235</v>
      </c>
      <c r="K139" s="29">
        <v>654235</v>
      </c>
      <c r="L139" s="28">
        <v>7892820</v>
      </c>
      <c r="M139" s="29">
        <v>7892820</v>
      </c>
      <c r="N139" s="42">
        <v>1938672</v>
      </c>
      <c r="O139" s="29">
        <v>1938672</v>
      </c>
      <c r="P139" s="42"/>
      <c r="Q139" s="29"/>
      <c r="R139" s="42"/>
      <c r="S139" s="29"/>
      <c r="T139" s="28">
        <v>0</v>
      </c>
      <c r="U139" s="29">
        <v>0</v>
      </c>
    </row>
    <row r="140" spans="1:21" s="4" customFormat="1" ht="12" outlineLevel="2" x14ac:dyDescent="0.2">
      <c r="A140" s="33" t="s">
        <v>307</v>
      </c>
      <c r="B140" s="26" t="s">
        <v>310</v>
      </c>
      <c r="C140" s="27" t="s">
        <v>105</v>
      </c>
      <c r="D140" s="23">
        <f t="shared" ref="D140:D206" si="4">F140+H140+J140+L140</f>
        <v>82038169</v>
      </c>
      <c r="E140" s="32">
        <f t="shared" ref="E140:E206" si="5">G140+I140+K140+M140</f>
        <v>82038169</v>
      </c>
      <c r="F140" s="28">
        <v>69185054</v>
      </c>
      <c r="G140" s="29">
        <v>69185054</v>
      </c>
      <c r="H140" s="28">
        <v>636241</v>
      </c>
      <c r="I140" s="29">
        <v>636241</v>
      </c>
      <c r="J140" s="29">
        <v>1396482</v>
      </c>
      <c r="K140" s="29">
        <v>1396482</v>
      </c>
      <c r="L140" s="28">
        <v>10820392</v>
      </c>
      <c r="M140" s="29">
        <v>10820392</v>
      </c>
      <c r="N140" s="42">
        <v>1323683</v>
      </c>
      <c r="O140" s="29">
        <v>1323683</v>
      </c>
      <c r="P140" s="42"/>
      <c r="Q140" s="29"/>
      <c r="R140" s="42"/>
      <c r="S140" s="29"/>
      <c r="T140" s="28">
        <v>0</v>
      </c>
      <c r="U140" s="29">
        <v>0</v>
      </c>
    </row>
    <row r="141" spans="1:21" s="4" customFormat="1" ht="12" outlineLevel="2" x14ac:dyDescent="0.2">
      <c r="A141" s="33" t="s">
        <v>307</v>
      </c>
      <c r="B141" s="26" t="s">
        <v>311</v>
      </c>
      <c r="C141" s="27" t="s">
        <v>106</v>
      </c>
      <c r="D141" s="23">
        <f t="shared" si="4"/>
        <v>121222352</v>
      </c>
      <c r="E141" s="32">
        <f t="shared" si="5"/>
        <v>121222352</v>
      </c>
      <c r="F141" s="28">
        <v>64655731</v>
      </c>
      <c r="G141" s="29">
        <v>64655731</v>
      </c>
      <c r="H141" s="28">
        <v>6152015</v>
      </c>
      <c r="I141" s="29">
        <v>6152015</v>
      </c>
      <c r="J141" s="29">
        <v>3061588</v>
      </c>
      <c r="K141" s="29">
        <v>3061588</v>
      </c>
      <c r="L141" s="28">
        <v>47353018</v>
      </c>
      <c r="M141" s="29">
        <v>47353018</v>
      </c>
      <c r="N141" s="42"/>
      <c r="O141" s="29"/>
      <c r="P141" s="42"/>
      <c r="Q141" s="29"/>
      <c r="R141" s="42"/>
      <c r="S141" s="29"/>
      <c r="T141" s="28">
        <v>0</v>
      </c>
      <c r="U141" s="29">
        <v>0</v>
      </c>
    </row>
    <row r="142" spans="1:21" s="4" customFormat="1" ht="12" outlineLevel="2" x14ac:dyDescent="0.2">
      <c r="A142" s="33" t="s">
        <v>307</v>
      </c>
      <c r="B142" s="26" t="s">
        <v>312</v>
      </c>
      <c r="C142" s="27" t="s">
        <v>107</v>
      </c>
      <c r="D142" s="23">
        <f t="shared" si="4"/>
        <v>49169350</v>
      </c>
      <c r="E142" s="32">
        <f t="shared" si="5"/>
        <v>49169350</v>
      </c>
      <c r="F142" s="28">
        <v>34569276</v>
      </c>
      <c r="G142" s="29">
        <v>34569276</v>
      </c>
      <c r="H142" s="28">
        <v>606442</v>
      </c>
      <c r="I142" s="29">
        <v>606442</v>
      </c>
      <c r="J142" s="29">
        <v>1074772</v>
      </c>
      <c r="K142" s="29">
        <v>1074772</v>
      </c>
      <c r="L142" s="28">
        <v>12918860</v>
      </c>
      <c r="M142" s="29">
        <v>12918860</v>
      </c>
      <c r="N142" s="42">
        <v>974668</v>
      </c>
      <c r="O142" s="29">
        <v>974668</v>
      </c>
      <c r="P142" s="42"/>
      <c r="Q142" s="29"/>
      <c r="R142" s="42"/>
      <c r="S142" s="29"/>
      <c r="T142" s="28">
        <v>0</v>
      </c>
      <c r="U142" s="29">
        <v>0</v>
      </c>
    </row>
    <row r="143" spans="1:21" s="4" customFormat="1" ht="12" outlineLevel="2" x14ac:dyDescent="0.2">
      <c r="A143" s="33" t="s">
        <v>307</v>
      </c>
      <c r="B143" s="26" t="s">
        <v>313</v>
      </c>
      <c r="C143" s="27" t="s">
        <v>108</v>
      </c>
      <c r="D143" s="23">
        <f t="shared" si="4"/>
        <v>139329381</v>
      </c>
      <c r="E143" s="32">
        <f t="shared" si="5"/>
        <v>139329381</v>
      </c>
      <c r="F143" s="28">
        <v>118665835</v>
      </c>
      <c r="G143" s="29">
        <v>118665835</v>
      </c>
      <c r="H143" s="28">
        <v>1036785</v>
      </c>
      <c r="I143" s="29">
        <v>1036785</v>
      </c>
      <c r="J143" s="29">
        <v>2657980</v>
      </c>
      <c r="K143" s="29">
        <v>2657980</v>
      </c>
      <c r="L143" s="28">
        <v>16968781</v>
      </c>
      <c r="M143" s="29">
        <v>16968781</v>
      </c>
      <c r="N143" s="42"/>
      <c r="O143" s="29"/>
      <c r="P143" s="42"/>
      <c r="Q143" s="29"/>
      <c r="R143" s="42"/>
      <c r="S143" s="29"/>
      <c r="T143" s="28">
        <v>0</v>
      </c>
      <c r="U143" s="29">
        <v>0</v>
      </c>
    </row>
    <row r="144" spans="1:21" s="4" customFormat="1" ht="12" outlineLevel="2" x14ac:dyDescent="0.2">
      <c r="A144" s="33" t="s">
        <v>307</v>
      </c>
      <c r="B144" s="26" t="s">
        <v>314</v>
      </c>
      <c r="C144" s="27" t="s">
        <v>109</v>
      </c>
      <c r="D144" s="23">
        <f t="shared" si="4"/>
        <v>52180209</v>
      </c>
      <c r="E144" s="32">
        <f t="shared" si="5"/>
        <v>52180209</v>
      </c>
      <c r="F144" s="28">
        <v>48770515</v>
      </c>
      <c r="G144" s="29">
        <v>48770515</v>
      </c>
      <c r="H144" s="28">
        <v>754806</v>
      </c>
      <c r="I144" s="29">
        <v>754806</v>
      </c>
      <c r="J144" s="29">
        <v>2654888</v>
      </c>
      <c r="K144" s="29">
        <v>2654888</v>
      </c>
      <c r="L144" s="28">
        <v>0</v>
      </c>
      <c r="M144" s="29">
        <v>0</v>
      </c>
      <c r="N144" s="42"/>
      <c r="O144" s="29"/>
      <c r="P144" s="42"/>
      <c r="Q144" s="29"/>
      <c r="R144" s="42"/>
      <c r="S144" s="29"/>
      <c r="T144" s="28">
        <v>0</v>
      </c>
      <c r="U144" s="29">
        <v>0</v>
      </c>
    </row>
    <row r="145" spans="1:21" s="4" customFormat="1" ht="12" outlineLevel="2" x14ac:dyDescent="0.2">
      <c r="A145" s="33" t="s">
        <v>307</v>
      </c>
      <c r="B145" s="26" t="s">
        <v>323</v>
      </c>
      <c r="C145" s="27" t="s">
        <v>397</v>
      </c>
      <c r="D145" s="23">
        <f t="shared" si="4"/>
        <v>972499716</v>
      </c>
      <c r="E145" s="32">
        <f t="shared" si="5"/>
        <v>972499716</v>
      </c>
      <c r="F145" s="28">
        <v>885751650</v>
      </c>
      <c r="G145" s="29">
        <v>885751650</v>
      </c>
      <c r="H145" s="28">
        <v>73958934</v>
      </c>
      <c r="I145" s="29">
        <v>73958934</v>
      </c>
      <c r="J145" s="29">
        <v>12789132</v>
      </c>
      <c r="K145" s="29">
        <v>12789132</v>
      </c>
      <c r="L145" s="28">
        <v>0</v>
      </c>
      <c r="M145" s="29">
        <v>0</v>
      </c>
      <c r="N145" s="42"/>
      <c r="O145" s="29"/>
      <c r="P145" s="42">
        <v>3075000</v>
      </c>
      <c r="Q145" s="29">
        <v>3075000</v>
      </c>
      <c r="R145" s="42"/>
      <c r="S145" s="29"/>
      <c r="T145" s="28">
        <v>208658665</v>
      </c>
      <c r="U145" s="29">
        <v>208658664.99999994</v>
      </c>
    </row>
    <row r="146" spans="1:21" s="4" customFormat="1" ht="12" outlineLevel="2" x14ac:dyDescent="0.2">
      <c r="A146" s="33" t="s">
        <v>307</v>
      </c>
      <c r="B146" s="26" t="s">
        <v>324</v>
      </c>
      <c r="C146" s="27" t="s">
        <v>398</v>
      </c>
      <c r="D146" s="23">
        <f t="shared" si="4"/>
        <v>205808361</v>
      </c>
      <c r="E146" s="32">
        <f t="shared" si="5"/>
        <v>205808361</v>
      </c>
      <c r="F146" s="28">
        <v>194303031</v>
      </c>
      <c r="G146" s="29">
        <v>194303031</v>
      </c>
      <c r="H146" s="28">
        <v>10026837</v>
      </c>
      <c r="I146" s="29">
        <v>10026837</v>
      </c>
      <c r="J146" s="29">
        <v>1478493</v>
      </c>
      <c r="K146" s="29">
        <v>1478493</v>
      </c>
      <c r="L146" s="28">
        <v>0</v>
      </c>
      <c r="M146" s="29">
        <v>0</v>
      </c>
      <c r="N146" s="42">
        <v>507009</v>
      </c>
      <c r="O146" s="29">
        <v>507009</v>
      </c>
      <c r="P146" s="42"/>
      <c r="Q146" s="29"/>
      <c r="R146" s="42">
        <v>2996758</v>
      </c>
      <c r="S146" s="29">
        <v>2996758</v>
      </c>
      <c r="T146" s="28">
        <v>0</v>
      </c>
      <c r="U146" s="29">
        <v>0</v>
      </c>
    </row>
    <row r="147" spans="1:21" s="4" customFormat="1" ht="12" outlineLevel="2" x14ac:dyDescent="0.2">
      <c r="A147" s="34" t="s">
        <v>307</v>
      </c>
      <c r="B147" s="35" t="s">
        <v>326</v>
      </c>
      <c r="C147" s="36" t="s">
        <v>399</v>
      </c>
      <c r="D147" s="37">
        <f t="shared" si="4"/>
        <v>230527501</v>
      </c>
      <c r="E147" s="38">
        <f t="shared" si="5"/>
        <v>230527501</v>
      </c>
      <c r="F147" s="39">
        <v>215759960</v>
      </c>
      <c r="G147" s="40">
        <v>215759960</v>
      </c>
      <c r="H147" s="39">
        <v>9572676</v>
      </c>
      <c r="I147" s="40">
        <v>9572676</v>
      </c>
      <c r="J147" s="40">
        <v>1851823</v>
      </c>
      <c r="K147" s="40">
        <v>1851823</v>
      </c>
      <c r="L147" s="39">
        <v>3343042</v>
      </c>
      <c r="M147" s="40">
        <v>3343042</v>
      </c>
      <c r="N147" s="43">
        <v>8117</v>
      </c>
      <c r="O147" s="40">
        <v>8117</v>
      </c>
      <c r="P147" s="43"/>
      <c r="Q147" s="40"/>
      <c r="R147" s="43">
        <v>12500000</v>
      </c>
      <c r="S147" s="40">
        <v>12500000</v>
      </c>
      <c r="T147" s="39">
        <v>0</v>
      </c>
      <c r="U147" s="40">
        <v>0</v>
      </c>
    </row>
    <row r="148" spans="1:21" s="4" customFormat="1" ht="12" outlineLevel="1" x14ac:dyDescent="0.2">
      <c r="A148" s="60" t="s">
        <v>470</v>
      </c>
      <c r="B148" s="53"/>
      <c r="C148" s="54"/>
      <c r="D148" s="55">
        <f>SUBTOTAL(9,D126:D147)</f>
        <v>3273466677</v>
      </c>
      <c r="E148" s="56">
        <f>SUBTOTAL(9,E126:E147)</f>
        <v>3273466677</v>
      </c>
      <c r="F148" s="55">
        <f>SUBTOTAL(9,F126:F147)</f>
        <v>2752915373</v>
      </c>
      <c r="G148" s="57">
        <f>SUBTOTAL(9,G126:G147)</f>
        <v>2752915373</v>
      </c>
      <c r="H148" s="55">
        <f>SUBTOTAL(9,H126:H147)</f>
        <v>122026048</v>
      </c>
      <c r="I148" s="57">
        <f>SUBTOTAL(9,I126:I147)</f>
        <v>122026048</v>
      </c>
      <c r="J148" s="57">
        <f>SUBTOTAL(9,J126:J147)</f>
        <v>57188361</v>
      </c>
      <c r="K148" s="57">
        <f>SUBTOTAL(9,K126:K147)</f>
        <v>57188361</v>
      </c>
      <c r="L148" s="55">
        <f>SUBTOTAL(9,L126:L147)</f>
        <v>341336895</v>
      </c>
      <c r="M148" s="57">
        <f>SUBTOTAL(9,M126:M147)</f>
        <v>341336895</v>
      </c>
      <c r="N148" s="58">
        <f>SUBTOTAL(9,N126:N147)</f>
        <v>12536317</v>
      </c>
      <c r="O148" s="57">
        <f>SUBTOTAL(9,O126:O147)</f>
        <v>12536317</v>
      </c>
      <c r="P148" s="58">
        <f>SUBTOTAL(9,P126:P147)</f>
        <v>3075000</v>
      </c>
      <c r="Q148" s="57">
        <f>SUBTOTAL(9,Q126:Q147)</f>
        <v>3075000</v>
      </c>
      <c r="R148" s="58">
        <f>SUBTOTAL(9,R126:R147)</f>
        <v>26379160</v>
      </c>
      <c r="S148" s="57">
        <f>SUBTOTAL(9,S126:S147)</f>
        <v>26379160</v>
      </c>
      <c r="T148" s="55">
        <f>SUBTOTAL(9,T126:T147)</f>
        <v>214728587</v>
      </c>
      <c r="U148" s="57">
        <f>SUBTOTAL(9,U126:U147)</f>
        <v>214728586.99999994</v>
      </c>
    </row>
    <row r="149" spans="1:21" s="4" customFormat="1" ht="12" outlineLevel="2" x14ac:dyDescent="0.2">
      <c r="A149" s="46" t="s">
        <v>309</v>
      </c>
      <c r="B149" s="47" t="s">
        <v>297</v>
      </c>
      <c r="C149" s="48" t="s">
        <v>110</v>
      </c>
      <c r="D149" s="49">
        <f t="shared" si="4"/>
        <v>31070739</v>
      </c>
      <c r="E149" s="50">
        <f t="shared" si="5"/>
        <v>31070739</v>
      </c>
      <c r="F149" s="49">
        <v>20369309</v>
      </c>
      <c r="G149" s="51">
        <v>20369309</v>
      </c>
      <c r="H149" s="49">
        <v>2813323</v>
      </c>
      <c r="I149" s="51">
        <v>2813323</v>
      </c>
      <c r="J149" s="51">
        <v>533215</v>
      </c>
      <c r="K149" s="51">
        <v>533215</v>
      </c>
      <c r="L149" s="49">
        <v>7354892</v>
      </c>
      <c r="M149" s="51">
        <v>7354892</v>
      </c>
      <c r="N149" s="52">
        <v>2156582</v>
      </c>
      <c r="O149" s="51">
        <v>2156582</v>
      </c>
      <c r="P149" s="52"/>
      <c r="Q149" s="51"/>
      <c r="R149" s="52"/>
      <c r="S149" s="51"/>
      <c r="T149" s="49">
        <v>0</v>
      </c>
      <c r="U149" s="51">
        <v>0</v>
      </c>
    </row>
    <row r="150" spans="1:21" s="4" customFormat="1" ht="12" outlineLevel="2" x14ac:dyDescent="0.2">
      <c r="A150" s="33" t="s">
        <v>309</v>
      </c>
      <c r="B150" s="26" t="s">
        <v>296</v>
      </c>
      <c r="C150" s="27" t="s">
        <v>111</v>
      </c>
      <c r="D150" s="23">
        <f t="shared" si="4"/>
        <v>91297024</v>
      </c>
      <c r="E150" s="32">
        <f t="shared" si="5"/>
        <v>91297024</v>
      </c>
      <c r="F150" s="28">
        <v>73951717</v>
      </c>
      <c r="G150" s="29">
        <v>73951717</v>
      </c>
      <c r="H150" s="28">
        <v>3249368</v>
      </c>
      <c r="I150" s="29">
        <v>3249368</v>
      </c>
      <c r="J150" s="29">
        <v>1472843</v>
      </c>
      <c r="K150" s="29">
        <v>1472843</v>
      </c>
      <c r="L150" s="28">
        <v>12623096</v>
      </c>
      <c r="M150" s="29">
        <v>12623096</v>
      </c>
      <c r="N150" s="42">
        <v>850807</v>
      </c>
      <c r="O150" s="29">
        <v>850807</v>
      </c>
      <c r="P150" s="42"/>
      <c r="Q150" s="29"/>
      <c r="R150" s="42">
        <v>300000</v>
      </c>
      <c r="S150" s="29">
        <v>300000</v>
      </c>
      <c r="T150" s="28">
        <v>0</v>
      </c>
      <c r="U150" s="29">
        <v>0</v>
      </c>
    </row>
    <row r="151" spans="1:21" s="4" customFormat="1" ht="12" outlineLevel="2" x14ac:dyDescent="0.2">
      <c r="A151" s="33" t="s">
        <v>309</v>
      </c>
      <c r="B151" s="26" t="s">
        <v>298</v>
      </c>
      <c r="C151" s="27" t="s">
        <v>112</v>
      </c>
      <c r="D151" s="23">
        <f t="shared" si="4"/>
        <v>142782744</v>
      </c>
      <c r="E151" s="32">
        <f t="shared" si="5"/>
        <v>142782744</v>
      </c>
      <c r="F151" s="28">
        <v>112213570</v>
      </c>
      <c r="G151" s="29">
        <v>112213570</v>
      </c>
      <c r="H151" s="28">
        <v>3915756</v>
      </c>
      <c r="I151" s="29">
        <v>3915756</v>
      </c>
      <c r="J151" s="29">
        <v>1782339</v>
      </c>
      <c r="K151" s="29">
        <v>1782339</v>
      </c>
      <c r="L151" s="28">
        <v>24871079</v>
      </c>
      <c r="M151" s="29">
        <v>24871079</v>
      </c>
      <c r="N151" s="42">
        <v>415096</v>
      </c>
      <c r="O151" s="29">
        <v>415096</v>
      </c>
      <c r="P151" s="42"/>
      <c r="Q151" s="29"/>
      <c r="R151" s="42"/>
      <c r="S151" s="29"/>
      <c r="T151" s="28">
        <v>0</v>
      </c>
      <c r="U151" s="29">
        <v>0</v>
      </c>
    </row>
    <row r="152" spans="1:21" s="4" customFormat="1" ht="12" outlineLevel="2" x14ac:dyDescent="0.2">
      <c r="A152" s="33" t="s">
        <v>309</v>
      </c>
      <c r="B152" s="26" t="s">
        <v>299</v>
      </c>
      <c r="C152" s="27" t="s">
        <v>113</v>
      </c>
      <c r="D152" s="23">
        <f t="shared" si="4"/>
        <v>51847037</v>
      </c>
      <c r="E152" s="32">
        <f t="shared" si="5"/>
        <v>51847037</v>
      </c>
      <c r="F152" s="28">
        <v>34072128</v>
      </c>
      <c r="G152" s="29">
        <v>34072128</v>
      </c>
      <c r="H152" s="28">
        <v>3122720</v>
      </c>
      <c r="I152" s="29">
        <v>3122720</v>
      </c>
      <c r="J152" s="29">
        <v>685168</v>
      </c>
      <c r="K152" s="29">
        <v>685168</v>
      </c>
      <c r="L152" s="28">
        <v>13967021</v>
      </c>
      <c r="M152" s="29">
        <v>13967021</v>
      </c>
      <c r="N152" s="42">
        <v>1813748</v>
      </c>
      <c r="O152" s="29">
        <v>1813748</v>
      </c>
      <c r="P152" s="42"/>
      <c r="Q152" s="29"/>
      <c r="R152" s="42"/>
      <c r="S152" s="29"/>
      <c r="T152" s="28">
        <v>0</v>
      </c>
      <c r="U152" s="29">
        <v>0</v>
      </c>
    </row>
    <row r="153" spans="1:21" s="4" customFormat="1" ht="12" outlineLevel="2" x14ac:dyDescent="0.2">
      <c r="A153" s="33" t="s">
        <v>309</v>
      </c>
      <c r="B153" s="26" t="s">
        <v>300</v>
      </c>
      <c r="C153" s="27" t="s">
        <v>327</v>
      </c>
      <c r="D153" s="23">
        <f t="shared" si="4"/>
        <v>81595851</v>
      </c>
      <c r="E153" s="32">
        <f t="shared" si="5"/>
        <v>81595851</v>
      </c>
      <c r="F153" s="28">
        <v>74320438</v>
      </c>
      <c r="G153" s="29">
        <v>74320438</v>
      </c>
      <c r="H153" s="28">
        <v>4989674</v>
      </c>
      <c r="I153" s="29">
        <v>4989674</v>
      </c>
      <c r="J153" s="29">
        <v>2285739</v>
      </c>
      <c r="K153" s="29">
        <v>2285739</v>
      </c>
      <c r="L153" s="28">
        <v>0</v>
      </c>
      <c r="M153" s="29">
        <v>0</v>
      </c>
      <c r="N153" s="42"/>
      <c r="O153" s="29"/>
      <c r="P153" s="42"/>
      <c r="Q153" s="29"/>
      <c r="R153" s="42"/>
      <c r="S153" s="29"/>
      <c r="T153" s="28">
        <v>17040378</v>
      </c>
      <c r="U153" s="29">
        <v>17040378</v>
      </c>
    </row>
    <row r="154" spans="1:21" s="4" customFormat="1" ht="12" outlineLevel="2" x14ac:dyDescent="0.2">
      <c r="A154" s="33" t="s">
        <v>309</v>
      </c>
      <c r="B154" s="26" t="s">
        <v>301</v>
      </c>
      <c r="C154" s="27" t="s">
        <v>114</v>
      </c>
      <c r="D154" s="23">
        <f t="shared" si="4"/>
        <v>95803142</v>
      </c>
      <c r="E154" s="32">
        <f t="shared" si="5"/>
        <v>95803142</v>
      </c>
      <c r="F154" s="28">
        <v>81230542</v>
      </c>
      <c r="G154" s="29">
        <v>81230542</v>
      </c>
      <c r="H154" s="28">
        <v>5539866</v>
      </c>
      <c r="I154" s="29">
        <v>5539866</v>
      </c>
      <c r="J154" s="29">
        <v>1678438</v>
      </c>
      <c r="K154" s="29">
        <v>1678438</v>
      </c>
      <c r="L154" s="28">
        <v>7354296</v>
      </c>
      <c r="M154" s="29">
        <v>7354296</v>
      </c>
      <c r="N154" s="42">
        <v>410869</v>
      </c>
      <c r="O154" s="29">
        <v>410869</v>
      </c>
      <c r="P154" s="42"/>
      <c r="Q154" s="29"/>
      <c r="R154" s="42"/>
      <c r="S154" s="29"/>
      <c r="T154" s="28">
        <v>0</v>
      </c>
      <c r="U154" s="29">
        <v>0</v>
      </c>
    </row>
    <row r="155" spans="1:21" s="4" customFormat="1" ht="12" outlineLevel="2" x14ac:dyDescent="0.2">
      <c r="A155" s="33" t="s">
        <v>309</v>
      </c>
      <c r="B155" s="26" t="s">
        <v>302</v>
      </c>
      <c r="C155" s="27" t="s">
        <v>115</v>
      </c>
      <c r="D155" s="23">
        <f t="shared" si="4"/>
        <v>47274478</v>
      </c>
      <c r="E155" s="32">
        <f t="shared" si="5"/>
        <v>47274478</v>
      </c>
      <c r="F155" s="28">
        <v>31587806</v>
      </c>
      <c r="G155" s="29">
        <v>31587806</v>
      </c>
      <c r="H155" s="28">
        <v>2071416</v>
      </c>
      <c r="I155" s="29">
        <v>2071416</v>
      </c>
      <c r="J155" s="29">
        <v>968275</v>
      </c>
      <c r="K155" s="29">
        <v>968275</v>
      </c>
      <c r="L155" s="28">
        <v>12646981</v>
      </c>
      <c r="M155" s="29">
        <v>12646981</v>
      </c>
      <c r="N155" s="42">
        <v>1079476</v>
      </c>
      <c r="O155" s="29">
        <v>1079476</v>
      </c>
      <c r="P155" s="42"/>
      <c r="Q155" s="29"/>
      <c r="R155" s="42"/>
      <c r="S155" s="29"/>
      <c r="T155" s="28">
        <v>0</v>
      </c>
      <c r="U155" s="29">
        <v>0</v>
      </c>
    </row>
    <row r="156" spans="1:21" s="4" customFormat="1" ht="12" outlineLevel="2" x14ac:dyDescent="0.2">
      <c r="A156" s="33" t="s">
        <v>309</v>
      </c>
      <c r="B156" s="26" t="s">
        <v>303</v>
      </c>
      <c r="C156" s="27" t="s">
        <v>116</v>
      </c>
      <c r="D156" s="23">
        <f t="shared" si="4"/>
        <v>65931065</v>
      </c>
      <c r="E156" s="32">
        <f t="shared" si="5"/>
        <v>65931065</v>
      </c>
      <c r="F156" s="28">
        <v>57831641</v>
      </c>
      <c r="G156" s="29">
        <v>57831641</v>
      </c>
      <c r="H156" s="28">
        <v>5247227</v>
      </c>
      <c r="I156" s="29">
        <v>5247227</v>
      </c>
      <c r="J156" s="29">
        <v>2767067</v>
      </c>
      <c r="K156" s="29">
        <v>2767067</v>
      </c>
      <c r="L156" s="28">
        <v>85130</v>
      </c>
      <c r="M156" s="29">
        <v>85130</v>
      </c>
      <c r="N156" s="42"/>
      <c r="O156" s="29"/>
      <c r="P156" s="42"/>
      <c r="Q156" s="29"/>
      <c r="R156" s="42"/>
      <c r="S156" s="29"/>
      <c r="T156" s="28">
        <v>14336192</v>
      </c>
      <c r="U156" s="29">
        <v>14336192</v>
      </c>
    </row>
    <row r="157" spans="1:21" s="4" customFormat="1" ht="12" outlineLevel="2" x14ac:dyDescent="0.2">
      <c r="A157" s="33" t="s">
        <v>309</v>
      </c>
      <c r="B157" s="26" t="s">
        <v>304</v>
      </c>
      <c r="C157" s="27" t="s">
        <v>117</v>
      </c>
      <c r="D157" s="23">
        <f t="shared" si="4"/>
        <v>55309578</v>
      </c>
      <c r="E157" s="32">
        <f t="shared" si="5"/>
        <v>55309578</v>
      </c>
      <c r="F157" s="28">
        <v>37851411</v>
      </c>
      <c r="G157" s="29">
        <v>37851411</v>
      </c>
      <c r="H157" s="28">
        <v>3799097</v>
      </c>
      <c r="I157" s="29">
        <v>3799097</v>
      </c>
      <c r="J157" s="29">
        <v>516994</v>
      </c>
      <c r="K157" s="29">
        <v>516994</v>
      </c>
      <c r="L157" s="28">
        <v>13142076</v>
      </c>
      <c r="M157" s="29">
        <v>13142076</v>
      </c>
      <c r="N157" s="42">
        <v>2314237</v>
      </c>
      <c r="O157" s="29">
        <v>2314237</v>
      </c>
      <c r="P157" s="42"/>
      <c r="Q157" s="29"/>
      <c r="R157" s="42"/>
      <c r="S157" s="29"/>
      <c r="T157" s="28">
        <v>0</v>
      </c>
      <c r="U157" s="29">
        <v>0</v>
      </c>
    </row>
    <row r="158" spans="1:21" s="4" customFormat="1" ht="12" outlineLevel="2" x14ac:dyDescent="0.2">
      <c r="A158" s="33" t="s">
        <v>309</v>
      </c>
      <c r="B158" s="26" t="s">
        <v>305</v>
      </c>
      <c r="C158" s="27" t="s">
        <v>118</v>
      </c>
      <c r="D158" s="23">
        <f t="shared" si="4"/>
        <v>36161575</v>
      </c>
      <c r="E158" s="32">
        <f t="shared" si="5"/>
        <v>36161575</v>
      </c>
      <c r="F158" s="28">
        <v>26457152</v>
      </c>
      <c r="G158" s="29">
        <v>26457152</v>
      </c>
      <c r="H158" s="28">
        <v>4888647</v>
      </c>
      <c r="I158" s="29">
        <v>4888647</v>
      </c>
      <c r="J158" s="29">
        <v>515433</v>
      </c>
      <c r="K158" s="29">
        <v>515433</v>
      </c>
      <c r="L158" s="28">
        <v>4300343</v>
      </c>
      <c r="M158" s="29">
        <v>4300343</v>
      </c>
      <c r="N158" s="42">
        <v>2149752</v>
      </c>
      <c r="O158" s="29">
        <v>2149752</v>
      </c>
      <c r="P158" s="42"/>
      <c r="Q158" s="29"/>
      <c r="R158" s="42"/>
      <c r="S158" s="29"/>
      <c r="T158" s="28">
        <v>0</v>
      </c>
      <c r="U158" s="29">
        <v>0</v>
      </c>
    </row>
    <row r="159" spans="1:21" s="4" customFormat="1" ht="12" outlineLevel="2" x14ac:dyDescent="0.2">
      <c r="A159" s="33" t="s">
        <v>309</v>
      </c>
      <c r="B159" s="26" t="s">
        <v>306</v>
      </c>
      <c r="C159" s="27" t="s">
        <v>119</v>
      </c>
      <c r="D159" s="23">
        <f t="shared" si="4"/>
        <v>57462866</v>
      </c>
      <c r="E159" s="32">
        <f t="shared" si="5"/>
        <v>57462866</v>
      </c>
      <c r="F159" s="28">
        <v>30747344</v>
      </c>
      <c r="G159" s="29">
        <v>30747344</v>
      </c>
      <c r="H159" s="28">
        <v>4729168</v>
      </c>
      <c r="I159" s="29">
        <v>4729168</v>
      </c>
      <c r="J159" s="29">
        <v>676834</v>
      </c>
      <c r="K159" s="29">
        <v>676834</v>
      </c>
      <c r="L159" s="28">
        <v>21309520</v>
      </c>
      <c r="M159" s="29">
        <v>21309520</v>
      </c>
      <c r="N159" s="42">
        <v>1727953</v>
      </c>
      <c r="O159" s="29">
        <v>1727953</v>
      </c>
      <c r="P159" s="42"/>
      <c r="Q159" s="29"/>
      <c r="R159" s="42"/>
      <c r="S159" s="29"/>
      <c r="T159" s="28">
        <v>0</v>
      </c>
      <c r="U159" s="29">
        <v>0</v>
      </c>
    </row>
    <row r="160" spans="1:21" s="4" customFormat="1" ht="12" outlineLevel="2" x14ac:dyDescent="0.2">
      <c r="A160" s="33" t="s">
        <v>309</v>
      </c>
      <c r="B160" s="26" t="s">
        <v>307</v>
      </c>
      <c r="C160" s="27" t="s">
        <v>120</v>
      </c>
      <c r="D160" s="23">
        <f t="shared" si="4"/>
        <v>130529489</v>
      </c>
      <c r="E160" s="32">
        <f t="shared" si="5"/>
        <v>130529489</v>
      </c>
      <c r="F160" s="28">
        <v>126623412</v>
      </c>
      <c r="G160" s="29">
        <v>126623412</v>
      </c>
      <c r="H160" s="28">
        <v>880504</v>
      </c>
      <c r="I160" s="29">
        <v>880504</v>
      </c>
      <c r="J160" s="29">
        <v>3025573</v>
      </c>
      <c r="K160" s="29">
        <v>3025573</v>
      </c>
      <c r="L160" s="28">
        <v>0</v>
      </c>
      <c r="M160" s="29">
        <v>0</v>
      </c>
      <c r="N160" s="42"/>
      <c r="O160" s="29"/>
      <c r="P160" s="42"/>
      <c r="Q160" s="29"/>
      <c r="R160" s="42">
        <v>4364000</v>
      </c>
      <c r="S160" s="29">
        <v>4364000</v>
      </c>
      <c r="T160" s="28">
        <v>0</v>
      </c>
      <c r="U160" s="29">
        <v>0</v>
      </c>
    </row>
    <row r="161" spans="1:21" s="4" customFormat="1" ht="12" outlineLevel="2" x14ac:dyDescent="0.2">
      <c r="A161" s="33" t="s">
        <v>309</v>
      </c>
      <c r="B161" s="26" t="s">
        <v>308</v>
      </c>
      <c r="C161" s="27" t="s">
        <v>121</v>
      </c>
      <c r="D161" s="23">
        <f t="shared" si="4"/>
        <v>67565689</v>
      </c>
      <c r="E161" s="32">
        <f t="shared" si="5"/>
        <v>67565689</v>
      </c>
      <c r="F161" s="28">
        <v>59300377</v>
      </c>
      <c r="G161" s="29">
        <v>59300377</v>
      </c>
      <c r="H161" s="28">
        <v>6296841</v>
      </c>
      <c r="I161" s="29">
        <v>6296841</v>
      </c>
      <c r="J161" s="29">
        <v>1214516</v>
      </c>
      <c r="K161" s="29">
        <v>1214516</v>
      </c>
      <c r="L161" s="28">
        <v>753955</v>
      </c>
      <c r="M161" s="29">
        <v>753955</v>
      </c>
      <c r="N161" s="42">
        <v>97786</v>
      </c>
      <c r="O161" s="29">
        <v>97786</v>
      </c>
      <c r="P161" s="42"/>
      <c r="Q161" s="29"/>
      <c r="R161" s="42">
        <v>3100000</v>
      </c>
      <c r="S161" s="29">
        <v>3100000</v>
      </c>
      <c r="T161" s="28">
        <v>0</v>
      </c>
      <c r="U161" s="29">
        <v>0</v>
      </c>
    </row>
    <row r="162" spans="1:21" s="4" customFormat="1" ht="12" outlineLevel="2" x14ac:dyDescent="0.2">
      <c r="A162" s="33" t="s">
        <v>309</v>
      </c>
      <c r="B162" s="26" t="s">
        <v>309</v>
      </c>
      <c r="C162" s="27" t="s">
        <v>328</v>
      </c>
      <c r="D162" s="23">
        <f t="shared" si="4"/>
        <v>35338348</v>
      </c>
      <c r="E162" s="32">
        <f t="shared" si="5"/>
        <v>35338348</v>
      </c>
      <c r="F162" s="28">
        <v>32602925</v>
      </c>
      <c r="G162" s="29">
        <v>32602925</v>
      </c>
      <c r="H162" s="28">
        <v>1011625</v>
      </c>
      <c r="I162" s="29">
        <v>1011625</v>
      </c>
      <c r="J162" s="29">
        <v>1470284</v>
      </c>
      <c r="K162" s="29">
        <v>1470284</v>
      </c>
      <c r="L162" s="28">
        <v>253514</v>
      </c>
      <c r="M162" s="29">
        <v>253514</v>
      </c>
      <c r="N162" s="42">
        <v>308760</v>
      </c>
      <c r="O162" s="29">
        <v>308760</v>
      </c>
      <c r="P162" s="42"/>
      <c r="Q162" s="29"/>
      <c r="R162" s="42"/>
      <c r="S162" s="29"/>
      <c r="T162" s="28">
        <v>703887</v>
      </c>
      <c r="U162" s="29">
        <v>703887</v>
      </c>
    </row>
    <row r="163" spans="1:21" s="4" customFormat="1" ht="12" outlineLevel="2" x14ac:dyDescent="0.2">
      <c r="A163" s="33" t="s">
        <v>309</v>
      </c>
      <c r="B163" s="26" t="s">
        <v>310</v>
      </c>
      <c r="C163" s="27" t="s">
        <v>122</v>
      </c>
      <c r="D163" s="23">
        <f t="shared" si="4"/>
        <v>70873204</v>
      </c>
      <c r="E163" s="32">
        <f t="shared" si="5"/>
        <v>70873204</v>
      </c>
      <c r="F163" s="28">
        <v>33865034</v>
      </c>
      <c r="G163" s="29">
        <v>33865034</v>
      </c>
      <c r="H163" s="28">
        <v>10507388</v>
      </c>
      <c r="I163" s="29">
        <v>10507388</v>
      </c>
      <c r="J163" s="29">
        <v>1401741</v>
      </c>
      <c r="K163" s="29">
        <v>1401741</v>
      </c>
      <c r="L163" s="28">
        <v>25099041</v>
      </c>
      <c r="M163" s="29">
        <v>25099041</v>
      </c>
      <c r="N163" s="42">
        <v>1399982</v>
      </c>
      <c r="O163" s="29">
        <v>1399982</v>
      </c>
      <c r="P163" s="42"/>
      <c r="Q163" s="29"/>
      <c r="R163" s="42">
        <v>1950000</v>
      </c>
      <c r="S163" s="29">
        <v>1950000</v>
      </c>
      <c r="T163" s="28">
        <v>0</v>
      </c>
      <c r="U163" s="29">
        <v>0</v>
      </c>
    </row>
    <row r="164" spans="1:21" s="4" customFormat="1" ht="12" outlineLevel="2" x14ac:dyDescent="0.2">
      <c r="A164" s="33" t="s">
        <v>309</v>
      </c>
      <c r="B164" s="26" t="s">
        <v>311</v>
      </c>
      <c r="C164" s="27" t="s">
        <v>329</v>
      </c>
      <c r="D164" s="23">
        <f t="shared" si="4"/>
        <v>70546503</v>
      </c>
      <c r="E164" s="32">
        <f t="shared" si="5"/>
        <v>70546503</v>
      </c>
      <c r="F164" s="28">
        <v>49439022</v>
      </c>
      <c r="G164" s="29">
        <v>49439022</v>
      </c>
      <c r="H164" s="28">
        <v>4714357</v>
      </c>
      <c r="I164" s="29">
        <v>4714357</v>
      </c>
      <c r="J164" s="29">
        <v>1138244</v>
      </c>
      <c r="K164" s="29">
        <v>1138244</v>
      </c>
      <c r="L164" s="28">
        <v>15254880</v>
      </c>
      <c r="M164" s="29">
        <v>15254880</v>
      </c>
      <c r="N164" s="42">
        <v>831027</v>
      </c>
      <c r="O164" s="29">
        <v>831027</v>
      </c>
      <c r="P164" s="42"/>
      <c r="Q164" s="29"/>
      <c r="R164" s="42"/>
      <c r="S164" s="29"/>
      <c r="T164" s="28">
        <v>0</v>
      </c>
      <c r="U164" s="29">
        <v>0</v>
      </c>
    </row>
    <row r="165" spans="1:21" s="4" customFormat="1" ht="12" outlineLevel="2" x14ac:dyDescent="0.2">
      <c r="A165" s="33" t="s">
        <v>309</v>
      </c>
      <c r="B165" s="26" t="s">
        <v>312</v>
      </c>
      <c r="C165" s="27" t="s">
        <v>123</v>
      </c>
      <c r="D165" s="23">
        <f t="shared" si="4"/>
        <v>111204064</v>
      </c>
      <c r="E165" s="32">
        <f t="shared" si="5"/>
        <v>111204064</v>
      </c>
      <c r="F165" s="28">
        <v>104201416</v>
      </c>
      <c r="G165" s="29">
        <v>104201416</v>
      </c>
      <c r="H165" s="28">
        <v>4271427</v>
      </c>
      <c r="I165" s="29">
        <v>4271427</v>
      </c>
      <c r="J165" s="29">
        <v>2731221</v>
      </c>
      <c r="K165" s="29">
        <v>2731221</v>
      </c>
      <c r="L165" s="28">
        <v>0</v>
      </c>
      <c r="M165" s="29">
        <v>0</v>
      </c>
      <c r="N165" s="42"/>
      <c r="O165" s="29"/>
      <c r="P165" s="42"/>
      <c r="Q165" s="29"/>
      <c r="R165" s="42">
        <v>1449553</v>
      </c>
      <c r="S165" s="29">
        <v>1449553</v>
      </c>
      <c r="T165" s="28">
        <v>12680791</v>
      </c>
      <c r="U165" s="29">
        <v>12680791</v>
      </c>
    </row>
    <row r="166" spans="1:21" s="4" customFormat="1" ht="12" outlineLevel="2" x14ac:dyDescent="0.2">
      <c r="A166" s="33" t="s">
        <v>309</v>
      </c>
      <c r="B166" s="26" t="s">
        <v>313</v>
      </c>
      <c r="C166" s="27" t="s">
        <v>124</v>
      </c>
      <c r="D166" s="23">
        <f t="shared" si="4"/>
        <v>171598031</v>
      </c>
      <c r="E166" s="32">
        <f t="shared" si="5"/>
        <v>171598031</v>
      </c>
      <c r="F166" s="28">
        <v>151527375</v>
      </c>
      <c r="G166" s="29">
        <v>151527375</v>
      </c>
      <c r="H166" s="28">
        <v>14914103</v>
      </c>
      <c r="I166" s="29">
        <v>14914103</v>
      </c>
      <c r="J166" s="29">
        <v>5156553</v>
      </c>
      <c r="K166" s="29">
        <v>5156553</v>
      </c>
      <c r="L166" s="28">
        <v>0</v>
      </c>
      <c r="M166" s="29">
        <v>0</v>
      </c>
      <c r="N166" s="42"/>
      <c r="O166" s="29"/>
      <c r="P166" s="42"/>
      <c r="Q166" s="29"/>
      <c r="R166" s="42"/>
      <c r="S166" s="29"/>
      <c r="T166" s="28">
        <v>69826731</v>
      </c>
      <c r="U166" s="29">
        <v>69826731</v>
      </c>
    </row>
    <row r="167" spans="1:21" s="4" customFormat="1" ht="12" outlineLevel="2" x14ac:dyDescent="0.2">
      <c r="A167" s="33" t="s">
        <v>309</v>
      </c>
      <c r="B167" s="26" t="s">
        <v>314</v>
      </c>
      <c r="C167" s="27" t="s">
        <v>125</v>
      </c>
      <c r="D167" s="23">
        <f t="shared" si="4"/>
        <v>72146064</v>
      </c>
      <c r="E167" s="32">
        <f t="shared" si="5"/>
        <v>72146064</v>
      </c>
      <c r="F167" s="28">
        <v>34168104</v>
      </c>
      <c r="G167" s="29">
        <v>34168104</v>
      </c>
      <c r="H167" s="28">
        <v>6945013</v>
      </c>
      <c r="I167" s="29">
        <v>6945013</v>
      </c>
      <c r="J167" s="29">
        <v>1848353</v>
      </c>
      <c r="K167" s="29">
        <v>1848353</v>
      </c>
      <c r="L167" s="28">
        <v>29184594</v>
      </c>
      <c r="M167" s="29">
        <v>29184594</v>
      </c>
      <c r="N167" s="42">
        <v>155356</v>
      </c>
      <c r="O167" s="29">
        <v>155356</v>
      </c>
      <c r="P167" s="42"/>
      <c r="Q167" s="29"/>
      <c r="R167" s="42"/>
      <c r="S167" s="29"/>
      <c r="T167" s="28">
        <v>0</v>
      </c>
      <c r="U167" s="29">
        <v>0</v>
      </c>
    </row>
    <row r="168" spans="1:21" s="4" customFormat="1" ht="12" outlineLevel="2" x14ac:dyDescent="0.2">
      <c r="A168" s="33" t="s">
        <v>309</v>
      </c>
      <c r="B168" s="26" t="s">
        <v>315</v>
      </c>
      <c r="C168" s="27" t="s">
        <v>126</v>
      </c>
      <c r="D168" s="23">
        <f t="shared" si="4"/>
        <v>121451423</v>
      </c>
      <c r="E168" s="32">
        <f t="shared" si="5"/>
        <v>121451423</v>
      </c>
      <c r="F168" s="28">
        <v>94335457</v>
      </c>
      <c r="G168" s="29">
        <v>94335457</v>
      </c>
      <c r="H168" s="28">
        <v>6610910</v>
      </c>
      <c r="I168" s="29">
        <v>6610910</v>
      </c>
      <c r="J168" s="29">
        <v>1395422</v>
      </c>
      <c r="K168" s="29">
        <v>1395422</v>
      </c>
      <c r="L168" s="28">
        <v>19109634</v>
      </c>
      <c r="M168" s="29">
        <v>19109634</v>
      </c>
      <c r="N168" s="42">
        <v>1396604</v>
      </c>
      <c r="O168" s="29">
        <v>1396604</v>
      </c>
      <c r="P168" s="42"/>
      <c r="Q168" s="29"/>
      <c r="R168" s="42"/>
      <c r="S168" s="29"/>
      <c r="T168" s="28">
        <v>0</v>
      </c>
      <c r="U168" s="29">
        <v>0</v>
      </c>
    </row>
    <row r="169" spans="1:21" s="4" customFormat="1" ht="12" outlineLevel="2" x14ac:dyDescent="0.2">
      <c r="A169" s="33" t="s">
        <v>309</v>
      </c>
      <c r="B169" s="26" t="s">
        <v>316</v>
      </c>
      <c r="C169" s="27" t="s">
        <v>127</v>
      </c>
      <c r="D169" s="23">
        <f t="shared" si="4"/>
        <v>96969253</v>
      </c>
      <c r="E169" s="32">
        <f t="shared" si="5"/>
        <v>96969253</v>
      </c>
      <c r="F169" s="28">
        <v>80733981</v>
      </c>
      <c r="G169" s="29">
        <v>80733981</v>
      </c>
      <c r="H169" s="28">
        <v>12034605</v>
      </c>
      <c r="I169" s="29">
        <v>12034605</v>
      </c>
      <c r="J169" s="29">
        <v>4200667</v>
      </c>
      <c r="K169" s="29">
        <v>4200667</v>
      </c>
      <c r="L169" s="28">
        <v>0</v>
      </c>
      <c r="M169" s="29">
        <v>0</v>
      </c>
      <c r="N169" s="42"/>
      <c r="O169" s="29"/>
      <c r="P169" s="42"/>
      <c r="Q169" s="29"/>
      <c r="R169" s="42"/>
      <c r="S169" s="29"/>
      <c r="T169" s="28">
        <v>53473284</v>
      </c>
      <c r="U169" s="29">
        <v>53473284</v>
      </c>
    </row>
    <row r="170" spans="1:21" s="4" customFormat="1" ht="12" outlineLevel="2" x14ac:dyDescent="0.2">
      <c r="A170" s="33" t="s">
        <v>309</v>
      </c>
      <c r="B170" s="26" t="s">
        <v>317</v>
      </c>
      <c r="C170" s="27" t="s">
        <v>128</v>
      </c>
      <c r="D170" s="23">
        <f t="shared" si="4"/>
        <v>71910223</v>
      </c>
      <c r="E170" s="32">
        <f t="shared" si="5"/>
        <v>71910223</v>
      </c>
      <c r="F170" s="28">
        <v>52887996</v>
      </c>
      <c r="G170" s="29">
        <v>52887996</v>
      </c>
      <c r="H170" s="28">
        <v>5244428</v>
      </c>
      <c r="I170" s="29">
        <v>5244428</v>
      </c>
      <c r="J170" s="29">
        <v>774980</v>
      </c>
      <c r="K170" s="29">
        <v>774980</v>
      </c>
      <c r="L170" s="28">
        <v>13002819</v>
      </c>
      <c r="M170" s="29">
        <v>13002819</v>
      </c>
      <c r="N170" s="42">
        <v>1701987</v>
      </c>
      <c r="O170" s="29">
        <v>1701987</v>
      </c>
      <c r="P170" s="42"/>
      <c r="Q170" s="29"/>
      <c r="R170" s="42"/>
      <c r="S170" s="29"/>
      <c r="T170" s="28">
        <v>0</v>
      </c>
      <c r="U170" s="29">
        <v>0</v>
      </c>
    </row>
    <row r="171" spans="1:21" s="4" customFormat="1" ht="12" outlineLevel="2" x14ac:dyDescent="0.2">
      <c r="A171" s="33" t="s">
        <v>309</v>
      </c>
      <c r="B171" s="26" t="s">
        <v>318</v>
      </c>
      <c r="C171" s="27" t="s">
        <v>129</v>
      </c>
      <c r="D171" s="23">
        <f t="shared" si="4"/>
        <v>92215602</v>
      </c>
      <c r="E171" s="32">
        <f t="shared" si="5"/>
        <v>92215602</v>
      </c>
      <c r="F171" s="28">
        <v>63970234</v>
      </c>
      <c r="G171" s="29">
        <v>63970234</v>
      </c>
      <c r="H171" s="28">
        <v>3170982</v>
      </c>
      <c r="I171" s="29">
        <v>3170982</v>
      </c>
      <c r="J171" s="29">
        <v>580779</v>
      </c>
      <c r="K171" s="29">
        <v>580779</v>
      </c>
      <c r="L171" s="28">
        <v>24493607</v>
      </c>
      <c r="M171" s="29">
        <v>24493607</v>
      </c>
      <c r="N171" s="42">
        <v>2227652</v>
      </c>
      <c r="O171" s="29">
        <v>2227652</v>
      </c>
      <c r="P171" s="42"/>
      <c r="Q171" s="29"/>
      <c r="R171" s="42"/>
      <c r="S171" s="29"/>
      <c r="T171" s="28">
        <v>0</v>
      </c>
      <c r="U171" s="29">
        <v>0</v>
      </c>
    </row>
    <row r="172" spans="1:21" s="4" customFormat="1" ht="12" outlineLevel="2" x14ac:dyDescent="0.2">
      <c r="A172" s="33" t="s">
        <v>309</v>
      </c>
      <c r="B172" s="26" t="s">
        <v>319</v>
      </c>
      <c r="C172" s="27" t="s">
        <v>130</v>
      </c>
      <c r="D172" s="23">
        <f t="shared" si="4"/>
        <v>63413930</v>
      </c>
      <c r="E172" s="32">
        <f t="shared" si="5"/>
        <v>63413930</v>
      </c>
      <c r="F172" s="28">
        <v>37893860</v>
      </c>
      <c r="G172" s="29">
        <v>37893860</v>
      </c>
      <c r="H172" s="28">
        <v>3392474</v>
      </c>
      <c r="I172" s="29">
        <v>3392474</v>
      </c>
      <c r="J172" s="29">
        <v>824950</v>
      </c>
      <c r="K172" s="29">
        <v>824950</v>
      </c>
      <c r="L172" s="28">
        <v>21302646</v>
      </c>
      <c r="M172" s="29">
        <v>21302646</v>
      </c>
      <c r="N172" s="42">
        <v>1479768</v>
      </c>
      <c r="O172" s="29">
        <v>1479768</v>
      </c>
      <c r="P172" s="42"/>
      <c r="Q172" s="29"/>
      <c r="R172" s="42"/>
      <c r="S172" s="29"/>
      <c r="T172" s="28">
        <v>0</v>
      </c>
      <c r="U172" s="29">
        <v>0</v>
      </c>
    </row>
    <row r="173" spans="1:21" s="4" customFormat="1" ht="12" outlineLevel="2" x14ac:dyDescent="0.2">
      <c r="A173" s="33" t="s">
        <v>309</v>
      </c>
      <c r="B173" s="26" t="s">
        <v>321</v>
      </c>
      <c r="C173" s="27" t="s">
        <v>131</v>
      </c>
      <c r="D173" s="23">
        <f t="shared" si="4"/>
        <v>134118459</v>
      </c>
      <c r="E173" s="32">
        <f t="shared" si="5"/>
        <v>134118459</v>
      </c>
      <c r="F173" s="28">
        <v>51444818</v>
      </c>
      <c r="G173" s="29">
        <v>51444818</v>
      </c>
      <c r="H173" s="28">
        <v>1584231</v>
      </c>
      <c r="I173" s="29">
        <v>1584231</v>
      </c>
      <c r="J173" s="29">
        <v>2425333</v>
      </c>
      <c r="K173" s="29">
        <v>2425333</v>
      </c>
      <c r="L173" s="28">
        <v>78664077</v>
      </c>
      <c r="M173" s="29">
        <v>78664077</v>
      </c>
      <c r="N173" s="42"/>
      <c r="O173" s="29"/>
      <c r="P173" s="42"/>
      <c r="Q173" s="29"/>
      <c r="R173" s="42">
        <v>4000000</v>
      </c>
      <c r="S173" s="29">
        <v>4000000</v>
      </c>
      <c r="T173" s="28">
        <v>0</v>
      </c>
      <c r="U173" s="29">
        <v>0</v>
      </c>
    </row>
    <row r="174" spans="1:21" s="4" customFormat="1" ht="12" outlineLevel="2" x14ac:dyDescent="0.2">
      <c r="A174" s="33" t="s">
        <v>309</v>
      </c>
      <c r="B174" s="26" t="s">
        <v>322</v>
      </c>
      <c r="C174" s="27" t="s">
        <v>132</v>
      </c>
      <c r="D174" s="23">
        <f t="shared" si="4"/>
        <v>45357495</v>
      </c>
      <c r="E174" s="32">
        <f t="shared" si="5"/>
        <v>45357495</v>
      </c>
      <c r="F174" s="28">
        <v>24245045</v>
      </c>
      <c r="G174" s="29">
        <v>24245045</v>
      </c>
      <c r="H174" s="28">
        <v>9664035</v>
      </c>
      <c r="I174" s="29">
        <v>9664035</v>
      </c>
      <c r="J174" s="29">
        <v>1307147</v>
      </c>
      <c r="K174" s="29">
        <v>1307147</v>
      </c>
      <c r="L174" s="28">
        <v>10141268</v>
      </c>
      <c r="M174" s="29">
        <v>10141268</v>
      </c>
      <c r="N174" s="42">
        <v>1410544</v>
      </c>
      <c r="O174" s="29">
        <v>1410544</v>
      </c>
      <c r="P174" s="42"/>
      <c r="Q174" s="29"/>
      <c r="R174" s="42"/>
      <c r="S174" s="29"/>
      <c r="T174" s="28">
        <v>0</v>
      </c>
      <c r="U174" s="29">
        <v>0</v>
      </c>
    </row>
    <row r="175" spans="1:21" s="4" customFormat="1" ht="12" outlineLevel="2" x14ac:dyDescent="0.2">
      <c r="A175" s="33" t="s">
        <v>309</v>
      </c>
      <c r="B175" s="26" t="s">
        <v>330</v>
      </c>
      <c r="C175" s="27" t="s">
        <v>133</v>
      </c>
      <c r="D175" s="23">
        <f t="shared" si="4"/>
        <v>60673651</v>
      </c>
      <c r="E175" s="32">
        <f t="shared" si="5"/>
        <v>60673651</v>
      </c>
      <c r="F175" s="28">
        <v>36588969</v>
      </c>
      <c r="G175" s="29">
        <v>36588969</v>
      </c>
      <c r="H175" s="28">
        <v>4977120</v>
      </c>
      <c r="I175" s="29">
        <v>4977120</v>
      </c>
      <c r="J175" s="29">
        <v>768899</v>
      </c>
      <c r="K175" s="29">
        <v>768899</v>
      </c>
      <c r="L175" s="28">
        <v>18338663</v>
      </c>
      <c r="M175" s="29">
        <v>18338663</v>
      </c>
      <c r="N175" s="42">
        <v>1702013</v>
      </c>
      <c r="O175" s="29">
        <v>1702013</v>
      </c>
      <c r="P175" s="42"/>
      <c r="Q175" s="29"/>
      <c r="R175" s="42">
        <v>9900000</v>
      </c>
      <c r="S175" s="29">
        <v>9900000</v>
      </c>
      <c r="T175" s="28">
        <v>0</v>
      </c>
      <c r="U175" s="29">
        <v>0</v>
      </c>
    </row>
    <row r="176" spans="1:21" s="4" customFormat="1" ht="12" outlineLevel="2" x14ac:dyDescent="0.2">
      <c r="A176" s="33" t="s">
        <v>309</v>
      </c>
      <c r="B176" s="26" t="s">
        <v>331</v>
      </c>
      <c r="C176" s="27" t="s">
        <v>134</v>
      </c>
      <c r="D176" s="23">
        <f t="shared" si="4"/>
        <v>76989472</v>
      </c>
      <c r="E176" s="32">
        <f t="shared" si="5"/>
        <v>76989472</v>
      </c>
      <c r="F176" s="28">
        <v>74589671</v>
      </c>
      <c r="G176" s="29">
        <v>74589671</v>
      </c>
      <c r="H176" s="28">
        <v>863661</v>
      </c>
      <c r="I176" s="29">
        <v>863661</v>
      </c>
      <c r="J176" s="29">
        <v>1536140</v>
      </c>
      <c r="K176" s="29">
        <v>1536140</v>
      </c>
      <c r="L176" s="28">
        <v>0</v>
      </c>
      <c r="M176" s="29">
        <v>0</v>
      </c>
      <c r="N176" s="42">
        <v>227283</v>
      </c>
      <c r="O176" s="29">
        <v>227283</v>
      </c>
      <c r="P176" s="42"/>
      <c r="Q176" s="29"/>
      <c r="R176" s="42"/>
      <c r="S176" s="29"/>
      <c r="T176" s="28">
        <v>0</v>
      </c>
      <c r="U176" s="29">
        <v>0</v>
      </c>
    </row>
    <row r="177" spans="1:21" s="4" customFormat="1" ht="12" outlineLevel="2" x14ac:dyDescent="0.2">
      <c r="A177" s="33" t="s">
        <v>309</v>
      </c>
      <c r="B177" s="26" t="s">
        <v>332</v>
      </c>
      <c r="C177" s="27" t="s">
        <v>135</v>
      </c>
      <c r="D177" s="23">
        <f t="shared" si="4"/>
        <v>38310274</v>
      </c>
      <c r="E177" s="32">
        <f t="shared" si="5"/>
        <v>38310274</v>
      </c>
      <c r="F177" s="28">
        <v>27881154</v>
      </c>
      <c r="G177" s="29">
        <v>27881154</v>
      </c>
      <c r="H177" s="28">
        <v>5653155</v>
      </c>
      <c r="I177" s="29">
        <v>5653155</v>
      </c>
      <c r="J177" s="29">
        <v>871523</v>
      </c>
      <c r="K177" s="29">
        <v>871523</v>
      </c>
      <c r="L177" s="28">
        <v>3904442</v>
      </c>
      <c r="M177" s="29">
        <v>3904442</v>
      </c>
      <c r="N177" s="42">
        <v>1081663</v>
      </c>
      <c r="O177" s="29">
        <v>1081663</v>
      </c>
      <c r="P177" s="42"/>
      <c r="Q177" s="29"/>
      <c r="R177" s="42"/>
      <c r="S177" s="29"/>
      <c r="T177" s="28">
        <v>0</v>
      </c>
      <c r="U177" s="29">
        <v>0</v>
      </c>
    </row>
    <row r="178" spans="1:21" s="4" customFormat="1" ht="12" outlineLevel="2" x14ac:dyDescent="0.2">
      <c r="A178" s="33" t="s">
        <v>309</v>
      </c>
      <c r="B178" s="26" t="s">
        <v>333</v>
      </c>
      <c r="C178" s="27" t="s">
        <v>136</v>
      </c>
      <c r="D178" s="23">
        <f t="shared" si="4"/>
        <v>49846851</v>
      </c>
      <c r="E178" s="32">
        <f t="shared" si="5"/>
        <v>49846851</v>
      </c>
      <c r="F178" s="28">
        <v>16555979</v>
      </c>
      <c r="G178" s="29">
        <v>16555979</v>
      </c>
      <c r="H178" s="28">
        <v>1495890</v>
      </c>
      <c r="I178" s="29">
        <v>1495890</v>
      </c>
      <c r="J178" s="29">
        <v>574621</v>
      </c>
      <c r="K178" s="29">
        <v>574621</v>
      </c>
      <c r="L178" s="28">
        <v>31220361</v>
      </c>
      <c r="M178" s="29">
        <v>31220361</v>
      </c>
      <c r="N178" s="42">
        <v>2133914</v>
      </c>
      <c r="O178" s="29">
        <v>2133914</v>
      </c>
      <c r="P178" s="42"/>
      <c r="Q178" s="29"/>
      <c r="R178" s="42"/>
      <c r="S178" s="29"/>
      <c r="T178" s="28">
        <v>0</v>
      </c>
      <c r="U178" s="29">
        <v>0</v>
      </c>
    </row>
    <row r="179" spans="1:21" s="4" customFormat="1" ht="12" outlineLevel="2" x14ac:dyDescent="0.2">
      <c r="A179" s="33" t="s">
        <v>309</v>
      </c>
      <c r="B179" s="26" t="s">
        <v>335</v>
      </c>
      <c r="C179" s="27" t="s">
        <v>137</v>
      </c>
      <c r="D179" s="23">
        <f t="shared" si="4"/>
        <v>97058451</v>
      </c>
      <c r="E179" s="32">
        <f t="shared" si="5"/>
        <v>97058451</v>
      </c>
      <c r="F179" s="28">
        <v>82014098</v>
      </c>
      <c r="G179" s="29">
        <v>82014098</v>
      </c>
      <c r="H179" s="28">
        <v>11802851</v>
      </c>
      <c r="I179" s="29">
        <v>11802851</v>
      </c>
      <c r="J179" s="29">
        <v>3241502</v>
      </c>
      <c r="K179" s="29">
        <v>3241502</v>
      </c>
      <c r="L179" s="28">
        <v>0</v>
      </c>
      <c r="M179" s="29">
        <v>0</v>
      </c>
      <c r="N179" s="42"/>
      <c r="O179" s="29"/>
      <c r="P179" s="42"/>
      <c r="Q179" s="29"/>
      <c r="R179" s="42">
        <v>7000000</v>
      </c>
      <c r="S179" s="29">
        <v>7000000</v>
      </c>
      <c r="T179" s="28">
        <v>48787379</v>
      </c>
      <c r="U179" s="29">
        <v>48787379</v>
      </c>
    </row>
    <row r="180" spans="1:21" s="4" customFormat="1" ht="12" outlineLevel="2" x14ac:dyDescent="0.2">
      <c r="A180" s="33" t="s">
        <v>309</v>
      </c>
      <c r="B180" s="26" t="s">
        <v>336</v>
      </c>
      <c r="C180" s="27" t="s">
        <v>138</v>
      </c>
      <c r="D180" s="23">
        <f t="shared" si="4"/>
        <v>74932246</v>
      </c>
      <c r="E180" s="32">
        <f t="shared" si="5"/>
        <v>74932246</v>
      </c>
      <c r="F180" s="28">
        <v>60806945</v>
      </c>
      <c r="G180" s="29">
        <v>60806945</v>
      </c>
      <c r="H180" s="28">
        <v>4989987</v>
      </c>
      <c r="I180" s="29">
        <v>4989987</v>
      </c>
      <c r="J180" s="29">
        <v>1036217</v>
      </c>
      <c r="K180" s="29">
        <v>1036217</v>
      </c>
      <c r="L180" s="28">
        <v>8099097</v>
      </c>
      <c r="M180" s="29">
        <v>8099097</v>
      </c>
      <c r="N180" s="42">
        <v>1002317</v>
      </c>
      <c r="O180" s="29">
        <v>1002317</v>
      </c>
      <c r="P180" s="42"/>
      <c r="Q180" s="29"/>
      <c r="R180" s="42"/>
      <c r="S180" s="29"/>
      <c r="T180" s="28">
        <v>0</v>
      </c>
      <c r="U180" s="29">
        <v>0</v>
      </c>
    </row>
    <row r="181" spans="1:21" s="4" customFormat="1" ht="12" outlineLevel="2" x14ac:dyDescent="0.2">
      <c r="A181" s="33" t="s">
        <v>309</v>
      </c>
      <c r="B181" s="26" t="s">
        <v>337</v>
      </c>
      <c r="C181" s="27" t="s">
        <v>139</v>
      </c>
      <c r="D181" s="23">
        <f t="shared" si="4"/>
        <v>145031879</v>
      </c>
      <c r="E181" s="32">
        <f t="shared" si="5"/>
        <v>145031879</v>
      </c>
      <c r="F181" s="28">
        <v>132977621</v>
      </c>
      <c r="G181" s="29">
        <v>132977621</v>
      </c>
      <c r="H181" s="28">
        <v>2574747</v>
      </c>
      <c r="I181" s="29">
        <v>2574747</v>
      </c>
      <c r="J181" s="29">
        <v>5400129</v>
      </c>
      <c r="K181" s="29">
        <v>5400129</v>
      </c>
      <c r="L181" s="28">
        <v>4079382</v>
      </c>
      <c r="M181" s="29">
        <v>4079382</v>
      </c>
      <c r="N181" s="42"/>
      <c r="O181" s="29"/>
      <c r="P181" s="42"/>
      <c r="Q181" s="29"/>
      <c r="R181" s="42"/>
      <c r="S181" s="29"/>
      <c r="T181" s="28">
        <v>5649109</v>
      </c>
      <c r="U181" s="29">
        <v>5649109</v>
      </c>
    </row>
    <row r="182" spans="1:21" s="4" customFormat="1" ht="12" outlineLevel="2" x14ac:dyDescent="0.2">
      <c r="A182" s="33" t="s">
        <v>309</v>
      </c>
      <c r="B182" s="26" t="s">
        <v>338</v>
      </c>
      <c r="C182" s="27" t="s">
        <v>140</v>
      </c>
      <c r="D182" s="23">
        <f t="shared" si="4"/>
        <v>88595973</v>
      </c>
      <c r="E182" s="32">
        <f t="shared" si="5"/>
        <v>88595973</v>
      </c>
      <c r="F182" s="28">
        <v>81562876</v>
      </c>
      <c r="G182" s="29">
        <v>81562876</v>
      </c>
      <c r="H182" s="28">
        <v>1422580</v>
      </c>
      <c r="I182" s="29">
        <v>1422580</v>
      </c>
      <c r="J182" s="29">
        <v>1274037</v>
      </c>
      <c r="K182" s="29">
        <v>1274037</v>
      </c>
      <c r="L182" s="28">
        <v>4336480</v>
      </c>
      <c r="M182" s="29">
        <v>4336480</v>
      </c>
      <c r="N182" s="42">
        <v>21110</v>
      </c>
      <c r="O182" s="29">
        <v>21110</v>
      </c>
      <c r="P182" s="42"/>
      <c r="Q182" s="29"/>
      <c r="R182" s="42">
        <v>3250000</v>
      </c>
      <c r="S182" s="29">
        <v>3250000</v>
      </c>
      <c r="T182" s="28">
        <v>0</v>
      </c>
      <c r="U182" s="29">
        <v>0</v>
      </c>
    </row>
    <row r="183" spans="1:21" s="4" customFormat="1" ht="12" outlineLevel="2" x14ac:dyDescent="0.2">
      <c r="A183" s="33" t="s">
        <v>309</v>
      </c>
      <c r="B183" s="26" t="s">
        <v>339</v>
      </c>
      <c r="C183" s="27" t="s">
        <v>141</v>
      </c>
      <c r="D183" s="23">
        <f t="shared" si="4"/>
        <v>33584891</v>
      </c>
      <c r="E183" s="32">
        <f t="shared" si="5"/>
        <v>33584891</v>
      </c>
      <c r="F183" s="28">
        <v>15771501</v>
      </c>
      <c r="G183" s="29">
        <v>15771501</v>
      </c>
      <c r="H183" s="28">
        <v>2491470</v>
      </c>
      <c r="I183" s="29">
        <v>2491470</v>
      </c>
      <c r="J183" s="29">
        <v>535768</v>
      </c>
      <c r="K183" s="29">
        <v>535768</v>
      </c>
      <c r="L183" s="28">
        <v>14786152</v>
      </c>
      <c r="M183" s="29">
        <v>14786152</v>
      </c>
      <c r="N183" s="42">
        <v>2151341</v>
      </c>
      <c r="O183" s="29">
        <v>2151341</v>
      </c>
      <c r="P183" s="42"/>
      <c r="Q183" s="29"/>
      <c r="R183" s="42"/>
      <c r="S183" s="29"/>
      <c r="T183" s="28">
        <v>0</v>
      </c>
      <c r="U183" s="29">
        <v>0</v>
      </c>
    </row>
    <row r="184" spans="1:21" s="4" customFormat="1" ht="12" outlineLevel="2" x14ac:dyDescent="0.2">
      <c r="A184" s="33" t="s">
        <v>309</v>
      </c>
      <c r="B184" s="26" t="s">
        <v>340</v>
      </c>
      <c r="C184" s="27" t="s">
        <v>142</v>
      </c>
      <c r="D184" s="23">
        <f t="shared" si="4"/>
        <v>48373061</v>
      </c>
      <c r="E184" s="32">
        <f t="shared" si="5"/>
        <v>48373061</v>
      </c>
      <c r="F184" s="28">
        <v>26024175</v>
      </c>
      <c r="G184" s="29">
        <v>26024175</v>
      </c>
      <c r="H184" s="28">
        <v>3702429</v>
      </c>
      <c r="I184" s="29">
        <v>3702429</v>
      </c>
      <c r="J184" s="29">
        <v>556777</v>
      </c>
      <c r="K184" s="29">
        <v>556777</v>
      </c>
      <c r="L184" s="28">
        <v>18089680</v>
      </c>
      <c r="M184" s="29">
        <v>18089680</v>
      </c>
      <c r="N184" s="42">
        <v>2039557</v>
      </c>
      <c r="O184" s="29">
        <v>2039557</v>
      </c>
      <c r="P184" s="42"/>
      <c r="Q184" s="29"/>
      <c r="R184" s="42"/>
      <c r="S184" s="29"/>
      <c r="T184" s="28">
        <v>0</v>
      </c>
      <c r="U184" s="29">
        <v>0</v>
      </c>
    </row>
    <row r="185" spans="1:21" s="4" customFormat="1" ht="12" outlineLevel="2" x14ac:dyDescent="0.2">
      <c r="A185" s="33" t="s">
        <v>309</v>
      </c>
      <c r="B185" s="26" t="s">
        <v>341</v>
      </c>
      <c r="C185" s="27" t="s">
        <v>143</v>
      </c>
      <c r="D185" s="23">
        <f t="shared" si="4"/>
        <v>69172662</v>
      </c>
      <c r="E185" s="32">
        <f t="shared" si="5"/>
        <v>69172662</v>
      </c>
      <c r="F185" s="28">
        <v>60156965</v>
      </c>
      <c r="G185" s="29">
        <v>60156965</v>
      </c>
      <c r="H185" s="28">
        <v>1284667</v>
      </c>
      <c r="I185" s="29">
        <v>1284667</v>
      </c>
      <c r="J185" s="29">
        <v>1374976</v>
      </c>
      <c r="K185" s="29">
        <v>1374976</v>
      </c>
      <c r="L185" s="28">
        <v>6356054</v>
      </c>
      <c r="M185" s="29">
        <v>6356054</v>
      </c>
      <c r="N185" s="42">
        <v>638325</v>
      </c>
      <c r="O185" s="29">
        <v>638325</v>
      </c>
      <c r="P185" s="42"/>
      <c r="Q185" s="29"/>
      <c r="R185" s="42"/>
      <c r="S185" s="29"/>
      <c r="T185" s="28">
        <v>0</v>
      </c>
      <c r="U185" s="29">
        <v>0</v>
      </c>
    </row>
    <row r="186" spans="1:21" s="4" customFormat="1" ht="12" outlineLevel="2" x14ac:dyDescent="0.2">
      <c r="A186" s="33" t="s">
        <v>309</v>
      </c>
      <c r="B186" s="26" t="s">
        <v>323</v>
      </c>
      <c r="C186" s="27" t="s">
        <v>400</v>
      </c>
      <c r="D186" s="23">
        <f t="shared" si="4"/>
        <v>115780039</v>
      </c>
      <c r="E186" s="32">
        <f t="shared" si="5"/>
        <v>115780039</v>
      </c>
      <c r="F186" s="28">
        <v>105842277</v>
      </c>
      <c r="G186" s="29">
        <v>105842277</v>
      </c>
      <c r="H186" s="28">
        <v>7577835</v>
      </c>
      <c r="I186" s="29">
        <v>7577835</v>
      </c>
      <c r="J186" s="29">
        <v>889353</v>
      </c>
      <c r="K186" s="29">
        <v>889353</v>
      </c>
      <c r="L186" s="28">
        <v>1470574</v>
      </c>
      <c r="M186" s="29">
        <v>1470574</v>
      </c>
      <c r="N186" s="42">
        <v>869238</v>
      </c>
      <c r="O186" s="29">
        <v>869238</v>
      </c>
      <c r="P186" s="42"/>
      <c r="Q186" s="29"/>
      <c r="R186" s="42"/>
      <c r="S186" s="29"/>
      <c r="T186" s="28">
        <v>0</v>
      </c>
      <c r="U186" s="29">
        <v>0</v>
      </c>
    </row>
    <row r="187" spans="1:21" s="4" customFormat="1" ht="12" outlineLevel="2" x14ac:dyDescent="0.2">
      <c r="A187" s="33" t="s">
        <v>309</v>
      </c>
      <c r="B187" s="26" t="s">
        <v>324</v>
      </c>
      <c r="C187" s="27" t="s">
        <v>401</v>
      </c>
      <c r="D187" s="23">
        <f t="shared" si="4"/>
        <v>217793644</v>
      </c>
      <c r="E187" s="32">
        <f t="shared" si="5"/>
        <v>217793644</v>
      </c>
      <c r="F187" s="28">
        <v>191630084</v>
      </c>
      <c r="G187" s="29">
        <v>191630084</v>
      </c>
      <c r="H187" s="28">
        <v>23815187</v>
      </c>
      <c r="I187" s="29">
        <v>23815187</v>
      </c>
      <c r="J187" s="29">
        <v>2274872</v>
      </c>
      <c r="K187" s="29">
        <v>2274872</v>
      </c>
      <c r="L187" s="28">
        <v>73501</v>
      </c>
      <c r="M187" s="29">
        <v>73501</v>
      </c>
      <c r="N187" s="42"/>
      <c r="O187" s="29"/>
      <c r="P187" s="42">
        <v>1000000</v>
      </c>
      <c r="Q187" s="29">
        <v>1000000</v>
      </c>
      <c r="R187" s="42"/>
      <c r="S187" s="29"/>
      <c r="T187" s="28">
        <v>31268663</v>
      </c>
      <c r="U187" s="29">
        <v>31268663</v>
      </c>
    </row>
    <row r="188" spans="1:21" s="4" customFormat="1" ht="12" outlineLevel="2" x14ac:dyDescent="0.2">
      <c r="A188" s="33" t="s">
        <v>309</v>
      </c>
      <c r="B188" s="26" t="s">
        <v>326</v>
      </c>
      <c r="C188" s="27" t="s">
        <v>402</v>
      </c>
      <c r="D188" s="23">
        <f t="shared" si="4"/>
        <v>379194348</v>
      </c>
      <c r="E188" s="32">
        <f t="shared" si="5"/>
        <v>379194348</v>
      </c>
      <c r="F188" s="28">
        <v>327667831</v>
      </c>
      <c r="G188" s="29">
        <v>327667831</v>
      </c>
      <c r="H188" s="28">
        <v>25267877</v>
      </c>
      <c r="I188" s="29">
        <v>25267877</v>
      </c>
      <c r="J188" s="29">
        <v>3650833</v>
      </c>
      <c r="K188" s="29">
        <v>3650833</v>
      </c>
      <c r="L188" s="28">
        <v>22607807</v>
      </c>
      <c r="M188" s="29">
        <v>22607807</v>
      </c>
      <c r="N188" s="42"/>
      <c r="O188" s="29"/>
      <c r="P188" s="42"/>
      <c r="Q188" s="29"/>
      <c r="R188" s="42">
        <v>16000000</v>
      </c>
      <c r="S188" s="29">
        <v>16000000</v>
      </c>
      <c r="T188" s="28">
        <v>0</v>
      </c>
      <c r="U188" s="29">
        <v>0</v>
      </c>
    </row>
    <row r="189" spans="1:21" s="4" customFormat="1" ht="12" outlineLevel="2" x14ac:dyDescent="0.2">
      <c r="A189" s="33" t="s">
        <v>309</v>
      </c>
      <c r="B189" s="26" t="s">
        <v>325</v>
      </c>
      <c r="C189" s="27" t="s">
        <v>403</v>
      </c>
      <c r="D189" s="23">
        <f t="shared" si="4"/>
        <v>145361674</v>
      </c>
      <c r="E189" s="32">
        <f t="shared" si="5"/>
        <v>145361674</v>
      </c>
      <c r="F189" s="28">
        <v>139189302</v>
      </c>
      <c r="G189" s="29">
        <v>139189302</v>
      </c>
      <c r="H189" s="28">
        <v>4694227</v>
      </c>
      <c r="I189" s="29">
        <v>4694227</v>
      </c>
      <c r="J189" s="29">
        <v>1478145</v>
      </c>
      <c r="K189" s="29">
        <v>1478145</v>
      </c>
      <c r="L189" s="28">
        <v>0</v>
      </c>
      <c r="M189" s="29">
        <v>0</v>
      </c>
      <c r="N189" s="42">
        <v>22449</v>
      </c>
      <c r="O189" s="29">
        <v>22449</v>
      </c>
      <c r="P189" s="42">
        <v>200000</v>
      </c>
      <c r="Q189" s="29">
        <v>200000</v>
      </c>
      <c r="R189" s="42"/>
      <c r="S189" s="29"/>
      <c r="T189" s="28">
        <v>935729</v>
      </c>
      <c r="U189" s="29">
        <v>935729.00000000012</v>
      </c>
    </row>
    <row r="190" spans="1:21" s="4" customFormat="1" ht="12" outlineLevel="2" x14ac:dyDescent="0.2">
      <c r="A190" s="34" t="s">
        <v>309</v>
      </c>
      <c r="B190" s="35" t="s">
        <v>343</v>
      </c>
      <c r="C190" s="36" t="s">
        <v>404</v>
      </c>
      <c r="D190" s="37">
        <f t="shared" si="4"/>
        <v>2527171943</v>
      </c>
      <c r="E190" s="38">
        <f t="shared" si="5"/>
        <v>2527171943</v>
      </c>
      <c r="F190" s="39">
        <v>2126720826</v>
      </c>
      <c r="G190" s="40">
        <v>2126720826</v>
      </c>
      <c r="H190" s="39">
        <v>366485382</v>
      </c>
      <c r="I190" s="40">
        <v>366485382</v>
      </c>
      <c r="J190" s="40">
        <v>33965735</v>
      </c>
      <c r="K190" s="40">
        <v>33965735</v>
      </c>
      <c r="L190" s="39">
        <v>0</v>
      </c>
      <c r="M190" s="40">
        <v>0</v>
      </c>
      <c r="N190" s="43"/>
      <c r="O190" s="40"/>
      <c r="P190" s="43"/>
      <c r="Q190" s="40"/>
      <c r="R190" s="43">
        <v>2500000</v>
      </c>
      <c r="S190" s="40">
        <v>2500000</v>
      </c>
      <c r="T190" s="39">
        <v>1317164979</v>
      </c>
      <c r="U190" s="40">
        <v>1317164979</v>
      </c>
    </row>
    <row r="191" spans="1:21" s="4" customFormat="1" ht="12" outlineLevel="1" x14ac:dyDescent="0.2">
      <c r="A191" s="60" t="s">
        <v>471</v>
      </c>
      <c r="B191" s="53"/>
      <c r="C191" s="54"/>
      <c r="D191" s="55">
        <f>SUBTOTAL(9,D149:D190)</f>
        <v>6279644935</v>
      </c>
      <c r="E191" s="56">
        <f>SUBTOTAL(9,E149:E190)</f>
        <v>6279644935</v>
      </c>
      <c r="F191" s="55">
        <f>SUBTOTAL(9,F149:F190)</f>
        <v>5083852388</v>
      </c>
      <c r="G191" s="57">
        <f>SUBTOTAL(9,G149:G190)</f>
        <v>5083852388</v>
      </c>
      <c r="H191" s="55">
        <f>SUBTOTAL(9,H149:H190)</f>
        <v>604708250</v>
      </c>
      <c r="I191" s="57">
        <f>SUBTOTAL(9,I149:I190)</f>
        <v>604708250</v>
      </c>
      <c r="J191" s="57">
        <f>SUBTOTAL(9,J149:J190)</f>
        <v>102807635</v>
      </c>
      <c r="K191" s="57">
        <f>SUBTOTAL(9,K149:K190)</f>
        <v>102807635</v>
      </c>
      <c r="L191" s="55">
        <f>SUBTOTAL(9,L149:L190)</f>
        <v>488276662</v>
      </c>
      <c r="M191" s="57">
        <f>SUBTOTAL(9,M149:M190)</f>
        <v>488276662</v>
      </c>
      <c r="N191" s="58">
        <f>SUBTOTAL(9,N149:N190)</f>
        <v>35817196</v>
      </c>
      <c r="O191" s="57">
        <f>SUBTOTAL(9,O149:O190)</f>
        <v>35817196</v>
      </c>
      <c r="P191" s="58">
        <f>SUBTOTAL(9,P149:P190)</f>
        <v>1200000</v>
      </c>
      <c r="Q191" s="57">
        <f>SUBTOTAL(9,Q149:Q190)</f>
        <v>1200000</v>
      </c>
      <c r="R191" s="58">
        <f>SUBTOTAL(9,R149:R190)</f>
        <v>53813553</v>
      </c>
      <c r="S191" s="57">
        <f>SUBTOTAL(9,S149:S190)</f>
        <v>53813553</v>
      </c>
      <c r="T191" s="55">
        <f>SUBTOTAL(9,T149:T190)</f>
        <v>1571867122</v>
      </c>
      <c r="U191" s="57">
        <f>SUBTOTAL(9,U149:U190)</f>
        <v>1571867122</v>
      </c>
    </row>
    <row r="192" spans="1:21" s="4" customFormat="1" ht="12" outlineLevel="2" x14ac:dyDescent="0.2">
      <c r="A192" s="46" t="s">
        <v>311</v>
      </c>
      <c r="B192" s="47" t="s">
        <v>297</v>
      </c>
      <c r="C192" s="48" t="s">
        <v>92</v>
      </c>
      <c r="D192" s="49">
        <f t="shared" si="4"/>
        <v>83509149</v>
      </c>
      <c r="E192" s="50">
        <f t="shared" si="5"/>
        <v>83509149</v>
      </c>
      <c r="F192" s="49">
        <v>66805507</v>
      </c>
      <c r="G192" s="51">
        <v>66805507</v>
      </c>
      <c r="H192" s="49">
        <v>1605281</v>
      </c>
      <c r="I192" s="51">
        <v>1605281</v>
      </c>
      <c r="J192" s="51">
        <v>1471920</v>
      </c>
      <c r="K192" s="51">
        <v>1471920</v>
      </c>
      <c r="L192" s="49">
        <v>13626441</v>
      </c>
      <c r="M192" s="51">
        <v>13626441</v>
      </c>
      <c r="N192" s="52">
        <v>59650069</v>
      </c>
      <c r="O192" s="51">
        <v>59650069</v>
      </c>
      <c r="P192" s="52"/>
      <c r="Q192" s="51"/>
      <c r="R192" s="52"/>
      <c r="S192" s="51"/>
      <c r="T192" s="49">
        <v>0</v>
      </c>
      <c r="U192" s="51">
        <v>0</v>
      </c>
    </row>
    <row r="193" spans="1:21" s="4" customFormat="1" ht="12" outlineLevel="2" x14ac:dyDescent="0.2">
      <c r="A193" s="33" t="s">
        <v>311</v>
      </c>
      <c r="B193" s="26" t="s">
        <v>296</v>
      </c>
      <c r="C193" s="27" t="s">
        <v>144</v>
      </c>
      <c r="D193" s="23">
        <f t="shared" si="4"/>
        <v>34324121</v>
      </c>
      <c r="E193" s="32">
        <f t="shared" si="5"/>
        <v>34324121</v>
      </c>
      <c r="F193" s="28">
        <v>18983212</v>
      </c>
      <c r="G193" s="29">
        <v>18983212</v>
      </c>
      <c r="H193" s="28">
        <v>3405482</v>
      </c>
      <c r="I193" s="29">
        <v>3405482</v>
      </c>
      <c r="J193" s="29">
        <v>697341</v>
      </c>
      <c r="K193" s="29">
        <v>697341</v>
      </c>
      <c r="L193" s="28">
        <v>11238086</v>
      </c>
      <c r="M193" s="29">
        <v>11238086</v>
      </c>
      <c r="N193" s="42">
        <v>4544847</v>
      </c>
      <c r="O193" s="29">
        <v>4544847</v>
      </c>
      <c r="P193" s="42"/>
      <c r="Q193" s="29"/>
      <c r="R193" s="42"/>
      <c r="S193" s="29"/>
      <c r="T193" s="28">
        <v>0</v>
      </c>
      <c r="U193" s="29">
        <v>0</v>
      </c>
    </row>
    <row r="194" spans="1:21" s="4" customFormat="1" ht="12" outlineLevel="2" x14ac:dyDescent="0.2">
      <c r="A194" s="33" t="s">
        <v>311</v>
      </c>
      <c r="B194" s="26" t="s">
        <v>298</v>
      </c>
      <c r="C194" s="27" t="s">
        <v>145</v>
      </c>
      <c r="D194" s="23">
        <f t="shared" si="4"/>
        <v>86693753</v>
      </c>
      <c r="E194" s="32">
        <f t="shared" si="5"/>
        <v>86693753</v>
      </c>
      <c r="F194" s="28">
        <v>75521351</v>
      </c>
      <c r="G194" s="29">
        <v>75521351</v>
      </c>
      <c r="H194" s="28">
        <v>1489450</v>
      </c>
      <c r="I194" s="29">
        <v>1489450</v>
      </c>
      <c r="J194" s="29">
        <v>1503208</v>
      </c>
      <c r="K194" s="29">
        <v>1503208</v>
      </c>
      <c r="L194" s="28">
        <v>8179744</v>
      </c>
      <c r="M194" s="29">
        <v>8179744</v>
      </c>
      <c r="N194" s="42">
        <v>1686121</v>
      </c>
      <c r="O194" s="29">
        <v>1686121</v>
      </c>
      <c r="P194" s="42"/>
      <c r="Q194" s="29"/>
      <c r="R194" s="42"/>
      <c r="S194" s="29"/>
      <c r="T194" s="28">
        <v>0</v>
      </c>
      <c r="U194" s="29">
        <v>0</v>
      </c>
    </row>
    <row r="195" spans="1:21" s="4" customFormat="1" ht="12" outlineLevel="2" x14ac:dyDescent="0.2">
      <c r="A195" s="33" t="s">
        <v>311</v>
      </c>
      <c r="B195" s="26" t="s">
        <v>299</v>
      </c>
      <c r="C195" s="27" t="s">
        <v>146</v>
      </c>
      <c r="D195" s="23">
        <f t="shared" si="4"/>
        <v>62708049</v>
      </c>
      <c r="E195" s="32">
        <f t="shared" si="5"/>
        <v>62708049</v>
      </c>
      <c r="F195" s="28">
        <v>47371316</v>
      </c>
      <c r="G195" s="29">
        <v>47371316</v>
      </c>
      <c r="H195" s="28">
        <v>3448306</v>
      </c>
      <c r="I195" s="29">
        <v>3448306</v>
      </c>
      <c r="J195" s="29">
        <v>991180</v>
      </c>
      <c r="K195" s="29">
        <v>991180</v>
      </c>
      <c r="L195" s="28">
        <v>10897247</v>
      </c>
      <c r="M195" s="29">
        <v>10897247</v>
      </c>
      <c r="N195" s="42">
        <v>1271341</v>
      </c>
      <c r="O195" s="29">
        <v>1271341</v>
      </c>
      <c r="P195" s="42"/>
      <c r="Q195" s="29"/>
      <c r="R195" s="42"/>
      <c r="S195" s="29"/>
      <c r="T195" s="28">
        <v>0</v>
      </c>
      <c r="U195" s="29">
        <v>0</v>
      </c>
    </row>
    <row r="196" spans="1:21" s="4" customFormat="1" ht="12" outlineLevel="2" x14ac:dyDescent="0.2">
      <c r="A196" s="33" t="s">
        <v>311</v>
      </c>
      <c r="B196" s="26" t="s">
        <v>300</v>
      </c>
      <c r="C196" s="27" t="s">
        <v>147</v>
      </c>
      <c r="D196" s="23">
        <f t="shared" si="4"/>
        <v>29182318</v>
      </c>
      <c r="E196" s="32">
        <f t="shared" si="5"/>
        <v>29182318</v>
      </c>
      <c r="F196" s="28">
        <v>22211160</v>
      </c>
      <c r="G196" s="29">
        <v>22211160</v>
      </c>
      <c r="H196" s="28">
        <v>927720</v>
      </c>
      <c r="I196" s="29">
        <v>927720</v>
      </c>
      <c r="J196" s="29">
        <v>995393</v>
      </c>
      <c r="K196" s="29">
        <v>995393</v>
      </c>
      <c r="L196" s="28">
        <v>5048045</v>
      </c>
      <c r="M196" s="29">
        <v>5048045</v>
      </c>
      <c r="N196" s="42">
        <v>5478872</v>
      </c>
      <c r="O196" s="29">
        <v>5478872</v>
      </c>
      <c r="P196" s="42"/>
      <c r="Q196" s="29"/>
      <c r="R196" s="42"/>
      <c r="S196" s="29"/>
      <c r="T196" s="28">
        <v>0</v>
      </c>
      <c r="U196" s="29">
        <v>0</v>
      </c>
    </row>
    <row r="197" spans="1:21" s="4" customFormat="1" ht="12" outlineLevel="2" x14ac:dyDescent="0.2">
      <c r="A197" s="33" t="s">
        <v>311</v>
      </c>
      <c r="B197" s="26" t="s">
        <v>301</v>
      </c>
      <c r="C197" s="27" t="s">
        <v>148</v>
      </c>
      <c r="D197" s="23">
        <f t="shared" si="4"/>
        <v>49685042</v>
      </c>
      <c r="E197" s="32">
        <f t="shared" si="5"/>
        <v>49685042</v>
      </c>
      <c r="F197" s="28">
        <v>37266928</v>
      </c>
      <c r="G197" s="29">
        <v>37266928</v>
      </c>
      <c r="H197" s="28">
        <v>3271616</v>
      </c>
      <c r="I197" s="29">
        <v>3271616</v>
      </c>
      <c r="J197" s="29">
        <v>708889</v>
      </c>
      <c r="K197" s="29">
        <v>708889</v>
      </c>
      <c r="L197" s="28">
        <v>8437609</v>
      </c>
      <c r="M197" s="29">
        <v>8437609</v>
      </c>
      <c r="N197" s="42">
        <v>1623686</v>
      </c>
      <c r="O197" s="29">
        <v>1623686</v>
      </c>
      <c r="P197" s="42"/>
      <c r="Q197" s="29"/>
      <c r="R197" s="42"/>
      <c r="S197" s="29"/>
      <c r="T197" s="28">
        <v>0</v>
      </c>
      <c r="U197" s="29">
        <v>0</v>
      </c>
    </row>
    <row r="198" spans="1:21" s="4" customFormat="1" ht="12" outlineLevel="2" x14ac:dyDescent="0.2">
      <c r="A198" s="33" t="s">
        <v>311</v>
      </c>
      <c r="B198" s="26" t="s">
        <v>302</v>
      </c>
      <c r="C198" s="27" t="s">
        <v>149</v>
      </c>
      <c r="D198" s="23">
        <f t="shared" si="4"/>
        <v>150035935</v>
      </c>
      <c r="E198" s="32">
        <f t="shared" si="5"/>
        <v>150035935</v>
      </c>
      <c r="F198" s="28">
        <v>120287194</v>
      </c>
      <c r="G198" s="29">
        <v>120287194</v>
      </c>
      <c r="H198" s="28">
        <v>3913789</v>
      </c>
      <c r="I198" s="29">
        <v>3913789</v>
      </c>
      <c r="J198" s="29">
        <v>2112002</v>
      </c>
      <c r="K198" s="29">
        <v>2112002</v>
      </c>
      <c r="L198" s="28">
        <v>23722950</v>
      </c>
      <c r="M198" s="29">
        <v>23722950</v>
      </c>
      <c r="N198" s="42">
        <v>1065790</v>
      </c>
      <c r="O198" s="29">
        <v>1065790</v>
      </c>
      <c r="P198" s="42"/>
      <c r="Q198" s="29"/>
      <c r="R198" s="42"/>
      <c r="S198" s="29"/>
      <c r="T198" s="28">
        <v>0</v>
      </c>
      <c r="U198" s="29">
        <v>0</v>
      </c>
    </row>
    <row r="199" spans="1:21" s="4" customFormat="1" ht="12" outlineLevel="2" x14ac:dyDescent="0.2">
      <c r="A199" s="33" t="s">
        <v>311</v>
      </c>
      <c r="B199" s="26" t="s">
        <v>303</v>
      </c>
      <c r="C199" s="27" t="s">
        <v>150</v>
      </c>
      <c r="D199" s="23">
        <f t="shared" si="4"/>
        <v>57801108</v>
      </c>
      <c r="E199" s="32">
        <f t="shared" si="5"/>
        <v>57801108</v>
      </c>
      <c r="F199" s="28">
        <v>43877107</v>
      </c>
      <c r="G199" s="29">
        <v>43877107</v>
      </c>
      <c r="H199" s="28">
        <v>3150578</v>
      </c>
      <c r="I199" s="29">
        <v>3150578</v>
      </c>
      <c r="J199" s="29">
        <v>988404</v>
      </c>
      <c r="K199" s="29">
        <v>988404</v>
      </c>
      <c r="L199" s="28">
        <v>9785019</v>
      </c>
      <c r="M199" s="29">
        <v>9785019</v>
      </c>
      <c r="N199" s="42">
        <v>1302504</v>
      </c>
      <c r="O199" s="29">
        <v>1302504</v>
      </c>
      <c r="P199" s="42"/>
      <c r="Q199" s="29"/>
      <c r="R199" s="42"/>
      <c r="S199" s="29"/>
      <c r="T199" s="28">
        <v>0</v>
      </c>
      <c r="U199" s="29">
        <v>0</v>
      </c>
    </row>
    <row r="200" spans="1:21" s="4" customFormat="1" ht="12" outlineLevel="2" x14ac:dyDescent="0.2">
      <c r="A200" s="33" t="s">
        <v>311</v>
      </c>
      <c r="B200" s="26" t="s">
        <v>304</v>
      </c>
      <c r="C200" s="27" t="s">
        <v>151</v>
      </c>
      <c r="D200" s="23">
        <f t="shared" si="4"/>
        <v>54122723</v>
      </c>
      <c r="E200" s="32">
        <f t="shared" si="5"/>
        <v>54122723</v>
      </c>
      <c r="F200" s="28">
        <v>31237275</v>
      </c>
      <c r="G200" s="29">
        <v>31237275</v>
      </c>
      <c r="H200" s="28">
        <v>8232256</v>
      </c>
      <c r="I200" s="29">
        <v>8232256</v>
      </c>
      <c r="J200" s="29">
        <v>2043128</v>
      </c>
      <c r="K200" s="29">
        <v>2043128</v>
      </c>
      <c r="L200" s="28">
        <v>12610064</v>
      </c>
      <c r="M200" s="29">
        <v>12610064</v>
      </c>
      <c r="N200" s="42">
        <v>1202034</v>
      </c>
      <c r="O200" s="29">
        <v>1202034</v>
      </c>
      <c r="P200" s="42"/>
      <c r="Q200" s="29"/>
      <c r="R200" s="42"/>
      <c r="S200" s="29"/>
      <c r="T200" s="28">
        <v>0</v>
      </c>
      <c r="U200" s="29">
        <v>0</v>
      </c>
    </row>
    <row r="201" spans="1:21" s="4" customFormat="1" ht="12" outlineLevel="2" x14ac:dyDescent="0.2">
      <c r="A201" s="33" t="s">
        <v>311</v>
      </c>
      <c r="B201" s="26" t="s">
        <v>305</v>
      </c>
      <c r="C201" s="27" t="s">
        <v>152</v>
      </c>
      <c r="D201" s="23">
        <f t="shared" si="4"/>
        <v>48985381</v>
      </c>
      <c r="E201" s="32">
        <f t="shared" si="5"/>
        <v>48985381</v>
      </c>
      <c r="F201" s="28">
        <v>32074765</v>
      </c>
      <c r="G201" s="29">
        <v>32074765</v>
      </c>
      <c r="H201" s="28">
        <v>2463819</v>
      </c>
      <c r="I201" s="29">
        <v>2463819</v>
      </c>
      <c r="J201" s="29">
        <v>820029</v>
      </c>
      <c r="K201" s="29">
        <v>820029</v>
      </c>
      <c r="L201" s="28">
        <v>13626768</v>
      </c>
      <c r="M201" s="29">
        <v>13626768</v>
      </c>
      <c r="N201" s="42">
        <v>5230113</v>
      </c>
      <c r="O201" s="29">
        <v>5230113</v>
      </c>
      <c r="P201" s="42"/>
      <c r="Q201" s="29"/>
      <c r="R201" s="42"/>
      <c r="S201" s="29"/>
      <c r="T201" s="28">
        <v>0</v>
      </c>
      <c r="U201" s="29">
        <v>0</v>
      </c>
    </row>
    <row r="202" spans="1:21" s="4" customFormat="1" ht="12" outlineLevel="2" x14ac:dyDescent="0.2">
      <c r="A202" s="33" t="s">
        <v>311</v>
      </c>
      <c r="B202" s="26" t="s">
        <v>306</v>
      </c>
      <c r="C202" s="27" t="s">
        <v>153</v>
      </c>
      <c r="D202" s="23">
        <f t="shared" si="4"/>
        <v>63206443</v>
      </c>
      <c r="E202" s="32">
        <f t="shared" si="5"/>
        <v>63206443</v>
      </c>
      <c r="F202" s="28">
        <v>52382459</v>
      </c>
      <c r="G202" s="29">
        <v>52382459</v>
      </c>
      <c r="H202" s="28">
        <v>2033905</v>
      </c>
      <c r="I202" s="29">
        <v>2033905</v>
      </c>
      <c r="J202" s="29">
        <v>1209021</v>
      </c>
      <c r="K202" s="29">
        <v>1209021</v>
      </c>
      <c r="L202" s="28">
        <v>7581058</v>
      </c>
      <c r="M202" s="29">
        <v>7581058</v>
      </c>
      <c r="N202" s="42">
        <v>629677</v>
      </c>
      <c r="O202" s="29">
        <v>629677</v>
      </c>
      <c r="P202" s="42"/>
      <c r="Q202" s="29"/>
      <c r="R202" s="42">
        <v>2856000</v>
      </c>
      <c r="S202" s="29">
        <v>2856000</v>
      </c>
      <c r="T202" s="28">
        <v>0</v>
      </c>
      <c r="U202" s="29">
        <v>0</v>
      </c>
    </row>
    <row r="203" spans="1:21" s="4" customFormat="1" ht="12" outlineLevel="2" x14ac:dyDescent="0.2">
      <c r="A203" s="34" t="s">
        <v>311</v>
      </c>
      <c r="B203" s="35" t="s">
        <v>323</v>
      </c>
      <c r="C203" s="36" t="s">
        <v>405</v>
      </c>
      <c r="D203" s="37">
        <f t="shared" si="4"/>
        <v>225898793</v>
      </c>
      <c r="E203" s="38">
        <f t="shared" si="5"/>
        <v>225898793</v>
      </c>
      <c r="F203" s="39">
        <v>195158973</v>
      </c>
      <c r="G203" s="40">
        <v>195158973</v>
      </c>
      <c r="H203" s="39">
        <v>28177609</v>
      </c>
      <c r="I203" s="40">
        <v>28177609</v>
      </c>
      <c r="J203" s="40">
        <v>2562211</v>
      </c>
      <c r="K203" s="40">
        <v>2562211</v>
      </c>
      <c r="L203" s="39">
        <v>0</v>
      </c>
      <c r="M203" s="40">
        <v>0</v>
      </c>
      <c r="N203" s="43"/>
      <c r="O203" s="40"/>
      <c r="P203" s="43">
        <v>800000</v>
      </c>
      <c r="Q203" s="40">
        <v>800000</v>
      </c>
      <c r="R203" s="43"/>
      <c r="S203" s="40"/>
      <c r="T203" s="39">
        <v>9349049</v>
      </c>
      <c r="U203" s="40">
        <v>9349049</v>
      </c>
    </row>
    <row r="204" spans="1:21" s="4" customFormat="1" ht="12" outlineLevel="1" x14ac:dyDescent="0.2">
      <c r="A204" s="60" t="s">
        <v>472</v>
      </c>
      <c r="B204" s="53"/>
      <c r="C204" s="54"/>
      <c r="D204" s="55">
        <f>SUBTOTAL(9,D192:D203)</f>
        <v>946152815</v>
      </c>
      <c r="E204" s="56">
        <f>SUBTOTAL(9,E192:E203)</f>
        <v>946152815</v>
      </c>
      <c r="F204" s="55">
        <f>SUBTOTAL(9,F192:F203)</f>
        <v>743177247</v>
      </c>
      <c r="G204" s="57">
        <f>SUBTOTAL(9,G192:G203)</f>
        <v>743177247</v>
      </c>
      <c r="H204" s="55">
        <f>SUBTOTAL(9,H192:H203)</f>
        <v>62119811</v>
      </c>
      <c r="I204" s="57">
        <f>SUBTOTAL(9,I192:I203)</f>
        <v>62119811</v>
      </c>
      <c r="J204" s="57">
        <f>SUBTOTAL(9,J192:J203)</f>
        <v>16102726</v>
      </c>
      <c r="K204" s="57">
        <f>SUBTOTAL(9,K192:K203)</f>
        <v>16102726</v>
      </c>
      <c r="L204" s="55">
        <f>SUBTOTAL(9,L192:L203)</f>
        <v>124753031</v>
      </c>
      <c r="M204" s="57">
        <f>SUBTOTAL(9,M192:M203)</f>
        <v>124753031</v>
      </c>
      <c r="N204" s="58">
        <f>SUBTOTAL(9,N192:N203)</f>
        <v>83685054</v>
      </c>
      <c r="O204" s="57">
        <f>SUBTOTAL(9,O192:O203)</f>
        <v>83685054</v>
      </c>
      <c r="P204" s="58">
        <f>SUBTOTAL(9,P192:P203)</f>
        <v>800000</v>
      </c>
      <c r="Q204" s="57">
        <f>SUBTOTAL(9,Q192:Q203)</f>
        <v>800000</v>
      </c>
      <c r="R204" s="58">
        <f>SUBTOTAL(9,R192:R203)</f>
        <v>2856000</v>
      </c>
      <c r="S204" s="57">
        <f>SUBTOTAL(9,S192:S203)</f>
        <v>2856000</v>
      </c>
      <c r="T204" s="55">
        <f>SUBTOTAL(9,T192:T203)</f>
        <v>9349049</v>
      </c>
      <c r="U204" s="57">
        <f>SUBTOTAL(9,U192:U203)</f>
        <v>9349049</v>
      </c>
    </row>
    <row r="205" spans="1:21" s="4" customFormat="1" ht="12" outlineLevel="2" x14ac:dyDescent="0.2">
      <c r="A205" s="46" t="s">
        <v>313</v>
      </c>
      <c r="B205" s="47" t="s">
        <v>297</v>
      </c>
      <c r="C205" s="48" t="s">
        <v>154</v>
      </c>
      <c r="D205" s="49">
        <f t="shared" si="4"/>
        <v>26953563</v>
      </c>
      <c r="E205" s="50">
        <f t="shared" si="5"/>
        <v>26953563</v>
      </c>
      <c r="F205" s="49">
        <v>13412017</v>
      </c>
      <c r="G205" s="51">
        <v>13412017</v>
      </c>
      <c r="H205" s="49">
        <v>2301694</v>
      </c>
      <c r="I205" s="51">
        <v>2301694</v>
      </c>
      <c r="J205" s="51">
        <v>481193</v>
      </c>
      <c r="K205" s="51">
        <v>481193</v>
      </c>
      <c r="L205" s="49">
        <v>10758659</v>
      </c>
      <c r="M205" s="51">
        <v>10758659</v>
      </c>
      <c r="N205" s="52">
        <v>2501249</v>
      </c>
      <c r="O205" s="51">
        <v>2501249</v>
      </c>
      <c r="P205" s="52"/>
      <c r="Q205" s="51"/>
      <c r="R205" s="52"/>
      <c r="S205" s="51"/>
      <c r="T205" s="49">
        <v>0</v>
      </c>
      <c r="U205" s="51">
        <v>0</v>
      </c>
    </row>
    <row r="206" spans="1:21" s="4" customFormat="1" ht="12" outlineLevel="2" x14ac:dyDescent="0.2">
      <c r="A206" s="33" t="s">
        <v>313</v>
      </c>
      <c r="B206" s="26" t="s">
        <v>296</v>
      </c>
      <c r="C206" s="27" t="s">
        <v>155</v>
      </c>
      <c r="D206" s="23">
        <f t="shared" si="4"/>
        <v>82257941</v>
      </c>
      <c r="E206" s="32">
        <f t="shared" si="5"/>
        <v>82257941</v>
      </c>
      <c r="F206" s="28">
        <v>34868117</v>
      </c>
      <c r="G206" s="29">
        <v>34868117</v>
      </c>
      <c r="H206" s="28">
        <v>882839</v>
      </c>
      <c r="I206" s="29">
        <v>882839</v>
      </c>
      <c r="J206" s="29">
        <v>946043</v>
      </c>
      <c r="K206" s="29">
        <v>946043</v>
      </c>
      <c r="L206" s="28">
        <v>45560942</v>
      </c>
      <c r="M206" s="29">
        <v>45560942</v>
      </c>
      <c r="N206" s="42">
        <v>1742587</v>
      </c>
      <c r="O206" s="29">
        <v>1742587</v>
      </c>
      <c r="P206" s="42"/>
      <c r="Q206" s="29"/>
      <c r="R206" s="42"/>
      <c r="S206" s="29"/>
      <c r="T206" s="28">
        <v>0</v>
      </c>
      <c r="U206" s="29">
        <v>0</v>
      </c>
    </row>
    <row r="207" spans="1:21" s="4" customFormat="1" ht="12" outlineLevel="2" x14ac:dyDescent="0.2">
      <c r="A207" s="33" t="s">
        <v>313</v>
      </c>
      <c r="B207" s="26" t="s">
        <v>298</v>
      </c>
      <c r="C207" s="27" t="s">
        <v>156</v>
      </c>
      <c r="D207" s="23">
        <f t="shared" ref="D207:D273" si="6">F207+H207+J207+L207</f>
        <v>114854876</v>
      </c>
      <c r="E207" s="32">
        <f t="shared" ref="E207:E273" si="7">G207+I207+K207+M207</f>
        <v>114854876</v>
      </c>
      <c r="F207" s="28">
        <v>95799899</v>
      </c>
      <c r="G207" s="29">
        <v>95799899</v>
      </c>
      <c r="H207" s="28">
        <v>727801</v>
      </c>
      <c r="I207" s="29">
        <v>727801</v>
      </c>
      <c r="J207" s="29">
        <v>2201044</v>
      </c>
      <c r="K207" s="29">
        <v>2201044</v>
      </c>
      <c r="L207" s="28">
        <v>16126132</v>
      </c>
      <c r="M207" s="29">
        <v>16126132</v>
      </c>
      <c r="N207" s="42"/>
      <c r="O207" s="29"/>
      <c r="P207" s="42"/>
      <c r="Q207" s="29"/>
      <c r="R207" s="42"/>
      <c r="S207" s="29"/>
      <c r="T207" s="28">
        <v>0</v>
      </c>
      <c r="U207" s="29">
        <v>0</v>
      </c>
    </row>
    <row r="208" spans="1:21" s="4" customFormat="1" ht="12" outlineLevel="2" x14ac:dyDescent="0.2">
      <c r="A208" s="33" t="s">
        <v>313</v>
      </c>
      <c r="B208" s="26" t="s">
        <v>299</v>
      </c>
      <c r="C208" s="27" t="s">
        <v>157</v>
      </c>
      <c r="D208" s="23">
        <f t="shared" si="6"/>
        <v>165084547</v>
      </c>
      <c r="E208" s="32">
        <f t="shared" si="7"/>
        <v>165084547</v>
      </c>
      <c r="F208" s="28">
        <v>119704938</v>
      </c>
      <c r="G208" s="29">
        <v>119704938</v>
      </c>
      <c r="H208" s="28">
        <v>1133799</v>
      </c>
      <c r="I208" s="29">
        <v>1133799</v>
      </c>
      <c r="J208" s="29">
        <v>1785924</v>
      </c>
      <c r="K208" s="29">
        <v>1785924</v>
      </c>
      <c r="L208" s="28">
        <v>42459886</v>
      </c>
      <c r="M208" s="29">
        <v>42459886</v>
      </c>
      <c r="N208" s="42">
        <v>1318255</v>
      </c>
      <c r="O208" s="29">
        <v>1318255</v>
      </c>
      <c r="P208" s="42"/>
      <c r="Q208" s="29"/>
      <c r="R208" s="42"/>
      <c r="S208" s="29"/>
      <c r="T208" s="28">
        <v>0</v>
      </c>
      <c r="U208" s="29">
        <v>0</v>
      </c>
    </row>
    <row r="209" spans="1:21" s="4" customFormat="1" ht="12" outlineLevel="2" x14ac:dyDescent="0.2">
      <c r="A209" s="33" t="s">
        <v>313</v>
      </c>
      <c r="B209" s="26" t="s">
        <v>300</v>
      </c>
      <c r="C209" s="27" t="s">
        <v>158</v>
      </c>
      <c r="D209" s="23">
        <f t="shared" si="6"/>
        <v>134842717</v>
      </c>
      <c r="E209" s="32">
        <f t="shared" si="7"/>
        <v>134842717</v>
      </c>
      <c r="F209" s="28">
        <v>88476824</v>
      </c>
      <c r="G209" s="29">
        <v>88476824</v>
      </c>
      <c r="H209" s="28">
        <v>993180</v>
      </c>
      <c r="I209" s="29">
        <v>993180</v>
      </c>
      <c r="J209" s="29">
        <v>1710204</v>
      </c>
      <c r="K209" s="29">
        <v>1710204</v>
      </c>
      <c r="L209" s="28">
        <v>43662509</v>
      </c>
      <c r="M209" s="29">
        <v>43662509</v>
      </c>
      <c r="N209" s="42">
        <v>1405601</v>
      </c>
      <c r="O209" s="29">
        <v>1405601</v>
      </c>
      <c r="P209" s="42"/>
      <c r="Q209" s="29"/>
      <c r="R209" s="42">
        <v>2849856</v>
      </c>
      <c r="S209" s="29">
        <v>2849856</v>
      </c>
      <c r="T209" s="28">
        <v>0</v>
      </c>
      <c r="U209" s="29">
        <v>0</v>
      </c>
    </row>
    <row r="210" spans="1:21" s="4" customFormat="1" ht="12" outlineLevel="2" x14ac:dyDescent="0.2">
      <c r="A210" s="33" t="s">
        <v>313</v>
      </c>
      <c r="B210" s="26" t="s">
        <v>301</v>
      </c>
      <c r="C210" s="27" t="s">
        <v>159</v>
      </c>
      <c r="D210" s="23">
        <f t="shared" si="6"/>
        <v>44431525</v>
      </c>
      <c r="E210" s="32">
        <f t="shared" si="7"/>
        <v>44431525</v>
      </c>
      <c r="F210" s="28">
        <v>24299132</v>
      </c>
      <c r="G210" s="29">
        <v>24299132</v>
      </c>
      <c r="H210" s="28">
        <v>2253883</v>
      </c>
      <c r="I210" s="29">
        <v>2253883</v>
      </c>
      <c r="J210" s="29">
        <v>919443</v>
      </c>
      <c r="K210" s="29">
        <v>919443</v>
      </c>
      <c r="L210" s="28">
        <v>16959067</v>
      </c>
      <c r="M210" s="29">
        <v>16959067</v>
      </c>
      <c r="N210" s="42">
        <v>1696384</v>
      </c>
      <c r="O210" s="29">
        <v>1696384</v>
      </c>
      <c r="P210" s="42"/>
      <c r="Q210" s="29"/>
      <c r="R210" s="42"/>
      <c r="S210" s="29"/>
      <c r="T210" s="28">
        <v>0</v>
      </c>
      <c r="U210" s="29">
        <v>0</v>
      </c>
    </row>
    <row r="211" spans="1:21" s="4" customFormat="1" ht="12" outlineLevel="2" x14ac:dyDescent="0.2">
      <c r="A211" s="33" t="s">
        <v>313</v>
      </c>
      <c r="B211" s="26" t="s">
        <v>302</v>
      </c>
      <c r="C211" s="27" t="s">
        <v>160</v>
      </c>
      <c r="D211" s="23">
        <f t="shared" si="6"/>
        <v>73771060</v>
      </c>
      <c r="E211" s="32">
        <f t="shared" si="7"/>
        <v>73771060</v>
      </c>
      <c r="F211" s="28">
        <v>44132575</v>
      </c>
      <c r="G211" s="29">
        <v>44132575</v>
      </c>
      <c r="H211" s="28">
        <v>753505</v>
      </c>
      <c r="I211" s="29">
        <v>753505</v>
      </c>
      <c r="J211" s="29">
        <v>1655028</v>
      </c>
      <c r="K211" s="29">
        <v>1655028</v>
      </c>
      <c r="L211" s="28">
        <v>27229952</v>
      </c>
      <c r="M211" s="29">
        <v>27229952</v>
      </c>
      <c r="N211" s="42">
        <v>1580918</v>
      </c>
      <c r="O211" s="29">
        <v>1580918</v>
      </c>
      <c r="P211" s="42"/>
      <c r="Q211" s="29"/>
      <c r="R211" s="42"/>
      <c r="S211" s="29"/>
      <c r="T211" s="28">
        <v>0</v>
      </c>
      <c r="U211" s="29">
        <v>0</v>
      </c>
    </row>
    <row r="212" spans="1:21" s="4" customFormat="1" ht="12" outlineLevel="2" x14ac:dyDescent="0.2">
      <c r="A212" s="33" t="s">
        <v>313</v>
      </c>
      <c r="B212" s="26" t="s">
        <v>303</v>
      </c>
      <c r="C212" s="27" t="s">
        <v>161</v>
      </c>
      <c r="D212" s="23">
        <f t="shared" si="6"/>
        <v>107916366</v>
      </c>
      <c r="E212" s="32">
        <f t="shared" si="7"/>
        <v>107916366</v>
      </c>
      <c r="F212" s="28">
        <v>71453690</v>
      </c>
      <c r="G212" s="29">
        <v>71453690</v>
      </c>
      <c r="H212" s="28">
        <v>827397</v>
      </c>
      <c r="I212" s="29">
        <v>827397</v>
      </c>
      <c r="J212" s="29">
        <v>989650</v>
      </c>
      <c r="K212" s="29">
        <v>989650</v>
      </c>
      <c r="L212" s="28">
        <v>34645629</v>
      </c>
      <c r="M212" s="29">
        <v>34645629</v>
      </c>
      <c r="N212" s="42">
        <v>1691476</v>
      </c>
      <c r="O212" s="29">
        <v>1691476</v>
      </c>
      <c r="P212" s="42"/>
      <c r="Q212" s="29"/>
      <c r="R212" s="42">
        <v>1499300</v>
      </c>
      <c r="S212" s="29">
        <v>1499300</v>
      </c>
      <c r="T212" s="28">
        <v>0</v>
      </c>
      <c r="U212" s="29">
        <v>0</v>
      </c>
    </row>
    <row r="213" spans="1:21" s="4" customFormat="1" ht="12" outlineLevel="2" x14ac:dyDescent="0.2">
      <c r="A213" s="33" t="s">
        <v>313</v>
      </c>
      <c r="B213" s="26" t="s">
        <v>304</v>
      </c>
      <c r="C213" s="27" t="s">
        <v>162</v>
      </c>
      <c r="D213" s="23">
        <f t="shared" si="6"/>
        <v>67536038</v>
      </c>
      <c r="E213" s="32">
        <f t="shared" si="7"/>
        <v>67536038</v>
      </c>
      <c r="F213" s="28">
        <v>41945852</v>
      </c>
      <c r="G213" s="29">
        <v>41945852</v>
      </c>
      <c r="H213" s="28">
        <v>3895616</v>
      </c>
      <c r="I213" s="29">
        <v>3895616</v>
      </c>
      <c r="J213" s="29">
        <v>772071</v>
      </c>
      <c r="K213" s="29">
        <v>772071</v>
      </c>
      <c r="L213" s="28">
        <v>20922499</v>
      </c>
      <c r="M213" s="29">
        <v>20922499</v>
      </c>
      <c r="N213" s="42">
        <v>2044684</v>
      </c>
      <c r="O213" s="29">
        <v>2044684</v>
      </c>
      <c r="P213" s="42"/>
      <c r="Q213" s="29"/>
      <c r="R213" s="42"/>
      <c r="S213" s="29"/>
      <c r="T213" s="28">
        <v>0</v>
      </c>
      <c r="U213" s="29">
        <v>0</v>
      </c>
    </row>
    <row r="214" spans="1:21" s="4" customFormat="1" ht="12" outlineLevel="2" x14ac:dyDescent="0.2">
      <c r="A214" s="33" t="s">
        <v>313</v>
      </c>
      <c r="B214" s="26" t="s">
        <v>305</v>
      </c>
      <c r="C214" s="27" t="s">
        <v>163</v>
      </c>
      <c r="D214" s="23">
        <f t="shared" si="6"/>
        <v>76146675</v>
      </c>
      <c r="E214" s="32">
        <f t="shared" si="7"/>
        <v>76146675</v>
      </c>
      <c r="F214" s="28">
        <v>52560286</v>
      </c>
      <c r="G214" s="29">
        <v>52560286</v>
      </c>
      <c r="H214" s="28">
        <v>549940</v>
      </c>
      <c r="I214" s="29">
        <v>549940</v>
      </c>
      <c r="J214" s="29">
        <v>1289611</v>
      </c>
      <c r="K214" s="29">
        <v>1289611</v>
      </c>
      <c r="L214" s="28">
        <v>21746838</v>
      </c>
      <c r="M214" s="29">
        <v>21746838</v>
      </c>
      <c r="N214" s="42">
        <v>1752273</v>
      </c>
      <c r="O214" s="29">
        <v>1752273</v>
      </c>
      <c r="P214" s="42"/>
      <c r="Q214" s="29"/>
      <c r="R214" s="42">
        <v>1250000</v>
      </c>
      <c r="S214" s="29">
        <v>1250000</v>
      </c>
      <c r="T214" s="28">
        <v>0</v>
      </c>
      <c r="U214" s="29">
        <v>0</v>
      </c>
    </row>
    <row r="215" spans="1:21" s="4" customFormat="1" ht="12" outlineLevel="2" x14ac:dyDescent="0.2">
      <c r="A215" s="33" t="s">
        <v>313</v>
      </c>
      <c r="B215" s="26" t="s">
        <v>306</v>
      </c>
      <c r="C215" s="27" t="s">
        <v>164</v>
      </c>
      <c r="D215" s="23">
        <f t="shared" si="6"/>
        <v>134192593</v>
      </c>
      <c r="E215" s="32">
        <f t="shared" si="7"/>
        <v>134192593</v>
      </c>
      <c r="F215" s="28">
        <v>118582030</v>
      </c>
      <c r="G215" s="29">
        <v>118582030</v>
      </c>
      <c r="H215" s="28">
        <v>716929</v>
      </c>
      <c r="I215" s="29">
        <v>716929</v>
      </c>
      <c r="J215" s="29">
        <v>2245699</v>
      </c>
      <c r="K215" s="29">
        <v>2245699</v>
      </c>
      <c r="L215" s="28">
        <v>12647935</v>
      </c>
      <c r="M215" s="29">
        <v>12647935</v>
      </c>
      <c r="N215" s="42"/>
      <c r="O215" s="29"/>
      <c r="P215" s="42"/>
      <c r="Q215" s="29"/>
      <c r="R215" s="42"/>
      <c r="S215" s="29"/>
      <c r="T215" s="28">
        <v>0</v>
      </c>
      <c r="U215" s="29">
        <v>0</v>
      </c>
    </row>
    <row r="216" spans="1:21" s="4" customFormat="1" ht="12" outlineLevel="2" x14ac:dyDescent="0.2">
      <c r="A216" s="33" t="s">
        <v>313</v>
      </c>
      <c r="B216" s="26" t="s">
        <v>307</v>
      </c>
      <c r="C216" s="27" t="s">
        <v>165</v>
      </c>
      <c r="D216" s="23">
        <f t="shared" si="6"/>
        <v>80577107</v>
      </c>
      <c r="E216" s="32">
        <f t="shared" si="7"/>
        <v>80577107</v>
      </c>
      <c r="F216" s="28">
        <v>40360975</v>
      </c>
      <c r="G216" s="29">
        <v>40360975</v>
      </c>
      <c r="H216" s="28">
        <v>1798317</v>
      </c>
      <c r="I216" s="29">
        <v>1798317</v>
      </c>
      <c r="J216" s="29">
        <v>966265</v>
      </c>
      <c r="K216" s="29">
        <v>966265</v>
      </c>
      <c r="L216" s="28">
        <v>37451550</v>
      </c>
      <c r="M216" s="29">
        <v>37451550</v>
      </c>
      <c r="N216" s="42">
        <v>1638298</v>
      </c>
      <c r="O216" s="29">
        <v>1638298</v>
      </c>
      <c r="P216" s="42"/>
      <c r="Q216" s="29"/>
      <c r="R216" s="42"/>
      <c r="S216" s="29"/>
      <c r="T216" s="28">
        <v>0</v>
      </c>
      <c r="U216" s="29">
        <v>0</v>
      </c>
    </row>
    <row r="217" spans="1:21" s="4" customFormat="1" ht="12" outlineLevel="2" x14ac:dyDescent="0.2">
      <c r="A217" s="33" t="s">
        <v>313</v>
      </c>
      <c r="B217" s="26" t="s">
        <v>308</v>
      </c>
      <c r="C217" s="27" t="s">
        <v>166</v>
      </c>
      <c r="D217" s="23">
        <f t="shared" si="6"/>
        <v>56224133</v>
      </c>
      <c r="E217" s="32">
        <f t="shared" si="7"/>
        <v>56224133</v>
      </c>
      <c r="F217" s="28">
        <v>6092214</v>
      </c>
      <c r="G217" s="29">
        <v>6092214</v>
      </c>
      <c r="H217" s="28">
        <v>7038255</v>
      </c>
      <c r="I217" s="29">
        <v>7038255</v>
      </c>
      <c r="J217" s="29">
        <v>1065194</v>
      </c>
      <c r="K217" s="29">
        <v>1065194</v>
      </c>
      <c r="L217" s="28">
        <v>42028470</v>
      </c>
      <c r="M217" s="29">
        <v>42028470</v>
      </c>
      <c r="N217" s="42">
        <v>1511994</v>
      </c>
      <c r="O217" s="29">
        <v>1511994</v>
      </c>
      <c r="P217" s="42"/>
      <c r="Q217" s="29"/>
      <c r="R217" s="42"/>
      <c r="S217" s="29"/>
      <c r="T217" s="28">
        <v>0</v>
      </c>
      <c r="U217" s="29">
        <v>0</v>
      </c>
    </row>
    <row r="218" spans="1:21" s="4" customFormat="1" ht="12" outlineLevel="2" x14ac:dyDescent="0.2">
      <c r="A218" s="33" t="s">
        <v>313</v>
      </c>
      <c r="B218" s="26" t="s">
        <v>309</v>
      </c>
      <c r="C218" s="27" t="s">
        <v>167</v>
      </c>
      <c r="D218" s="23">
        <f t="shared" si="6"/>
        <v>64268296</v>
      </c>
      <c r="E218" s="32">
        <f t="shared" si="7"/>
        <v>64268296</v>
      </c>
      <c r="F218" s="28">
        <v>25667320</v>
      </c>
      <c r="G218" s="29">
        <v>25667320</v>
      </c>
      <c r="H218" s="28">
        <v>1296374</v>
      </c>
      <c r="I218" s="29">
        <v>1296374</v>
      </c>
      <c r="J218" s="29">
        <v>1168186</v>
      </c>
      <c r="K218" s="29">
        <v>1168186</v>
      </c>
      <c r="L218" s="28">
        <v>36136416</v>
      </c>
      <c r="M218" s="29">
        <v>36136416</v>
      </c>
      <c r="N218" s="42">
        <v>2191451</v>
      </c>
      <c r="O218" s="29">
        <v>2191451</v>
      </c>
      <c r="P218" s="42"/>
      <c r="Q218" s="29"/>
      <c r="R218" s="42">
        <v>215852</v>
      </c>
      <c r="S218" s="29">
        <v>215852</v>
      </c>
      <c r="T218" s="28">
        <v>0</v>
      </c>
      <c r="U218" s="29">
        <v>0</v>
      </c>
    </row>
    <row r="219" spans="1:21" s="4" customFormat="1" ht="12" outlineLevel="2" x14ac:dyDescent="0.2">
      <c r="A219" s="33" t="s">
        <v>313</v>
      </c>
      <c r="B219" s="26" t="s">
        <v>310</v>
      </c>
      <c r="C219" s="27" t="s">
        <v>342</v>
      </c>
      <c r="D219" s="23">
        <f t="shared" si="6"/>
        <v>85597057</v>
      </c>
      <c r="E219" s="32">
        <f t="shared" si="7"/>
        <v>85597057</v>
      </c>
      <c r="F219" s="28">
        <v>57448434</v>
      </c>
      <c r="G219" s="29">
        <v>57448434</v>
      </c>
      <c r="H219" s="28">
        <v>486834</v>
      </c>
      <c r="I219" s="29">
        <v>486834</v>
      </c>
      <c r="J219" s="29">
        <v>1143628</v>
      </c>
      <c r="K219" s="29">
        <v>1143628</v>
      </c>
      <c r="L219" s="28">
        <v>26518161</v>
      </c>
      <c r="M219" s="29">
        <v>26518161</v>
      </c>
      <c r="N219" s="42">
        <v>1242942</v>
      </c>
      <c r="O219" s="29">
        <v>1242942</v>
      </c>
      <c r="P219" s="42"/>
      <c r="Q219" s="29"/>
      <c r="R219" s="42">
        <v>2000000</v>
      </c>
      <c r="S219" s="29">
        <v>2000000</v>
      </c>
      <c r="T219" s="28">
        <v>0</v>
      </c>
      <c r="U219" s="29">
        <v>0</v>
      </c>
    </row>
    <row r="220" spans="1:21" s="4" customFormat="1" ht="12" outlineLevel="2" x14ac:dyDescent="0.2">
      <c r="A220" s="33" t="s">
        <v>313</v>
      </c>
      <c r="B220" s="26" t="s">
        <v>311</v>
      </c>
      <c r="C220" s="27" t="s">
        <v>168</v>
      </c>
      <c r="D220" s="23">
        <f t="shared" si="6"/>
        <v>92818812</v>
      </c>
      <c r="E220" s="32">
        <f t="shared" si="7"/>
        <v>92818812</v>
      </c>
      <c r="F220" s="28">
        <v>53207620</v>
      </c>
      <c r="G220" s="29">
        <v>53207620</v>
      </c>
      <c r="H220" s="28">
        <v>547080</v>
      </c>
      <c r="I220" s="29">
        <v>547080</v>
      </c>
      <c r="J220" s="29">
        <v>2802460</v>
      </c>
      <c r="K220" s="29">
        <v>2802460</v>
      </c>
      <c r="L220" s="28">
        <v>36261652</v>
      </c>
      <c r="M220" s="29">
        <v>36261652</v>
      </c>
      <c r="N220" s="42"/>
      <c r="O220" s="29"/>
      <c r="P220" s="42"/>
      <c r="Q220" s="29"/>
      <c r="R220" s="42">
        <v>3000000</v>
      </c>
      <c r="S220" s="29">
        <v>3000000</v>
      </c>
      <c r="T220" s="28">
        <v>0</v>
      </c>
      <c r="U220" s="29">
        <v>0</v>
      </c>
    </row>
    <row r="221" spans="1:21" s="4" customFormat="1" ht="12" outlineLevel="2" x14ac:dyDescent="0.2">
      <c r="A221" s="33" t="s">
        <v>313</v>
      </c>
      <c r="B221" s="26" t="s">
        <v>312</v>
      </c>
      <c r="C221" s="27" t="s">
        <v>169</v>
      </c>
      <c r="D221" s="23">
        <f t="shared" si="6"/>
        <v>94969877</v>
      </c>
      <c r="E221" s="32">
        <f t="shared" si="7"/>
        <v>94969877</v>
      </c>
      <c r="F221" s="28">
        <v>73710134</v>
      </c>
      <c r="G221" s="29">
        <v>73710134</v>
      </c>
      <c r="H221" s="28">
        <v>494803</v>
      </c>
      <c r="I221" s="29">
        <v>494803</v>
      </c>
      <c r="J221" s="29">
        <v>1435795</v>
      </c>
      <c r="K221" s="29">
        <v>1435795</v>
      </c>
      <c r="L221" s="28">
        <v>19329145</v>
      </c>
      <c r="M221" s="29">
        <v>19329145</v>
      </c>
      <c r="N221" s="42">
        <v>1678469</v>
      </c>
      <c r="O221" s="29">
        <v>1678469</v>
      </c>
      <c r="P221" s="42"/>
      <c r="Q221" s="29"/>
      <c r="R221" s="42"/>
      <c r="S221" s="29"/>
      <c r="T221" s="28">
        <v>0</v>
      </c>
      <c r="U221" s="29">
        <v>0</v>
      </c>
    </row>
    <row r="222" spans="1:21" s="4" customFormat="1" ht="12" outlineLevel="2" x14ac:dyDescent="0.2">
      <c r="A222" s="33" t="s">
        <v>313</v>
      </c>
      <c r="B222" s="26" t="s">
        <v>313</v>
      </c>
      <c r="C222" s="27" t="s">
        <v>170</v>
      </c>
      <c r="D222" s="23">
        <f t="shared" si="6"/>
        <v>99760636</v>
      </c>
      <c r="E222" s="32">
        <f t="shared" si="7"/>
        <v>99760636</v>
      </c>
      <c r="F222" s="28">
        <v>85430227</v>
      </c>
      <c r="G222" s="29">
        <v>85430227</v>
      </c>
      <c r="H222" s="28">
        <v>377602</v>
      </c>
      <c r="I222" s="29">
        <v>377602</v>
      </c>
      <c r="J222" s="29">
        <v>1687152</v>
      </c>
      <c r="K222" s="29">
        <v>1687152</v>
      </c>
      <c r="L222" s="28">
        <v>12265655</v>
      </c>
      <c r="M222" s="29">
        <v>12265655</v>
      </c>
      <c r="N222" s="42">
        <v>857123</v>
      </c>
      <c r="O222" s="29">
        <v>857123</v>
      </c>
      <c r="P222" s="42"/>
      <c r="Q222" s="29"/>
      <c r="R222" s="42"/>
      <c r="S222" s="29"/>
      <c r="T222" s="28">
        <v>0</v>
      </c>
      <c r="U222" s="29">
        <v>0</v>
      </c>
    </row>
    <row r="223" spans="1:21" s="4" customFormat="1" ht="12" outlineLevel="2" x14ac:dyDescent="0.2">
      <c r="A223" s="33" t="s">
        <v>313</v>
      </c>
      <c r="B223" s="26" t="s">
        <v>314</v>
      </c>
      <c r="C223" s="27" t="s">
        <v>171</v>
      </c>
      <c r="D223" s="23">
        <f t="shared" si="6"/>
        <v>87652019</v>
      </c>
      <c r="E223" s="32">
        <f t="shared" si="7"/>
        <v>87652019</v>
      </c>
      <c r="F223" s="28">
        <v>50752300</v>
      </c>
      <c r="G223" s="29">
        <v>50752300</v>
      </c>
      <c r="H223" s="28">
        <v>557813</v>
      </c>
      <c r="I223" s="29">
        <v>557813</v>
      </c>
      <c r="J223" s="29">
        <v>903688</v>
      </c>
      <c r="K223" s="29">
        <v>903688</v>
      </c>
      <c r="L223" s="28">
        <v>35438218</v>
      </c>
      <c r="M223" s="29">
        <v>35438218</v>
      </c>
      <c r="N223" s="42">
        <v>1692980</v>
      </c>
      <c r="O223" s="29">
        <v>1692980</v>
      </c>
      <c r="P223" s="42"/>
      <c r="Q223" s="29"/>
      <c r="R223" s="42">
        <v>2600000</v>
      </c>
      <c r="S223" s="29">
        <v>2600000</v>
      </c>
      <c r="T223" s="28">
        <v>0</v>
      </c>
      <c r="U223" s="29">
        <v>0</v>
      </c>
    </row>
    <row r="224" spans="1:21" s="4" customFormat="1" ht="12" outlineLevel="2" x14ac:dyDescent="0.2">
      <c r="A224" s="33" t="s">
        <v>313</v>
      </c>
      <c r="B224" s="26" t="s">
        <v>315</v>
      </c>
      <c r="C224" s="27" t="s">
        <v>172</v>
      </c>
      <c r="D224" s="23">
        <f t="shared" si="6"/>
        <v>36873955</v>
      </c>
      <c r="E224" s="32">
        <f t="shared" si="7"/>
        <v>36873955</v>
      </c>
      <c r="F224" s="28">
        <v>25004401</v>
      </c>
      <c r="G224" s="29">
        <v>25004401</v>
      </c>
      <c r="H224" s="28">
        <v>312952</v>
      </c>
      <c r="I224" s="29">
        <v>312952</v>
      </c>
      <c r="J224" s="29">
        <v>795935</v>
      </c>
      <c r="K224" s="29">
        <v>795935</v>
      </c>
      <c r="L224" s="28">
        <v>10760667</v>
      </c>
      <c r="M224" s="29">
        <v>10760667</v>
      </c>
      <c r="N224" s="42">
        <v>1771377</v>
      </c>
      <c r="O224" s="29">
        <v>1771377</v>
      </c>
      <c r="P224" s="42"/>
      <c r="Q224" s="29"/>
      <c r="R224" s="42"/>
      <c r="S224" s="29"/>
      <c r="T224" s="28">
        <v>0</v>
      </c>
      <c r="U224" s="29">
        <v>0</v>
      </c>
    </row>
    <row r="225" spans="1:21" s="4" customFormat="1" ht="12" outlineLevel="2" x14ac:dyDescent="0.2">
      <c r="A225" s="33" t="s">
        <v>313</v>
      </c>
      <c r="B225" s="26" t="s">
        <v>316</v>
      </c>
      <c r="C225" s="27" t="s">
        <v>173</v>
      </c>
      <c r="D225" s="23">
        <f t="shared" si="6"/>
        <v>33908434</v>
      </c>
      <c r="E225" s="32">
        <f t="shared" si="7"/>
        <v>33908434</v>
      </c>
      <c r="F225" s="28">
        <v>15737231</v>
      </c>
      <c r="G225" s="29">
        <v>15737231</v>
      </c>
      <c r="H225" s="28">
        <v>1450122</v>
      </c>
      <c r="I225" s="29">
        <v>1450122</v>
      </c>
      <c r="J225" s="29">
        <v>492854</v>
      </c>
      <c r="K225" s="29">
        <v>492854</v>
      </c>
      <c r="L225" s="28">
        <v>16228227</v>
      </c>
      <c r="M225" s="29">
        <v>16228227</v>
      </c>
      <c r="N225" s="42">
        <v>2418549</v>
      </c>
      <c r="O225" s="29">
        <v>2418549</v>
      </c>
      <c r="P225" s="42"/>
      <c r="Q225" s="29"/>
      <c r="R225" s="42"/>
      <c r="S225" s="29"/>
      <c r="T225" s="28">
        <v>0</v>
      </c>
      <c r="U225" s="29">
        <v>0</v>
      </c>
    </row>
    <row r="226" spans="1:21" s="4" customFormat="1" ht="12" outlineLevel="2" x14ac:dyDescent="0.2">
      <c r="A226" s="33" t="s">
        <v>313</v>
      </c>
      <c r="B226" s="26" t="s">
        <v>323</v>
      </c>
      <c r="C226" s="27" t="s">
        <v>406</v>
      </c>
      <c r="D226" s="23">
        <f t="shared" si="6"/>
        <v>123763951</v>
      </c>
      <c r="E226" s="32">
        <f t="shared" si="7"/>
        <v>123763951</v>
      </c>
      <c r="F226" s="28">
        <v>113840842</v>
      </c>
      <c r="G226" s="29">
        <v>113840842</v>
      </c>
      <c r="H226" s="28">
        <v>6760723</v>
      </c>
      <c r="I226" s="29">
        <v>6760723</v>
      </c>
      <c r="J226" s="29">
        <v>761020</v>
      </c>
      <c r="K226" s="29">
        <v>761020</v>
      </c>
      <c r="L226" s="28">
        <v>2401366</v>
      </c>
      <c r="M226" s="29">
        <v>2401366</v>
      </c>
      <c r="N226" s="42">
        <v>1377906</v>
      </c>
      <c r="O226" s="29">
        <v>1377906</v>
      </c>
      <c r="P226" s="42"/>
      <c r="Q226" s="29"/>
      <c r="R226" s="42"/>
      <c r="S226" s="29"/>
      <c r="T226" s="28">
        <v>0</v>
      </c>
      <c r="U226" s="29">
        <v>0</v>
      </c>
    </row>
    <row r="227" spans="1:21" s="4" customFormat="1" ht="12" outlineLevel="2" x14ac:dyDescent="0.2">
      <c r="A227" s="33" t="s">
        <v>313</v>
      </c>
      <c r="B227" s="26" t="s">
        <v>324</v>
      </c>
      <c r="C227" s="27" t="s">
        <v>407</v>
      </c>
      <c r="D227" s="23">
        <f t="shared" si="6"/>
        <v>130703610</v>
      </c>
      <c r="E227" s="32">
        <f t="shared" si="7"/>
        <v>130703610</v>
      </c>
      <c r="F227" s="28">
        <v>109100386</v>
      </c>
      <c r="G227" s="29">
        <v>109100386</v>
      </c>
      <c r="H227" s="28">
        <v>8587851</v>
      </c>
      <c r="I227" s="29">
        <v>8587851</v>
      </c>
      <c r="J227" s="29">
        <v>965659</v>
      </c>
      <c r="K227" s="29">
        <v>965659</v>
      </c>
      <c r="L227" s="28">
        <v>12049714</v>
      </c>
      <c r="M227" s="29">
        <v>12049714</v>
      </c>
      <c r="N227" s="42">
        <v>1149415</v>
      </c>
      <c r="O227" s="29">
        <v>1149415</v>
      </c>
      <c r="P227" s="42"/>
      <c r="Q227" s="29"/>
      <c r="R227" s="42"/>
      <c r="S227" s="29"/>
      <c r="T227" s="28">
        <v>0</v>
      </c>
      <c r="U227" s="29">
        <v>0</v>
      </c>
    </row>
    <row r="228" spans="1:21" s="4" customFormat="1" ht="12" outlineLevel="2" x14ac:dyDescent="0.2">
      <c r="A228" s="33" t="s">
        <v>313</v>
      </c>
      <c r="B228" s="26" t="s">
        <v>326</v>
      </c>
      <c r="C228" s="27" t="s">
        <v>408</v>
      </c>
      <c r="D228" s="23">
        <f t="shared" si="6"/>
        <v>406902155</v>
      </c>
      <c r="E228" s="32">
        <f t="shared" si="7"/>
        <v>406902155</v>
      </c>
      <c r="F228" s="28">
        <v>383500286</v>
      </c>
      <c r="G228" s="29">
        <v>383500286</v>
      </c>
      <c r="H228" s="28">
        <v>19618544</v>
      </c>
      <c r="I228" s="29">
        <v>19618544</v>
      </c>
      <c r="J228" s="29">
        <v>3783325</v>
      </c>
      <c r="K228" s="29">
        <v>3783325</v>
      </c>
      <c r="L228" s="28">
        <v>0</v>
      </c>
      <c r="M228" s="29">
        <v>0</v>
      </c>
      <c r="N228" s="42"/>
      <c r="O228" s="29"/>
      <c r="P228" s="42"/>
      <c r="Q228" s="29"/>
      <c r="R228" s="42">
        <v>3777016</v>
      </c>
      <c r="S228" s="29">
        <v>3777016</v>
      </c>
      <c r="T228" s="28">
        <v>3438363</v>
      </c>
      <c r="U228" s="29">
        <v>3438363</v>
      </c>
    </row>
    <row r="229" spans="1:21" s="4" customFormat="1" ht="12" outlineLevel="2" x14ac:dyDescent="0.2">
      <c r="A229" s="34" t="s">
        <v>313</v>
      </c>
      <c r="B229" s="35" t="s">
        <v>325</v>
      </c>
      <c r="C229" s="36" t="s">
        <v>409</v>
      </c>
      <c r="D229" s="37">
        <f t="shared" si="6"/>
        <v>95761652</v>
      </c>
      <c r="E229" s="38">
        <f t="shared" si="7"/>
        <v>95761652</v>
      </c>
      <c r="F229" s="39">
        <v>78893634</v>
      </c>
      <c r="G229" s="40">
        <v>78893634</v>
      </c>
      <c r="H229" s="39">
        <v>10870021</v>
      </c>
      <c r="I229" s="40">
        <v>10870021</v>
      </c>
      <c r="J229" s="40">
        <v>755483</v>
      </c>
      <c r="K229" s="40">
        <v>755483</v>
      </c>
      <c r="L229" s="39">
        <v>5242514</v>
      </c>
      <c r="M229" s="40">
        <v>5242514</v>
      </c>
      <c r="N229" s="43">
        <v>1502141</v>
      </c>
      <c r="O229" s="40">
        <v>1502141</v>
      </c>
      <c r="P229" s="43"/>
      <c r="Q229" s="40"/>
      <c r="R229" s="43"/>
      <c r="S229" s="40"/>
      <c r="T229" s="39">
        <v>0</v>
      </c>
      <c r="U229" s="40">
        <v>0</v>
      </c>
    </row>
    <row r="230" spans="1:21" s="4" customFormat="1" ht="12" outlineLevel="1" x14ac:dyDescent="0.2">
      <c r="A230" s="60" t="s">
        <v>473</v>
      </c>
      <c r="B230" s="53"/>
      <c r="C230" s="54"/>
      <c r="D230" s="55">
        <f>SUBTOTAL(9,D205:D229)</f>
        <v>2517769595</v>
      </c>
      <c r="E230" s="56">
        <f>SUBTOTAL(9,E205:E229)</f>
        <v>2517769595</v>
      </c>
      <c r="F230" s="55">
        <f>SUBTOTAL(9,F205:F229)</f>
        <v>1823981364</v>
      </c>
      <c r="G230" s="57">
        <f>SUBTOTAL(9,G205:G229)</f>
        <v>1823981364</v>
      </c>
      <c r="H230" s="55">
        <f>SUBTOTAL(9,H205:H229)</f>
        <v>75233874</v>
      </c>
      <c r="I230" s="57">
        <f>SUBTOTAL(9,I205:I229)</f>
        <v>75233874</v>
      </c>
      <c r="J230" s="57">
        <f>SUBTOTAL(9,J205:J229)</f>
        <v>33722554</v>
      </c>
      <c r="K230" s="57">
        <f>SUBTOTAL(9,K205:K229)</f>
        <v>33722554</v>
      </c>
      <c r="L230" s="55">
        <f>SUBTOTAL(9,L205:L229)</f>
        <v>584831803</v>
      </c>
      <c r="M230" s="57">
        <f>SUBTOTAL(9,M205:M229)</f>
        <v>584831803</v>
      </c>
      <c r="N230" s="58">
        <f>SUBTOTAL(9,N205:N229)</f>
        <v>34766072</v>
      </c>
      <c r="O230" s="57">
        <f>SUBTOTAL(9,O205:O229)</f>
        <v>34766072</v>
      </c>
      <c r="P230" s="58">
        <f>SUBTOTAL(9,P205:P229)</f>
        <v>0</v>
      </c>
      <c r="Q230" s="57">
        <f>SUBTOTAL(9,Q205:Q229)</f>
        <v>0</v>
      </c>
      <c r="R230" s="58">
        <f>SUBTOTAL(9,R205:R229)</f>
        <v>17192024</v>
      </c>
      <c r="S230" s="57">
        <f>SUBTOTAL(9,S205:S229)</f>
        <v>17192024</v>
      </c>
      <c r="T230" s="55">
        <f>SUBTOTAL(9,T205:T229)</f>
        <v>3438363</v>
      </c>
      <c r="U230" s="57">
        <f>SUBTOTAL(9,U205:U229)</f>
        <v>3438363</v>
      </c>
    </row>
    <row r="231" spans="1:21" s="4" customFormat="1" ht="12" outlineLevel="2" x14ac:dyDescent="0.2">
      <c r="A231" s="46" t="s">
        <v>315</v>
      </c>
      <c r="B231" s="47" t="s">
        <v>297</v>
      </c>
      <c r="C231" s="48" t="s">
        <v>174</v>
      </c>
      <c r="D231" s="49">
        <f t="shared" si="6"/>
        <v>65286460</v>
      </c>
      <c r="E231" s="50">
        <f t="shared" si="7"/>
        <v>65286460</v>
      </c>
      <c r="F231" s="49">
        <v>45505590</v>
      </c>
      <c r="G231" s="51">
        <v>45505590</v>
      </c>
      <c r="H231" s="49">
        <v>5473535</v>
      </c>
      <c r="I231" s="51">
        <v>5473535</v>
      </c>
      <c r="J231" s="51">
        <v>912036</v>
      </c>
      <c r="K231" s="51">
        <v>912036</v>
      </c>
      <c r="L231" s="49">
        <v>13395299</v>
      </c>
      <c r="M231" s="51">
        <v>13395299</v>
      </c>
      <c r="N231" s="52">
        <v>1186552</v>
      </c>
      <c r="O231" s="51">
        <v>1186552</v>
      </c>
      <c r="P231" s="52"/>
      <c r="Q231" s="51"/>
      <c r="R231" s="52">
        <v>4075000</v>
      </c>
      <c r="S231" s="51">
        <v>4075000</v>
      </c>
      <c r="T231" s="49">
        <v>0</v>
      </c>
      <c r="U231" s="51">
        <v>0</v>
      </c>
    </row>
    <row r="232" spans="1:21" s="4" customFormat="1" ht="12" outlineLevel="2" x14ac:dyDescent="0.2">
      <c r="A232" s="33" t="s">
        <v>315</v>
      </c>
      <c r="B232" s="26" t="s">
        <v>296</v>
      </c>
      <c r="C232" s="27" t="s">
        <v>175</v>
      </c>
      <c r="D232" s="23">
        <f t="shared" si="6"/>
        <v>49152757</v>
      </c>
      <c r="E232" s="32">
        <f t="shared" si="7"/>
        <v>49152757</v>
      </c>
      <c r="F232" s="28">
        <v>17869391</v>
      </c>
      <c r="G232" s="29">
        <v>17869391</v>
      </c>
      <c r="H232" s="28">
        <v>10532282</v>
      </c>
      <c r="I232" s="29">
        <v>10532282</v>
      </c>
      <c r="J232" s="29">
        <v>2728761</v>
      </c>
      <c r="K232" s="29">
        <v>2728761</v>
      </c>
      <c r="L232" s="28">
        <v>18022323</v>
      </c>
      <c r="M232" s="29">
        <v>18022323</v>
      </c>
      <c r="N232" s="42"/>
      <c r="O232" s="29"/>
      <c r="P232" s="42"/>
      <c r="Q232" s="29"/>
      <c r="R232" s="42"/>
      <c r="S232" s="29"/>
      <c r="T232" s="28">
        <v>0</v>
      </c>
      <c r="U232" s="29">
        <v>0</v>
      </c>
    </row>
    <row r="233" spans="1:21" s="4" customFormat="1" ht="12" outlineLevel="2" x14ac:dyDescent="0.2">
      <c r="A233" s="33" t="s">
        <v>315</v>
      </c>
      <c r="B233" s="26" t="s">
        <v>298</v>
      </c>
      <c r="C233" s="27" t="s">
        <v>203</v>
      </c>
      <c r="D233" s="23">
        <f t="shared" si="6"/>
        <v>42271664</v>
      </c>
      <c r="E233" s="32">
        <f t="shared" si="7"/>
        <v>42271664</v>
      </c>
      <c r="F233" s="28">
        <v>27328609</v>
      </c>
      <c r="G233" s="29">
        <v>27328609</v>
      </c>
      <c r="H233" s="28">
        <v>7854858</v>
      </c>
      <c r="I233" s="29">
        <v>7854858</v>
      </c>
      <c r="J233" s="29">
        <v>844808</v>
      </c>
      <c r="K233" s="29">
        <v>844808</v>
      </c>
      <c r="L233" s="28">
        <v>6243389</v>
      </c>
      <c r="M233" s="29">
        <v>6243389</v>
      </c>
      <c r="N233" s="42">
        <v>1377198</v>
      </c>
      <c r="O233" s="29">
        <v>1377198</v>
      </c>
      <c r="P233" s="42"/>
      <c r="Q233" s="29"/>
      <c r="R233" s="42"/>
      <c r="S233" s="29"/>
      <c r="T233" s="28">
        <v>0</v>
      </c>
      <c r="U233" s="29">
        <v>0</v>
      </c>
    </row>
    <row r="234" spans="1:21" s="4" customFormat="1" ht="12" outlineLevel="2" x14ac:dyDescent="0.2">
      <c r="A234" s="33" t="s">
        <v>315</v>
      </c>
      <c r="B234" s="26" t="s">
        <v>299</v>
      </c>
      <c r="C234" s="27" t="s">
        <v>176</v>
      </c>
      <c r="D234" s="23">
        <f t="shared" si="6"/>
        <v>56015070</v>
      </c>
      <c r="E234" s="32">
        <f t="shared" si="7"/>
        <v>56015070</v>
      </c>
      <c r="F234" s="28">
        <v>34662788</v>
      </c>
      <c r="G234" s="29">
        <v>34662788</v>
      </c>
      <c r="H234" s="28">
        <v>3446174</v>
      </c>
      <c r="I234" s="29">
        <v>3446174</v>
      </c>
      <c r="J234" s="29">
        <v>692127</v>
      </c>
      <c r="K234" s="29">
        <v>692127</v>
      </c>
      <c r="L234" s="28">
        <v>17213981</v>
      </c>
      <c r="M234" s="29">
        <v>17213981</v>
      </c>
      <c r="N234" s="42">
        <v>1899460</v>
      </c>
      <c r="O234" s="29">
        <v>1899460</v>
      </c>
      <c r="P234" s="42"/>
      <c r="Q234" s="29"/>
      <c r="R234" s="42"/>
      <c r="S234" s="29"/>
      <c r="T234" s="28">
        <v>0</v>
      </c>
      <c r="U234" s="29">
        <v>0</v>
      </c>
    </row>
    <row r="235" spans="1:21" s="4" customFormat="1" ht="12" outlineLevel="2" x14ac:dyDescent="0.2">
      <c r="A235" s="33" t="s">
        <v>315</v>
      </c>
      <c r="B235" s="26" t="s">
        <v>300</v>
      </c>
      <c r="C235" s="27" t="s">
        <v>177</v>
      </c>
      <c r="D235" s="23">
        <f t="shared" si="6"/>
        <v>34652842</v>
      </c>
      <c r="E235" s="32">
        <f t="shared" si="7"/>
        <v>34652842</v>
      </c>
      <c r="F235" s="28">
        <v>20172347</v>
      </c>
      <c r="G235" s="29">
        <v>20172347</v>
      </c>
      <c r="H235" s="28">
        <v>6361303</v>
      </c>
      <c r="I235" s="29">
        <v>6361303</v>
      </c>
      <c r="J235" s="29">
        <v>653911</v>
      </c>
      <c r="K235" s="29">
        <v>653911</v>
      </c>
      <c r="L235" s="28">
        <v>7465281</v>
      </c>
      <c r="M235" s="29">
        <v>7465281</v>
      </c>
      <c r="N235" s="42">
        <v>1831152</v>
      </c>
      <c r="O235" s="29">
        <v>1831152</v>
      </c>
      <c r="P235" s="42"/>
      <c r="Q235" s="29"/>
      <c r="R235" s="42"/>
      <c r="S235" s="29"/>
      <c r="T235" s="28">
        <v>0</v>
      </c>
      <c r="U235" s="29">
        <v>0</v>
      </c>
    </row>
    <row r="236" spans="1:21" s="4" customFormat="1" ht="12" outlineLevel="2" x14ac:dyDescent="0.2">
      <c r="A236" s="33" t="s">
        <v>315</v>
      </c>
      <c r="B236" s="26" t="s">
        <v>301</v>
      </c>
      <c r="C236" s="27" t="s">
        <v>178</v>
      </c>
      <c r="D236" s="23">
        <f t="shared" si="6"/>
        <v>36844804</v>
      </c>
      <c r="E236" s="32">
        <f t="shared" si="7"/>
        <v>36844804</v>
      </c>
      <c r="F236" s="28">
        <v>11425668</v>
      </c>
      <c r="G236" s="29">
        <v>11425668</v>
      </c>
      <c r="H236" s="28">
        <v>3777938</v>
      </c>
      <c r="I236" s="29">
        <v>3777938</v>
      </c>
      <c r="J236" s="29">
        <v>532640</v>
      </c>
      <c r="K236" s="29">
        <v>532640</v>
      </c>
      <c r="L236" s="28">
        <v>21108558</v>
      </c>
      <c r="M236" s="29">
        <v>21108558</v>
      </c>
      <c r="N236" s="42">
        <v>2208411</v>
      </c>
      <c r="O236" s="29">
        <v>2208411</v>
      </c>
      <c r="P236" s="42"/>
      <c r="Q236" s="29"/>
      <c r="R236" s="42"/>
      <c r="S236" s="29"/>
      <c r="T236" s="28">
        <v>0</v>
      </c>
      <c r="U236" s="29">
        <v>0</v>
      </c>
    </row>
    <row r="237" spans="1:21" s="4" customFormat="1" ht="12" outlineLevel="2" x14ac:dyDescent="0.2">
      <c r="A237" s="33" t="s">
        <v>315</v>
      </c>
      <c r="B237" s="26" t="s">
        <v>302</v>
      </c>
      <c r="C237" s="27" t="s">
        <v>179</v>
      </c>
      <c r="D237" s="23">
        <f t="shared" si="6"/>
        <v>18976648</v>
      </c>
      <c r="E237" s="32">
        <f t="shared" si="7"/>
        <v>18976648</v>
      </c>
      <c r="F237" s="28">
        <v>1517555</v>
      </c>
      <c r="G237" s="29">
        <v>1517555</v>
      </c>
      <c r="H237" s="28">
        <v>6579985</v>
      </c>
      <c r="I237" s="29">
        <v>6579985</v>
      </c>
      <c r="J237" s="29">
        <v>754284</v>
      </c>
      <c r="K237" s="29">
        <v>754284</v>
      </c>
      <c r="L237" s="28">
        <v>10124824</v>
      </c>
      <c r="M237" s="29">
        <v>10124824</v>
      </c>
      <c r="N237" s="42">
        <v>1846639</v>
      </c>
      <c r="O237" s="29">
        <v>1846639</v>
      </c>
      <c r="P237" s="42"/>
      <c r="Q237" s="29"/>
      <c r="R237" s="42"/>
      <c r="S237" s="29"/>
      <c r="T237" s="28">
        <v>0</v>
      </c>
      <c r="U237" s="29">
        <v>0</v>
      </c>
    </row>
    <row r="238" spans="1:21" s="4" customFormat="1" ht="12" outlineLevel="2" x14ac:dyDescent="0.2">
      <c r="A238" s="33" t="s">
        <v>315</v>
      </c>
      <c r="B238" s="26" t="s">
        <v>303</v>
      </c>
      <c r="C238" s="27" t="s">
        <v>180</v>
      </c>
      <c r="D238" s="23">
        <f t="shared" si="6"/>
        <v>42279895</v>
      </c>
      <c r="E238" s="32">
        <f t="shared" si="7"/>
        <v>42279895</v>
      </c>
      <c r="F238" s="28">
        <v>24986014</v>
      </c>
      <c r="G238" s="29">
        <v>24986014</v>
      </c>
      <c r="H238" s="28">
        <v>5665649</v>
      </c>
      <c r="I238" s="29">
        <v>5665649</v>
      </c>
      <c r="J238" s="29">
        <v>550873</v>
      </c>
      <c r="K238" s="29">
        <v>550873</v>
      </c>
      <c r="L238" s="28">
        <v>11077359</v>
      </c>
      <c r="M238" s="29">
        <v>11077359</v>
      </c>
      <c r="N238" s="42">
        <v>2281461</v>
      </c>
      <c r="O238" s="29">
        <v>2281461</v>
      </c>
      <c r="P238" s="42"/>
      <c r="Q238" s="29"/>
      <c r="R238" s="42"/>
      <c r="S238" s="29"/>
      <c r="T238" s="28">
        <v>0</v>
      </c>
      <c r="U238" s="29">
        <v>0</v>
      </c>
    </row>
    <row r="239" spans="1:21" s="4" customFormat="1" ht="12" outlineLevel="2" x14ac:dyDescent="0.2">
      <c r="A239" s="33" t="s">
        <v>315</v>
      </c>
      <c r="B239" s="26" t="s">
        <v>304</v>
      </c>
      <c r="C239" s="27" t="s">
        <v>181</v>
      </c>
      <c r="D239" s="23">
        <f t="shared" si="6"/>
        <v>16569788</v>
      </c>
      <c r="E239" s="32">
        <f t="shared" si="7"/>
        <v>16569788</v>
      </c>
      <c r="F239" s="28">
        <v>6251924</v>
      </c>
      <c r="G239" s="29">
        <v>6251924</v>
      </c>
      <c r="H239" s="28">
        <v>3495200</v>
      </c>
      <c r="I239" s="29">
        <v>3495200</v>
      </c>
      <c r="J239" s="29">
        <v>470307</v>
      </c>
      <c r="K239" s="29">
        <v>470307</v>
      </c>
      <c r="L239" s="28">
        <v>6352357</v>
      </c>
      <c r="M239" s="29">
        <v>6352357</v>
      </c>
      <c r="N239" s="42">
        <v>2512400</v>
      </c>
      <c r="O239" s="29">
        <v>2512400</v>
      </c>
      <c r="P239" s="42"/>
      <c r="Q239" s="29"/>
      <c r="R239" s="42"/>
      <c r="S239" s="29"/>
      <c r="T239" s="28">
        <v>0</v>
      </c>
      <c r="U239" s="29">
        <v>0</v>
      </c>
    </row>
    <row r="240" spans="1:21" s="4" customFormat="1" ht="12" outlineLevel="2" x14ac:dyDescent="0.2">
      <c r="A240" s="33" t="s">
        <v>315</v>
      </c>
      <c r="B240" s="26" t="s">
        <v>305</v>
      </c>
      <c r="C240" s="27" t="s">
        <v>182</v>
      </c>
      <c r="D240" s="23">
        <f t="shared" si="6"/>
        <v>40076757</v>
      </c>
      <c r="E240" s="32">
        <f t="shared" si="7"/>
        <v>40076757</v>
      </c>
      <c r="F240" s="28">
        <v>24053318</v>
      </c>
      <c r="G240" s="29">
        <v>24053318</v>
      </c>
      <c r="H240" s="28">
        <v>7191062</v>
      </c>
      <c r="I240" s="29">
        <v>7191062</v>
      </c>
      <c r="J240" s="29">
        <v>639231</v>
      </c>
      <c r="K240" s="29">
        <v>639231</v>
      </c>
      <c r="L240" s="28">
        <v>8193146</v>
      </c>
      <c r="M240" s="29">
        <v>8193146</v>
      </c>
      <c r="N240" s="42">
        <v>2025235</v>
      </c>
      <c r="O240" s="29">
        <v>2025235</v>
      </c>
      <c r="P240" s="42"/>
      <c r="Q240" s="29"/>
      <c r="R240" s="42"/>
      <c r="S240" s="29"/>
      <c r="T240" s="28">
        <v>0</v>
      </c>
      <c r="U240" s="29">
        <v>0</v>
      </c>
    </row>
    <row r="241" spans="1:21" s="4" customFormat="1" ht="12" outlineLevel="2" x14ac:dyDescent="0.2">
      <c r="A241" s="33" t="s">
        <v>315</v>
      </c>
      <c r="B241" s="26" t="s">
        <v>306</v>
      </c>
      <c r="C241" s="27" t="s">
        <v>183</v>
      </c>
      <c r="D241" s="23">
        <f t="shared" si="6"/>
        <v>82303556</v>
      </c>
      <c r="E241" s="32">
        <f t="shared" si="7"/>
        <v>82303556</v>
      </c>
      <c r="F241" s="28">
        <v>46574805</v>
      </c>
      <c r="G241" s="29">
        <v>46574805</v>
      </c>
      <c r="H241" s="28">
        <v>12340703</v>
      </c>
      <c r="I241" s="29">
        <v>12340703</v>
      </c>
      <c r="J241" s="29">
        <v>940644</v>
      </c>
      <c r="K241" s="29">
        <v>940644</v>
      </c>
      <c r="L241" s="28">
        <v>22447404</v>
      </c>
      <c r="M241" s="29">
        <v>22447404</v>
      </c>
      <c r="N241" s="42">
        <v>1603999</v>
      </c>
      <c r="O241" s="29">
        <v>1603999</v>
      </c>
      <c r="P241" s="42"/>
      <c r="Q241" s="29"/>
      <c r="R241" s="42"/>
      <c r="S241" s="29"/>
      <c r="T241" s="28">
        <v>0</v>
      </c>
      <c r="U241" s="29">
        <v>0</v>
      </c>
    </row>
    <row r="242" spans="1:21" s="4" customFormat="1" ht="12" outlineLevel="2" x14ac:dyDescent="0.2">
      <c r="A242" s="33" t="s">
        <v>315</v>
      </c>
      <c r="B242" s="26" t="s">
        <v>307</v>
      </c>
      <c r="C242" s="27" t="s">
        <v>184</v>
      </c>
      <c r="D242" s="23">
        <f t="shared" si="6"/>
        <v>22522986</v>
      </c>
      <c r="E242" s="32">
        <f t="shared" si="7"/>
        <v>22522986</v>
      </c>
      <c r="F242" s="28">
        <v>6665202</v>
      </c>
      <c r="G242" s="29">
        <v>6665202</v>
      </c>
      <c r="H242" s="28">
        <v>8362044</v>
      </c>
      <c r="I242" s="29">
        <v>8362044</v>
      </c>
      <c r="J242" s="29">
        <v>525185</v>
      </c>
      <c r="K242" s="29">
        <v>525185</v>
      </c>
      <c r="L242" s="28">
        <v>6970555</v>
      </c>
      <c r="M242" s="29">
        <v>6970555</v>
      </c>
      <c r="N242" s="42">
        <v>2194609</v>
      </c>
      <c r="O242" s="29">
        <v>2194609</v>
      </c>
      <c r="P242" s="42"/>
      <c r="Q242" s="29"/>
      <c r="R242" s="42"/>
      <c r="S242" s="29"/>
      <c r="T242" s="28">
        <v>0</v>
      </c>
      <c r="U242" s="29">
        <v>0</v>
      </c>
    </row>
    <row r="243" spans="1:21" s="4" customFormat="1" ht="12" outlineLevel="2" x14ac:dyDescent="0.2">
      <c r="A243" s="33" t="s">
        <v>315</v>
      </c>
      <c r="B243" s="26" t="s">
        <v>308</v>
      </c>
      <c r="C243" s="27" t="s">
        <v>185</v>
      </c>
      <c r="D243" s="23">
        <f t="shared" si="6"/>
        <v>68149070</v>
      </c>
      <c r="E243" s="32">
        <f t="shared" si="7"/>
        <v>68149070</v>
      </c>
      <c r="F243" s="28">
        <v>50462518</v>
      </c>
      <c r="G243" s="29">
        <v>50462518</v>
      </c>
      <c r="H243" s="28">
        <v>7284463</v>
      </c>
      <c r="I243" s="29">
        <v>7284463</v>
      </c>
      <c r="J243" s="29">
        <v>863970</v>
      </c>
      <c r="K243" s="29">
        <v>863970</v>
      </c>
      <c r="L243" s="28">
        <v>9538119</v>
      </c>
      <c r="M243" s="29">
        <v>9538119</v>
      </c>
      <c r="N243" s="42">
        <v>1424913</v>
      </c>
      <c r="O243" s="29">
        <v>1424913</v>
      </c>
      <c r="P243" s="42"/>
      <c r="Q243" s="29"/>
      <c r="R243" s="42"/>
      <c r="S243" s="29"/>
      <c r="T243" s="28">
        <v>0</v>
      </c>
      <c r="U243" s="29">
        <v>0</v>
      </c>
    </row>
    <row r="244" spans="1:21" s="4" customFormat="1" ht="12" outlineLevel="2" x14ac:dyDescent="0.2">
      <c r="A244" s="33" t="s">
        <v>315</v>
      </c>
      <c r="B244" s="26" t="s">
        <v>309</v>
      </c>
      <c r="C244" s="27" t="s">
        <v>186</v>
      </c>
      <c r="D244" s="23">
        <f t="shared" si="6"/>
        <v>44268912</v>
      </c>
      <c r="E244" s="32">
        <f t="shared" si="7"/>
        <v>44268912</v>
      </c>
      <c r="F244" s="28">
        <v>35234467</v>
      </c>
      <c r="G244" s="29">
        <v>35234467</v>
      </c>
      <c r="H244" s="28">
        <v>2770904</v>
      </c>
      <c r="I244" s="29">
        <v>2770904</v>
      </c>
      <c r="J244" s="29">
        <v>701925</v>
      </c>
      <c r="K244" s="29">
        <v>701925</v>
      </c>
      <c r="L244" s="28">
        <v>5561616</v>
      </c>
      <c r="M244" s="29">
        <v>5561616</v>
      </c>
      <c r="N244" s="42">
        <v>1573187</v>
      </c>
      <c r="O244" s="29">
        <v>1573187</v>
      </c>
      <c r="P244" s="42"/>
      <c r="Q244" s="29"/>
      <c r="R244" s="42"/>
      <c r="S244" s="29"/>
      <c r="T244" s="28">
        <v>0</v>
      </c>
      <c r="U244" s="29">
        <v>0</v>
      </c>
    </row>
    <row r="245" spans="1:21" s="4" customFormat="1" ht="12" outlineLevel="2" x14ac:dyDescent="0.2">
      <c r="A245" s="33" t="s">
        <v>315</v>
      </c>
      <c r="B245" s="26" t="s">
        <v>323</v>
      </c>
      <c r="C245" s="27" t="s">
        <v>410</v>
      </c>
      <c r="D245" s="23">
        <f t="shared" si="6"/>
        <v>484939203</v>
      </c>
      <c r="E245" s="32">
        <f t="shared" si="7"/>
        <v>484939203</v>
      </c>
      <c r="F245" s="28">
        <v>453505155</v>
      </c>
      <c r="G245" s="29">
        <v>453505155</v>
      </c>
      <c r="H245" s="28">
        <v>25837926</v>
      </c>
      <c r="I245" s="29">
        <v>25837926</v>
      </c>
      <c r="J245" s="29">
        <v>5596122</v>
      </c>
      <c r="K245" s="29">
        <v>5596122</v>
      </c>
      <c r="L245" s="28">
        <v>0</v>
      </c>
      <c r="M245" s="29">
        <v>0</v>
      </c>
      <c r="N245" s="42"/>
      <c r="O245" s="29"/>
      <c r="P245" s="42">
        <v>152459</v>
      </c>
      <c r="Q245" s="29">
        <v>152459</v>
      </c>
      <c r="R245" s="42"/>
      <c r="S245" s="29"/>
      <c r="T245" s="28">
        <v>0</v>
      </c>
      <c r="U245" s="29">
        <v>0</v>
      </c>
    </row>
    <row r="246" spans="1:21" s="4" customFormat="1" ht="12" outlineLevel="2" x14ac:dyDescent="0.2">
      <c r="A246" s="33" t="s">
        <v>315</v>
      </c>
      <c r="B246" s="26" t="s">
        <v>324</v>
      </c>
      <c r="C246" s="27" t="s">
        <v>411</v>
      </c>
      <c r="D246" s="23">
        <f t="shared" si="6"/>
        <v>117090187</v>
      </c>
      <c r="E246" s="32">
        <f t="shared" si="7"/>
        <v>117090187</v>
      </c>
      <c r="F246" s="28">
        <v>105261665</v>
      </c>
      <c r="G246" s="29">
        <v>105261665</v>
      </c>
      <c r="H246" s="28">
        <v>9099106</v>
      </c>
      <c r="I246" s="29">
        <v>9099106</v>
      </c>
      <c r="J246" s="29">
        <v>1098898</v>
      </c>
      <c r="K246" s="29">
        <v>1098898</v>
      </c>
      <c r="L246" s="28">
        <v>1630518</v>
      </c>
      <c r="M246" s="29">
        <v>1630518</v>
      </c>
      <c r="N246" s="42">
        <v>337037</v>
      </c>
      <c r="O246" s="29">
        <v>337037</v>
      </c>
      <c r="P246" s="42"/>
      <c r="Q246" s="29"/>
      <c r="R246" s="42"/>
      <c r="S246" s="29"/>
      <c r="T246" s="28">
        <v>0</v>
      </c>
      <c r="U246" s="29">
        <v>0</v>
      </c>
    </row>
    <row r="247" spans="1:21" s="4" customFormat="1" ht="12" outlineLevel="2" x14ac:dyDescent="0.2">
      <c r="A247" s="34" t="s">
        <v>315</v>
      </c>
      <c r="B247" s="35" t="s">
        <v>326</v>
      </c>
      <c r="C247" s="36" t="s">
        <v>412</v>
      </c>
      <c r="D247" s="37">
        <f t="shared" si="6"/>
        <v>121644007</v>
      </c>
      <c r="E247" s="38">
        <f t="shared" si="7"/>
        <v>121644007</v>
      </c>
      <c r="F247" s="39">
        <v>99897811</v>
      </c>
      <c r="G247" s="40">
        <v>99897811</v>
      </c>
      <c r="H247" s="39">
        <v>15331479</v>
      </c>
      <c r="I247" s="40">
        <v>15331479</v>
      </c>
      <c r="J247" s="40">
        <v>1191673</v>
      </c>
      <c r="K247" s="40">
        <v>1191673</v>
      </c>
      <c r="L247" s="39">
        <v>5223044</v>
      </c>
      <c r="M247" s="40">
        <v>5223044</v>
      </c>
      <c r="N247" s="43">
        <v>417983</v>
      </c>
      <c r="O247" s="40">
        <v>417983</v>
      </c>
      <c r="P247" s="43">
        <v>1200000</v>
      </c>
      <c r="Q247" s="40">
        <v>1200000</v>
      </c>
      <c r="R247" s="43"/>
      <c r="S247" s="40"/>
      <c r="T247" s="39">
        <v>0</v>
      </c>
      <c r="U247" s="40">
        <v>0</v>
      </c>
    </row>
    <row r="248" spans="1:21" s="4" customFormat="1" ht="12" outlineLevel="1" x14ac:dyDescent="0.2">
      <c r="A248" s="60" t="s">
        <v>474</v>
      </c>
      <c r="B248" s="53"/>
      <c r="C248" s="54"/>
      <c r="D248" s="55">
        <f>SUBTOTAL(9,D231:D247)</f>
        <v>1343044606</v>
      </c>
      <c r="E248" s="56">
        <f>SUBTOTAL(9,E231:E247)</f>
        <v>1343044606</v>
      </c>
      <c r="F248" s="55">
        <f>SUBTOTAL(9,F231:F247)</f>
        <v>1011374827</v>
      </c>
      <c r="G248" s="57">
        <f>SUBTOTAL(9,G231:G247)</f>
        <v>1011374827</v>
      </c>
      <c r="H248" s="55">
        <f>SUBTOTAL(9,H231:H247)</f>
        <v>141404611</v>
      </c>
      <c r="I248" s="57">
        <f>SUBTOTAL(9,I231:I247)</f>
        <v>141404611</v>
      </c>
      <c r="J248" s="57">
        <f>SUBTOTAL(9,J231:J247)</f>
        <v>19697395</v>
      </c>
      <c r="K248" s="57">
        <f>SUBTOTAL(9,K231:K247)</f>
        <v>19697395</v>
      </c>
      <c r="L248" s="55">
        <f>SUBTOTAL(9,L231:L247)</f>
        <v>170567773</v>
      </c>
      <c r="M248" s="57">
        <f>SUBTOTAL(9,M231:M247)</f>
        <v>170567773</v>
      </c>
      <c r="N248" s="58">
        <f>SUBTOTAL(9,N231:N247)</f>
        <v>24720236</v>
      </c>
      <c r="O248" s="57">
        <f>SUBTOTAL(9,O231:O247)</f>
        <v>24720236</v>
      </c>
      <c r="P248" s="58">
        <f>SUBTOTAL(9,P231:P247)</f>
        <v>1352459</v>
      </c>
      <c r="Q248" s="57">
        <f>SUBTOTAL(9,Q231:Q247)</f>
        <v>1352459</v>
      </c>
      <c r="R248" s="58">
        <f>SUBTOTAL(9,R231:R247)</f>
        <v>4075000</v>
      </c>
      <c r="S248" s="57">
        <f>SUBTOTAL(9,S231:S247)</f>
        <v>4075000</v>
      </c>
      <c r="T248" s="55">
        <f>SUBTOTAL(9,T231:T247)</f>
        <v>0</v>
      </c>
      <c r="U248" s="57">
        <f>SUBTOTAL(9,U231:U247)</f>
        <v>0</v>
      </c>
    </row>
    <row r="249" spans="1:21" s="4" customFormat="1" ht="12" outlineLevel="2" x14ac:dyDescent="0.2">
      <c r="A249" s="46" t="s">
        <v>317</v>
      </c>
      <c r="B249" s="47" t="s">
        <v>297</v>
      </c>
      <c r="C249" s="48" t="s">
        <v>187</v>
      </c>
      <c r="D249" s="49">
        <f t="shared" si="6"/>
        <v>92518968</v>
      </c>
      <c r="E249" s="50">
        <f t="shared" si="7"/>
        <v>92518968</v>
      </c>
      <c r="F249" s="49">
        <v>68705459</v>
      </c>
      <c r="G249" s="51">
        <v>68705459</v>
      </c>
      <c r="H249" s="49">
        <v>6302333</v>
      </c>
      <c r="I249" s="51">
        <v>6302333</v>
      </c>
      <c r="J249" s="51">
        <v>1256635</v>
      </c>
      <c r="K249" s="51">
        <v>1256635</v>
      </c>
      <c r="L249" s="49">
        <v>16254541</v>
      </c>
      <c r="M249" s="51">
        <v>16254541</v>
      </c>
      <c r="N249" s="52">
        <v>1550752</v>
      </c>
      <c r="O249" s="51">
        <v>1550752</v>
      </c>
      <c r="P249" s="52"/>
      <c r="Q249" s="51"/>
      <c r="R249" s="52">
        <v>1250000</v>
      </c>
      <c r="S249" s="51">
        <v>1250000</v>
      </c>
      <c r="T249" s="49">
        <v>0</v>
      </c>
      <c r="U249" s="51">
        <v>0</v>
      </c>
    </row>
    <row r="250" spans="1:21" s="4" customFormat="1" ht="12" outlineLevel="2" x14ac:dyDescent="0.2">
      <c r="A250" s="33" t="s">
        <v>317</v>
      </c>
      <c r="B250" s="26" t="s">
        <v>296</v>
      </c>
      <c r="C250" s="27" t="s">
        <v>188</v>
      </c>
      <c r="D250" s="23">
        <f t="shared" si="6"/>
        <v>140148849</v>
      </c>
      <c r="E250" s="32">
        <f t="shared" si="7"/>
        <v>140148849</v>
      </c>
      <c r="F250" s="28">
        <v>116152042</v>
      </c>
      <c r="G250" s="29">
        <v>116152042</v>
      </c>
      <c r="H250" s="28">
        <v>3225410</v>
      </c>
      <c r="I250" s="29">
        <v>3225410</v>
      </c>
      <c r="J250" s="29">
        <v>1566881</v>
      </c>
      <c r="K250" s="29">
        <v>1566881</v>
      </c>
      <c r="L250" s="28">
        <v>19204516</v>
      </c>
      <c r="M250" s="29">
        <v>19204516</v>
      </c>
      <c r="N250" s="42">
        <v>1041752</v>
      </c>
      <c r="O250" s="29">
        <v>1041752</v>
      </c>
      <c r="P250" s="42"/>
      <c r="Q250" s="29"/>
      <c r="R250" s="42"/>
      <c r="S250" s="29"/>
      <c r="T250" s="28">
        <v>0</v>
      </c>
      <c r="U250" s="29">
        <v>0</v>
      </c>
    </row>
    <row r="251" spans="1:21" s="4" customFormat="1" ht="12" outlineLevel="2" x14ac:dyDescent="0.2">
      <c r="A251" s="33" t="s">
        <v>317</v>
      </c>
      <c r="B251" s="26" t="s">
        <v>298</v>
      </c>
      <c r="C251" s="27" t="s">
        <v>189</v>
      </c>
      <c r="D251" s="23">
        <f t="shared" si="6"/>
        <v>89564136</v>
      </c>
      <c r="E251" s="32">
        <f t="shared" si="7"/>
        <v>89564136</v>
      </c>
      <c r="F251" s="28">
        <v>67437471</v>
      </c>
      <c r="G251" s="29">
        <v>67437471</v>
      </c>
      <c r="H251" s="28">
        <v>5344788</v>
      </c>
      <c r="I251" s="29">
        <v>5344788</v>
      </c>
      <c r="J251" s="29">
        <v>833097</v>
      </c>
      <c r="K251" s="29">
        <v>833097</v>
      </c>
      <c r="L251" s="28">
        <v>15948780</v>
      </c>
      <c r="M251" s="29">
        <v>15948780</v>
      </c>
      <c r="N251" s="42">
        <v>1649659</v>
      </c>
      <c r="O251" s="29">
        <v>1649659</v>
      </c>
      <c r="P251" s="42"/>
      <c r="Q251" s="29"/>
      <c r="R251" s="42"/>
      <c r="S251" s="29"/>
      <c r="T251" s="28">
        <v>0</v>
      </c>
      <c r="U251" s="29">
        <v>0</v>
      </c>
    </row>
    <row r="252" spans="1:21" s="4" customFormat="1" ht="12" outlineLevel="2" x14ac:dyDescent="0.2">
      <c r="A252" s="33" t="s">
        <v>317</v>
      </c>
      <c r="B252" s="26" t="s">
        <v>299</v>
      </c>
      <c r="C252" s="27" t="s">
        <v>190</v>
      </c>
      <c r="D252" s="23">
        <f t="shared" si="6"/>
        <v>64305448</v>
      </c>
      <c r="E252" s="32">
        <f t="shared" si="7"/>
        <v>64305448</v>
      </c>
      <c r="F252" s="28">
        <v>56728224</v>
      </c>
      <c r="G252" s="29">
        <v>56728224</v>
      </c>
      <c r="H252" s="28">
        <v>5140495</v>
      </c>
      <c r="I252" s="29">
        <v>5140495</v>
      </c>
      <c r="J252" s="29">
        <v>2436729</v>
      </c>
      <c r="K252" s="29">
        <v>2436729</v>
      </c>
      <c r="L252" s="28">
        <v>0</v>
      </c>
      <c r="M252" s="29">
        <v>0</v>
      </c>
      <c r="N252" s="42"/>
      <c r="O252" s="29"/>
      <c r="P252" s="42"/>
      <c r="Q252" s="29"/>
      <c r="R252" s="42"/>
      <c r="S252" s="29"/>
      <c r="T252" s="28">
        <v>0</v>
      </c>
      <c r="U252" s="29">
        <v>0</v>
      </c>
    </row>
    <row r="253" spans="1:21" s="4" customFormat="1" ht="12" outlineLevel="2" x14ac:dyDescent="0.2">
      <c r="A253" s="33" t="s">
        <v>317</v>
      </c>
      <c r="B253" s="26" t="s">
        <v>300</v>
      </c>
      <c r="C253" s="27" t="s">
        <v>191</v>
      </c>
      <c r="D253" s="23">
        <f t="shared" si="6"/>
        <v>131574953</v>
      </c>
      <c r="E253" s="32">
        <f t="shared" si="7"/>
        <v>131574953</v>
      </c>
      <c r="F253" s="28">
        <v>114520207</v>
      </c>
      <c r="G253" s="29">
        <v>114520207</v>
      </c>
      <c r="H253" s="28">
        <v>1630044</v>
      </c>
      <c r="I253" s="29">
        <v>1630044</v>
      </c>
      <c r="J253" s="29">
        <v>2571086</v>
      </c>
      <c r="K253" s="29">
        <v>2571086</v>
      </c>
      <c r="L253" s="28">
        <v>12853616</v>
      </c>
      <c r="M253" s="29">
        <v>12853616</v>
      </c>
      <c r="N253" s="42"/>
      <c r="O253" s="29"/>
      <c r="P253" s="42"/>
      <c r="Q253" s="29"/>
      <c r="R253" s="42"/>
      <c r="S253" s="29"/>
      <c r="T253" s="28">
        <v>0</v>
      </c>
      <c r="U253" s="29">
        <v>0</v>
      </c>
    </row>
    <row r="254" spans="1:21" s="4" customFormat="1" ht="12" outlineLevel="2" x14ac:dyDescent="0.2">
      <c r="A254" s="33" t="s">
        <v>317</v>
      </c>
      <c r="B254" s="26" t="s">
        <v>301</v>
      </c>
      <c r="C254" s="27" t="s">
        <v>192</v>
      </c>
      <c r="D254" s="23">
        <f t="shared" si="6"/>
        <v>87829962</v>
      </c>
      <c r="E254" s="32">
        <f t="shared" si="7"/>
        <v>87829962</v>
      </c>
      <c r="F254" s="28">
        <v>71584366</v>
      </c>
      <c r="G254" s="29">
        <v>71584366</v>
      </c>
      <c r="H254" s="28">
        <v>849215</v>
      </c>
      <c r="I254" s="29">
        <v>849215</v>
      </c>
      <c r="J254" s="29">
        <v>1141300</v>
      </c>
      <c r="K254" s="29">
        <v>1141300</v>
      </c>
      <c r="L254" s="28">
        <v>14255081</v>
      </c>
      <c r="M254" s="29">
        <v>14255081</v>
      </c>
      <c r="N254" s="42">
        <v>991717</v>
      </c>
      <c r="O254" s="29">
        <v>991717</v>
      </c>
      <c r="P254" s="42"/>
      <c r="Q254" s="29"/>
      <c r="R254" s="42"/>
      <c r="S254" s="29"/>
      <c r="T254" s="28">
        <v>0</v>
      </c>
      <c r="U254" s="29">
        <v>0</v>
      </c>
    </row>
    <row r="255" spans="1:21" s="4" customFormat="1" ht="12" outlineLevel="2" x14ac:dyDescent="0.2">
      <c r="A255" s="33" t="s">
        <v>317</v>
      </c>
      <c r="B255" s="26" t="s">
        <v>302</v>
      </c>
      <c r="C255" s="27" t="s">
        <v>193</v>
      </c>
      <c r="D255" s="23">
        <f t="shared" si="6"/>
        <v>86733121</v>
      </c>
      <c r="E255" s="32">
        <f t="shared" si="7"/>
        <v>86733121</v>
      </c>
      <c r="F255" s="28">
        <v>74231468</v>
      </c>
      <c r="G255" s="29">
        <v>74231468</v>
      </c>
      <c r="H255" s="28">
        <v>1714931</v>
      </c>
      <c r="I255" s="29">
        <v>1714931</v>
      </c>
      <c r="J255" s="29">
        <v>1309218</v>
      </c>
      <c r="K255" s="29">
        <v>1309218</v>
      </c>
      <c r="L255" s="28">
        <v>9477504</v>
      </c>
      <c r="M255" s="29">
        <v>9477504</v>
      </c>
      <c r="N255" s="42">
        <v>1592787</v>
      </c>
      <c r="O255" s="29">
        <v>1592787</v>
      </c>
      <c r="P255" s="42"/>
      <c r="Q255" s="29"/>
      <c r="R255" s="42"/>
      <c r="S255" s="29"/>
      <c r="T255" s="28">
        <v>0</v>
      </c>
      <c r="U255" s="29">
        <v>0</v>
      </c>
    </row>
    <row r="256" spans="1:21" s="4" customFormat="1" ht="12" outlineLevel="2" x14ac:dyDescent="0.2">
      <c r="A256" s="33" t="s">
        <v>317</v>
      </c>
      <c r="B256" s="26" t="s">
        <v>303</v>
      </c>
      <c r="C256" s="27" t="s">
        <v>194</v>
      </c>
      <c r="D256" s="23">
        <f t="shared" si="6"/>
        <v>87297257</v>
      </c>
      <c r="E256" s="32">
        <f t="shared" si="7"/>
        <v>87297257</v>
      </c>
      <c r="F256" s="28">
        <v>69866730</v>
      </c>
      <c r="G256" s="29">
        <v>69866730</v>
      </c>
      <c r="H256" s="28">
        <v>808925</v>
      </c>
      <c r="I256" s="29">
        <v>808925</v>
      </c>
      <c r="J256" s="29">
        <v>1073865</v>
      </c>
      <c r="K256" s="29">
        <v>1073865</v>
      </c>
      <c r="L256" s="28">
        <v>15547737</v>
      </c>
      <c r="M256" s="29">
        <v>15547737</v>
      </c>
      <c r="N256" s="42">
        <v>866766</v>
      </c>
      <c r="O256" s="29">
        <v>866766</v>
      </c>
      <c r="P256" s="42"/>
      <c r="Q256" s="29"/>
      <c r="R256" s="42">
        <v>1750000</v>
      </c>
      <c r="S256" s="29">
        <v>1750000</v>
      </c>
      <c r="T256" s="28">
        <v>0</v>
      </c>
      <c r="U256" s="29">
        <v>0</v>
      </c>
    </row>
    <row r="257" spans="1:21" s="4" customFormat="1" ht="12" outlineLevel="2" x14ac:dyDescent="0.2">
      <c r="A257" s="33" t="s">
        <v>317</v>
      </c>
      <c r="B257" s="26" t="s">
        <v>304</v>
      </c>
      <c r="C257" s="27" t="s">
        <v>195</v>
      </c>
      <c r="D257" s="23">
        <f t="shared" si="6"/>
        <v>89253996</v>
      </c>
      <c r="E257" s="32">
        <f t="shared" si="7"/>
        <v>89253996</v>
      </c>
      <c r="F257" s="28">
        <v>73330935</v>
      </c>
      <c r="G257" s="29">
        <v>73330935</v>
      </c>
      <c r="H257" s="28">
        <v>1548583</v>
      </c>
      <c r="I257" s="29">
        <v>1548583</v>
      </c>
      <c r="J257" s="29">
        <v>992340</v>
      </c>
      <c r="K257" s="29">
        <v>992340</v>
      </c>
      <c r="L257" s="28">
        <v>13382138</v>
      </c>
      <c r="M257" s="29">
        <v>13382138</v>
      </c>
      <c r="N257" s="42">
        <v>1203082</v>
      </c>
      <c r="O257" s="29">
        <v>1203082</v>
      </c>
      <c r="P257" s="42"/>
      <c r="Q257" s="29"/>
      <c r="R257" s="42"/>
      <c r="S257" s="29"/>
      <c r="T257" s="28">
        <v>0</v>
      </c>
      <c r="U257" s="29">
        <v>0</v>
      </c>
    </row>
    <row r="258" spans="1:21" s="4" customFormat="1" ht="12" outlineLevel="2" x14ac:dyDescent="0.2">
      <c r="A258" s="33" t="s">
        <v>317</v>
      </c>
      <c r="B258" s="26" t="s">
        <v>305</v>
      </c>
      <c r="C258" s="27" t="s">
        <v>328</v>
      </c>
      <c r="D258" s="23">
        <f t="shared" si="6"/>
        <v>38283804</v>
      </c>
      <c r="E258" s="32">
        <f t="shared" si="7"/>
        <v>38283804</v>
      </c>
      <c r="F258" s="28">
        <v>21702100</v>
      </c>
      <c r="G258" s="29">
        <v>21702100</v>
      </c>
      <c r="H258" s="28">
        <v>3511189</v>
      </c>
      <c r="I258" s="29">
        <v>3511189</v>
      </c>
      <c r="J258" s="29">
        <v>546853</v>
      </c>
      <c r="K258" s="29">
        <v>546853</v>
      </c>
      <c r="L258" s="28">
        <v>12523662</v>
      </c>
      <c r="M258" s="29">
        <v>12523662</v>
      </c>
      <c r="N258" s="42">
        <v>2065523</v>
      </c>
      <c r="O258" s="29">
        <v>2065523</v>
      </c>
      <c r="P258" s="42"/>
      <c r="Q258" s="29"/>
      <c r="R258" s="42"/>
      <c r="S258" s="29"/>
      <c r="T258" s="28">
        <v>0</v>
      </c>
      <c r="U258" s="29">
        <v>0</v>
      </c>
    </row>
    <row r="259" spans="1:21" s="4" customFormat="1" ht="12" outlineLevel="2" x14ac:dyDescent="0.2">
      <c r="A259" s="33" t="s">
        <v>317</v>
      </c>
      <c r="B259" s="26" t="s">
        <v>306</v>
      </c>
      <c r="C259" s="27" t="s">
        <v>196</v>
      </c>
      <c r="D259" s="23">
        <f t="shared" si="6"/>
        <v>65728121</v>
      </c>
      <c r="E259" s="32">
        <f t="shared" si="7"/>
        <v>65728121</v>
      </c>
      <c r="F259" s="28">
        <v>55514231</v>
      </c>
      <c r="G259" s="29">
        <v>55514231</v>
      </c>
      <c r="H259" s="28">
        <v>996172</v>
      </c>
      <c r="I259" s="29">
        <v>996172</v>
      </c>
      <c r="J259" s="29">
        <v>1556510</v>
      </c>
      <c r="K259" s="29">
        <v>1556510</v>
      </c>
      <c r="L259" s="28">
        <v>7661208</v>
      </c>
      <c r="M259" s="29">
        <v>7661208</v>
      </c>
      <c r="N259" s="42">
        <v>638173</v>
      </c>
      <c r="O259" s="29">
        <v>638173</v>
      </c>
      <c r="P259" s="42"/>
      <c r="Q259" s="29"/>
      <c r="R259" s="42"/>
      <c r="S259" s="29"/>
      <c r="T259" s="28">
        <v>0</v>
      </c>
      <c r="U259" s="29">
        <v>0</v>
      </c>
    </row>
    <row r="260" spans="1:21" s="4" customFormat="1" ht="12" outlineLevel="2" x14ac:dyDescent="0.2">
      <c r="A260" s="33" t="s">
        <v>317</v>
      </c>
      <c r="B260" s="26" t="s">
        <v>307</v>
      </c>
      <c r="C260" s="27" t="s">
        <v>197</v>
      </c>
      <c r="D260" s="23">
        <f t="shared" si="6"/>
        <v>56960380</v>
      </c>
      <c r="E260" s="32">
        <f t="shared" si="7"/>
        <v>56960380</v>
      </c>
      <c r="F260" s="28">
        <v>32861417</v>
      </c>
      <c r="G260" s="29">
        <v>32861417</v>
      </c>
      <c r="H260" s="28">
        <v>8210758</v>
      </c>
      <c r="I260" s="29">
        <v>8210758</v>
      </c>
      <c r="J260" s="29">
        <v>1635859</v>
      </c>
      <c r="K260" s="29">
        <v>1635859</v>
      </c>
      <c r="L260" s="28">
        <v>14252346</v>
      </c>
      <c r="M260" s="29">
        <v>14252346</v>
      </c>
      <c r="N260" s="42">
        <v>691117</v>
      </c>
      <c r="O260" s="29">
        <v>691117</v>
      </c>
      <c r="P260" s="42"/>
      <c r="Q260" s="29"/>
      <c r="R260" s="42">
        <v>3250000</v>
      </c>
      <c r="S260" s="29">
        <v>3250000</v>
      </c>
      <c r="T260" s="28">
        <v>0</v>
      </c>
      <c r="U260" s="29">
        <v>0</v>
      </c>
    </row>
    <row r="261" spans="1:21" s="4" customFormat="1" ht="12" outlineLevel="2" x14ac:dyDescent="0.2">
      <c r="A261" s="33" t="s">
        <v>317</v>
      </c>
      <c r="B261" s="26" t="s">
        <v>308</v>
      </c>
      <c r="C261" s="27" t="s">
        <v>198</v>
      </c>
      <c r="D261" s="23">
        <f t="shared" si="6"/>
        <v>145671951</v>
      </c>
      <c r="E261" s="32">
        <f t="shared" si="7"/>
        <v>145671951</v>
      </c>
      <c r="F261" s="28">
        <v>126701289</v>
      </c>
      <c r="G261" s="29">
        <v>126701289</v>
      </c>
      <c r="H261" s="28">
        <v>2294788</v>
      </c>
      <c r="I261" s="29">
        <v>2294788</v>
      </c>
      <c r="J261" s="29">
        <v>2100666</v>
      </c>
      <c r="K261" s="29">
        <v>2100666</v>
      </c>
      <c r="L261" s="28">
        <v>14575208</v>
      </c>
      <c r="M261" s="29">
        <v>14575208</v>
      </c>
      <c r="N261" s="42"/>
      <c r="O261" s="29"/>
      <c r="P261" s="42"/>
      <c r="Q261" s="29"/>
      <c r="R261" s="42"/>
      <c r="S261" s="29"/>
      <c r="T261" s="28">
        <v>0</v>
      </c>
      <c r="U261" s="29">
        <v>0</v>
      </c>
    </row>
    <row r="262" spans="1:21" s="4" customFormat="1" ht="12" outlineLevel="2" x14ac:dyDescent="0.2">
      <c r="A262" s="33" t="s">
        <v>317</v>
      </c>
      <c r="B262" s="26" t="s">
        <v>309</v>
      </c>
      <c r="C262" s="27" t="s">
        <v>199</v>
      </c>
      <c r="D262" s="23">
        <f t="shared" si="6"/>
        <v>133563587</v>
      </c>
      <c r="E262" s="32">
        <f t="shared" si="7"/>
        <v>133563587</v>
      </c>
      <c r="F262" s="28">
        <v>117782366</v>
      </c>
      <c r="G262" s="29">
        <v>117782366</v>
      </c>
      <c r="H262" s="28">
        <v>1340742</v>
      </c>
      <c r="I262" s="29">
        <v>1340742</v>
      </c>
      <c r="J262" s="29">
        <v>1853960</v>
      </c>
      <c r="K262" s="29">
        <v>1853960</v>
      </c>
      <c r="L262" s="28">
        <v>12586519</v>
      </c>
      <c r="M262" s="29">
        <v>12586519</v>
      </c>
      <c r="N262" s="42">
        <v>438552</v>
      </c>
      <c r="O262" s="29">
        <v>438552</v>
      </c>
      <c r="P262" s="42"/>
      <c r="Q262" s="29"/>
      <c r="R262" s="42"/>
      <c r="S262" s="29"/>
      <c r="T262" s="28">
        <v>0</v>
      </c>
      <c r="U262" s="29">
        <v>0</v>
      </c>
    </row>
    <row r="263" spans="1:21" s="4" customFormat="1" ht="12" outlineLevel="2" x14ac:dyDescent="0.2">
      <c r="A263" s="33" t="s">
        <v>317</v>
      </c>
      <c r="B263" s="26" t="s">
        <v>310</v>
      </c>
      <c r="C263" s="27" t="s">
        <v>200</v>
      </c>
      <c r="D263" s="23">
        <f t="shared" si="6"/>
        <v>187765957</v>
      </c>
      <c r="E263" s="32">
        <f t="shared" si="7"/>
        <v>187765957</v>
      </c>
      <c r="F263" s="28">
        <v>164226878</v>
      </c>
      <c r="G263" s="29">
        <v>164226878</v>
      </c>
      <c r="H263" s="28">
        <v>2933163</v>
      </c>
      <c r="I263" s="29">
        <v>2933163</v>
      </c>
      <c r="J263" s="29">
        <v>3925686</v>
      </c>
      <c r="K263" s="29">
        <v>3925686</v>
      </c>
      <c r="L263" s="28">
        <v>16680230</v>
      </c>
      <c r="M263" s="29">
        <v>16680230</v>
      </c>
      <c r="N263" s="42"/>
      <c r="O263" s="29"/>
      <c r="P263" s="42"/>
      <c r="Q263" s="29"/>
      <c r="R263" s="42">
        <v>4550000</v>
      </c>
      <c r="S263" s="29">
        <v>4550000</v>
      </c>
      <c r="T263" s="28">
        <v>0</v>
      </c>
      <c r="U263" s="29">
        <v>0</v>
      </c>
    </row>
    <row r="264" spans="1:21" s="4" customFormat="1" ht="12" outlineLevel="2" x14ac:dyDescent="0.2">
      <c r="A264" s="33" t="s">
        <v>317</v>
      </c>
      <c r="B264" s="26" t="s">
        <v>311</v>
      </c>
      <c r="C264" s="27" t="s">
        <v>201</v>
      </c>
      <c r="D264" s="23">
        <f t="shared" si="6"/>
        <v>45936249</v>
      </c>
      <c r="E264" s="32">
        <f t="shared" si="7"/>
        <v>45936249</v>
      </c>
      <c r="F264" s="28">
        <v>33266745</v>
      </c>
      <c r="G264" s="29">
        <v>33266745</v>
      </c>
      <c r="H264" s="28">
        <v>3781702</v>
      </c>
      <c r="I264" s="29">
        <v>3781702</v>
      </c>
      <c r="J264" s="29">
        <v>582664</v>
      </c>
      <c r="K264" s="29">
        <v>582664</v>
      </c>
      <c r="L264" s="28">
        <v>8305138</v>
      </c>
      <c r="M264" s="29">
        <v>8305138</v>
      </c>
      <c r="N264" s="42">
        <v>2174484</v>
      </c>
      <c r="O264" s="29">
        <v>2174484</v>
      </c>
      <c r="P264" s="42"/>
      <c r="Q264" s="29"/>
      <c r="R264" s="42"/>
      <c r="S264" s="29"/>
      <c r="T264" s="28">
        <v>0</v>
      </c>
      <c r="U264" s="29">
        <v>0</v>
      </c>
    </row>
    <row r="265" spans="1:21" s="4" customFormat="1" ht="12" outlineLevel="2" x14ac:dyDescent="0.2">
      <c r="A265" s="33" t="s">
        <v>317</v>
      </c>
      <c r="B265" s="26" t="s">
        <v>323</v>
      </c>
      <c r="C265" s="27" t="s">
        <v>413</v>
      </c>
      <c r="D265" s="23">
        <f t="shared" si="6"/>
        <v>559645423</v>
      </c>
      <c r="E265" s="32">
        <f t="shared" si="7"/>
        <v>559645423</v>
      </c>
      <c r="F265" s="28">
        <v>506716970</v>
      </c>
      <c r="G265" s="29">
        <v>506716970</v>
      </c>
      <c r="H265" s="28">
        <v>44453644</v>
      </c>
      <c r="I265" s="29">
        <v>44453644</v>
      </c>
      <c r="J265" s="29">
        <v>8474809</v>
      </c>
      <c r="K265" s="29">
        <v>8474809</v>
      </c>
      <c r="L265" s="28">
        <v>0</v>
      </c>
      <c r="M265" s="29">
        <v>0</v>
      </c>
      <c r="N265" s="42"/>
      <c r="O265" s="29"/>
      <c r="P265" s="42"/>
      <c r="Q265" s="29"/>
      <c r="R265" s="42">
        <v>8000000</v>
      </c>
      <c r="S265" s="29">
        <v>8000000</v>
      </c>
      <c r="T265" s="28">
        <v>73732273</v>
      </c>
      <c r="U265" s="29">
        <v>73732273</v>
      </c>
    </row>
    <row r="266" spans="1:21" s="4" customFormat="1" ht="12" outlineLevel="2" x14ac:dyDescent="0.2">
      <c r="A266" s="33" t="s">
        <v>317</v>
      </c>
      <c r="B266" s="26" t="s">
        <v>324</v>
      </c>
      <c r="C266" s="27" t="s">
        <v>414</v>
      </c>
      <c r="D266" s="23">
        <f t="shared" si="6"/>
        <v>261469759</v>
      </c>
      <c r="E266" s="32">
        <f t="shared" si="7"/>
        <v>261469759</v>
      </c>
      <c r="F266" s="28">
        <v>240383289</v>
      </c>
      <c r="G266" s="29">
        <v>240383289</v>
      </c>
      <c r="H266" s="28">
        <v>15921236</v>
      </c>
      <c r="I266" s="29">
        <v>15921236</v>
      </c>
      <c r="J266" s="29">
        <v>5165234</v>
      </c>
      <c r="K266" s="29">
        <v>5165234</v>
      </c>
      <c r="L266" s="28">
        <v>0</v>
      </c>
      <c r="M266" s="29">
        <v>0</v>
      </c>
      <c r="N266" s="42"/>
      <c r="O266" s="29"/>
      <c r="P266" s="42"/>
      <c r="Q266" s="29"/>
      <c r="R266" s="42">
        <v>14685600</v>
      </c>
      <c r="S266" s="29">
        <v>14685600</v>
      </c>
      <c r="T266" s="28">
        <v>31765412</v>
      </c>
      <c r="U266" s="29">
        <v>31765412</v>
      </c>
    </row>
    <row r="267" spans="1:21" s="4" customFormat="1" ht="12" outlineLevel="2" x14ac:dyDescent="0.2">
      <c r="A267" s="33" t="s">
        <v>317</v>
      </c>
      <c r="B267" s="26" t="s">
        <v>326</v>
      </c>
      <c r="C267" s="27" t="s">
        <v>415</v>
      </c>
      <c r="D267" s="23">
        <f t="shared" si="6"/>
        <v>167750470</v>
      </c>
      <c r="E267" s="32">
        <f t="shared" si="7"/>
        <v>167750470</v>
      </c>
      <c r="F267" s="28">
        <v>153540602</v>
      </c>
      <c r="G267" s="29">
        <v>153540602</v>
      </c>
      <c r="H267" s="28">
        <v>9063895</v>
      </c>
      <c r="I267" s="29">
        <v>9063895</v>
      </c>
      <c r="J267" s="29">
        <v>1572017</v>
      </c>
      <c r="K267" s="29">
        <v>1572017</v>
      </c>
      <c r="L267" s="28">
        <v>3573956</v>
      </c>
      <c r="M267" s="29">
        <v>3573956</v>
      </c>
      <c r="N267" s="42">
        <v>456002</v>
      </c>
      <c r="O267" s="29">
        <v>456002</v>
      </c>
      <c r="P267" s="42"/>
      <c r="Q267" s="29"/>
      <c r="R267" s="42"/>
      <c r="S267" s="29"/>
      <c r="T267" s="28">
        <v>0</v>
      </c>
      <c r="U267" s="29">
        <v>0</v>
      </c>
    </row>
    <row r="268" spans="1:21" s="4" customFormat="1" ht="12" outlineLevel="2" x14ac:dyDescent="0.2">
      <c r="A268" s="34" t="s">
        <v>317</v>
      </c>
      <c r="B268" s="35" t="s">
        <v>325</v>
      </c>
      <c r="C268" s="36" t="s">
        <v>416</v>
      </c>
      <c r="D268" s="37">
        <f t="shared" si="6"/>
        <v>41808353</v>
      </c>
      <c r="E268" s="38">
        <f t="shared" si="7"/>
        <v>41808353</v>
      </c>
      <c r="F268" s="39">
        <v>36104292</v>
      </c>
      <c r="G268" s="40">
        <v>36104292</v>
      </c>
      <c r="H268" s="39">
        <v>4875598</v>
      </c>
      <c r="I268" s="40">
        <v>4875598</v>
      </c>
      <c r="J268" s="40">
        <v>828463</v>
      </c>
      <c r="K268" s="40">
        <v>828463</v>
      </c>
      <c r="L268" s="39">
        <v>0</v>
      </c>
      <c r="M268" s="40">
        <v>0</v>
      </c>
      <c r="N268" s="43">
        <v>158097</v>
      </c>
      <c r="O268" s="40">
        <v>158097</v>
      </c>
      <c r="P268" s="43">
        <v>3000000</v>
      </c>
      <c r="Q268" s="40">
        <v>3000000</v>
      </c>
      <c r="R268" s="43"/>
      <c r="S268" s="40"/>
      <c r="T268" s="39">
        <v>14228935</v>
      </c>
      <c r="U268" s="40">
        <v>14228935</v>
      </c>
    </row>
    <row r="269" spans="1:21" s="4" customFormat="1" ht="12" outlineLevel="1" x14ac:dyDescent="0.2">
      <c r="A269" s="60" t="s">
        <v>475</v>
      </c>
      <c r="B269" s="53"/>
      <c r="C269" s="54"/>
      <c r="D269" s="55">
        <f>SUBTOTAL(9,D249:D268)</f>
        <v>2573810744</v>
      </c>
      <c r="E269" s="56">
        <f>SUBTOTAL(9,E249:E268)</f>
        <v>2573810744</v>
      </c>
      <c r="F269" s="55">
        <f>SUBTOTAL(9,F249:F268)</f>
        <v>2201357081</v>
      </c>
      <c r="G269" s="57">
        <f>SUBTOTAL(9,G249:G268)</f>
        <v>2201357081</v>
      </c>
      <c r="H269" s="55">
        <f>SUBTOTAL(9,H249:H268)</f>
        <v>123947611</v>
      </c>
      <c r="I269" s="57">
        <f>SUBTOTAL(9,I249:I268)</f>
        <v>123947611</v>
      </c>
      <c r="J269" s="57">
        <f>SUBTOTAL(9,J249:J268)</f>
        <v>41423872</v>
      </c>
      <c r="K269" s="57">
        <f>SUBTOTAL(9,K249:K268)</f>
        <v>41423872</v>
      </c>
      <c r="L269" s="55">
        <f>SUBTOTAL(9,L249:L268)</f>
        <v>207082180</v>
      </c>
      <c r="M269" s="57">
        <f>SUBTOTAL(9,M249:M268)</f>
        <v>207082180</v>
      </c>
      <c r="N269" s="58">
        <f>SUBTOTAL(9,N249:N268)</f>
        <v>15518463</v>
      </c>
      <c r="O269" s="57">
        <f>SUBTOTAL(9,O249:O268)</f>
        <v>15518463</v>
      </c>
      <c r="P269" s="58">
        <f>SUBTOTAL(9,P249:P268)</f>
        <v>3000000</v>
      </c>
      <c r="Q269" s="57">
        <f>SUBTOTAL(9,Q249:Q268)</f>
        <v>3000000</v>
      </c>
      <c r="R269" s="58">
        <f>SUBTOTAL(9,R249:R268)</f>
        <v>33485600</v>
      </c>
      <c r="S269" s="57">
        <f>SUBTOTAL(9,S249:S268)</f>
        <v>33485600</v>
      </c>
      <c r="T269" s="55">
        <f>SUBTOTAL(9,T249:T268)</f>
        <v>119726620</v>
      </c>
      <c r="U269" s="57">
        <f>SUBTOTAL(9,U249:U268)</f>
        <v>119726620</v>
      </c>
    </row>
    <row r="270" spans="1:21" s="4" customFormat="1" ht="12" outlineLevel="2" x14ac:dyDescent="0.2">
      <c r="A270" s="46" t="s">
        <v>319</v>
      </c>
      <c r="B270" s="47" t="s">
        <v>297</v>
      </c>
      <c r="C270" s="48" t="s">
        <v>202</v>
      </c>
      <c r="D270" s="49">
        <f t="shared" si="6"/>
        <v>74220144</v>
      </c>
      <c r="E270" s="50">
        <f t="shared" si="7"/>
        <v>74220144</v>
      </c>
      <c r="F270" s="49">
        <v>69485220</v>
      </c>
      <c r="G270" s="51">
        <v>69485220</v>
      </c>
      <c r="H270" s="49">
        <v>1406596</v>
      </c>
      <c r="I270" s="51">
        <v>1406596</v>
      </c>
      <c r="J270" s="51">
        <v>2745478</v>
      </c>
      <c r="K270" s="51">
        <v>2745478</v>
      </c>
      <c r="L270" s="49">
        <v>582850</v>
      </c>
      <c r="M270" s="51">
        <v>582850</v>
      </c>
      <c r="N270" s="52"/>
      <c r="O270" s="51"/>
      <c r="P270" s="52"/>
      <c r="Q270" s="51"/>
      <c r="R270" s="52">
        <v>1000000</v>
      </c>
      <c r="S270" s="51">
        <v>1000000</v>
      </c>
      <c r="T270" s="49">
        <v>0</v>
      </c>
      <c r="U270" s="51">
        <v>0</v>
      </c>
    </row>
    <row r="271" spans="1:21" s="4" customFormat="1" ht="12" outlineLevel="2" x14ac:dyDescent="0.2">
      <c r="A271" s="33" t="s">
        <v>319</v>
      </c>
      <c r="B271" s="26" t="s">
        <v>296</v>
      </c>
      <c r="C271" s="27" t="s">
        <v>203</v>
      </c>
      <c r="D271" s="23">
        <f t="shared" si="6"/>
        <v>52433430</v>
      </c>
      <c r="E271" s="32">
        <f t="shared" si="7"/>
        <v>52433430</v>
      </c>
      <c r="F271" s="28">
        <v>44231802</v>
      </c>
      <c r="G271" s="29">
        <v>44231802</v>
      </c>
      <c r="H271" s="28">
        <v>5118618</v>
      </c>
      <c r="I271" s="29">
        <v>5118618</v>
      </c>
      <c r="J271" s="29">
        <v>3083010</v>
      </c>
      <c r="K271" s="29">
        <v>3083010</v>
      </c>
      <c r="L271" s="28">
        <v>0</v>
      </c>
      <c r="M271" s="29">
        <v>0</v>
      </c>
      <c r="N271" s="42">
        <v>8883594</v>
      </c>
      <c r="O271" s="29">
        <v>8883594</v>
      </c>
      <c r="P271" s="42"/>
      <c r="Q271" s="29"/>
      <c r="R271" s="42">
        <v>3400000</v>
      </c>
      <c r="S271" s="29">
        <v>3400000</v>
      </c>
      <c r="T271" s="28">
        <v>0</v>
      </c>
      <c r="U271" s="29">
        <v>0</v>
      </c>
    </row>
    <row r="272" spans="1:21" s="4" customFormat="1" ht="12" outlineLevel="2" x14ac:dyDescent="0.2">
      <c r="A272" s="33" t="s">
        <v>319</v>
      </c>
      <c r="B272" s="26" t="s">
        <v>298</v>
      </c>
      <c r="C272" s="27" t="s">
        <v>204</v>
      </c>
      <c r="D272" s="23">
        <f t="shared" si="6"/>
        <v>158505421</v>
      </c>
      <c r="E272" s="32">
        <f t="shared" si="7"/>
        <v>158505421</v>
      </c>
      <c r="F272" s="28">
        <v>143282728</v>
      </c>
      <c r="G272" s="29">
        <v>143282728</v>
      </c>
      <c r="H272" s="28">
        <v>1496535</v>
      </c>
      <c r="I272" s="29">
        <v>1496535</v>
      </c>
      <c r="J272" s="29">
        <v>3070795</v>
      </c>
      <c r="K272" s="29">
        <v>3070795</v>
      </c>
      <c r="L272" s="28">
        <v>10655363</v>
      </c>
      <c r="M272" s="29">
        <v>10655363</v>
      </c>
      <c r="N272" s="42">
        <v>129715</v>
      </c>
      <c r="O272" s="29">
        <v>129715</v>
      </c>
      <c r="P272" s="42"/>
      <c r="Q272" s="29"/>
      <c r="R272" s="42"/>
      <c r="S272" s="29"/>
      <c r="T272" s="28">
        <v>0</v>
      </c>
      <c r="U272" s="29">
        <v>0</v>
      </c>
    </row>
    <row r="273" spans="1:21" s="4" customFormat="1" ht="12" outlineLevel="2" x14ac:dyDescent="0.2">
      <c r="A273" s="33" t="s">
        <v>319</v>
      </c>
      <c r="B273" s="26" t="s">
        <v>299</v>
      </c>
      <c r="C273" s="27" t="s">
        <v>205</v>
      </c>
      <c r="D273" s="23">
        <f t="shared" si="6"/>
        <v>42926184</v>
      </c>
      <c r="E273" s="32">
        <f t="shared" si="7"/>
        <v>42926184</v>
      </c>
      <c r="F273" s="28">
        <v>19419928</v>
      </c>
      <c r="G273" s="29">
        <v>19419928</v>
      </c>
      <c r="H273" s="28">
        <v>7238281</v>
      </c>
      <c r="I273" s="29">
        <v>7238281</v>
      </c>
      <c r="J273" s="29">
        <v>2283294</v>
      </c>
      <c r="K273" s="29">
        <v>2283294</v>
      </c>
      <c r="L273" s="28">
        <v>13984681</v>
      </c>
      <c r="M273" s="29">
        <v>13984681</v>
      </c>
      <c r="N273" s="42"/>
      <c r="O273" s="29"/>
      <c r="P273" s="42"/>
      <c r="Q273" s="29"/>
      <c r="R273" s="42"/>
      <c r="S273" s="29"/>
      <c r="T273" s="28">
        <v>0</v>
      </c>
      <c r="U273" s="29">
        <v>0</v>
      </c>
    </row>
    <row r="274" spans="1:21" s="4" customFormat="1" ht="12" outlineLevel="2" x14ac:dyDescent="0.2">
      <c r="A274" s="33" t="s">
        <v>319</v>
      </c>
      <c r="B274" s="26" t="s">
        <v>300</v>
      </c>
      <c r="C274" s="27" t="s">
        <v>206</v>
      </c>
      <c r="D274" s="23">
        <f t="shared" ref="D274:D339" si="8">F274+H274+J274+L274</f>
        <v>58782107</v>
      </c>
      <c r="E274" s="32">
        <f t="shared" ref="E274:E339" si="9">G274+I274+K274+M274</f>
        <v>58782107</v>
      </c>
      <c r="F274" s="28">
        <v>50698803</v>
      </c>
      <c r="G274" s="29">
        <v>50698803</v>
      </c>
      <c r="H274" s="28">
        <v>3623076</v>
      </c>
      <c r="I274" s="29">
        <v>3623076</v>
      </c>
      <c r="J274" s="29">
        <v>2077790</v>
      </c>
      <c r="K274" s="29">
        <v>2077790</v>
      </c>
      <c r="L274" s="28">
        <v>2382438</v>
      </c>
      <c r="M274" s="29">
        <v>2382438</v>
      </c>
      <c r="N274" s="42"/>
      <c r="O274" s="29"/>
      <c r="P274" s="42"/>
      <c r="Q274" s="29"/>
      <c r="R274" s="42"/>
      <c r="S274" s="29"/>
      <c r="T274" s="28">
        <v>0</v>
      </c>
      <c r="U274" s="29">
        <v>0</v>
      </c>
    </row>
    <row r="275" spans="1:21" s="4" customFormat="1" ht="12" outlineLevel="2" x14ac:dyDescent="0.2">
      <c r="A275" s="33" t="s">
        <v>319</v>
      </c>
      <c r="B275" s="26" t="s">
        <v>301</v>
      </c>
      <c r="C275" s="27" t="s">
        <v>207</v>
      </c>
      <c r="D275" s="23">
        <f t="shared" si="8"/>
        <v>46480753</v>
      </c>
      <c r="E275" s="32">
        <f t="shared" si="9"/>
        <v>46480753</v>
      </c>
      <c r="F275" s="28">
        <v>34864538</v>
      </c>
      <c r="G275" s="29">
        <v>34864538</v>
      </c>
      <c r="H275" s="28">
        <v>2161876</v>
      </c>
      <c r="I275" s="29">
        <v>2161876</v>
      </c>
      <c r="J275" s="29">
        <v>1484197</v>
      </c>
      <c r="K275" s="29">
        <v>1484197</v>
      </c>
      <c r="L275" s="28">
        <v>7970142</v>
      </c>
      <c r="M275" s="29">
        <v>7970142</v>
      </c>
      <c r="N275" s="42">
        <v>676517</v>
      </c>
      <c r="O275" s="29">
        <v>676517</v>
      </c>
      <c r="P275" s="42"/>
      <c r="Q275" s="29"/>
      <c r="R275" s="42"/>
      <c r="S275" s="29"/>
      <c r="T275" s="28">
        <v>0</v>
      </c>
      <c r="U275" s="29">
        <v>0</v>
      </c>
    </row>
    <row r="276" spans="1:21" s="4" customFormat="1" ht="12" outlineLevel="2" x14ac:dyDescent="0.2">
      <c r="A276" s="33" t="s">
        <v>319</v>
      </c>
      <c r="B276" s="26" t="s">
        <v>302</v>
      </c>
      <c r="C276" s="27" t="s">
        <v>208</v>
      </c>
      <c r="D276" s="23">
        <f t="shared" si="8"/>
        <v>64679049</v>
      </c>
      <c r="E276" s="32">
        <f t="shared" si="9"/>
        <v>64679049</v>
      </c>
      <c r="F276" s="28">
        <v>55488039</v>
      </c>
      <c r="G276" s="29">
        <v>55488039</v>
      </c>
      <c r="H276" s="28">
        <v>582050</v>
      </c>
      <c r="I276" s="29">
        <v>582050</v>
      </c>
      <c r="J276" s="29">
        <v>1277319</v>
      </c>
      <c r="K276" s="29">
        <v>1277319</v>
      </c>
      <c r="L276" s="28">
        <v>7331641</v>
      </c>
      <c r="M276" s="29">
        <v>7331641</v>
      </c>
      <c r="N276" s="42">
        <v>1393563</v>
      </c>
      <c r="O276" s="29">
        <v>1393563</v>
      </c>
      <c r="P276" s="42"/>
      <c r="Q276" s="29"/>
      <c r="R276" s="42"/>
      <c r="S276" s="29"/>
      <c r="T276" s="28">
        <v>0</v>
      </c>
      <c r="U276" s="29">
        <v>0</v>
      </c>
    </row>
    <row r="277" spans="1:21" s="4" customFormat="1" ht="12" outlineLevel="2" x14ac:dyDescent="0.2">
      <c r="A277" s="33" t="s">
        <v>319</v>
      </c>
      <c r="B277" s="26" t="s">
        <v>303</v>
      </c>
      <c r="C277" s="27" t="s">
        <v>209</v>
      </c>
      <c r="D277" s="23">
        <f t="shared" si="8"/>
        <v>79354517</v>
      </c>
      <c r="E277" s="32">
        <f t="shared" si="9"/>
        <v>79354517</v>
      </c>
      <c r="F277" s="28">
        <v>74966701</v>
      </c>
      <c r="G277" s="29">
        <v>74966701</v>
      </c>
      <c r="H277" s="28">
        <v>2405962</v>
      </c>
      <c r="I277" s="29">
        <v>2405962</v>
      </c>
      <c r="J277" s="29">
        <v>1981854</v>
      </c>
      <c r="K277" s="29">
        <v>1981854</v>
      </c>
      <c r="L277" s="28">
        <v>0</v>
      </c>
      <c r="M277" s="29">
        <v>0</v>
      </c>
      <c r="N277" s="42"/>
      <c r="O277" s="29"/>
      <c r="P277" s="42"/>
      <c r="Q277" s="29"/>
      <c r="R277" s="42"/>
      <c r="S277" s="29"/>
      <c r="T277" s="28">
        <v>4026032</v>
      </c>
      <c r="U277" s="29">
        <v>4026032</v>
      </c>
    </row>
    <row r="278" spans="1:21" s="4" customFormat="1" ht="12" outlineLevel="2" x14ac:dyDescent="0.2">
      <c r="A278" s="33" t="s">
        <v>319</v>
      </c>
      <c r="B278" s="26" t="s">
        <v>304</v>
      </c>
      <c r="C278" s="27" t="s">
        <v>210</v>
      </c>
      <c r="D278" s="23">
        <f t="shared" si="8"/>
        <v>45421455</v>
      </c>
      <c r="E278" s="32">
        <f t="shared" si="9"/>
        <v>45421455</v>
      </c>
      <c r="F278" s="28">
        <v>39146568</v>
      </c>
      <c r="G278" s="29">
        <v>39146568</v>
      </c>
      <c r="H278" s="28">
        <v>781325</v>
      </c>
      <c r="I278" s="29">
        <v>781325</v>
      </c>
      <c r="J278" s="29">
        <v>1224555</v>
      </c>
      <c r="K278" s="29">
        <v>1224555</v>
      </c>
      <c r="L278" s="28">
        <v>4269007</v>
      </c>
      <c r="M278" s="29">
        <v>4269007</v>
      </c>
      <c r="N278" s="42">
        <v>292900</v>
      </c>
      <c r="O278" s="29">
        <v>292900</v>
      </c>
      <c r="P278" s="42"/>
      <c r="Q278" s="29"/>
      <c r="R278" s="42">
        <v>800000</v>
      </c>
      <c r="S278" s="29">
        <v>800000</v>
      </c>
      <c r="T278" s="28">
        <v>0</v>
      </c>
      <c r="U278" s="29">
        <v>0</v>
      </c>
    </row>
    <row r="279" spans="1:21" s="4" customFormat="1" ht="12" outlineLevel="2" x14ac:dyDescent="0.2">
      <c r="A279" s="33" t="s">
        <v>319</v>
      </c>
      <c r="B279" s="26" t="s">
        <v>305</v>
      </c>
      <c r="C279" s="27" t="s">
        <v>211</v>
      </c>
      <c r="D279" s="23">
        <f t="shared" si="8"/>
        <v>79327390</v>
      </c>
      <c r="E279" s="32">
        <f t="shared" si="9"/>
        <v>79327390</v>
      </c>
      <c r="F279" s="28">
        <v>73755411</v>
      </c>
      <c r="G279" s="29">
        <v>73755411</v>
      </c>
      <c r="H279" s="28">
        <v>1108942</v>
      </c>
      <c r="I279" s="29">
        <v>1108942</v>
      </c>
      <c r="J279" s="29">
        <v>2027398</v>
      </c>
      <c r="K279" s="29">
        <v>2027398</v>
      </c>
      <c r="L279" s="28">
        <v>2435639</v>
      </c>
      <c r="M279" s="29">
        <v>2435639</v>
      </c>
      <c r="N279" s="42">
        <v>825556</v>
      </c>
      <c r="O279" s="29">
        <v>825556</v>
      </c>
      <c r="P279" s="42"/>
      <c r="Q279" s="29"/>
      <c r="R279" s="42"/>
      <c r="S279" s="29"/>
      <c r="T279" s="28">
        <v>0</v>
      </c>
      <c r="U279" s="29">
        <v>0</v>
      </c>
    </row>
    <row r="280" spans="1:21" s="4" customFormat="1" ht="12" outlineLevel="2" x14ac:dyDescent="0.2">
      <c r="A280" s="33" t="s">
        <v>319</v>
      </c>
      <c r="B280" s="26" t="s">
        <v>306</v>
      </c>
      <c r="C280" s="27" t="s">
        <v>212</v>
      </c>
      <c r="D280" s="23">
        <f t="shared" si="8"/>
        <v>95333914</v>
      </c>
      <c r="E280" s="32">
        <f t="shared" si="9"/>
        <v>95333914</v>
      </c>
      <c r="F280" s="28">
        <v>82848697</v>
      </c>
      <c r="G280" s="29">
        <v>82848697</v>
      </c>
      <c r="H280" s="28">
        <v>1558616</v>
      </c>
      <c r="I280" s="29">
        <v>1558616</v>
      </c>
      <c r="J280" s="29">
        <v>1698601</v>
      </c>
      <c r="K280" s="29">
        <v>1698601</v>
      </c>
      <c r="L280" s="28">
        <v>9228000</v>
      </c>
      <c r="M280" s="29">
        <v>9228000</v>
      </c>
      <c r="N280" s="42">
        <v>8421198</v>
      </c>
      <c r="O280" s="29">
        <v>8421198</v>
      </c>
      <c r="P280" s="42"/>
      <c r="Q280" s="29"/>
      <c r="R280" s="42"/>
      <c r="S280" s="29"/>
      <c r="T280" s="28">
        <v>0</v>
      </c>
      <c r="U280" s="29">
        <v>0</v>
      </c>
    </row>
    <row r="281" spans="1:21" s="4" customFormat="1" ht="12" outlineLevel="2" x14ac:dyDescent="0.2">
      <c r="A281" s="33" t="s">
        <v>319</v>
      </c>
      <c r="B281" s="26" t="s">
        <v>307</v>
      </c>
      <c r="C281" s="27" t="s">
        <v>213</v>
      </c>
      <c r="D281" s="23">
        <f t="shared" si="8"/>
        <v>31792147</v>
      </c>
      <c r="E281" s="32">
        <f t="shared" si="9"/>
        <v>31792147</v>
      </c>
      <c r="F281" s="28">
        <v>24388897</v>
      </c>
      <c r="G281" s="29">
        <v>24388897</v>
      </c>
      <c r="H281" s="28">
        <v>2515033</v>
      </c>
      <c r="I281" s="29">
        <v>2515033</v>
      </c>
      <c r="J281" s="29">
        <v>1355449</v>
      </c>
      <c r="K281" s="29">
        <v>1355449</v>
      </c>
      <c r="L281" s="28">
        <v>3532768</v>
      </c>
      <c r="M281" s="29">
        <v>3532768</v>
      </c>
      <c r="N281" s="42">
        <v>785351</v>
      </c>
      <c r="O281" s="29">
        <v>785351</v>
      </c>
      <c r="P281" s="42"/>
      <c r="Q281" s="29"/>
      <c r="R281" s="42"/>
      <c r="S281" s="29"/>
      <c r="T281" s="28">
        <v>0</v>
      </c>
      <c r="U281" s="29">
        <v>0</v>
      </c>
    </row>
    <row r="282" spans="1:21" s="4" customFormat="1" ht="12" outlineLevel="2" x14ac:dyDescent="0.2">
      <c r="A282" s="33" t="s">
        <v>319</v>
      </c>
      <c r="B282" s="26" t="s">
        <v>308</v>
      </c>
      <c r="C282" s="27" t="s">
        <v>214</v>
      </c>
      <c r="D282" s="23">
        <f t="shared" si="8"/>
        <v>156222006</v>
      </c>
      <c r="E282" s="32">
        <f t="shared" si="9"/>
        <v>156222006</v>
      </c>
      <c r="F282" s="28">
        <v>152481226</v>
      </c>
      <c r="G282" s="29">
        <v>152481226</v>
      </c>
      <c r="H282" s="28">
        <v>1080541</v>
      </c>
      <c r="I282" s="29">
        <v>1080541</v>
      </c>
      <c r="J282" s="29">
        <v>2660239</v>
      </c>
      <c r="K282" s="29">
        <v>2660239</v>
      </c>
      <c r="L282" s="28">
        <v>0</v>
      </c>
      <c r="M282" s="29">
        <v>0</v>
      </c>
      <c r="N282" s="42"/>
      <c r="O282" s="29"/>
      <c r="P282" s="42"/>
      <c r="Q282" s="29"/>
      <c r="R282" s="42"/>
      <c r="S282" s="29"/>
      <c r="T282" s="28">
        <v>0</v>
      </c>
      <c r="U282" s="29">
        <v>0</v>
      </c>
    </row>
    <row r="283" spans="1:21" s="4" customFormat="1" ht="12" outlineLevel="2" x14ac:dyDescent="0.2">
      <c r="A283" s="33" t="s">
        <v>319</v>
      </c>
      <c r="B283" s="26" t="s">
        <v>309</v>
      </c>
      <c r="C283" s="27" t="s">
        <v>0</v>
      </c>
      <c r="D283" s="23">
        <f t="shared" si="8"/>
        <v>32968035</v>
      </c>
      <c r="E283" s="32">
        <f t="shared" si="9"/>
        <v>32968035</v>
      </c>
      <c r="F283" s="28">
        <v>29890791</v>
      </c>
      <c r="G283" s="29">
        <v>29890791</v>
      </c>
      <c r="H283" s="28">
        <v>2004184</v>
      </c>
      <c r="I283" s="29">
        <v>2004184</v>
      </c>
      <c r="J283" s="29">
        <v>1073060</v>
      </c>
      <c r="K283" s="29">
        <v>1073060</v>
      </c>
      <c r="L283" s="28">
        <v>0</v>
      </c>
      <c r="M283" s="29">
        <v>0</v>
      </c>
      <c r="N283" s="42">
        <v>216234</v>
      </c>
      <c r="O283" s="29">
        <v>216234</v>
      </c>
      <c r="P283" s="42"/>
      <c r="Q283" s="29"/>
      <c r="R283" s="42"/>
      <c r="S283" s="29"/>
      <c r="T283" s="28">
        <v>0</v>
      </c>
      <c r="U283" s="29">
        <v>0</v>
      </c>
    </row>
    <row r="284" spans="1:21" s="4" customFormat="1" ht="12" outlineLevel="2" x14ac:dyDescent="0.2">
      <c r="A284" s="33" t="s">
        <v>319</v>
      </c>
      <c r="B284" s="26" t="s">
        <v>310</v>
      </c>
      <c r="C284" s="27" t="s">
        <v>215</v>
      </c>
      <c r="D284" s="23">
        <f t="shared" si="8"/>
        <v>138255502</v>
      </c>
      <c r="E284" s="32">
        <f t="shared" si="9"/>
        <v>138255502</v>
      </c>
      <c r="F284" s="28">
        <v>123398408</v>
      </c>
      <c r="G284" s="29">
        <v>123398408</v>
      </c>
      <c r="H284" s="28">
        <v>1881037</v>
      </c>
      <c r="I284" s="29">
        <v>1881037</v>
      </c>
      <c r="J284" s="29">
        <v>2639920</v>
      </c>
      <c r="K284" s="29">
        <v>2639920</v>
      </c>
      <c r="L284" s="28">
        <v>10336137</v>
      </c>
      <c r="M284" s="29">
        <v>10336137</v>
      </c>
      <c r="N284" s="42"/>
      <c r="O284" s="29"/>
      <c r="P284" s="42"/>
      <c r="Q284" s="29"/>
      <c r="R284" s="42"/>
      <c r="S284" s="29"/>
      <c r="T284" s="28">
        <v>0</v>
      </c>
      <c r="U284" s="29">
        <v>0</v>
      </c>
    </row>
    <row r="285" spans="1:21" s="4" customFormat="1" ht="12" outlineLevel="2" x14ac:dyDescent="0.2">
      <c r="A285" s="33" t="s">
        <v>319</v>
      </c>
      <c r="B285" s="26" t="s">
        <v>311</v>
      </c>
      <c r="C285" s="27" t="s">
        <v>216</v>
      </c>
      <c r="D285" s="23">
        <f t="shared" si="8"/>
        <v>88987433</v>
      </c>
      <c r="E285" s="32">
        <f t="shared" si="9"/>
        <v>88987433</v>
      </c>
      <c r="F285" s="28">
        <v>77636797</v>
      </c>
      <c r="G285" s="29">
        <v>77636797</v>
      </c>
      <c r="H285" s="28">
        <v>3849618</v>
      </c>
      <c r="I285" s="29">
        <v>3849618</v>
      </c>
      <c r="J285" s="29">
        <v>1999902</v>
      </c>
      <c r="K285" s="29">
        <v>1999902</v>
      </c>
      <c r="L285" s="28">
        <v>5501116</v>
      </c>
      <c r="M285" s="29">
        <v>5501116</v>
      </c>
      <c r="N285" s="42"/>
      <c r="O285" s="29"/>
      <c r="P285" s="42"/>
      <c r="Q285" s="29"/>
      <c r="R285" s="42"/>
      <c r="S285" s="29"/>
      <c r="T285" s="28">
        <v>0</v>
      </c>
      <c r="U285" s="29">
        <v>0</v>
      </c>
    </row>
    <row r="286" spans="1:21" s="4" customFormat="1" ht="12" outlineLevel="2" x14ac:dyDescent="0.2">
      <c r="A286" s="33" t="s">
        <v>319</v>
      </c>
      <c r="B286" s="26" t="s">
        <v>312</v>
      </c>
      <c r="C286" s="27" t="s">
        <v>217</v>
      </c>
      <c r="D286" s="23">
        <f t="shared" si="8"/>
        <v>163984858</v>
      </c>
      <c r="E286" s="32">
        <f t="shared" si="9"/>
        <v>163984858</v>
      </c>
      <c r="F286" s="28">
        <v>144939122</v>
      </c>
      <c r="G286" s="29">
        <v>144939122</v>
      </c>
      <c r="H286" s="28">
        <v>851190</v>
      </c>
      <c r="I286" s="29">
        <v>851190</v>
      </c>
      <c r="J286" s="29">
        <v>2511072</v>
      </c>
      <c r="K286" s="29">
        <v>2511072</v>
      </c>
      <c r="L286" s="28">
        <v>15683474</v>
      </c>
      <c r="M286" s="29">
        <v>15683474</v>
      </c>
      <c r="N286" s="42"/>
      <c r="O286" s="29"/>
      <c r="P286" s="42"/>
      <c r="Q286" s="29"/>
      <c r="R286" s="42"/>
      <c r="S286" s="29"/>
      <c r="T286" s="28">
        <v>0</v>
      </c>
      <c r="U286" s="29">
        <v>0</v>
      </c>
    </row>
    <row r="287" spans="1:21" s="4" customFormat="1" ht="12" outlineLevel="2" x14ac:dyDescent="0.2">
      <c r="A287" s="33" t="s">
        <v>319</v>
      </c>
      <c r="B287" s="26" t="s">
        <v>323</v>
      </c>
      <c r="C287" s="27" t="s">
        <v>417</v>
      </c>
      <c r="D287" s="23">
        <f t="shared" si="8"/>
        <v>302017051</v>
      </c>
      <c r="E287" s="32">
        <f t="shared" si="9"/>
        <v>302017051</v>
      </c>
      <c r="F287" s="28">
        <v>288894955</v>
      </c>
      <c r="G287" s="29">
        <v>288894955</v>
      </c>
      <c r="H287" s="28">
        <v>9727178</v>
      </c>
      <c r="I287" s="29">
        <v>9727178</v>
      </c>
      <c r="J287" s="29">
        <v>3394918</v>
      </c>
      <c r="K287" s="29">
        <v>3394918</v>
      </c>
      <c r="L287" s="28">
        <v>0</v>
      </c>
      <c r="M287" s="29">
        <v>0</v>
      </c>
      <c r="N287" s="42"/>
      <c r="O287" s="29"/>
      <c r="P287" s="42"/>
      <c r="Q287" s="29"/>
      <c r="R287" s="42"/>
      <c r="S287" s="29"/>
      <c r="T287" s="28">
        <v>11642544</v>
      </c>
      <c r="U287" s="29">
        <v>11642544</v>
      </c>
    </row>
    <row r="288" spans="1:21" s="4" customFormat="1" ht="12" outlineLevel="2" x14ac:dyDescent="0.2">
      <c r="A288" s="33" t="s">
        <v>319</v>
      </c>
      <c r="B288" s="26" t="s">
        <v>324</v>
      </c>
      <c r="C288" s="27" t="s">
        <v>418</v>
      </c>
      <c r="D288" s="23">
        <f t="shared" si="8"/>
        <v>189590814</v>
      </c>
      <c r="E288" s="32">
        <f t="shared" si="9"/>
        <v>189590814</v>
      </c>
      <c r="F288" s="28">
        <v>153537386</v>
      </c>
      <c r="G288" s="29">
        <v>153537386</v>
      </c>
      <c r="H288" s="28">
        <v>13147489</v>
      </c>
      <c r="I288" s="29">
        <v>13147489</v>
      </c>
      <c r="J288" s="29">
        <v>2597354</v>
      </c>
      <c r="K288" s="29">
        <v>2597354</v>
      </c>
      <c r="L288" s="28">
        <v>20308585</v>
      </c>
      <c r="M288" s="29">
        <v>20308585</v>
      </c>
      <c r="N288" s="42"/>
      <c r="O288" s="29"/>
      <c r="P288" s="42"/>
      <c r="Q288" s="29"/>
      <c r="R288" s="42"/>
      <c r="S288" s="29"/>
      <c r="T288" s="28">
        <v>0</v>
      </c>
      <c r="U288" s="29">
        <v>0</v>
      </c>
    </row>
    <row r="289" spans="1:21" s="4" customFormat="1" ht="12" outlineLevel="2" x14ac:dyDescent="0.2">
      <c r="A289" s="33" t="s">
        <v>319</v>
      </c>
      <c r="B289" s="26" t="s">
        <v>326</v>
      </c>
      <c r="C289" s="27" t="s">
        <v>419</v>
      </c>
      <c r="D289" s="23">
        <f t="shared" si="8"/>
        <v>157840504</v>
      </c>
      <c r="E289" s="32">
        <f t="shared" si="9"/>
        <v>157840504</v>
      </c>
      <c r="F289" s="28">
        <v>150991806</v>
      </c>
      <c r="G289" s="29">
        <v>150991806</v>
      </c>
      <c r="H289" s="28">
        <v>3717689</v>
      </c>
      <c r="I289" s="29">
        <v>3717689</v>
      </c>
      <c r="J289" s="29">
        <v>1867072</v>
      </c>
      <c r="K289" s="29">
        <v>1867072</v>
      </c>
      <c r="L289" s="28">
        <v>1263937</v>
      </c>
      <c r="M289" s="29">
        <v>1263937</v>
      </c>
      <c r="N289" s="42"/>
      <c r="O289" s="29"/>
      <c r="P289" s="42"/>
      <c r="Q289" s="29"/>
      <c r="R289" s="42"/>
      <c r="S289" s="29"/>
      <c r="T289" s="28">
        <v>0</v>
      </c>
      <c r="U289" s="29">
        <v>0</v>
      </c>
    </row>
    <row r="290" spans="1:21" s="4" customFormat="1" ht="12" outlineLevel="2" x14ac:dyDescent="0.2">
      <c r="A290" s="33" t="s">
        <v>319</v>
      </c>
      <c r="B290" s="26" t="s">
        <v>325</v>
      </c>
      <c r="C290" s="27" t="s">
        <v>420</v>
      </c>
      <c r="D290" s="23">
        <f t="shared" si="8"/>
        <v>370031815</v>
      </c>
      <c r="E290" s="32">
        <f t="shared" si="9"/>
        <v>370031815</v>
      </c>
      <c r="F290" s="28">
        <v>343801327</v>
      </c>
      <c r="G290" s="29">
        <v>343801327</v>
      </c>
      <c r="H290" s="28">
        <v>22258821</v>
      </c>
      <c r="I290" s="29">
        <v>22258821</v>
      </c>
      <c r="J290" s="29">
        <v>3971667</v>
      </c>
      <c r="K290" s="29">
        <v>3971667</v>
      </c>
      <c r="L290" s="28">
        <v>0</v>
      </c>
      <c r="M290" s="29">
        <v>0</v>
      </c>
      <c r="N290" s="42"/>
      <c r="O290" s="29"/>
      <c r="P290" s="42"/>
      <c r="Q290" s="29"/>
      <c r="R290" s="42">
        <v>3965000</v>
      </c>
      <c r="S290" s="29">
        <v>3965000</v>
      </c>
      <c r="T290" s="28">
        <v>0</v>
      </c>
      <c r="U290" s="29">
        <v>0</v>
      </c>
    </row>
    <row r="291" spans="1:21" s="4" customFormat="1" ht="12" outlineLevel="2" x14ac:dyDescent="0.2">
      <c r="A291" s="33" t="s">
        <v>319</v>
      </c>
      <c r="B291" s="26" t="s">
        <v>343</v>
      </c>
      <c r="C291" s="27" t="s">
        <v>421</v>
      </c>
      <c r="D291" s="23">
        <f t="shared" si="8"/>
        <v>161376834</v>
      </c>
      <c r="E291" s="32">
        <f t="shared" si="9"/>
        <v>161376834</v>
      </c>
      <c r="F291" s="28">
        <v>147149493</v>
      </c>
      <c r="G291" s="29">
        <v>147149493</v>
      </c>
      <c r="H291" s="28">
        <v>12022012</v>
      </c>
      <c r="I291" s="29">
        <v>12022012</v>
      </c>
      <c r="J291" s="29">
        <v>2205329</v>
      </c>
      <c r="K291" s="29">
        <v>2205329</v>
      </c>
      <c r="L291" s="28">
        <v>0</v>
      </c>
      <c r="M291" s="29">
        <v>0</v>
      </c>
      <c r="N291" s="42"/>
      <c r="O291" s="29"/>
      <c r="P291" s="42"/>
      <c r="Q291" s="29"/>
      <c r="R291" s="42"/>
      <c r="S291" s="29"/>
      <c r="T291" s="28">
        <v>4420886</v>
      </c>
      <c r="U291" s="29">
        <v>4420886</v>
      </c>
    </row>
    <row r="292" spans="1:21" s="4" customFormat="1" ht="12" outlineLevel="2" x14ac:dyDescent="0.2">
      <c r="A292" s="33" t="s">
        <v>319</v>
      </c>
      <c r="B292" s="26" t="s">
        <v>344</v>
      </c>
      <c r="C292" s="27" t="s">
        <v>422</v>
      </c>
      <c r="D292" s="23">
        <f t="shared" si="8"/>
        <v>227185137</v>
      </c>
      <c r="E292" s="32">
        <f t="shared" si="9"/>
        <v>227185137</v>
      </c>
      <c r="F292" s="28">
        <v>200736424</v>
      </c>
      <c r="G292" s="29">
        <v>200736424</v>
      </c>
      <c r="H292" s="28">
        <v>22949895</v>
      </c>
      <c r="I292" s="29">
        <v>22949895</v>
      </c>
      <c r="J292" s="29">
        <v>3498818</v>
      </c>
      <c r="K292" s="29">
        <v>3498818</v>
      </c>
      <c r="L292" s="28">
        <v>0</v>
      </c>
      <c r="M292" s="29">
        <v>0</v>
      </c>
      <c r="N292" s="42"/>
      <c r="O292" s="29"/>
      <c r="P292" s="42"/>
      <c r="Q292" s="29"/>
      <c r="R292" s="42"/>
      <c r="S292" s="29"/>
      <c r="T292" s="28">
        <v>12717488</v>
      </c>
      <c r="U292" s="29">
        <v>12717488</v>
      </c>
    </row>
    <row r="293" spans="1:21" s="4" customFormat="1" ht="12" outlineLevel="2" x14ac:dyDescent="0.2">
      <c r="A293" s="33" t="s">
        <v>319</v>
      </c>
      <c r="B293" s="26" t="s">
        <v>345</v>
      </c>
      <c r="C293" s="27" t="s">
        <v>423</v>
      </c>
      <c r="D293" s="23">
        <f t="shared" si="8"/>
        <v>123980257</v>
      </c>
      <c r="E293" s="32">
        <f t="shared" si="9"/>
        <v>123980257</v>
      </c>
      <c r="F293" s="28">
        <v>112438305</v>
      </c>
      <c r="G293" s="29">
        <v>112438305</v>
      </c>
      <c r="H293" s="28">
        <v>6892729</v>
      </c>
      <c r="I293" s="29">
        <v>6892729</v>
      </c>
      <c r="J293" s="29">
        <v>1497590</v>
      </c>
      <c r="K293" s="29">
        <v>1497590</v>
      </c>
      <c r="L293" s="28">
        <v>3151633</v>
      </c>
      <c r="M293" s="29">
        <v>3151633</v>
      </c>
      <c r="N293" s="42">
        <v>472581</v>
      </c>
      <c r="O293" s="29">
        <v>472581</v>
      </c>
      <c r="P293" s="42"/>
      <c r="Q293" s="29"/>
      <c r="R293" s="42">
        <v>424710</v>
      </c>
      <c r="S293" s="29">
        <v>424710</v>
      </c>
      <c r="T293" s="28">
        <v>0</v>
      </c>
      <c r="U293" s="29">
        <v>0</v>
      </c>
    </row>
    <row r="294" spans="1:21" s="4" customFormat="1" ht="12" outlineLevel="2" x14ac:dyDescent="0.2">
      <c r="A294" s="33" t="s">
        <v>319</v>
      </c>
      <c r="B294" s="26" t="s">
        <v>346</v>
      </c>
      <c r="C294" s="27" t="s">
        <v>424</v>
      </c>
      <c r="D294" s="23">
        <f t="shared" si="8"/>
        <v>85216337</v>
      </c>
      <c r="E294" s="32">
        <f t="shared" si="9"/>
        <v>85216337</v>
      </c>
      <c r="F294" s="28">
        <v>76042594</v>
      </c>
      <c r="G294" s="29">
        <v>76042594</v>
      </c>
      <c r="H294" s="28">
        <v>7426514</v>
      </c>
      <c r="I294" s="29">
        <v>7426514</v>
      </c>
      <c r="J294" s="29">
        <v>1631398</v>
      </c>
      <c r="K294" s="29">
        <v>1631398</v>
      </c>
      <c r="L294" s="28">
        <v>115831</v>
      </c>
      <c r="M294" s="29">
        <v>115831</v>
      </c>
      <c r="N294" s="42"/>
      <c r="O294" s="29"/>
      <c r="P294" s="42"/>
      <c r="Q294" s="29"/>
      <c r="R294" s="42"/>
      <c r="S294" s="29"/>
      <c r="T294" s="28">
        <v>0</v>
      </c>
      <c r="U294" s="29">
        <v>0</v>
      </c>
    </row>
    <row r="295" spans="1:21" s="4" customFormat="1" ht="12" outlineLevel="2" x14ac:dyDescent="0.2">
      <c r="A295" s="33" t="s">
        <v>319</v>
      </c>
      <c r="B295" s="26" t="s">
        <v>347</v>
      </c>
      <c r="C295" s="27" t="s">
        <v>425</v>
      </c>
      <c r="D295" s="23">
        <f t="shared" si="8"/>
        <v>384081277</v>
      </c>
      <c r="E295" s="32">
        <f t="shared" si="9"/>
        <v>384081277</v>
      </c>
      <c r="F295" s="28">
        <v>355022957</v>
      </c>
      <c r="G295" s="29">
        <v>355022957</v>
      </c>
      <c r="H295" s="28">
        <v>23046767</v>
      </c>
      <c r="I295" s="29">
        <v>23046767</v>
      </c>
      <c r="J295" s="29">
        <v>6011553</v>
      </c>
      <c r="K295" s="29">
        <v>6011553</v>
      </c>
      <c r="L295" s="28">
        <v>0</v>
      </c>
      <c r="M295" s="29">
        <v>0</v>
      </c>
      <c r="N295" s="42"/>
      <c r="O295" s="29"/>
      <c r="P295" s="42"/>
      <c r="Q295" s="29"/>
      <c r="R295" s="42"/>
      <c r="S295" s="29"/>
      <c r="T295" s="28">
        <v>61298308</v>
      </c>
      <c r="U295" s="29">
        <v>61298308</v>
      </c>
    </row>
    <row r="296" spans="1:21" s="4" customFormat="1" ht="12" outlineLevel="2" x14ac:dyDescent="0.2">
      <c r="A296" s="33" t="s">
        <v>319</v>
      </c>
      <c r="B296" s="26" t="s">
        <v>348</v>
      </c>
      <c r="C296" s="27" t="s">
        <v>426</v>
      </c>
      <c r="D296" s="23">
        <f t="shared" si="8"/>
        <v>49207552</v>
      </c>
      <c r="E296" s="32">
        <f t="shared" si="9"/>
        <v>49207552</v>
      </c>
      <c r="F296" s="28">
        <v>44047480</v>
      </c>
      <c r="G296" s="29">
        <v>44047480</v>
      </c>
      <c r="H296" s="28">
        <v>3798241</v>
      </c>
      <c r="I296" s="29">
        <v>3798241</v>
      </c>
      <c r="J296" s="29">
        <v>1361831</v>
      </c>
      <c r="K296" s="29">
        <v>1361831</v>
      </c>
      <c r="L296" s="28">
        <v>0</v>
      </c>
      <c r="M296" s="29">
        <v>0</v>
      </c>
      <c r="N296" s="42"/>
      <c r="O296" s="29"/>
      <c r="P296" s="42"/>
      <c r="Q296" s="29"/>
      <c r="R296" s="42"/>
      <c r="S296" s="29"/>
      <c r="T296" s="28">
        <v>0</v>
      </c>
      <c r="U296" s="29">
        <v>0</v>
      </c>
    </row>
    <row r="297" spans="1:21" s="4" customFormat="1" ht="12" outlineLevel="2" x14ac:dyDescent="0.2">
      <c r="A297" s="33" t="s">
        <v>319</v>
      </c>
      <c r="B297" s="26" t="s">
        <v>349</v>
      </c>
      <c r="C297" s="27" t="s">
        <v>427</v>
      </c>
      <c r="D297" s="23">
        <f t="shared" si="8"/>
        <v>52232799</v>
      </c>
      <c r="E297" s="32">
        <f t="shared" si="9"/>
        <v>52232799</v>
      </c>
      <c r="F297" s="28">
        <v>44882669</v>
      </c>
      <c r="G297" s="29">
        <v>44882669</v>
      </c>
      <c r="H297" s="28">
        <v>3576514</v>
      </c>
      <c r="I297" s="29">
        <v>3576514</v>
      </c>
      <c r="J297" s="29">
        <v>949827</v>
      </c>
      <c r="K297" s="29">
        <v>949827</v>
      </c>
      <c r="L297" s="28">
        <v>2823789</v>
      </c>
      <c r="M297" s="29">
        <v>2823789</v>
      </c>
      <c r="N297" s="42">
        <v>810328</v>
      </c>
      <c r="O297" s="29">
        <v>810328</v>
      </c>
      <c r="P297" s="42"/>
      <c r="Q297" s="29"/>
      <c r="R297" s="42"/>
      <c r="S297" s="29"/>
      <c r="T297" s="28">
        <v>0</v>
      </c>
      <c r="U297" s="29">
        <v>0</v>
      </c>
    </row>
    <row r="298" spans="1:21" s="4" customFormat="1" ht="12" outlineLevel="2" x14ac:dyDescent="0.2">
      <c r="A298" s="33" t="s">
        <v>319</v>
      </c>
      <c r="B298" s="26" t="s">
        <v>350</v>
      </c>
      <c r="C298" s="27" t="s">
        <v>428</v>
      </c>
      <c r="D298" s="23">
        <f t="shared" si="8"/>
        <v>128928824</v>
      </c>
      <c r="E298" s="32">
        <f t="shared" si="9"/>
        <v>128928824</v>
      </c>
      <c r="F298" s="28">
        <v>114584482</v>
      </c>
      <c r="G298" s="29">
        <v>114584482</v>
      </c>
      <c r="H298" s="28">
        <v>7614808</v>
      </c>
      <c r="I298" s="29">
        <v>7614808</v>
      </c>
      <c r="J298" s="29">
        <v>2387400</v>
      </c>
      <c r="K298" s="29">
        <v>2387400</v>
      </c>
      <c r="L298" s="28">
        <v>4342134</v>
      </c>
      <c r="M298" s="29">
        <v>4342134</v>
      </c>
      <c r="N298" s="42"/>
      <c r="O298" s="29"/>
      <c r="P298" s="42"/>
      <c r="Q298" s="29"/>
      <c r="R298" s="42"/>
      <c r="S298" s="29"/>
      <c r="T298" s="28">
        <v>0</v>
      </c>
      <c r="U298" s="29">
        <v>0</v>
      </c>
    </row>
    <row r="299" spans="1:21" s="4" customFormat="1" ht="12" outlineLevel="2" x14ac:dyDescent="0.2">
      <c r="A299" s="33" t="s">
        <v>319</v>
      </c>
      <c r="B299" s="26" t="s">
        <v>351</v>
      </c>
      <c r="C299" s="27" t="s">
        <v>429</v>
      </c>
      <c r="D299" s="23">
        <f t="shared" si="8"/>
        <v>203747995</v>
      </c>
      <c r="E299" s="32">
        <f t="shared" si="9"/>
        <v>203747995</v>
      </c>
      <c r="F299" s="28">
        <v>182326023</v>
      </c>
      <c r="G299" s="29">
        <v>182326023</v>
      </c>
      <c r="H299" s="28">
        <v>18955110</v>
      </c>
      <c r="I299" s="29">
        <v>18955110</v>
      </c>
      <c r="J299" s="29">
        <v>2466862</v>
      </c>
      <c r="K299" s="29">
        <v>2466862</v>
      </c>
      <c r="L299" s="28">
        <v>0</v>
      </c>
      <c r="M299" s="29">
        <v>0</v>
      </c>
      <c r="N299" s="42"/>
      <c r="O299" s="29"/>
      <c r="P299" s="42"/>
      <c r="Q299" s="29"/>
      <c r="R299" s="42">
        <v>5500000</v>
      </c>
      <c r="S299" s="29">
        <v>5500000</v>
      </c>
      <c r="T299" s="28">
        <v>0</v>
      </c>
      <c r="U299" s="29">
        <v>0</v>
      </c>
    </row>
    <row r="300" spans="1:21" s="4" customFormat="1" ht="12" outlineLevel="2" x14ac:dyDescent="0.2">
      <c r="A300" s="33" t="s">
        <v>319</v>
      </c>
      <c r="B300" s="26" t="s">
        <v>352</v>
      </c>
      <c r="C300" s="27" t="s">
        <v>430</v>
      </c>
      <c r="D300" s="23">
        <f t="shared" si="8"/>
        <v>56775954</v>
      </c>
      <c r="E300" s="32">
        <f t="shared" si="9"/>
        <v>56775954</v>
      </c>
      <c r="F300" s="28">
        <v>52440775</v>
      </c>
      <c r="G300" s="29">
        <v>52440775</v>
      </c>
      <c r="H300" s="28">
        <v>1995072</v>
      </c>
      <c r="I300" s="29">
        <v>1995072</v>
      </c>
      <c r="J300" s="29">
        <v>1170500</v>
      </c>
      <c r="K300" s="29">
        <v>1170500</v>
      </c>
      <c r="L300" s="28">
        <v>1169607</v>
      </c>
      <c r="M300" s="29">
        <v>1169607</v>
      </c>
      <c r="N300" s="42">
        <v>226545</v>
      </c>
      <c r="O300" s="29">
        <v>226545</v>
      </c>
      <c r="P300" s="42"/>
      <c r="Q300" s="29"/>
      <c r="R300" s="42"/>
      <c r="S300" s="29"/>
      <c r="T300" s="28">
        <v>0</v>
      </c>
      <c r="U300" s="29">
        <v>0</v>
      </c>
    </row>
    <row r="301" spans="1:21" s="4" customFormat="1" ht="12" outlineLevel="2" x14ac:dyDescent="0.2">
      <c r="A301" s="33" t="s">
        <v>319</v>
      </c>
      <c r="B301" s="26" t="s">
        <v>353</v>
      </c>
      <c r="C301" s="27" t="s">
        <v>431</v>
      </c>
      <c r="D301" s="23">
        <f t="shared" si="8"/>
        <v>184488146</v>
      </c>
      <c r="E301" s="32">
        <f t="shared" si="9"/>
        <v>184488146</v>
      </c>
      <c r="F301" s="28">
        <v>173071994</v>
      </c>
      <c r="G301" s="29">
        <v>173071994</v>
      </c>
      <c r="H301" s="28">
        <v>5828489</v>
      </c>
      <c r="I301" s="29">
        <v>5828489</v>
      </c>
      <c r="J301" s="29">
        <v>3532622</v>
      </c>
      <c r="K301" s="29">
        <v>3532622</v>
      </c>
      <c r="L301" s="28">
        <v>2055041</v>
      </c>
      <c r="M301" s="29">
        <v>2055041</v>
      </c>
      <c r="N301" s="42"/>
      <c r="O301" s="29"/>
      <c r="P301" s="42"/>
      <c r="Q301" s="29"/>
      <c r="R301" s="42">
        <v>3000000</v>
      </c>
      <c r="S301" s="29">
        <v>3000000</v>
      </c>
      <c r="T301" s="28">
        <v>0</v>
      </c>
      <c r="U301" s="29">
        <v>0</v>
      </c>
    </row>
    <row r="302" spans="1:21" s="4" customFormat="1" ht="12" outlineLevel="2" x14ac:dyDescent="0.2">
      <c r="A302" s="33" t="s">
        <v>319</v>
      </c>
      <c r="B302" s="26" t="s">
        <v>354</v>
      </c>
      <c r="C302" s="27" t="s">
        <v>432</v>
      </c>
      <c r="D302" s="23">
        <f t="shared" si="8"/>
        <v>35222831</v>
      </c>
      <c r="E302" s="32">
        <f t="shared" si="9"/>
        <v>35222831</v>
      </c>
      <c r="F302" s="28">
        <v>28027545</v>
      </c>
      <c r="G302" s="29">
        <v>28027545</v>
      </c>
      <c r="H302" s="28">
        <v>2674400</v>
      </c>
      <c r="I302" s="29">
        <v>2674400</v>
      </c>
      <c r="J302" s="29">
        <v>794180</v>
      </c>
      <c r="K302" s="29">
        <v>794180</v>
      </c>
      <c r="L302" s="28">
        <v>3726706</v>
      </c>
      <c r="M302" s="29">
        <v>3726706</v>
      </c>
      <c r="N302" s="42">
        <v>1342079</v>
      </c>
      <c r="O302" s="29">
        <v>1342079</v>
      </c>
      <c r="P302" s="42"/>
      <c r="Q302" s="29"/>
      <c r="R302" s="42"/>
      <c r="S302" s="29"/>
      <c r="T302" s="28">
        <v>0</v>
      </c>
      <c r="U302" s="29">
        <v>0</v>
      </c>
    </row>
    <row r="303" spans="1:21" s="4" customFormat="1" ht="12" outlineLevel="2" x14ac:dyDescent="0.2">
      <c r="A303" s="33" t="s">
        <v>319</v>
      </c>
      <c r="B303" s="26" t="s">
        <v>355</v>
      </c>
      <c r="C303" s="27" t="s">
        <v>433</v>
      </c>
      <c r="D303" s="23">
        <f t="shared" si="8"/>
        <v>144219749</v>
      </c>
      <c r="E303" s="32">
        <f t="shared" si="9"/>
        <v>144219749</v>
      </c>
      <c r="F303" s="28">
        <v>133002940</v>
      </c>
      <c r="G303" s="29">
        <v>133002940</v>
      </c>
      <c r="H303" s="28">
        <v>8822814</v>
      </c>
      <c r="I303" s="29">
        <v>8822814</v>
      </c>
      <c r="J303" s="29">
        <v>2393995</v>
      </c>
      <c r="K303" s="29">
        <v>2393995</v>
      </c>
      <c r="L303" s="28">
        <v>0</v>
      </c>
      <c r="M303" s="29">
        <v>0</v>
      </c>
      <c r="N303" s="42"/>
      <c r="O303" s="29"/>
      <c r="P303" s="42"/>
      <c r="Q303" s="29"/>
      <c r="R303" s="42"/>
      <c r="S303" s="29"/>
      <c r="T303" s="28">
        <v>7553313</v>
      </c>
      <c r="U303" s="29">
        <v>7553313</v>
      </c>
    </row>
    <row r="304" spans="1:21" s="4" customFormat="1" ht="12" outlineLevel="2" x14ac:dyDescent="0.2">
      <c r="A304" s="33" t="s">
        <v>319</v>
      </c>
      <c r="B304" s="26" t="s">
        <v>356</v>
      </c>
      <c r="C304" s="27" t="s">
        <v>434</v>
      </c>
      <c r="D304" s="23">
        <f t="shared" si="8"/>
        <v>181122074</v>
      </c>
      <c r="E304" s="32">
        <f t="shared" si="9"/>
        <v>181122074</v>
      </c>
      <c r="F304" s="28">
        <v>160155580</v>
      </c>
      <c r="G304" s="29">
        <v>160155580</v>
      </c>
      <c r="H304" s="28">
        <v>12390732</v>
      </c>
      <c r="I304" s="29">
        <v>12390732</v>
      </c>
      <c r="J304" s="29">
        <v>2794232</v>
      </c>
      <c r="K304" s="29">
        <v>2794232</v>
      </c>
      <c r="L304" s="28">
        <v>5781530</v>
      </c>
      <c r="M304" s="29">
        <v>5781530</v>
      </c>
      <c r="N304" s="42"/>
      <c r="O304" s="29"/>
      <c r="P304" s="42"/>
      <c r="Q304" s="29"/>
      <c r="R304" s="42"/>
      <c r="S304" s="29"/>
      <c r="T304" s="28">
        <v>0</v>
      </c>
      <c r="U304" s="29">
        <v>0</v>
      </c>
    </row>
    <row r="305" spans="1:21" s="4" customFormat="1" ht="12" outlineLevel="2" x14ac:dyDescent="0.2">
      <c r="A305" s="34" t="s">
        <v>319</v>
      </c>
      <c r="B305" s="35" t="s">
        <v>357</v>
      </c>
      <c r="C305" s="36" t="s">
        <v>435</v>
      </c>
      <c r="D305" s="37">
        <f t="shared" si="8"/>
        <v>83080424</v>
      </c>
      <c r="E305" s="38">
        <f t="shared" si="9"/>
        <v>83080424</v>
      </c>
      <c r="F305" s="39">
        <v>72368749</v>
      </c>
      <c r="G305" s="40">
        <v>72368749</v>
      </c>
      <c r="H305" s="39">
        <v>9573846</v>
      </c>
      <c r="I305" s="40">
        <v>9573846</v>
      </c>
      <c r="J305" s="40">
        <v>1137829</v>
      </c>
      <c r="K305" s="40">
        <v>1137829</v>
      </c>
      <c r="L305" s="39">
        <v>0</v>
      </c>
      <c r="M305" s="40">
        <v>0</v>
      </c>
      <c r="N305" s="43">
        <v>119417</v>
      </c>
      <c r="O305" s="40">
        <v>119417</v>
      </c>
      <c r="P305" s="43"/>
      <c r="Q305" s="40"/>
      <c r="R305" s="43"/>
      <c r="S305" s="40"/>
      <c r="T305" s="39">
        <v>0</v>
      </c>
      <c r="U305" s="40">
        <v>0</v>
      </c>
    </row>
    <row r="306" spans="1:21" s="4" customFormat="1" ht="12" outlineLevel="1" x14ac:dyDescent="0.2">
      <c r="A306" s="60" t="s">
        <v>476</v>
      </c>
      <c r="B306" s="53"/>
      <c r="C306" s="54"/>
      <c r="D306" s="55">
        <f>SUBTOTAL(9,D270:D305)</f>
        <v>4530020719</v>
      </c>
      <c r="E306" s="56">
        <f>SUBTOTAL(9,E270:E305)</f>
        <v>4530020719</v>
      </c>
      <c r="F306" s="55">
        <f>SUBTOTAL(9,F270:F305)</f>
        <v>4074447160</v>
      </c>
      <c r="G306" s="57">
        <f>SUBTOTAL(9,G270:G305)</f>
        <v>4074447160</v>
      </c>
      <c r="H306" s="55">
        <f>SUBTOTAL(9,H270:H305)</f>
        <v>236082600</v>
      </c>
      <c r="I306" s="57">
        <f>SUBTOTAL(9,I270:I305)</f>
        <v>236082600</v>
      </c>
      <c r="J306" s="57">
        <f>SUBTOTAL(9,J270:J305)</f>
        <v>80858910</v>
      </c>
      <c r="K306" s="57">
        <f>SUBTOTAL(9,K270:K305)</f>
        <v>80858910</v>
      </c>
      <c r="L306" s="55">
        <f>SUBTOTAL(9,L270:L305)</f>
        <v>138632049</v>
      </c>
      <c r="M306" s="57">
        <f>SUBTOTAL(9,M270:M305)</f>
        <v>138632049</v>
      </c>
      <c r="N306" s="58">
        <f>SUBTOTAL(9,N270:N305)</f>
        <v>24595578</v>
      </c>
      <c r="O306" s="57">
        <f>SUBTOTAL(9,O270:O305)</f>
        <v>24595578</v>
      </c>
      <c r="P306" s="58">
        <f>SUBTOTAL(9,P270:P305)</f>
        <v>0</v>
      </c>
      <c r="Q306" s="57">
        <f>SUBTOTAL(9,Q270:Q305)</f>
        <v>0</v>
      </c>
      <c r="R306" s="58">
        <f>SUBTOTAL(9,R270:R305)</f>
        <v>18089710</v>
      </c>
      <c r="S306" s="57">
        <f>SUBTOTAL(9,S270:S305)</f>
        <v>18089710</v>
      </c>
      <c r="T306" s="55">
        <f>SUBTOTAL(9,T270:T305)</f>
        <v>101658571</v>
      </c>
      <c r="U306" s="57">
        <f>SUBTOTAL(9,U270:U305)</f>
        <v>101658571</v>
      </c>
    </row>
    <row r="307" spans="1:21" s="4" customFormat="1" ht="12" outlineLevel="2" x14ac:dyDescent="0.2">
      <c r="A307" s="46" t="s">
        <v>322</v>
      </c>
      <c r="B307" s="47" t="s">
        <v>297</v>
      </c>
      <c r="C307" s="48" t="s">
        <v>218</v>
      </c>
      <c r="D307" s="49">
        <f t="shared" si="8"/>
        <v>87385544</v>
      </c>
      <c r="E307" s="50">
        <f t="shared" si="9"/>
        <v>87385544</v>
      </c>
      <c r="F307" s="49">
        <v>67464462</v>
      </c>
      <c r="G307" s="51">
        <v>67464462</v>
      </c>
      <c r="H307" s="49">
        <v>7511125</v>
      </c>
      <c r="I307" s="51">
        <v>7511125</v>
      </c>
      <c r="J307" s="51">
        <v>1095974</v>
      </c>
      <c r="K307" s="51">
        <v>1095974</v>
      </c>
      <c r="L307" s="49">
        <v>11313983</v>
      </c>
      <c r="M307" s="51">
        <v>11313983</v>
      </c>
      <c r="N307" s="52">
        <v>1134917</v>
      </c>
      <c r="O307" s="51">
        <v>1134917</v>
      </c>
      <c r="P307" s="52"/>
      <c r="Q307" s="51"/>
      <c r="R307" s="52"/>
      <c r="S307" s="51"/>
      <c r="T307" s="49">
        <v>0</v>
      </c>
      <c r="U307" s="51">
        <v>0</v>
      </c>
    </row>
    <row r="308" spans="1:21" s="4" customFormat="1" ht="12" outlineLevel="2" x14ac:dyDescent="0.2">
      <c r="A308" s="33" t="s">
        <v>322</v>
      </c>
      <c r="B308" s="26" t="s">
        <v>296</v>
      </c>
      <c r="C308" s="27" t="s">
        <v>219</v>
      </c>
      <c r="D308" s="23">
        <f t="shared" si="8"/>
        <v>82539710</v>
      </c>
      <c r="E308" s="32">
        <f t="shared" si="9"/>
        <v>82539710</v>
      </c>
      <c r="F308" s="28">
        <v>58797709</v>
      </c>
      <c r="G308" s="29">
        <v>58797709</v>
      </c>
      <c r="H308" s="28">
        <v>6669922</v>
      </c>
      <c r="I308" s="29">
        <v>6669922</v>
      </c>
      <c r="J308" s="29">
        <v>1262756</v>
      </c>
      <c r="K308" s="29">
        <v>1262756</v>
      </c>
      <c r="L308" s="28">
        <v>15809323</v>
      </c>
      <c r="M308" s="29">
        <v>15809323</v>
      </c>
      <c r="N308" s="42">
        <v>2050973</v>
      </c>
      <c r="O308" s="29">
        <v>2050973</v>
      </c>
      <c r="P308" s="42"/>
      <c r="Q308" s="29"/>
      <c r="R308" s="42"/>
      <c r="S308" s="29"/>
      <c r="T308" s="28">
        <v>0</v>
      </c>
      <c r="U308" s="29">
        <v>0</v>
      </c>
    </row>
    <row r="309" spans="1:21" s="4" customFormat="1" ht="12" outlineLevel="2" x14ac:dyDescent="0.2">
      <c r="A309" s="33" t="s">
        <v>322</v>
      </c>
      <c r="B309" s="26" t="s">
        <v>298</v>
      </c>
      <c r="C309" s="27" t="s">
        <v>220</v>
      </c>
      <c r="D309" s="23">
        <f t="shared" si="8"/>
        <v>52939382</v>
      </c>
      <c r="E309" s="32">
        <f t="shared" si="9"/>
        <v>52939382</v>
      </c>
      <c r="F309" s="28">
        <v>36981173</v>
      </c>
      <c r="G309" s="29">
        <v>36981173</v>
      </c>
      <c r="H309" s="28">
        <v>3531602</v>
      </c>
      <c r="I309" s="29">
        <v>3531602</v>
      </c>
      <c r="J309" s="29">
        <v>499684</v>
      </c>
      <c r="K309" s="29">
        <v>499684</v>
      </c>
      <c r="L309" s="28">
        <v>11926923</v>
      </c>
      <c r="M309" s="29">
        <v>11926923</v>
      </c>
      <c r="N309" s="42">
        <v>2420842</v>
      </c>
      <c r="O309" s="29">
        <v>2420842</v>
      </c>
      <c r="P309" s="42"/>
      <c r="Q309" s="29"/>
      <c r="R309" s="42"/>
      <c r="S309" s="29"/>
      <c r="T309" s="28">
        <v>0</v>
      </c>
      <c r="U309" s="29">
        <v>0</v>
      </c>
    </row>
    <row r="310" spans="1:21" s="4" customFormat="1" ht="12" outlineLevel="2" x14ac:dyDescent="0.2">
      <c r="A310" s="33" t="s">
        <v>322</v>
      </c>
      <c r="B310" s="26" t="s">
        <v>299</v>
      </c>
      <c r="C310" s="27" t="s">
        <v>221</v>
      </c>
      <c r="D310" s="23">
        <f t="shared" si="8"/>
        <v>85875727</v>
      </c>
      <c r="E310" s="32">
        <f t="shared" si="9"/>
        <v>85875727</v>
      </c>
      <c r="F310" s="28">
        <v>37440880</v>
      </c>
      <c r="G310" s="29">
        <v>37440880</v>
      </c>
      <c r="H310" s="28">
        <v>8473305</v>
      </c>
      <c r="I310" s="29">
        <v>8473305</v>
      </c>
      <c r="J310" s="29">
        <v>3484320</v>
      </c>
      <c r="K310" s="29">
        <v>3484320</v>
      </c>
      <c r="L310" s="28">
        <v>36477222</v>
      </c>
      <c r="M310" s="29">
        <v>36477222</v>
      </c>
      <c r="N310" s="42"/>
      <c r="O310" s="29"/>
      <c r="P310" s="42"/>
      <c r="Q310" s="29"/>
      <c r="R310" s="42"/>
      <c r="S310" s="29"/>
      <c r="T310" s="28">
        <v>0</v>
      </c>
      <c r="U310" s="29">
        <v>0</v>
      </c>
    </row>
    <row r="311" spans="1:21" s="4" customFormat="1" ht="12" outlineLevel="2" x14ac:dyDescent="0.2">
      <c r="A311" s="33" t="s">
        <v>322</v>
      </c>
      <c r="B311" s="26" t="s">
        <v>300</v>
      </c>
      <c r="C311" s="27" t="s">
        <v>222</v>
      </c>
      <c r="D311" s="23">
        <f t="shared" si="8"/>
        <v>93340159</v>
      </c>
      <c r="E311" s="32">
        <f t="shared" si="9"/>
        <v>93340159</v>
      </c>
      <c r="F311" s="28">
        <v>61531230</v>
      </c>
      <c r="G311" s="29">
        <v>61531230</v>
      </c>
      <c r="H311" s="28">
        <v>6061384</v>
      </c>
      <c r="I311" s="29">
        <v>6061384</v>
      </c>
      <c r="J311" s="29">
        <v>1176288</v>
      </c>
      <c r="K311" s="29">
        <v>1176288</v>
      </c>
      <c r="L311" s="28">
        <v>24571257</v>
      </c>
      <c r="M311" s="29">
        <v>24571257</v>
      </c>
      <c r="N311" s="42">
        <v>1152647</v>
      </c>
      <c r="O311" s="29">
        <v>1152647</v>
      </c>
      <c r="P311" s="42"/>
      <c r="Q311" s="29"/>
      <c r="R311" s="42"/>
      <c r="S311" s="29"/>
      <c r="T311" s="28">
        <v>0</v>
      </c>
      <c r="U311" s="29">
        <v>0</v>
      </c>
    </row>
    <row r="312" spans="1:21" s="4" customFormat="1" ht="12" outlineLevel="2" x14ac:dyDescent="0.2">
      <c r="A312" s="33" t="s">
        <v>322</v>
      </c>
      <c r="B312" s="26" t="s">
        <v>301</v>
      </c>
      <c r="C312" s="27" t="s">
        <v>223</v>
      </c>
      <c r="D312" s="23">
        <f t="shared" si="8"/>
        <v>81436145</v>
      </c>
      <c r="E312" s="32">
        <f t="shared" si="9"/>
        <v>81436145</v>
      </c>
      <c r="F312" s="28">
        <v>50840239</v>
      </c>
      <c r="G312" s="29">
        <v>50840239</v>
      </c>
      <c r="H312" s="28">
        <v>5645269</v>
      </c>
      <c r="I312" s="29">
        <v>5645269</v>
      </c>
      <c r="J312" s="29">
        <v>739689</v>
      </c>
      <c r="K312" s="29">
        <v>739689</v>
      </c>
      <c r="L312" s="28">
        <v>24210948</v>
      </c>
      <c r="M312" s="29">
        <v>24210948</v>
      </c>
      <c r="N312" s="42">
        <v>1954392</v>
      </c>
      <c r="O312" s="29">
        <v>1954392</v>
      </c>
      <c r="P312" s="42"/>
      <c r="Q312" s="29"/>
      <c r="R312" s="42"/>
      <c r="S312" s="29"/>
      <c r="T312" s="28">
        <v>0</v>
      </c>
      <c r="U312" s="29">
        <v>0</v>
      </c>
    </row>
    <row r="313" spans="1:21" s="4" customFormat="1" ht="12" outlineLevel="2" x14ac:dyDescent="0.2">
      <c r="A313" s="33" t="s">
        <v>322</v>
      </c>
      <c r="B313" s="26" t="s">
        <v>302</v>
      </c>
      <c r="C313" s="27" t="s">
        <v>224</v>
      </c>
      <c r="D313" s="23">
        <f t="shared" si="8"/>
        <v>140342083</v>
      </c>
      <c r="E313" s="32">
        <f t="shared" si="9"/>
        <v>140342083</v>
      </c>
      <c r="F313" s="28">
        <v>111059062</v>
      </c>
      <c r="G313" s="29">
        <v>111059062</v>
      </c>
      <c r="H313" s="28">
        <v>1191371</v>
      </c>
      <c r="I313" s="29">
        <v>1191371</v>
      </c>
      <c r="J313" s="29">
        <v>1631854</v>
      </c>
      <c r="K313" s="29">
        <v>1631854</v>
      </c>
      <c r="L313" s="28">
        <v>26459796</v>
      </c>
      <c r="M313" s="29">
        <v>26459796</v>
      </c>
      <c r="N313" s="42">
        <v>1274087</v>
      </c>
      <c r="O313" s="29">
        <v>1274087</v>
      </c>
      <c r="P313" s="42"/>
      <c r="Q313" s="29"/>
      <c r="R313" s="42"/>
      <c r="S313" s="29"/>
      <c r="T313" s="28">
        <v>0</v>
      </c>
      <c r="U313" s="29">
        <v>0</v>
      </c>
    </row>
    <row r="314" spans="1:21" s="4" customFormat="1" ht="12" outlineLevel="2" x14ac:dyDescent="0.2">
      <c r="A314" s="33" t="s">
        <v>322</v>
      </c>
      <c r="B314" s="26" t="s">
        <v>303</v>
      </c>
      <c r="C314" s="27" t="s">
        <v>225</v>
      </c>
      <c r="D314" s="23">
        <f t="shared" si="8"/>
        <v>44855914</v>
      </c>
      <c r="E314" s="32">
        <f t="shared" si="9"/>
        <v>44855914</v>
      </c>
      <c r="F314" s="28">
        <v>32602935</v>
      </c>
      <c r="G314" s="29">
        <v>32602935</v>
      </c>
      <c r="H314" s="28">
        <v>3867539</v>
      </c>
      <c r="I314" s="29">
        <v>3867539</v>
      </c>
      <c r="J314" s="29">
        <v>571501</v>
      </c>
      <c r="K314" s="29">
        <v>571501</v>
      </c>
      <c r="L314" s="28">
        <v>7813939</v>
      </c>
      <c r="M314" s="29">
        <v>7813939</v>
      </c>
      <c r="N314" s="42">
        <v>2089627</v>
      </c>
      <c r="O314" s="29">
        <v>2089627</v>
      </c>
      <c r="P314" s="42"/>
      <c r="Q314" s="29"/>
      <c r="R314" s="42"/>
      <c r="S314" s="29"/>
      <c r="T314" s="28">
        <v>0</v>
      </c>
      <c r="U314" s="29">
        <v>0</v>
      </c>
    </row>
    <row r="315" spans="1:21" s="4" customFormat="1" ht="12" outlineLevel="2" x14ac:dyDescent="0.2">
      <c r="A315" s="33" t="s">
        <v>322</v>
      </c>
      <c r="B315" s="26" t="s">
        <v>304</v>
      </c>
      <c r="C315" s="27" t="s">
        <v>226</v>
      </c>
      <c r="D315" s="23">
        <f t="shared" si="8"/>
        <v>75553718</v>
      </c>
      <c r="E315" s="32">
        <f t="shared" si="9"/>
        <v>75553718</v>
      </c>
      <c r="F315" s="28">
        <v>57529278</v>
      </c>
      <c r="G315" s="29">
        <v>57529278</v>
      </c>
      <c r="H315" s="28">
        <v>2117352</v>
      </c>
      <c r="I315" s="29">
        <v>2117352</v>
      </c>
      <c r="J315" s="29">
        <v>1156222</v>
      </c>
      <c r="K315" s="29">
        <v>1156222</v>
      </c>
      <c r="L315" s="28">
        <v>14750866</v>
      </c>
      <c r="M315" s="29">
        <v>14750866</v>
      </c>
      <c r="N315" s="42">
        <v>1073302</v>
      </c>
      <c r="O315" s="29">
        <v>1073302</v>
      </c>
      <c r="P315" s="42"/>
      <c r="Q315" s="29"/>
      <c r="R315" s="42"/>
      <c r="S315" s="29"/>
      <c r="T315" s="28">
        <v>0</v>
      </c>
      <c r="U315" s="29">
        <v>0</v>
      </c>
    </row>
    <row r="316" spans="1:21" s="4" customFormat="1" ht="12" outlineLevel="2" x14ac:dyDescent="0.2">
      <c r="A316" s="33" t="s">
        <v>322</v>
      </c>
      <c r="B316" s="26" t="s">
        <v>305</v>
      </c>
      <c r="C316" s="27" t="s">
        <v>227</v>
      </c>
      <c r="D316" s="23">
        <f t="shared" si="8"/>
        <v>109561019</v>
      </c>
      <c r="E316" s="32">
        <f t="shared" si="9"/>
        <v>109561019</v>
      </c>
      <c r="F316" s="28">
        <v>80340285</v>
      </c>
      <c r="G316" s="29">
        <v>80340285</v>
      </c>
      <c r="H316" s="28">
        <v>784851</v>
      </c>
      <c r="I316" s="29">
        <v>784851</v>
      </c>
      <c r="J316" s="29">
        <v>1153952</v>
      </c>
      <c r="K316" s="29">
        <v>1153952</v>
      </c>
      <c r="L316" s="28">
        <v>27281931</v>
      </c>
      <c r="M316" s="29">
        <v>27281931</v>
      </c>
      <c r="N316" s="42">
        <v>876896</v>
      </c>
      <c r="O316" s="29">
        <v>876896</v>
      </c>
      <c r="P316" s="42"/>
      <c r="Q316" s="29"/>
      <c r="R316" s="42"/>
      <c r="S316" s="29"/>
      <c r="T316" s="28">
        <v>0</v>
      </c>
      <c r="U316" s="29">
        <v>0</v>
      </c>
    </row>
    <row r="317" spans="1:21" s="4" customFormat="1" ht="12" outlineLevel="2" x14ac:dyDescent="0.2">
      <c r="A317" s="33" t="s">
        <v>322</v>
      </c>
      <c r="B317" s="26" t="s">
        <v>306</v>
      </c>
      <c r="C317" s="27" t="s">
        <v>228</v>
      </c>
      <c r="D317" s="23">
        <f t="shared" si="8"/>
        <v>89145982</v>
      </c>
      <c r="E317" s="32">
        <f t="shared" si="9"/>
        <v>89145982</v>
      </c>
      <c r="F317" s="28">
        <v>66682579</v>
      </c>
      <c r="G317" s="29">
        <v>66682579</v>
      </c>
      <c r="H317" s="28">
        <v>940505</v>
      </c>
      <c r="I317" s="29">
        <v>940505</v>
      </c>
      <c r="J317" s="29">
        <v>1393236</v>
      </c>
      <c r="K317" s="29">
        <v>1393236</v>
      </c>
      <c r="L317" s="28">
        <v>20129662</v>
      </c>
      <c r="M317" s="29">
        <v>20129662</v>
      </c>
      <c r="N317" s="42">
        <v>1490252</v>
      </c>
      <c r="O317" s="29">
        <v>1490252</v>
      </c>
      <c r="P317" s="42"/>
      <c r="Q317" s="29"/>
      <c r="R317" s="42"/>
      <c r="S317" s="29"/>
      <c r="T317" s="28">
        <v>0</v>
      </c>
      <c r="U317" s="29">
        <v>0</v>
      </c>
    </row>
    <row r="318" spans="1:21" s="4" customFormat="1" ht="12" outlineLevel="2" x14ac:dyDescent="0.2">
      <c r="A318" s="33" t="s">
        <v>322</v>
      </c>
      <c r="B318" s="26" t="s">
        <v>307</v>
      </c>
      <c r="C318" s="27" t="s">
        <v>229</v>
      </c>
      <c r="D318" s="23">
        <f t="shared" si="8"/>
        <v>59103720</v>
      </c>
      <c r="E318" s="32">
        <f t="shared" si="9"/>
        <v>59103720</v>
      </c>
      <c r="F318" s="28">
        <v>41676070</v>
      </c>
      <c r="G318" s="29">
        <v>41676070</v>
      </c>
      <c r="H318" s="28">
        <v>4508703</v>
      </c>
      <c r="I318" s="29">
        <v>4508703</v>
      </c>
      <c r="J318" s="29">
        <v>1087410</v>
      </c>
      <c r="K318" s="29">
        <v>1087410</v>
      </c>
      <c r="L318" s="28">
        <v>11831537</v>
      </c>
      <c r="M318" s="29">
        <v>11831537</v>
      </c>
      <c r="N318" s="42">
        <v>1208043</v>
      </c>
      <c r="O318" s="29">
        <v>1208043</v>
      </c>
      <c r="P318" s="42"/>
      <c r="Q318" s="29"/>
      <c r="R318" s="42"/>
      <c r="S318" s="29"/>
      <c r="T318" s="28">
        <v>0</v>
      </c>
      <c r="U318" s="29">
        <v>0</v>
      </c>
    </row>
    <row r="319" spans="1:21" s="4" customFormat="1" ht="12" outlineLevel="2" x14ac:dyDescent="0.2">
      <c r="A319" s="33" t="s">
        <v>322</v>
      </c>
      <c r="B319" s="26" t="s">
        <v>308</v>
      </c>
      <c r="C319" s="27" t="s">
        <v>230</v>
      </c>
      <c r="D319" s="23">
        <f t="shared" si="8"/>
        <v>51116837</v>
      </c>
      <c r="E319" s="32">
        <f t="shared" si="9"/>
        <v>51116837</v>
      </c>
      <c r="F319" s="28">
        <v>38618065</v>
      </c>
      <c r="G319" s="29">
        <v>38618065</v>
      </c>
      <c r="H319" s="28">
        <v>4123054</v>
      </c>
      <c r="I319" s="29">
        <v>4123054</v>
      </c>
      <c r="J319" s="29">
        <v>677764</v>
      </c>
      <c r="K319" s="29">
        <v>677764</v>
      </c>
      <c r="L319" s="28">
        <v>7697954</v>
      </c>
      <c r="M319" s="29">
        <v>7697954</v>
      </c>
      <c r="N319" s="42">
        <v>1850207</v>
      </c>
      <c r="O319" s="29">
        <v>1850207</v>
      </c>
      <c r="P319" s="42"/>
      <c r="Q319" s="29"/>
      <c r="R319" s="42"/>
      <c r="S319" s="29"/>
      <c r="T319" s="28">
        <v>0</v>
      </c>
      <c r="U319" s="29">
        <v>0</v>
      </c>
    </row>
    <row r="320" spans="1:21" s="4" customFormat="1" ht="12" outlineLevel="2" x14ac:dyDescent="0.2">
      <c r="A320" s="34" t="s">
        <v>322</v>
      </c>
      <c r="B320" s="35" t="s">
        <v>323</v>
      </c>
      <c r="C320" s="36" t="s">
        <v>436</v>
      </c>
      <c r="D320" s="37">
        <f t="shared" si="8"/>
        <v>379818682</v>
      </c>
      <c r="E320" s="38">
        <f t="shared" si="9"/>
        <v>379818682</v>
      </c>
      <c r="F320" s="39">
        <v>360085253</v>
      </c>
      <c r="G320" s="40">
        <v>360085253</v>
      </c>
      <c r="H320" s="39">
        <v>16180508</v>
      </c>
      <c r="I320" s="40">
        <v>16180508</v>
      </c>
      <c r="J320" s="40">
        <v>3552921</v>
      </c>
      <c r="K320" s="40">
        <v>3552921</v>
      </c>
      <c r="L320" s="39">
        <v>0</v>
      </c>
      <c r="M320" s="40">
        <v>0</v>
      </c>
      <c r="N320" s="43"/>
      <c r="O320" s="40"/>
      <c r="P320" s="43">
        <v>735000</v>
      </c>
      <c r="Q320" s="40">
        <v>735000</v>
      </c>
      <c r="R320" s="43"/>
      <c r="S320" s="40"/>
      <c r="T320" s="39">
        <v>0</v>
      </c>
      <c r="U320" s="40">
        <v>0</v>
      </c>
    </row>
    <row r="321" spans="1:21" s="4" customFormat="1" ht="12" outlineLevel="1" x14ac:dyDescent="0.2">
      <c r="A321" s="60" t="s">
        <v>477</v>
      </c>
      <c r="B321" s="53"/>
      <c r="C321" s="54"/>
      <c r="D321" s="55">
        <f>SUBTOTAL(9,D307:D320)</f>
        <v>1433014622</v>
      </c>
      <c r="E321" s="56">
        <f>SUBTOTAL(9,E307:E320)</f>
        <v>1433014622</v>
      </c>
      <c r="F321" s="55">
        <f>SUBTOTAL(9,F307:F320)</f>
        <v>1101649220</v>
      </c>
      <c r="G321" s="57">
        <f>SUBTOTAL(9,G307:G320)</f>
        <v>1101649220</v>
      </c>
      <c r="H321" s="55">
        <f>SUBTOTAL(9,H307:H320)</f>
        <v>71606490</v>
      </c>
      <c r="I321" s="57">
        <f>SUBTOTAL(9,I307:I320)</f>
        <v>71606490</v>
      </c>
      <c r="J321" s="57">
        <f>SUBTOTAL(9,J307:J320)</f>
        <v>19483571</v>
      </c>
      <c r="K321" s="57">
        <f>SUBTOTAL(9,K307:K320)</f>
        <v>19483571</v>
      </c>
      <c r="L321" s="55">
        <f>SUBTOTAL(9,L307:L320)</f>
        <v>240275341</v>
      </c>
      <c r="M321" s="57">
        <f>SUBTOTAL(9,M307:M320)</f>
        <v>240275341</v>
      </c>
      <c r="N321" s="58">
        <f>SUBTOTAL(9,N307:N320)</f>
        <v>18576185</v>
      </c>
      <c r="O321" s="57">
        <f>SUBTOTAL(9,O307:O320)</f>
        <v>18576185</v>
      </c>
      <c r="P321" s="58">
        <f>SUBTOTAL(9,P307:P320)</f>
        <v>735000</v>
      </c>
      <c r="Q321" s="57">
        <f>SUBTOTAL(9,Q307:Q320)</f>
        <v>735000</v>
      </c>
      <c r="R321" s="58">
        <f>SUBTOTAL(9,R307:R320)</f>
        <v>0</v>
      </c>
      <c r="S321" s="57">
        <f>SUBTOTAL(9,S307:S320)</f>
        <v>0</v>
      </c>
      <c r="T321" s="55">
        <f>SUBTOTAL(9,T307:T320)</f>
        <v>0</v>
      </c>
      <c r="U321" s="57">
        <f>SUBTOTAL(9,U307:U320)</f>
        <v>0</v>
      </c>
    </row>
    <row r="322" spans="1:21" s="4" customFormat="1" ht="12" outlineLevel="2" x14ac:dyDescent="0.2">
      <c r="A322" s="46" t="s">
        <v>331</v>
      </c>
      <c r="B322" s="47" t="s">
        <v>297</v>
      </c>
      <c r="C322" s="48" t="s">
        <v>231</v>
      </c>
      <c r="D322" s="49">
        <f t="shared" si="8"/>
        <v>78681390</v>
      </c>
      <c r="E322" s="50">
        <f t="shared" si="9"/>
        <v>78681390</v>
      </c>
      <c r="F322" s="49">
        <v>40416340</v>
      </c>
      <c r="G322" s="51">
        <v>40416340</v>
      </c>
      <c r="H322" s="49">
        <v>5222217</v>
      </c>
      <c r="I322" s="51">
        <v>5222217</v>
      </c>
      <c r="J322" s="51">
        <v>813344</v>
      </c>
      <c r="K322" s="51">
        <v>813344</v>
      </c>
      <c r="L322" s="49">
        <v>32229489</v>
      </c>
      <c r="M322" s="51">
        <v>32229489</v>
      </c>
      <c r="N322" s="52">
        <v>1743461</v>
      </c>
      <c r="O322" s="51">
        <v>1743461</v>
      </c>
      <c r="P322" s="52"/>
      <c r="Q322" s="51"/>
      <c r="R322" s="52">
        <v>2391165</v>
      </c>
      <c r="S322" s="51">
        <v>2391165</v>
      </c>
      <c r="T322" s="49">
        <v>0</v>
      </c>
      <c r="U322" s="51">
        <v>0</v>
      </c>
    </row>
    <row r="323" spans="1:21" s="4" customFormat="1" ht="12" outlineLevel="2" x14ac:dyDescent="0.2">
      <c r="A323" s="33" t="s">
        <v>331</v>
      </c>
      <c r="B323" s="26" t="s">
        <v>296</v>
      </c>
      <c r="C323" s="27" t="s">
        <v>232</v>
      </c>
      <c r="D323" s="23">
        <f t="shared" si="8"/>
        <v>52480646</v>
      </c>
      <c r="E323" s="32">
        <f t="shared" si="9"/>
        <v>52480646</v>
      </c>
      <c r="F323" s="28">
        <v>26964909</v>
      </c>
      <c r="G323" s="29">
        <v>26964909</v>
      </c>
      <c r="H323" s="28">
        <v>4763867</v>
      </c>
      <c r="I323" s="29">
        <v>4763867</v>
      </c>
      <c r="J323" s="29">
        <v>589113</v>
      </c>
      <c r="K323" s="29">
        <v>589113</v>
      </c>
      <c r="L323" s="28">
        <v>20162757</v>
      </c>
      <c r="M323" s="29">
        <v>20162757</v>
      </c>
      <c r="N323" s="42">
        <v>2063831</v>
      </c>
      <c r="O323" s="29">
        <v>2063831</v>
      </c>
      <c r="P323" s="42"/>
      <c r="Q323" s="29"/>
      <c r="R323" s="42"/>
      <c r="S323" s="29"/>
      <c r="T323" s="28">
        <v>0</v>
      </c>
      <c r="U323" s="29">
        <v>0</v>
      </c>
    </row>
    <row r="324" spans="1:21" s="4" customFormat="1" ht="12" outlineLevel="2" x14ac:dyDescent="0.2">
      <c r="A324" s="33" t="s">
        <v>331</v>
      </c>
      <c r="B324" s="26" t="s">
        <v>298</v>
      </c>
      <c r="C324" s="27" t="s">
        <v>233</v>
      </c>
      <c r="D324" s="23">
        <f t="shared" si="8"/>
        <v>79502158</v>
      </c>
      <c r="E324" s="32">
        <f t="shared" si="9"/>
        <v>79502158</v>
      </c>
      <c r="F324" s="28">
        <v>52546959</v>
      </c>
      <c r="G324" s="29">
        <v>52546959</v>
      </c>
      <c r="H324" s="28">
        <v>2480538</v>
      </c>
      <c r="I324" s="29">
        <v>2480538</v>
      </c>
      <c r="J324" s="29">
        <v>983860</v>
      </c>
      <c r="K324" s="29">
        <v>983860</v>
      </c>
      <c r="L324" s="28">
        <v>23490801</v>
      </c>
      <c r="M324" s="29">
        <v>23490801</v>
      </c>
      <c r="N324" s="42">
        <v>1310026</v>
      </c>
      <c r="O324" s="29">
        <v>1310026</v>
      </c>
      <c r="P324" s="42"/>
      <c r="Q324" s="29"/>
      <c r="R324" s="42"/>
      <c r="S324" s="29"/>
      <c r="T324" s="28">
        <v>0</v>
      </c>
      <c r="U324" s="29">
        <v>0</v>
      </c>
    </row>
    <row r="325" spans="1:21" s="4" customFormat="1" ht="12" outlineLevel="2" x14ac:dyDescent="0.2">
      <c r="A325" s="33" t="s">
        <v>331</v>
      </c>
      <c r="B325" s="26" t="s">
        <v>299</v>
      </c>
      <c r="C325" s="27" t="s">
        <v>234</v>
      </c>
      <c r="D325" s="23">
        <f t="shared" si="8"/>
        <v>52275744</v>
      </c>
      <c r="E325" s="32">
        <f t="shared" si="9"/>
        <v>52275744</v>
      </c>
      <c r="F325" s="28">
        <v>20766545</v>
      </c>
      <c r="G325" s="29">
        <v>20766545</v>
      </c>
      <c r="H325" s="28">
        <v>8050320</v>
      </c>
      <c r="I325" s="29">
        <v>8050320</v>
      </c>
      <c r="J325" s="29">
        <v>842700</v>
      </c>
      <c r="K325" s="29">
        <v>842700</v>
      </c>
      <c r="L325" s="28">
        <v>22616179</v>
      </c>
      <c r="M325" s="29">
        <v>22616179</v>
      </c>
      <c r="N325" s="42">
        <v>1692238</v>
      </c>
      <c r="O325" s="29">
        <v>1692238</v>
      </c>
      <c r="P325" s="42"/>
      <c r="Q325" s="29"/>
      <c r="R325" s="42">
        <v>1164800</v>
      </c>
      <c r="S325" s="29">
        <v>1164800</v>
      </c>
      <c r="T325" s="28">
        <v>0</v>
      </c>
      <c r="U325" s="29">
        <v>0</v>
      </c>
    </row>
    <row r="326" spans="1:21" s="4" customFormat="1" ht="12" outlineLevel="2" x14ac:dyDescent="0.2">
      <c r="A326" s="33" t="s">
        <v>331</v>
      </c>
      <c r="B326" s="26" t="s">
        <v>300</v>
      </c>
      <c r="C326" s="27" t="s">
        <v>235</v>
      </c>
      <c r="D326" s="23">
        <f t="shared" si="8"/>
        <v>129916103</v>
      </c>
      <c r="E326" s="32">
        <f t="shared" si="9"/>
        <v>129916103</v>
      </c>
      <c r="F326" s="28">
        <v>97532947</v>
      </c>
      <c r="G326" s="29">
        <v>97532947</v>
      </c>
      <c r="H326" s="28">
        <v>2388643</v>
      </c>
      <c r="I326" s="29">
        <v>2388643</v>
      </c>
      <c r="J326" s="29">
        <v>1435581</v>
      </c>
      <c r="K326" s="29">
        <v>1435581</v>
      </c>
      <c r="L326" s="28">
        <v>28558932</v>
      </c>
      <c r="M326" s="29">
        <v>28558932</v>
      </c>
      <c r="N326" s="42">
        <v>1499037</v>
      </c>
      <c r="O326" s="29">
        <v>1499037</v>
      </c>
      <c r="P326" s="42"/>
      <c r="Q326" s="29"/>
      <c r="R326" s="42"/>
      <c r="S326" s="29"/>
      <c r="T326" s="28">
        <v>0</v>
      </c>
      <c r="U326" s="29">
        <v>0</v>
      </c>
    </row>
    <row r="327" spans="1:21" s="4" customFormat="1" ht="12" outlineLevel="2" x14ac:dyDescent="0.2">
      <c r="A327" s="33" t="s">
        <v>331</v>
      </c>
      <c r="B327" s="26" t="s">
        <v>301</v>
      </c>
      <c r="C327" s="27" t="s">
        <v>236</v>
      </c>
      <c r="D327" s="23">
        <f t="shared" si="8"/>
        <v>80919088</v>
      </c>
      <c r="E327" s="32">
        <f t="shared" si="9"/>
        <v>80919088</v>
      </c>
      <c r="F327" s="28">
        <v>64671889</v>
      </c>
      <c r="G327" s="29">
        <v>64671889</v>
      </c>
      <c r="H327" s="28">
        <v>3485709</v>
      </c>
      <c r="I327" s="29">
        <v>3485709</v>
      </c>
      <c r="J327" s="29">
        <v>889476</v>
      </c>
      <c r="K327" s="29">
        <v>889476</v>
      </c>
      <c r="L327" s="28">
        <v>11872014</v>
      </c>
      <c r="M327" s="29">
        <v>11872014</v>
      </c>
      <c r="N327" s="42">
        <v>1344774</v>
      </c>
      <c r="O327" s="29">
        <v>1344774</v>
      </c>
      <c r="P327" s="42"/>
      <c r="Q327" s="29"/>
      <c r="R327" s="42"/>
      <c r="S327" s="29"/>
      <c r="T327" s="28">
        <v>0</v>
      </c>
      <c r="U327" s="29">
        <v>0</v>
      </c>
    </row>
    <row r="328" spans="1:21" s="4" customFormat="1" ht="12" outlineLevel="2" x14ac:dyDescent="0.2">
      <c r="A328" s="33" t="s">
        <v>331</v>
      </c>
      <c r="B328" s="26" t="s">
        <v>302</v>
      </c>
      <c r="C328" s="27" t="s">
        <v>237</v>
      </c>
      <c r="D328" s="23">
        <f t="shared" si="8"/>
        <v>112720386</v>
      </c>
      <c r="E328" s="32">
        <f t="shared" si="9"/>
        <v>112720386</v>
      </c>
      <c r="F328" s="28">
        <v>94042549</v>
      </c>
      <c r="G328" s="29">
        <v>94042549</v>
      </c>
      <c r="H328" s="28">
        <v>5111354</v>
      </c>
      <c r="I328" s="29">
        <v>5111354</v>
      </c>
      <c r="J328" s="29">
        <v>1482865</v>
      </c>
      <c r="K328" s="29">
        <v>1482865</v>
      </c>
      <c r="L328" s="28">
        <v>12083618</v>
      </c>
      <c r="M328" s="29">
        <v>12083618</v>
      </c>
      <c r="N328" s="42">
        <v>1231772</v>
      </c>
      <c r="O328" s="29">
        <v>1231772</v>
      </c>
      <c r="P328" s="42"/>
      <c r="Q328" s="29"/>
      <c r="R328" s="42">
        <v>3000000</v>
      </c>
      <c r="S328" s="29">
        <v>3000000</v>
      </c>
      <c r="T328" s="28">
        <v>0</v>
      </c>
      <c r="U328" s="29">
        <v>0</v>
      </c>
    </row>
    <row r="329" spans="1:21" s="4" customFormat="1" ht="12" outlineLevel="2" x14ac:dyDescent="0.2">
      <c r="A329" s="33" t="s">
        <v>331</v>
      </c>
      <c r="B329" s="26" t="s">
        <v>303</v>
      </c>
      <c r="C329" s="27" t="s">
        <v>238</v>
      </c>
      <c r="D329" s="23">
        <f t="shared" si="8"/>
        <v>90034738</v>
      </c>
      <c r="E329" s="32">
        <f t="shared" si="9"/>
        <v>90034738</v>
      </c>
      <c r="F329" s="28">
        <v>48252119</v>
      </c>
      <c r="G329" s="29">
        <v>48252119</v>
      </c>
      <c r="H329" s="28">
        <v>5227958</v>
      </c>
      <c r="I329" s="29">
        <v>5227958</v>
      </c>
      <c r="J329" s="29">
        <v>900224</v>
      </c>
      <c r="K329" s="29">
        <v>900224</v>
      </c>
      <c r="L329" s="28">
        <v>35654437</v>
      </c>
      <c r="M329" s="29">
        <v>35654437</v>
      </c>
      <c r="N329" s="42">
        <v>1642460</v>
      </c>
      <c r="O329" s="29">
        <v>1642460</v>
      </c>
      <c r="P329" s="42"/>
      <c r="Q329" s="29"/>
      <c r="R329" s="42"/>
      <c r="S329" s="29"/>
      <c r="T329" s="28">
        <v>0</v>
      </c>
      <c r="U329" s="29">
        <v>0</v>
      </c>
    </row>
    <row r="330" spans="1:21" s="4" customFormat="1" ht="12" outlineLevel="2" x14ac:dyDescent="0.2">
      <c r="A330" s="33" t="s">
        <v>331</v>
      </c>
      <c r="B330" s="26" t="s">
        <v>304</v>
      </c>
      <c r="C330" s="27" t="s">
        <v>239</v>
      </c>
      <c r="D330" s="23">
        <f t="shared" si="8"/>
        <v>54326377</v>
      </c>
      <c r="E330" s="32">
        <f t="shared" si="9"/>
        <v>54326377</v>
      </c>
      <c r="F330" s="28">
        <v>36271315</v>
      </c>
      <c r="G330" s="29">
        <v>36271315</v>
      </c>
      <c r="H330" s="28">
        <v>4410042</v>
      </c>
      <c r="I330" s="29">
        <v>4410042</v>
      </c>
      <c r="J330" s="29">
        <v>594583</v>
      </c>
      <c r="K330" s="29">
        <v>594583</v>
      </c>
      <c r="L330" s="28">
        <v>13050437</v>
      </c>
      <c r="M330" s="29">
        <v>13050437</v>
      </c>
      <c r="N330" s="42">
        <v>2012287</v>
      </c>
      <c r="O330" s="29">
        <v>2012287</v>
      </c>
      <c r="P330" s="42"/>
      <c r="Q330" s="29"/>
      <c r="R330" s="42"/>
      <c r="S330" s="29"/>
      <c r="T330" s="28">
        <v>0</v>
      </c>
      <c r="U330" s="29">
        <v>0</v>
      </c>
    </row>
    <row r="331" spans="1:21" s="4" customFormat="1" ht="12" outlineLevel="2" x14ac:dyDescent="0.2">
      <c r="A331" s="33" t="s">
        <v>331</v>
      </c>
      <c r="B331" s="26" t="s">
        <v>305</v>
      </c>
      <c r="C331" s="27" t="s">
        <v>240</v>
      </c>
      <c r="D331" s="23">
        <f t="shared" si="8"/>
        <v>52030823</v>
      </c>
      <c r="E331" s="32">
        <f t="shared" si="9"/>
        <v>52030823</v>
      </c>
      <c r="F331" s="28">
        <v>36204153</v>
      </c>
      <c r="G331" s="29">
        <v>36204153</v>
      </c>
      <c r="H331" s="28">
        <v>3800892</v>
      </c>
      <c r="I331" s="29">
        <v>3800892</v>
      </c>
      <c r="J331" s="29">
        <v>774454</v>
      </c>
      <c r="K331" s="29">
        <v>774454</v>
      </c>
      <c r="L331" s="28">
        <v>11251324</v>
      </c>
      <c r="M331" s="29">
        <v>11251324</v>
      </c>
      <c r="N331" s="42">
        <v>1572619</v>
      </c>
      <c r="O331" s="29">
        <v>1572619</v>
      </c>
      <c r="P331" s="42"/>
      <c r="Q331" s="29"/>
      <c r="R331" s="42"/>
      <c r="S331" s="29"/>
      <c r="T331" s="28">
        <v>0</v>
      </c>
      <c r="U331" s="29">
        <v>0</v>
      </c>
    </row>
    <row r="332" spans="1:21" s="4" customFormat="1" ht="12" outlineLevel="2" x14ac:dyDescent="0.2">
      <c r="A332" s="33" t="s">
        <v>331</v>
      </c>
      <c r="B332" s="26" t="s">
        <v>306</v>
      </c>
      <c r="C332" s="27" t="s">
        <v>241</v>
      </c>
      <c r="D332" s="23">
        <f t="shared" si="8"/>
        <v>45912269</v>
      </c>
      <c r="E332" s="32">
        <f t="shared" si="9"/>
        <v>45912269</v>
      </c>
      <c r="F332" s="28">
        <v>32551425</v>
      </c>
      <c r="G332" s="29">
        <v>32551425</v>
      </c>
      <c r="H332" s="28">
        <v>6076049</v>
      </c>
      <c r="I332" s="29">
        <v>6076049</v>
      </c>
      <c r="J332" s="29">
        <v>512698</v>
      </c>
      <c r="K332" s="29">
        <v>512698</v>
      </c>
      <c r="L332" s="28">
        <v>6772097</v>
      </c>
      <c r="M332" s="29">
        <v>6772097</v>
      </c>
      <c r="N332" s="42">
        <v>2344603</v>
      </c>
      <c r="O332" s="29">
        <v>2344603</v>
      </c>
      <c r="P332" s="42"/>
      <c r="Q332" s="29"/>
      <c r="R332" s="42"/>
      <c r="S332" s="29"/>
      <c r="T332" s="28">
        <v>0</v>
      </c>
      <c r="U332" s="29">
        <v>0</v>
      </c>
    </row>
    <row r="333" spans="1:21" s="4" customFormat="1" ht="12" outlineLevel="2" x14ac:dyDescent="0.2">
      <c r="A333" s="33" t="s">
        <v>331</v>
      </c>
      <c r="B333" s="26" t="s">
        <v>307</v>
      </c>
      <c r="C333" s="27" t="s">
        <v>242</v>
      </c>
      <c r="D333" s="23">
        <f t="shared" si="8"/>
        <v>44173931</v>
      </c>
      <c r="E333" s="32">
        <f t="shared" si="9"/>
        <v>44173931</v>
      </c>
      <c r="F333" s="28">
        <v>26642923</v>
      </c>
      <c r="G333" s="29">
        <v>26642923</v>
      </c>
      <c r="H333" s="28">
        <v>1815435</v>
      </c>
      <c r="I333" s="29">
        <v>1815435</v>
      </c>
      <c r="J333" s="29">
        <v>647029</v>
      </c>
      <c r="K333" s="29">
        <v>647029</v>
      </c>
      <c r="L333" s="28">
        <v>15068544</v>
      </c>
      <c r="M333" s="29">
        <v>15068544</v>
      </c>
      <c r="N333" s="42">
        <v>2005431</v>
      </c>
      <c r="O333" s="29">
        <v>2005431</v>
      </c>
      <c r="P333" s="42"/>
      <c r="Q333" s="29"/>
      <c r="R333" s="42"/>
      <c r="S333" s="29"/>
      <c r="T333" s="28">
        <v>0</v>
      </c>
      <c r="U333" s="29">
        <v>0</v>
      </c>
    </row>
    <row r="334" spans="1:21" s="4" customFormat="1" ht="12" outlineLevel="2" x14ac:dyDescent="0.2">
      <c r="A334" s="33" t="s">
        <v>331</v>
      </c>
      <c r="B334" s="26" t="s">
        <v>308</v>
      </c>
      <c r="C334" s="27" t="s">
        <v>243</v>
      </c>
      <c r="D334" s="23">
        <f t="shared" si="8"/>
        <v>48903000</v>
      </c>
      <c r="E334" s="32">
        <f t="shared" si="9"/>
        <v>48903000</v>
      </c>
      <c r="F334" s="28">
        <v>32577360</v>
      </c>
      <c r="G334" s="29">
        <v>32577360</v>
      </c>
      <c r="H334" s="28">
        <v>5039640</v>
      </c>
      <c r="I334" s="29">
        <v>5039640</v>
      </c>
      <c r="J334" s="29">
        <v>531232</v>
      </c>
      <c r="K334" s="29">
        <v>531232</v>
      </c>
      <c r="L334" s="28">
        <v>10754768</v>
      </c>
      <c r="M334" s="29">
        <v>10754768</v>
      </c>
      <c r="N334" s="42">
        <v>2199792</v>
      </c>
      <c r="O334" s="29">
        <v>2199792</v>
      </c>
      <c r="P334" s="42"/>
      <c r="Q334" s="29"/>
      <c r="R334" s="42">
        <v>999989</v>
      </c>
      <c r="S334" s="29">
        <v>999989</v>
      </c>
      <c r="T334" s="28">
        <v>0</v>
      </c>
      <c r="U334" s="29">
        <v>0</v>
      </c>
    </row>
    <row r="335" spans="1:21" s="4" customFormat="1" ht="12" outlineLevel="2" x14ac:dyDescent="0.2">
      <c r="A335" s="33" t="s">
        <v>331</v>
      </c>
      <c r="B335" s="26" t="s">
        <v>309</v>
      </c>
      <c r="C335" s="27" t="s">
        <v>244</v>
      </c>
      <c r="D335" s="23">
        <f t="shared" si="8"/>
        <v>79488362</v>
      </c>
      <c r="E335" s="32">
        <f t="shared" si="9"/>
        <v>79488362</v>
      </c>
      <c r="F335" s="28">
        <v>56041394</v>
      </c>
      <c r="G335" s="29">
        <v>56041394</v>
      </c>
      <c r="H335" s="28">
        <v>9223103</v>
      </c>
      <c r="I335" s="29">
        <v>9223103</v>
      </c>
      <c r="J335" s="29">
        <v>2252988</v>
      </c>
      <c r="K335" s="29">
        <v>2252988</v>
      </c>
      <c r="L335" s="28">
        <v>11970877</v>
      </c>
      <c r="M335" s="29">
        <v>11970877</v>
      </c>
      <c r="N335" s="42"/>
      <c r="O335" s="29"/>
      <c r="P335" s="42"/>
      <c r="Q335" s="29"/>
      <c r="R335" s="42">
        <v>703500</v>
      </c>
      <c r="S335" s="29">
        <v>703500</v>
      </c>
      <c r="T335" s="28">
        <v>0</v>
      </c>
      <c r="U335" s="29">
        <v>0</v>
      </c>
    </row>
    <row r="336" spans="1:21" s="4" customFormat="1" ht="12" outlineLevel="2" x14ac:dyDescent="0.2">
      <c r="A336" s="33" t="s">
        <v>331</v>
      </c>
      <c r="B336" s="26" t="s">
        <v>310</v>
      </c>
      <c r="C336" s="27" t="s">
        <v>245</v>
      </c>
      <c r="D336" s="23">
        <f t="shared" si="8"/>
        <v>139754318</v>
      </c>
      <c r="E336" s="32">
        <f t="shared" si="9"/>
        <v>139754318</v>
      </c>
      <c r="F336" s="28">
        <v>107933324</v>
      </c>
      <c r="G336" s="29">
        <v>107933324</v>
      </c>
      <c r="H336" s="28">
        <v>7477221</v>
      </c>
      <c r="I336" s="29">
        <v>7477221</v>
      </c>
      <c r="J336" s="29">
        <v>1618022</v>
      </c>
      <c r="K336" s="29">
        <v>1618022</v>
      </c>
      <c r="L336" s="28">
        <v>22725751</v>
      </c>
      <c r="M336" s="29">
        <v>22725751</v>
      </c>
      <c r="N336" s="42">
        <v>1071110</v>
      </c>
      <c r="O336" s="29">
        <v>1071110</v>
      </c>
      <c r="P336" s="42"/>
      <c r="Q336" s="29"/>
      <c r="R336" s="42"/>
      <c r="S336" s="29"/>
      <c r="T336" s="28">
        <v>0</v>
      </c>
      <c r="U336" s="29">
        <v>0</v>
      </c>
    </row>
    <row r="337" spans="1:21" s="4" customFormat="1" ht="12" outlineLevel="2" x14ac:dyDescent="0.2">
      <c r="A337" s="33" t="s">
        <v>331</v>
      </c>
      <c r="B337" s="26" t="s">
        <v>311</v>
      </c>
      <c r="C337" s="27" t="s">
        <v>246</v>
      </c>
      <c r="D337" s="23">
        <f t="shared" si="8"/>
        <v>74181334</v>
      </c>
      <c r="E337" s="32">
        <f t="shared" si="9"/>
        <v>74181334</v>
      </c>
      <c r="F337" s="28">
        <v>45712135</v>
      </c>
      <c r="G337" s="29">
        <v>45712135</v>
      </c>
      <c r="H337" s="28">
        <v>5281792</v>
      </c>
      <c r="I337" s="29">
        <v>5281792</v>
      </c>
      <c r="J337" s="29">
        <v>807465</v>
      </c>
      <c r="K337" s="29">
        <v>807465</v>
      </c>
      <c r="L337" s="28">
        <v>22379942</v>
      </c>
      <c r="M337" s="29">
        <v>22379942</v>
      </c>
      <c r="N337" s="42">
        <v>1782780</v>
      </c>
      <c r="O337" s="29">
        <v>1782780</v>
      </c>
      <c r="P337" s="42"/>
      <c r="Q337" s="29"/>
      <c r="R337" s="42"/>
      <c r="S337" s="29"/>
      <c r="T337" s="28">
        <v>0</v>
      </c>
      <c r="U337" s="29">
        <v>0</v>
      </c>
    </row>
    <row r="338" spans="1:21" s="4" customFormat="1" ht="12" outlineLevel="2" x14ac:dyDescent="0.2">
      <c r="A338" s="33" t="s">
        <v>331</v>
      </c>
      <c r="B338" s="26" t="s">
        <v>312</v>
      </c>
      <c r="C338" s="27" t="s">
        <v>247</v>
      </c>
      <c r="D338" s="23">
        <f t="shared" si="8"/>
        <v>72999726</v>
      </c>
      <c r="E338" s="32">
        <f t="shared" si="9"/>
        <v>72999726</v>
      </c>
      <c r="F338" s="28">
        <v>47724665</v>
      </c>
      <c r="G338" s="29">
        <v>47724665</v>
      </c>
      <c r="H338" s="28">
        <v>7352215</v>
      </c>
      <c r="I338" s="29">
        <v>7352215</v>
      </c>
      <c r="J338" s="29">
        <v>1039505</v>
      </c>
      <c r="K338" s="29">
        <v>1039505</v>
      </c>
      <c r="L338" s="28">
        <v>16883341</v>
      </c>
      <c r="M338" s="29">
        <v>16883341</v>
      </c>
      <c r="N338" s="42">
        <v>1340720</v>
      </c>
      <c r="O338" s="29">
        <v>1340720</v>
      </c>
      <c r="P338" s="42"/>
      <c r="Q338" s="29"/>
      <c r="R338" s="42">
        <v>615000</v>
      </c>
      <c r="S338" s="29">
        <v>615000</v>
      </c>
      <c r="T338" s="28">
        <v>0</v>
      </c>
      <c r="U338" s="29">
        <v>0</v>
      </c>
    </row>
    <row r="339" spans="1:21" s="4" customFormat="1" ht="12" outlineLevel="2" x14ac:dyDescent="0.2">
      <c r="A339" s="33" t="s">
        <v>331</v>
      </c>
      <c r="B339" s="26" t="s">
        <v>313</v>
      </c>
      <c r="C339" s="27" t="s">
        <v>248</v>
      </c>
      <c r="D339" s="23">
        <f t="shared" si="8"/>
        <v>32110203</v>
      </c>
      <c r="E339" s="32">
        <f t="shared" si="9"/>
        <v>32110203</v>
      </c>
      <c r="F339" s="28">
        <v>19791261</v>
      </c>
      <c r="G339" s="29">
        <v>19791261</v>
      </c>
      <c r="H339" s="28">
        <v>3773811</v>
      </c>
      <c r="I339" s="29">
        <v>3773811</v>
      </c>
      <c r="J339" s="29">
        <v>489069</v>
      </c>
      <c r="K339" s="29">
        <v>489069</v>
      </c>
      <c r="L339" s="28">
        <v>8056062</v>
      </c>
      <c r="M339" s="29">
        <v>8056062</v>
      </c>
      <c r="N339" s="42">
        <v>2453256</v>
      </c>
      <c r="O339" s="29">
        <v>2453256</v>
      </c>
      <c r="P339" s="42"/>
      <c r="Q339" s="29"/>
      <c r="R339" s="42"/>
      <c r="S339" s="29"/>
      <c r="T339" s="28">
        <v>0</v>
      </c>
      <c r="U339" s="29">
        <v>0</v>
      </c>
    </row>
    <row r="340" spans="1:21" s="4" customFormat="1" ht="12" outlineLevel="2" x14ac:dyDescent="0.2">
      <c r="A340" s="33" t="s">
        <v>331</v>
      </c>
      <c r="B340" s="26" t="s">
        <v>314</v>
      </c>
      <c r="C340" s="27" t="s">
        <v>249</v>
      </c>
      <c r="D340" s="23">
        <f t="shared" ref="D340:D400" si="10">F340+H340+J340+L340</f>
        <v>27687392</v>
      </c>
      <c r="E340" s="32">
        <f t="shared" ref="E340:E400" si="11">G340+I340+K340+M340</f>
        <v>27687392</v>
      </c>
      <c r="F340" s="28">
        <v>14763725</v>
      </c>
      <c r="G340" s="29">
        <v>14763725</v>
      </c>
      <c r="H340" s="28">
        <v>3351199</v>
      </c>
      <c r="I340" s="29">
        <v>3351199</v>
      </c>
      <c r="J340" s="29">
        <v>486520</v>
      </c>
      <c r="K340" s="29">
        <v>486520</v>
      </c>
      <c r="L340" s="28">
        <v>9085948</v>
      </c>
      <c r="M340" s="29">
        <v>9085948</v>
      </c>
      <c r="N340" s="42">
        <v>2476226</v>
      </c>
      <c r="O340" s="29">
        <v>2476226</v>
      </c>
      <c r="P340" s="42"/>
      <c r="Q340" s="29"/>
      <c r="R340" s="42"/>
      <c r="S340" s="29"/>
      <c r="T340" s="28">
        <v>0</v>
      </c>
      <c r="U340" s="29">
        <v>0</v>
      </c>
    </row>
    <row r="341" spans="1:21" s="4" customFormat="1" ht="12" outlineLevel="2" x14ac:dyDescent="0.2">
      <c r="A341" s="33" t="s">
        <v>331</v>
      </c>
      <c r="B341" s="26" t="s">
        <v>323</v>
      </c>
      <c r="C341" s="27" t="s">
        <v>437</v>
      </c>
      <c r="D341" s="23">
        <f t="shared" si="10"/>
        <v>163586369</v>
      </c>
      <c r="E341" s="32">
        <f t="shared" si="11"/>
        <v>163586369</v>
      </c>
      <c r="F341" s="28">
        <v>143828440</v>
      </c>
      <c r="G341" s="29">
        <v>143828440</v>
      </c>
      <c r="H341" s="28">
        <v>10120147</v>
      </c>
      <c r="I341" s="29">
        <v>10120147</v>
      </c>
      <c r="J341" s="29">
        <v>2043678</v>
      </c>
      <c r="K341" s="29">
        <v>2043678</v>
      </c>
      <c r="L341" s="28">
        <v>7594104</v>
      </c>
      <c r="M341" s="29">
        <v>7594104</v>
      </c>
      <c r="N341" s="42"/>
      <c r="O341" s="29"/>
      <c r="P341" s="42"/>
      <c r="Q341" s="29"/>
      <c r="R341" s="42"/>
      <c r="S341" s="29"/>
      <c r="T341" s="28">
        <v>0</v>
      </c>
      <c r="U341" s="29">
        <v>0</v>
      </c>
    </row>
    <row r="342" spans="1:21" s="4" customFormat="1" ht="12" outlineLevel="2" x14ac:dyDescent="0.2">
      <c r="A342" s="34" t="s">
        <v>331</v>
      </c>
      <c r="B342" s="35" t="s">
        <v>324</v>
      </c>
      <c r="C342" s="36" t="s">
        <v>438</v>
      </c>
      <c r="D342" s="37">
        <f t="shared" si="10"/>
        <v>292651573</v>
      </c>
      <c r="E342" s="38">
        <f t="shared" si="11"/>
        <v>292651573</v>
      </c>
      <c r="F342" s="39">
        <v>279460671</v>
      </c>
      <c r="G342" s="40">
        <v>279460671</v>
      </c>
      <c r="H342" s="39">
        <v>9894192</v>
      </c>
      <c r="I342" s="40">
        <v>9894192</v>
      </c>
      <c r="J342" s="40">
        <v>3296710</v>
      </c>
      <c r="K342" s="40">
        <v>3296710</v>
      </c>
      <c r="L342" s="39">
        <v>0</v>
      </c>
      <c r="M342" s="40">
        <v>0</v>
      </c>
      <c r="N342" s="43"/>
      <c r="O342" s="40"/>
      <c r="P342" s="43"/>
      <c r="Q342" s="40"/>
      <c r="R342" s="43">
        <v>2349669</v>
      </c>
      <c r="S342" s="40">
        <v>2349669</v>
      </c>
      <c r="T342" s="39">
        <v>2875349</v>
      </c>
      <c r="U342" s="40">
        <v>2875349</v>
      </c>
    </row>
    <row r="343" spans="1:21" s="4" customFormat="1" ht="12" outlineLevel="1" x14ac:dyDescent="0.2">
      <c r="A343" s="60" t="s">
        <v>478</v>
      </c>
      <c r="B343" s="53"/>
      <c r="C343" s="54"/>
      <c r="D343" s="55">
        <f>SUBTOTAL(9,D322:D342)</f>
        <v>1804335930</v>
      </c>
      <c r="E343" s="56">
        <f>SUBTOTAL(9,E322:E342)</f>
        <v>1804335930</v>
      </c>
      <c r="F343" s="55">
        <f>SUBTOTAL(9,F322:F342)</f>
        <v>1324697048</v>
      </c>
      <c r="G343" s="57">
        <f>SUBTOTAL(9,G322:G342)</f>
        <v>1324697048</v>
      </c>
      <c r="H343" s="55">
        <f>SUBTOTAL(9,H322:H342)</f>
        <v>114346344</v>
      </c>
      <c r="I343" s="57">
        <f>SUBTOTAL(9,I322:I342)</f>
        <v>114346344</v>
      </c>
      <c r="J343" s="57">
        <f>SUBTOTAL(9,J322:J342)</f>
        <v>23031116</v>
      </c>
      <c r="K343" s="57">
        <f>SUBTOTAL(9,K322:K342)</f>
        <v>23031116</v>
      </c>
      <c r="L343" s="55">
        <f>SUBTOTAL(9,L322:L342)</f>
        <v>342261422</v>
      </c>
      <c r="M343" s="57">
        <f>SUBTOTAL(9,M322:M342)</f>
        <v>342261422</v>
      </c>
      <c r="N343" s="58">
        <f>SUBTOTAL(9,N322:N342)</f>
        <v>31786423</v>
      </c>
      <c r="O343" s="57">
        <f>SUBTOTAL(9,O322:O342)</f>
        <v>31786423</v>
      </c>
      <c r="P343" s="58">
        <f>SUBTOTAL(9,P322:P342)</f>
        <v>0</v>
      </c>
      <c r="Q343" s="57">
        <f>SUBTOTAL(9,Q322:Q342)</f>
        <v>0</v>
      </c>
      <c r="R343" s="58">
        <f>SUBTOTAL(9,R322:R342)</f>
        <v>11224123</v>
      </c>
      <c r="S343" s="57">
        <f>SUBTOTAL(9,S322:S342)</f>
        <v>11224123</v>
      </c>
      <c r="T343" s="55">
        <f>SUBTOTAL(9,T322:T342)</f>
        <v>2875349</v>
      </c>
      <c r="U343" s="57">
        <f>SUBTOTAL(9,U322:U342)</f>
        <v>2875349</v>
      </c>
    </row>
    <row r="344" spans="1:21" s="4" customFormat="1" ht="12" outlineLevel="2" x14ac:dyDescent="0.2">
      <c r="A344" s="46" t="s">
        <v>333</v>
      </c>
      <c r="B344" s="47" t="s">
        <v>297</v>
      </c>
      <c r="C344" s="48" t="s">
        <v>250</v>
      </c>
      <c r="D344" s="49">
        <f t="shared" si="10"/>
        <v>46324437</v>
      </c>
      <c r="E344" s="50">
        <f t="shared" si="11"/>
        <v>46324437</v>
      </c>
      <c r="F344" s="49">
        <v>40838493</v>
      </c>
      <c r="G344" s="51">
        <v>40838493</v>
      </c>
      <c r="H344" s="49">
        <v>858272</v>
      </c>
      <c r="I344" s="51">
        <v>858272</v>
      </c>
      <c r="J344" s="51">
        <v>794019</v>
      </c>
      <c r="K344" s="51">
        <v>794019</v>
      </c>
      <c r="L344" s="49">
        <v>3833653</v>
      </c>
      <c r="M344" s="51">
        <v>3833653</v>
      </c>
      <c r="N344" s="52">
        <v>1226648</v>
      </c>
      <c r="O344" s="51">
        <v>1226648</v>
      </c>
      <c r="P344" s="52"/>
      <c r="Q344" s="51"/>
      <c r="R344" s="52"/>
      <c r="S344" s="51"/>
      <c r="T344" s="49">
        <v>0</v>
      </c>
      <c r="U344" s="51">
        <v>0</v>
      </c>
    </row>
    <row r="345" spans="1:21" s="4" customFormat="1" ht="12" outlineLevel="2" x14ac:dyDescent="0.2">
      <c r="A345" s="33" t="s">
        <v>333</v>
      </c>
      <c r="B345" s="26" t="s">
        <v>296</v>
      </c>
      <c r="C345" s="27" t="s">
        <v>251</v>
      </c>
      <c r="D345" s="23">
        <f t="shared" si="10"/>
        <v>92976496</v>
      </c>
      <c r="E345" s="32">
        <f t="shared" si="11"/>
        <v>92976496</v>
      </c>
      <c r="F345" s="28">
        <v>77947458</v>
      </c>
      <c r="G345" s="29">
        <v>77947458</v>
      </c>
      <c r="H345" s="28">
        <v>1705641</v>
      </c>
      <c r="I345" s="29">
        <v>1705641</v>
      </c>
      <c r="J345" s="29">
        <v>1356092</v>
      </c>
      <c r="K345" s="29">
        <v>1356092</v>
      </c>
      <c r="L345" s="28">
        <v>11967305</v>
      </c>
      <c r="M345" s="29">
        <v>11967305</v>
      </c>
      <c r="N345" s="42">
        <v>1546876</v>
      </c>
      <c r="O345" s="29">
        <v>1546876</v>
      </c>
      <c r="P345" s="42"/>
      <c r="Q345" s="29"/>
      <c r="R345" s="42"/>
      <c r="S345" s="29"/>
      <c r="T345" s="28">
        <v>0</v>
      </c>
      <c r="U345" s="29">
        <v>0</v>
      </c>
    </row>
    <row r="346" spans="1:21" s="4" customFormat="1" ht="12" outlineLevel="2" x14ac:dyDescent="0.2">
      <c r="A346" s="33" t="s">
        <v>333</v>
      </c>
      <c r="B346" s="26" t="s">
        <v>298</v>
      </c>
      <c r="C346" s="27" t="s">
        <v>252</v>
      </c>
      <c r="D346" s="23">
        <f t="shared" si="10"/>
        <v>167491111</v>
      </c>
      <c r="E346" s="32">
        <f t="shared" si="11"/>
        <v>167491111</v>
      </c>
      <c r="F346" s="28">
        <v>146265368</v>
      </c>
      <c r="G346" s="29">
        <v>146265368</v>
      </c>
      <c r="H346" s="28">
        <v>4117553</v>
      </c>
      <c r="I346" s="29">
        <v>4117553</v>
      </c>
      <c r="J346" s="29">
        <v>2401552</v>
      </c>
      <c r="K346" s="29">
        <v>2401552</v>
      </c>
      <c r="L346" s="28">
        <v>14706638</v>
      </c>
      <c r="M346" s="29">
        <v>14706638</v>
      </c>
      <c r="N346" s="42"/>
      <c r="O346" s="29"/>
      <c r="P346" s="42"/>
      <c r="Q346" s="29"/>
      <c r="R346" s="42"/>
      <c r="S346" s="29"/>
      <c r="T346" s="28">
        <v>0</v>
      </c>
      <c r="U346" s="29">
        <v>0</v>
      </c>
    </row>
    <row r="347" spans="1:21" s="4" customFormat="1" ht="12" outlineLevel="2" x14ac:dyDescent="0.2">
      <c r="A347" s="33" t="s">
        <v>333</v>
      </c>
      <c r="B347" s="26" t="s">
        <v>299</v>
      </c>
      <c r="C347" s="27" t="s">
        <v>253</v>
      </c>
      <c r="D347" s="23">
        <f t="shared" si="10"/>
        <v>59249538</v>
      </c>
      <c r="E347" s="32">
        <f t="shared" si="11"/>
        <v>59249538</v>
      </c>
      <c r="F347" s="28">
        <v>50176062</v>
      </c>
      <c r="G347" s="29">
        <v>50176062</v>
      </c>
      <c r="H347" s="28">
        <v>4444238</v>
      </c>
      <c r="I347" s="29">
        <v>4444238</v>
      </c>
      <c r="J347" s="29">
        <v>1317085</v>
      </c>
      <c r="K347" s="29">
        <v>1317085</v>
      </c>
      <c r="L347" s="28">
        <v>3312153</v>
      </c>
      <c r="M347" s="29">
        <v>3312153</v>
      </c>
      <c r="N347" s="42">
        <v>47615</v>
      </c>
      <c r="O347" s="29">
        <v>47615</v>
      </c>
      <c r="P347" s="42"/>
      <c r="Q347" s="29"/>
      <c r="R347" s="42"/>
      <c r="S347" s="29"/>
      <c r="T347" s="28">
        <v>0</v>
      </c>
      <c r="U347" s="29">
        <v>0</v>
      </c>
    </row>
    <row r="348" spans="1:21" s="4" customFormat="1" ht="12" outlineLevel="2" x14ac:dyDescent="0.2">
      <c r="A348" s="33" t="s">
        <v>333</v>
      </c>
      <c r="B348" s="26" t="s">
        <v>300</v>
      </c>
      <c r="C348" s="27" t="s">
        <v>327</v>
      </c>
      <c r="D348" s="23">
        <f t="shared" si="10"/>
        <v>43703612</v>
      </c>
      <c r="E348" s="32">
        <f t="shared" si="11"/>
        <v>43703612</v>
      </c>
      <c r="F348" s="28">
        <v>35111842</v>
      </c>
      <c r="G348" s="29">
        <v>35111842</v>
      </c>
      <c r="H348" s="28">
        <v>2064870</v>
      </c>
      <c r="I348" s="29">
        <v>2064870</v>
      </c>
      <c r="J348" s="29">
        <v>862082</v>
      </c>
      <c r="K348" s="29">
        <v>862082</v>
      </c>
      <c r="L348" s="28">
        <v>5664818</v>
      </c>
      <c r="M348" s="29">
        <v>5664818</v>
      </c>
      <c r="N348" s="42">
        <v>1273155</v>
      </c>
      <c r="O348" s="29">
        <v>1273155</v>
      </c>
      <c r="P348" s="42"/>
      <c r="Q348" s="29"/>
      <c r="R348" s="42"/>
      <c r="S348" s="29"/>
      <c r="T348" s="28">
        <v>0</v>
      </c>
      <c r="U348" s="29">
        <v>0</v>
      </c>
    </row>
    <row r="349" spans="1:21" s="4" customFormat="1" ht="12" outlineLevel="2" x14ac:dyDescent="0.2">
      <c r="A349" s="33" t="s">
        <v>333</v>
      </c>
      <c r="B349" s="26" t="s">
        <v>301</v>
      </c>
      <c r="C349" s="27" t="s">
        <v>254</v>
      </c>
      <c r="D349" s="23">
        <f t="shared" si="10"/>
        <v>79286851</v>
      </c>
      <c r="E349" s="32">
        <f t="shared" si="11"/>
        <v>79286851</v>
      </c>
      <c r="F349" s="28">
        <v>69819771</v>
      </c>
      <c r="G349" s="29">
        <v>69819771</v>
      </c>
      <c r="H349" s="28">
        <v>2074436</v>
      </c>
      <c r="I349" s="29">
        <v>2074436</v>
      </c>
      <c r="J349" s="29">
        <v>1201513</v>
      </c>
      <c r="K349" s="29">
        <v>1201513</v>
      </c>
      <c r="L349" s="28">
        <v>6191131</v>
      </c>
      <c r="M349" s="29">
        <v>6191131</v>
      </c>
      <c r="N349" s="42">
        <v>493713</v>
      </c>
      <c r="O349" s="29">
        <v>493713</v>
      </c>
      <c r="P349" s="42"/>
      <c r="Q349" s="29"/>
      <c r="R349" s="42"/>
      <c r="S349" s="29"/>
      <c r="T349" s="28">
        <v>0</v>
      </c>
      <c r="U349" s="29">
        <v>0</v>
      </c>
    </row>
    <row r="350" spans="1:21" s="4" customFormat="1" ht="12" outlineLevel="2" x14ac:dyDescent="0.2">
      <c r="A350" s="33" t="s">
        <v>333</v>
      </c>
      <c r="B350" s="26" t="s">
        <v>302</v>
      </c>
      <c r="C350" s="27" t="s">
        <v>255</v>
      </c>
      <c r="D350" s="23">
        <f t="shared" si="10"/>
        <v>34206074</v>
      </c>
      <c r="E350" s="32">
        <f t="shared" si="11"/>
        <v>34206074</v>
      </c>
      <c r="F350" s="28">
        <v>19840644</v>
      </c>
      <c r="G350" s="29">
        <v>19840644</v>
      </c>
      <c r="H350" s="28">
        <v>5522125</v>
      </c>
      <c r="I350" s="29">
        <v>5522125</v>
      </c>
      <c r="J350" s="29">
        <v>1378681</v>
      </c>
      <c r="K350" s="29">
        <v>1378681</v>
      </c>
      <c r="L350" s="28">
        <v>7464624</v>
      </c>
      <c r="M350" s="29">
        <v>7464624</v>
      </c>
      <c r="N350" s="42">
        <v>1007258</v>
      </c>
      <c r="O350" s="29">
        <v>1007258</v>
      </c>
      <c r="P350" s="42"/>
      <c r="Q350" s="29"/>
      <c r="R350" s="42"/>
      <c r="S350" s="29"/>
      <c r="T350" s="28">
        <v>0</v>
      </c>
      <c r="U350" s="29">
        <v>0</v>
      </c>
    </row>
    <row r="351" spans="1:21" s="4" customFormat="1" ht="12" outlineLevel="2" x14ac:dyDescent="0.2">
      <c r="A351" s="33" t="s">
        <v>333</v>
      </c>
      <c r="B351" s="26" t="s">
        <v>303</v>
      </c>
      <c r="C351" s="27" t="s">
        <v>256</v>
      </c>
      <c r="D351" s="23">
        <f t="shared" si="10"/>
        <v>43653043</v>
      </c>
      <c r="E351" s="32">
        <f t="shared" si="11"/>
        <v>43653043</v>
      </c>
      <c r="F351" s="28">
        <v>40178648</v>
      </c>
      <c r="G351" s="29">
        <v>40178648</v>
      </c>
      <c r="H351" s="28">
        <v>2298212</v>
      </c>
      <c r="I351" s="29">
        <v>2298212</v>
      </c>
      <c r="J351" s="29">
        <v>1176183</v>
      </c>
      <c r="K351" s="29">
        <v>1176183</v>
      </c>
      <c r="L351" s="28">
        <v>0</v>
      </c>
      <c r="M351" s="29">
        <v>0</v>
      </c>
      <c r="N351" s="42"/>
      <c r="O351" s="29"/>
      <c r="P351" s="42"/>
      <c r="Q351" s="29"/>
      <c r="R351" s="42"/>
      <c r="S351" s="29"/>
      <c r="T351" s="28">
        <v>3812339</v>
      </c>
      <c r="U351" s="29">
        <v>3812339</v>
      </c>
    </row>
    <row r="352" spans="1:21" s="4" customFormat="1" ht="12" outlineLevel="2" x14ac:dyDescent="0.2">
      <c r="A352" s="33" t="s">
        <v>333</v>
      </c>
      <c r="B352" s="26" t="s">
        <v>304</v>
      </c>
      <c r="C352" s="27" t="s">
        <v>257</v>
      </c>
      <c r="D352" s="23">
        <f t="shared" si="10"/>
        <v>77578635</v>
      </c>
      <c r="E352" s="32">
        <f t="shared" si="11"/>
        <v>77578635</v>
      </c>
      <c r="F352" s="28">
        <v>60312922</v>
      </c>
      <c r="G352" s="29">
        <v>60312922</v>
      </c>
      <c r="H352" s="28">
        <v>3704517</v>
      </c>
      <c r="I352" s="29">
        <v>3704517</v>
      </c>
      <c r="J352" s="29">
        <v>1323677</v>
      </c>
      <c r="K352" s="29">
        <v>1323677</v>
      </c>
      <c r="L352" s="28">
        <v>12237519</v>
      </c>
      <c r="M352" s="29">
        <v>12237519</v>
      </c>
      <c r="N352" s="42">
        <v>1644024</v>
      </c>
      <c r="O352" s="29">
        <v>1644024</v>
      </c>
      <c r="P352" s="42"/>
      <c r="Q352" s="29"/>
      <c r="R352" s="42"/>
      <c r="S352" s="29"/>
      <c r="T352" s="28">
        <v>0</v>
      </c>
      <c r="U352" s="29">
        <v>0</v>
      </c>
    </row>
    <row r="353" spans="1:21" s="4" customFormat="1" ht="12" outlineLevel="2" x14ac:dyDescent="0.2">
      <c r="A353" s="33" t="s">
        <v>333</v>
      </c>
      <c r="B353" s="26" t="s">
        <v>305</v>
      </c>
      <c r="C353" s="27" t="s">
        <v>258</v>
      </c>
      <c r="D353" s="23">
        <f t="shared" si="10"/>
        <v>84744235</v>
      </c>
      <c r="E353" s="32">
        <f t="shared" si="11"/>
        <v>84744235</v>
      </c>
      <c r="F353" s="28">
        <v>44621415</v>
      </c>
      <c r="G353" s="29">
        <v>44621415</v>
      </c>
      <c r="H353" s="28">
        <v>4828871</v>
      </c>
      <c r="I353" s="29">
        <v>4828871</v>
      </c>
      <c r="J353" s="29">
        <v>2065413</v>
      </c>
      <c r="K353" s="29">
        <v>2065413</v>
      </c>
      <c r="L353" s="28">
        <v>33228536</v>
      </c>
      <c r="M353" s="29">
        <v>33228536</v>
      </c>
      <c r="N353" s="42">
        <v>440558</v>
      </c>
      <c r="O353" s="29">
        <v>440558</v>
      </c>
      <c r="P353" s="42"/>
      <c r="Q353" s="29"/>
      <c r="R353" s="42">
        <v>3500000</v>
      </c>
      <c r="S353" s="29">
        <v>3500000</v>
      </c>
      <c r="T353" s="28">
        <v>0</v>
      </c>
      <c r="U353" s="29">
        <v>0</v>
      </c>
    </row>
    <row r="354" spans="1:21" s="4" customFormat="1" ht="12" outlineLevel="2" x14ac:dyDescent="0.2">
      <c r="A354" s="33" t="s">
        <v>333</v>
      </c>
      <c r="B354" s="26" t="s">
        <v>306</v>
      </c>
      <c r="C354" s="27" t="s">
        <v>259</v>
      </c>
      <c r="D354" s="23">
        <f t="shared" si="10"/>
        <v>52882851</v>
      </c>
      <c r="E354" s="32">
        <f t="shared" si="11"/>
        <v>52882851</v>
      </c>
      <c r="F354" s="28">
        <v>42382340</v>
      </c>
      <c r="G354" s="29">
        <v>42382340</v>
      </c>
      <c r="H354" s="28">
        <v>2811448</v>
      </c>
      <c r="I354" s="29">
        <v>2811448</v>
      </c>
      <c r="J354" s="29">
        <v>1328080</v>
      </c>
      <c r="K354" s="29">
        <v>1328080</v>
      </c>
      <c r="L354" s="28">
        <v>6360983</v>
      </c>
      <c r="M354" s="29">
        <v>6360983</v>
      </c>
      <c r="N354" s="42">
        <v>1162501</v>
      </c>
      <c r="O354" s="29">
        <v>1162501</v>
      </c>
      <c r="P354" s="42"/>
      <c r="Q354" s="29"/>
      <c r="R354" s="42"/>
      <c r="S354" s="29"/>
      <c r="T354" s="28">
        <v>0</v>
      </c>
      <c r="U354" s="29">
        <v>0</v>
      </c>
    </row>
    <row r="355" spans="1:21" s="4" customFormat="1" ht="12" outlineLevel="2" x14ac:dyDescent="0.2">
      <c r="A355" s="33" t="s">
        <v>333</v>
      </c>
      <c r="B355" s="26" t="s">
        <v>307</v>
      </c>
      <c r="C355" s="27" t="s">
        <v>260</v>
      </c>
      <c r="D355" s="23">
        <f t="shared" si="10"/>
        <v>91309236</v>
      </c>
      <c r="E355" s="32">
        <f t="shared" si="11"/>
        <v>91309236</v>
      </c>
      <c r="F355" s="28">
        <v>78453934</v>
      </c>
      <c r="G355" s="29">
        <v>78453934</v>
      </c>
      <c r="H355" s="28">
        <v>4148276</v>
      </c>
      <c r="I355" s="29">
        <v>4148276</v>
      </c>
      <c r="J355" s="29">
        <v>1247932</v>
      </c>
      <c r="K355" s="29">
        <v>1247932</v>
      </c>
      <c r="L355" s="28">
        <v>7459094</v>
      </c>
      <c r="M355" s="29">
        <v>7459094</v>
      </c>
      <c r="N355" s="42">
        <v>1540143</v>
      </c>
      <c r="O355" s="29">
        <v>1540143</v>
      </c>
      <c r="P355" s="42"/>
      <c r="Q355" s="29"/>
      <c r="R355" s="42"/>
      <c r="S355" s="29"/>
      <c r="T355" s="28">
        <v>0</v>
      </c>
      <c r="U355" s="29">
        <v>0</v>
      </c>
    </row>
    <row r="356" spans="1:21" s="4" customFormat="1" ht="12" outlineLevel="2" x14ac:dyDescent="0.2">
      <c r="A356" s="33" t="s">
        <v>333</v>
      </c>
      <c r="B356" s="26" t="s">
        <v>308</v>
      </c>
      <c r="C356" s="27" t="s">
        <v>261</v>
      </c>
      <c r="D356" s="23">
        <f t="shared" si="10"/>
        <v>34154152</v>
      </c>
      <c r="E356" s="32">
        <f t="shared" si="11"/>
        <v>34154152</v>
      </c>
      <c r="F356" s="28">
        <v>23377484</v>
      </c>
      <c r="G356" s="29">
        <v>23377484</v>
      </c>
      <c r="H356" s="28">
        <v>5816520</v>
      </c>
      <c r="I356" s="29">
        <v>5816520</v>
      </c>
      <c r="J356" s="29">
        <v>1002349</v>
      </c>
      <c r="K356" s="29">
        <v>1002349</v>
      </c>
      <c r="L356" s="28">
        <v>3957799</v>
      </c>
      <c r="M356" s="29">
        <v>3957799</v>
      </c>
      <c r="N356" s="42">
        <v>813176</v>
      </c>
      <c r="O356" s="29">
        <v>813176</v>
      </c>
      <c r="P356" s="42"/>
      <c r="Q356" s="29"/>
      <c r="R356" s="42"/>
      <c r="S356" s="29"/>
      <c r="T356" s="28">
        <v>0</v>
      </c>
      <c r="U356" s="29">
        <v>0</v>
      </c>
    </row>
    <row r="357" spans="1:21" s="4" customFormat="1" ht="12" outlineLevel="2" x14ac:dyDescent="0.2">
      <c r="A357" s="33" t="s">
        <v>333</v>
      </c>
      <c r="B357" s="26" t="s">
        <v>309</v>
      </c>
      <c r="C357" s="27" t="s">
        <v>262</v>
      </c>
      <c r="D357" s="23">
        <f t="shared" si="10"/>
        <v>29635916</v>
      </c>
      <c r="E357" s="32">
        <f t="shared" si="11"/>
        <v>29635916</v>
      </c>
      <c r="F357" s="28">
        <v>22613014</v>
      </c>
      <c r="G357" s="29">
        <v>22613014</v>
      </c>
      <c r="H357" s="28">
        <v>1828761</v>
      </c>
      <c r="I357" s="29">
        <v>1828761</v>
      </c>
      <c r="J357" s="29">
        <v>592924</v>
      </c>
      <c r="K357" s="29">
        <v>592924</v>
      </c>
      <c r="L357" s="28">
        <v>4601217</v>
      </c>
      <c r="M357" s="29">
        <v>4601217</v>
      </c>
      <c r="N357" s="42">
        <v>1903989</v>
      </c>
      <c r="O357" s="29">
        <v>1903989</v>
      </c>
      <c r="P357" s="42"/>
      <c r="Q357" s="29"/>
      <c r="R357" s="42"/>
      <c r="S357" s="29"/>
      <c r="T357" s="28">
        <v>0</v>
      </c>
      <c r="U357" s="29">
        <v>0</v>
      </c>
    </row>
    <row r="358" spans="1:21" s="4" customFormat="1" ht="12" outlineLevel="2" x14ac:dyDescent="0.2">
      <c r="A358" s="33" t="s">
        <v>333</v>
      </c>
      <c r="B358" s="26" t="s">
        <v>310</v>
      </c>
      <c r="C358" s="27" t="s">
        <v>358</v>
      </c>
      <c r="D358" s="23">
        <f t="shared" si="10"/>
        <v>66342311</v>
      </c>
      <c r="E358" s="32">
        <f t="shared" si="11"/>
        <v>66342311</v>
      </c>
      <c r="F358" s="28">
        <v>57137999</v>
      </c>
      <c r="G358" s="29">
        <v>57137999</v>
      </c>
      <c r="H358" s="28">
        <v>3129956</v>
      </c>
      <c r="I358" s="29">
        <v>3129956</v>
      </c>
      <c r="J358" s="29">
        <v>1305411</v>
      </c>
      <c r="K358" s="29">
        <v>1305411</v>
      </c>
      <c r="L358" s="28">
        <v>4768945</v>
      </c>
      <c r="M358" s="29">
        <v>4768945</v>
      </c>
      <c r="N358" s="42">
        <v>1160358</v>
      </c>
      <c r="O358" s="29">
        <v>1160358</v>
      </c>
      <c r="P358" s="42"/>
      <c r="Q358" s="29"/>
      <c r="R358" s="42"/>
      <c r="S358" s="29"/>
      <c r="T358" s="28">
        <v>0</v>
      </c>
      <c r="U358" s="29">
        <v>0</v>
      </c>
    </row>
    <row r="359" spans="1:21" s="4" customFormat="1" ht="12" outlineLevel="2" x14ac:dyDescent="0.2">
      <c r="A359" s="33" t="s">
        <v>333</v>
      </c>
      <c r="B359" s="26" t="s">
        <v>311</v>
      </c>
      <c r="C359" s="27" t="s">
        <v>263</v>
      </c>
      <c r="D359" s="23">
        <f t="shared" si="10"/>
        <v>45542290</v>
      </c>
      <c r="E359" s="32">
        <f t="shared" si="11"/>
        <v>45542290</v>
      </c>
      <c r="F359" s="28">
        <v>36901508</v>
      </c>
      <c r="G359" s="29">
        <v>36901508</v>
      </c>
      <c r="H359" s="28">
        <v>2659146</v>
      </c>
      <c r="I359" s="29">
        <v>2659146</v>
      </c>
      <c r="J359" s="29">
        <v>1013549</v>
      </c>
      <c r="K359" s="29">
        <v>1013549</v>
      </c>
      <c r="L359" s="28">
        <v>4968087</v>
      </c>
      <c r="M359" s="29">
        <v>4968087</v>
      </c>
      <c r="N359" s="42">
        <v>923452</v>
      </c>
      <c r="O359" s="29">
        <v>923452</v>
      </c>
      <c r="P359" s="42"/>
      <c r="Q359" s="29"/>
      <c r="R359" s="42"/>
      <c r="S359" s="29"/>
      <c r="T359" s="28">
        <v>0</v>
      </c>
      <c r="U359" s="29">
        <v>0</v>
      </c>
    </row>
    <row r="360" spans="1:21" s="4" customFormat="1" ht="12" outlineLevel="2" x14ac:dyDescent="0.2">
      <c r="A360" s="33" t="s">
        <v>333</v>
      </c>
      <c r="B360" s="26" t="s">
        <v>312</v>
      </c>
      <c r="C360" s="27" t="s">
        <v>329</v>
      </c>
      <c r="D360" s="23">
        <f t="shared" si="10"/>
        <v>155473573</v>
      </c>
      <c r="E360" s="32">
        <f t="shared" si="11"/>
        <v>155473573</v>
      </c>
      <c r="F360" s="28">
        <v>141043126</v>
      </c>
      <c r="G360" s="29">
        <v>141043126</v>
      </c>
      <c r="H360" s="28">
        <v>1083027</v>
      </c>
      <c r="I360" s="29">
        <v>1083027</v>
      </c>
      <c r="J360" s="29">
        <v>2782341</v>
      </c>
      <c r="K360" s="29">
        <v>2782341</v>
      </c>
      <c r="L360" s="28">
        <v>10565079</v>
      </c>
      <c r="M360" s="29">
        <v>10565079</v>
      </c>
      <c r="N360" s="42"/>
      <c r="O360" s="29"/>
      <c r="P360" s="42"/>
      <c r="Q360" s="29"/>
      <c r="R360" s="42"/>
      <c r="S360" s="29"/>
      <c r="T360" s="28">
        <v>0</v>
      </c>
      <c r="U360" s="29">
        <v>0</v>
      </c>
    </row>
    <row r="361" spans="1:21" s="4" customFormat="1" ht="12" outlineLevel="2" x14ac:dyDescent="0.2">
      <c r="A361" s="33" t="s">
        <v>333</v>
      </c>
      <c r="B361" s="26" t="s">
        <v>313</v>
      </c>
      <c r="C361" s="27" t="s">
        <v>264</v>
      </c>
      <c r="D361" s="23">
        <f t="shared" si="10"/>
        <v>47135272</v>
      </c>
      <c r="E361" s="32">
        <f t="shared" si="11"/>
        <v>47135272</v>
      </c>
      <c r="F361" s="28">
        <v>41939586</v>
      </c>
      <c r="G361" s="29">
        <v>41939586</v>
      </c>
      <c r="H361" s="28">
        <v>2103873</v>
      </c>
      <c r="I361" s="29">
        <v>2103873</v>
      </c>
      <c r="J361" s="29">
        <v>979289</v>
      </c>
      <c r="K361" s="29">
        <v>979289</v>
      </c>
      <c r="L361" s="28">
        <v>2112524</v>
      </c>
      <c r="M361" s="29">
        <v>2112524</v>
      </c>
      <c r="N361" s="42">
        <v>704424</v>
      </c>
      <c r="O361" s="29">
        <v>704424</v>
      </c>
      <c r="P361" s="42"/>
      <c r="Q361" s="29"/>
      <c r="R361" s="42"/>
      <c r="S361" s="29"/>
      <c r="T361" s="28">
        <v>0</v>
      </c>
      <c r="U361" s="29">
        <v>0</v>
      </c>
    </row>
    <row r="362" spans="1:21" s="4" customFormat="1" ht="12" outlineLevel="2" x14ac:dyDescent="0.2">
      <c r="A362" s="33" t="s">
        <v>333</v>
      </c>
      <c r="B362" s="26" t="s">
        <v>314</v>
      </c>
      <c r="C362" s="27" t="s">
        <v>265</v>
      </c>
      <c r="D362" s="23">
        <f t="shared" si="10"/>
        <v>153842560</v>
      </c>
      <c r="E362" s="32">
        <f t="shared" si="11"/>
        <v>153842560</v>
      </c>
      <c r="F362" s="28">
        <v>140759850</v>
      </c>
      <c r="G362" s="29">
        <v>140759850</v>
      </c>
      <c r="H362" s="28">
        <v>1413689</v>
      </c>
      <c r="I362" s="29">
        <v>1413689</v>
      </c>
      <c r="J362" s="29">
        <v>2292368</v>
      </c>
      <c r="K362" s="29">
        <v>2292368</v>
      </c>
      <c r="L362" s="28">
        <v>9376653</v>
      </c>
      <c r="M362" s="29">
        <v>9376653</v>
      </c>
      <c r="N362" s="42"/>
      <c r="O362" s="29"/>
      <c r="P362" s="42"/>
      <c r="Q362" s="29"/>
      <c r="R362" s="42"/>
      <c r="S362" s="29"/>
      <c r="T362" s="28">
        <v>0</v>
      </c>
      <c r="U362" s="29">
        <v>0</v>
      </c>
    </row>
    <row r="363" spans="1:21" s="4" customFormat="1" ht="12" outlineLevel="2" x14ac:dyDescent="0.2">
      <c r="A363" s="33" t="s">
        <v>333</v>
      </c>
      <c r="B363" s="26" t="s">
        <v>315</v>
      </c>
      <c r="C363" s="27" t="s">
        <v>266</v>
      </c>
      <c r="D363" s="23">
        <f t="shared" si="10"/>
        <v>49818274</v>
      </c>
      <c r="E363" s="32">
        <f t="shared" si="11"/>
        <v>49818274</v>
      </c>
      <c r="F363" s="28">
        <v>39214951</v>
      </c>
      <c r="G363" s="29">
        <v>39214951</v>
      </c>
      <c r="H363" s="28">
        <v>3424523</v>
      </c>
      <c r="I363" s="29">
        <v>3424523</v>
      </c>
      <c r="J363" s="29">
        <v>1028776</v>
      </c>
      <c r="K363" s="29">
        <v>1028776</v>
      </c>
      <c r="L363" s="28">
        <v>6150024</v>
      </c>
      <c r="M363" s="29">
        <v>6150024</v>
      </c>
      <c r="N363" s="42">
        <v>884478</v>
      </c>
      <c r="O363" s="29">
        <v>884478</v>
      </c>
      <c r="P363" s="42"/>
      <c r="Q363" s="29"/>
      <c r="R363" s="42"/>
      <c r="S363" s="29"/>
      <c r="T363" s="28">
        <v>0</v>
      </c>
      <c r="U363" s="29">
        <v>0</v>
      </c>
    </row>
    <row r="364" spans="1:21" s="4" customFormat="1" ht="12" outlineLevel="2" x14ac:dyDescent="0.2">
      <c r="A364" s="33" t="s">
        <v>333</v>
      </c>
      <c r="B364" s="26" t="s">
        <v>316</v>
      </c>
      <c r="C364" s="27" t="s">
        <v>267</v>
      </c>
      <c r="D364" s="23">
        <f t="shared" si="10"/>
        <v>145544751</v>
      </c>
      <c r="E364" s="32">
        <f t="shared" si="11"/>
        <v>145544751</v>
      </c>
      <c r="F364" s="28">
        <v>116975488</v>
      </c>
      <c r="G364" s="29">
        <v>116975488</v>
      </c>
      <c r="H364" s="28">
        <v>20539064</v>
      </c>
      <c r="I364" s="29">
        <v>20539064</v>
      </c>
      <c r="J364" s="29">
        <v>8030199</v>
      </c>
      <c r="K364" s="29">
        <v>8030199</v>
      </c>
      <c r="L364" s="28">
        <v>0</v>
      </c>
      <c r="M364" s="29">
        <v>0</v>
      </c>
      <c r="N364" s="42"/>
      <c r="O364" s="29"/>
      <c r="P364" s="42"/>
      <c r="Q364" s="29"/>
      <c r="R364" s="42"/>
      <c r="S364" s="29"/>
      <c r="T364" s="28">
        <v>72678439</v>
      </c>
      <c r="U364" s="29">
        <v>72678438.999999985</v>
      </c>
    </row>
    <row r="365" spans="1:21" s="4" customFormat="1" ht="12" outlineLevel="2" x14ac:dyDescent="0.2">
      <c r="A365" s="33" t="s">
        <v>333</v>
      </c>
      <c r="B365" s="26" t="s">
        <v>317</v>
      </c>
      <c r="C365" s="27" t="s">
        <v>268</v>
      </c>
      <c r="D365" s="23">
        <f t="shared" si="10"/>
        <v>44037258</v>
      </c>
      <c r="E365" s="32">
        <f t="shared" si="11"/>
        <v>44037258</v>
      </c>
      <c r="F365" s="28">
        <v>35577472</v>
      </c>
      <c r="G365" s="29">
        <v>35577472</v>
      </c>
      <c r="H365" s="28">
        <v>1559800</v>
      </c>
      <c r="I365" s="29">
        <v>1559800</v>
      </c>
      <c r="J365" s="29">
        <v>989504</v>
      </c>
      <c r="K365" s="29">
        <v>989504</v>
      </c>
      <c r="L365" s="28">
        <v>5910482</v>
      </c>
      <c r="M365" s="29">
        <v>5910482</v>
      </c>
      <c r="N365" s="42">
        <v>995105</v>
      </c>
      <c r="O365" s="29">
        <v>995105</v>
      </c>
      <c r="P365" s="42"/>
      <c r="Q365" s="29"/>
      <c r="R365" s="42"/>
      <c r="S365" s="29"/>
      <c r="T365" s="28">
        <v>0</v>
      </c>
      <c r="U365" s="29">
        <v>0</v>
      </c>
    </row>
    <row r="366" spans="1:21" s="4" customFormat="1" ht="12" outlineLevel="2" x14ac:dyDescent="0.2">
      <c r="A366" s="33" t="s">
        <v>333</v>
      </c>
      <c r="B366" s="26" t="s">
        <v>318</v>
      </c>
      <c r="C366" s="27" t="s">
        <v>269</v>
      </c>
      <c r="D366" s="23">
        <f t="shared" si="10"/>
        <v>56175875</v>
      </c>
      <c r="E366" s="32">
        <f t="shared" si="11"/>
        <v>56175875</v>
      </c>
      <c r="F366" s="28">
        <v>43257269</v>
      </c>
      <c r="G366" s="29">
        <v>43257269</v>
      </c>
      <c r="H366" s="28">
        <v>3185149</v>
      </c>
      <c r="I366" s="29">
        <v>3185149</v>
      </c>
      <c r="J366" s="29">
        <v>951201</v>
      </c>
      <c r="K366" s="29">
        <v>951201</v>
      </c>
      <c r="L366" s="28">
        <v>8782256</v>
      </c>
      <c r="M366" s="29">
        <v>8782256</v>
      </c>
      <c r="N366" s="42">
        <v>1211378</v>
      </c>
      <c r="O366" s="29">
        <v>1211378</v>
      </c>
      <c r="P366" s="42"/>
      <c r="Q366" s="29"/>
      <c r="R366" s="42">
        <v>1040000</v>
      </c>
      <c r="S366" s="29">
        <v>1040000</v>
      </c>
      <c r="T366" s="28">
        <v>0</v>
      </c>
      <c r="U366" s="29">
        <v>0</v>
      </c>
    </row>
    <row r="367" spans="1:21" s="4" customFormat="1" ht="12" outlineLevel="2" x14ac:dyDescent="0.2">
      <c r="A367" s="33" t="s">
        <v>333</v>
      </c>
      <c r="B367" s="26" t="s">
        <v>319</v>
      </c>
      <c r="C367" s="27" t="s">
        <v>270</v>
      </c>
      <c r="D367" s="23">
        <f t="shared" si="10"/>
        <v>69149646</v>
      </c>
      <c r="E367" s="32">
        <f t="shared" si="11"/>
        <v>69149646</v>
      </c>
      <c r="F367" s="28">
        <v>60986697</v>
      </c>
      <c r="G367" s="29">
        <v>60986697</v>
      </c>
      <c r="H367" s="28">
        <v>1877658</v>
      </c>
      <c r="I367" s="29">
        <v>1877658</v>
      </c>
      <c r="J367" s="29">
        <v>1601844</v>
      </c>
      <c r="K367" s="29">
        <v>1601844</v>
      </c>
      <c r="L367" s="28">
        <v>4683447</v>
      </c>
      <c r="M367" s="29">
        <v>4683447</v>
      </c>
      <c r="N367" s="42">
        <v>470842</v>
      </c>
      <c r="O367" s="29">
        <v>470842</v>
      </c>
      <c r="P367" s="42"/>
      <c r="Q367" s="29"/>
      <c r="R367" s="42"/>
      <c r="S367" s="29"/>
      <c r="T367" s="28">
        <v>0</v>
      </c>
      <c r="U367" s="29">
        <v>0</v>
      </c>
    </row>
    <row r="368" spans="1:21" s="4" customFormat="1" ht="12" outlineLevel="2" x14ac:dyDescent="0.2">
      <c r="A368" s="33" t="s">
        <v>333</v>
      </c>
      <c r="B368" s="26" t="s">
        <v>321</v>
      </c>
      <c r="C368" s="27" t="s">
        <v>271</v>
      </c>
      <c r="D368" s="23">
        <f t="shared" si="10"/>
        <v>48464848</v>
      </c>
      <c r="E368" s="32">
        <f t="shared" si="11"/>
        <v>48464848</v>
      </c>
      <c r="F368" s="28">
        <v>42350736</v>
      </c>
      <c r="G368" s="29">
        <v>42350736</v>
      </c>
      <c r="H368" s="28">
        <v>2546654</v>
      </c>
      <c r="I368" s="29">
        <v>2546654</v>
      </c>
      <c r="J368" s="29">
        <v>1054456</v>
      </c>
      <c r="K368" s="29">
        <v>1054456</v>
      </c>
      <c r="L368" s="28">
        <v>2513002</v>
      </c>
      <c r="M368" s="29">
        <v>2513002</v>
      </c>
      <c r="N368" s="42">
        <v>639466</v>
      </c>
      <c r="O368" s="29">
        <v>639466</v>
      </c>
      <c r="P368" s="42"/>
      <c r="Q368" s="29"/>
      <c r="R368" s="42"/>
      <c r="S368" s="29"/>
      <c r="T368" s="28">
        <v>0</v>
      </c>
      <c r="U368" s="29">
        <v>0</v>
      </c>
    </row>
    <row r="369" spans="1:21" s="4" customFormat="1" ht="12" outlineLevel="2" x14ac:dyDescent="0.2">
      <c r="A369" s="33" t="s">
        <v>333</v>
      </c>
      <c r="B369" s="26" t="s">
        <v>322</v>
      </c>
      <c r="C369" s="27" t="s">
        <v>272</v>
      </c>
      <c r="D369" s="23">
        <f t="shared" si="10"/>
        <v>69386882</v>
      </c>
      <c r="E369" s="32">
        <f t="shared" si="11"/>
        <v>69386882</v>
      </c>
      <c r="F369" s="28">
        <v>61691130</v>
      </c>
      <c r="G369" s="29">
        <v>61691130</v>
      </c>
      <c r="H369" s="28">
        <v>1784182</v>
      </c>
      <c r="I369" s="29">
        <v>1784182</v>
      </c>
      <c r="J369" s="29">
        <v>1069062</v>
      </c>
      <c r="K369" s="29">
        <v>1069062</v>
      </c>
      <c r="L369" s="28">
        <v>4842508</v>
      </c>
      <c r="M369" s="29">
        <v>4842508</v>
      </c>
      <c r="N369" s="42">
        <v>737510</v>
      </c>
      <c r="O369" s="29">
        <v>737510</v>
      </c>
      <c r="P369" s="42"/>
      <c r="Q369" s="29"/>
      <c r="R369" s="42"/>
      <c r="S369" s="29"/>
      <c r="T369" s="28">
        <v>0</v>
      </c>
      <c r="U369" s="29">
        <v>0</v>
      </c>
    </row>
    <row r="370" spans="1:21" s="4" customFormat="1" ht="12" outlineLevel="2" x14ac:dyDescent="0.2">
      <c r="A370" s="33" t="s">
        <v>333</v>
      </c>
      <c r="B370" s="26" t="s">
        <v>330</v>
      </c>
      <c r="C370" s="27" t="s">
        <v>273</v>
      </c>
      <c r="D370" s="23">
        <f t="shared" si="10"/>
        <v>79408932</v>
      </c>
      <c r="E370" s="32">
        <f t="shared" si="11"/>
        <v>79408932</v>
      </c>
      <c r="F370" s="28">
        <v>64228974</v>
      </c>
      <c r="G370" s="29">
        <v>64228974</v>
      </c>
      <c r="H370" s="28">
        <v>1557659</v>
      </c>
      <c r="I370" s="29">
        <v>1557659</v>
      </c>
      <c r="J370" s="29">
        <v>1323223</v>
      </c>
      <c r="K370" s="29">
        <v>1323223</v>
      </c>
      <c r="L370" s="28">
        <v>12299076</v>
      </c>
      <c r="M370" s="29">
        <v>12299076</v>
      </c>
      <c r="N370" s="42">
        <v>1650329</v>
      </c>
      <c r="O370" s="29">
        <v>1650329</v>
      </c>
      <c r="P370" s="42"/>
      <c r="Q370" s="29"/>
      <c r="R370" s="42"/>
      <c r="S370" s="29"/>
      <c r="T370" s="28">
        <v>0</v>
      </c>
      <c r="U370" s="29">
        <v>0</v>
      </c>
    </row>
    <row r="371" spans="1:21" s="4" customFormat="1" ht="12" outlineLevel="2" x14ac:dyDescent="0.2">
      <c r="A371" s="33" t="s">
        <v>333</v>
      </c>
      <c r="B371" s="26" t="s">
        <v>331</v>
      </c>
      <c r="C371" s="27" t="s">
        <v>274</v>
      </c>
      <c r="D371" s="23">
        <f t="shared" si="10"/>
        <v>87120883</v>
      </c>
      <c r="E371" s="32">
        <f t="shared" si="11"/>
        <v>87120883</v>
      </c>
      <c r="F371" s="28">
        <v>70750223</v>
      </c>
      <c r="G371" s="29">
        <v>70750223</v>
      </c>
      <c r="H371" s="28">
        <v>3746321</v>
      </c>
      <c r="I371" s="29">
        <v>3746321</v>
      </c>
      <c r="J371" s="29">
        <v>1082744</v>
      </c>
      <c r="K371" s="29">
        <v>1082744</v>
      </c>
      <c r="L371" s="28">
        <v>11541595</v>
      </c>
      <c r="M371" s="29">
        <v>11541595</v>
      </c>
      <c r="N371" s="42">
        <v>1166482</v>
      </c>
      <c r="O371" s="29">
        <v>1166482</v>
      </c>
      <c r="P371" s="42"/>
      <c r="Q371" s="29"/>
      <c r="R371" s="42"/>
      <c r="S371" s="29"/>
      <c r="T371" s="28">
        <v>0</v>
      </c>
      <c r="U371" s="29">
        <v>0</v>
      </c>
    </row>
    <row r="372" spans="1:21" s="4" customFormat="1" ht="12" outlineLevel="2" x14ac:dyDescent="0.2">
      <c r="A372" s="33" t="s">
        <v>333</v>
      </c>
      <c r="B372" s="26" t="s">
        <v>332</v>
      </c>
      <c r="C372" s="27" t="s">
        <v>275</v>
      </c>
      <c r="D372" s="23">
        <f t="shared" si="10"/>
        <v>62442895</v>
      </c>
      <c r="E372" s="32">
        <f t="shared" si="11"/>
        <v>62442895</v>
      </c>
      <c r="F372" s="28">
        <v>54158337</v>
      </c>
      <c r="G372" s="29">
        <v>54158337</v>
      </c>
      <c r="H372" s="28">
        <v>1643456</v>
      </c>
      <c r="I372" s="29">
        <v>1643456</v>
      </c>
      <c r="J372" s="29">
        <v>948474</v>
      </c>
      <c r="K372" s="29">
        <v>948474</v>
      </c>
      <c r="L372" s="28">
        <v>5692628</v>
      </c>
      <c r="M372" s="29">
        <v>5692628</v>
      </c>
      <c r="N372" s="42">
        <v>1097662</v>
      </c>
      <c r="O372" s="29">
        <v>1097662</v>
      </c>
      <c r="P372" s="42"/>
      <c r="Q372" s="29"/>
      <c r="R372" s="42"/>
      <c r="S372" s="29"/>
      <c r="T372" s="28">
        <v>0</v>
      </c>
      <c r="U372" s="29">
        <v>0</v>
      </c>
    </row>
    <row r="373" spans="1:21" s="4" customFormat="1" ht="12" outlineLevel="2" x14ac:dyDescent="0.2">
      <c r="A373" s="33" t="s">
        <v>333</v>
      </c>
      <c r="B373" s="26" t="s">
        <v>333</v>
      </c>
      <c r="C373" s="27" t="s">
        <v>276</v>
      </c>
      <c r="D373" s="23">
        <f t="shared" si="10"/>
        <v>78760907</v>
      </c>
      <c r="E373" s="32">
        <f t="shared" si="11"/>
        <v>78760907</v>
      </c>
      <c r="F373" s="28">
        <v>70916551</v>
      </c>
      <c r="G373" s="29">
        <v>70916551</v>
      </c>
      <c r="H373" s="28">
        <v>1585653</v>
      </c>
      <c r="I373" s="29">
        <v>1585653</v>
      </c>
      <c r="J373" s="29">
        <v>1365276</v>
      </c>
      <c r="K373" s="29">
        <v>1365276</v>
      </c>
      <c r="L373" s="28">
        <v>4893427</v>
      </c>
      <c r="M373" s="29">
        <v>4893427</v>
      </c>
      <c r="N373" s="42">
        <v>1082735</v>
      </c>
      <c r="O373" s="29">
        <v>1082735</v>
      </c>
      <c r="P373" s="42"/>
      <c r="Q373" s="29"/>
      <c r="R373" s="42"/>
      <c r="S373" s="29"/>
      <c r="T373" s="28">
        <v>0</v>
      </c>
      <c r="U373" s="29">
        <v>0</v>
      </c>
    </row>
    <row r="374" spans="1:21" s="4" customFormat="1" ht="12" outlineLevel="2" x14ac:dyDescent="0.2">
      <c r="A374" s="33" t="s">
        <v>333</v>
      </c>
      <c r="B374" s="26" t="s">
        <v>334</v>
      </c>
      <c r="C374" s="27" t="s">
        <v>277</v>
      </c>
      <c r="D374" s="23">
        <f t="shared" si="10"/>
        <v>69738171</v>
      </c>
      <c r="E374" s="32">
        <f t="shared" si="11"/>
        <v>69738171</v>
      </c>
      <c r="F374" s="28">
        <v>55126186</v>
      </c>
      <c r="G374" s="29">
        <v>55126186</v>
      </c>
      <c r="H374" s="28">
        <v>4495324</v>
      </c>
      <c r="I374" s="29">
        <v>4495324</v>
      </c>
      <c r="J374" s="29">
        <v>1078525</v>
      </c>
      <c r="K374" s="29">
        <v>1078525</v>
      </c>
      <c r="L374" s="28">
        <v>9038136</v>
      </c>
      <c r="M374" s="29">
        <v>9038136</v>
      </c>
      <c r="N374" s="42">
        <v>1079090</v>
      </c>
      <c r="O374" s="29">
        <v>1079090</v>
      </c>
      <c r="P374" s="42"/>
      <c r="Q374" s="29"/>
      <c r="R374" s="42"/>
      <c r="S374" s="29"/>
      <c r="T374" s="28">
        <v>0</v>
      </c>
      <c r="U374" s="29">
        <v>0</v>
      </c>
    </row>
    <row r="375" spans="1:21" s="4" customFormat="1" ht="12" outlineLevel="2" x14ac:dyDescent="0.2">
      <c r="A375" s="33" t="s">
        <v>333</v>
      </c>
      <c r="B375" s="26" t="s">
        <v>323</v>
      </c>
      <c r="C375" s="27" t="s">
        <v>439</v>
      </c>
      <c r="D375" s="23">
        <f t="shared" si="10"/>
        <v>183982632</v>
      </c>
      <c r="E375" s="32">
        <f t="shared" si="11"/>
        <v>183982632</v>
      </c>
      <c r="F375" s="28">
        <v>172768850</v>
      </c>
      <c r="G375" s="29">
        <v>172768850</v>
      </c>
      <c r="H375" s="28">
        <v>9401798</v>
      </c>
      <c r="I375" s="29">
        <v>9401798</v>
      </c>
      <c r="J375" s="29">
        <v>1811984</v>
      </c>
      <c r="K375" s="29">
        <v>1811984</v>
      </c>
      <c r="L375" s="28">
        <v>0</v>
      </c>
      <c r="M375" s="29">
        <v>0</v>
      </c>
      <c r="N375" s="42"/>
      <c r="O375" s="29"/>
      <c r="P375" s="42"/>
      <c r="Q375" s="29"/>
      <c r="R375" s="42">
        <v>2300000</v>
      </c>
      <c r="S375" s="29">
        <v>2300000</v>
      </c>
      <c r="T375" s="28">
        <v>1080088</v>
      </c>
      <c r="U375" s="29">
        <v>1080088</v>
      </c>
    </row>
    <row r="376" spans="1:21" s="4" customFormat="1" ht="12" outlineLevel="2" x14ac:dyDescent="0.2">
      <c r="A376" s="33" t="s">
        <v>333</v>
      </c>
      <c r="B376" s="26" t="s">
        <v>324</v>
      </c>
      <c r="C376" s="27" t="s">
        <v>440</v>
      </c>
      <c r="D376" s="23">
        <f t="shared" si="10"/>
        <v>156638675</v>
      </c>
      <c r="E376" s="32">
        <f t="shared" si="11"/>
        <v>156638675</v>
      </c>
      <c r="F376" s="28">
        <v>137340535</v>
      </c>
      <c r="G376" s="29">
        <v>137340535</v>
      </c>
      <c r="H376" s="28">
        <v>15181667</v>
      </c>
      <c r="I376" s="29">
        <v>15181667</v>
      </c>
      <c r="J376" s="29">
        <v>1224301</v>
      </c>
      <c r="K376" s="29">
        <v>1224301</v>
      </c>
      <c r="L376" s="28">
        <v>2892172</v>
      </c>
      <c r="M376" s="29">
        <v>2892172</v>
      </c>
      <c r="N376" s="42">
        <v>320239</v>
      </c>
      <c r="O376" s="29">
        <v>320239</v>
      </c>
      <c r="P376" s="42">
        <v>1400000</v>
      </c>
      <c r="Q376" s="29">
        <v>1400000</v>
      </c>
      <c r="R376" s="42"/>
      <c r="S376" s="29"/>
      <c r="T376" s="28">
        <v>0</v>
      </c>
      <c r="U376" s="29">
        <v>0</v>
      </c>
    </row>
    <row r="377" spans="1:21" s="4" customFormat="1" ht="12" outlineLevel="2" x14ac:dyDescent="0.2">
      <c r="A377" s="33" t="s">
        <v>333</v>
      </c>
      <c r="B377" s="26" t="s">
        <v>326</v>
      </c>
      <c r="C377" s="27" t="s">
        <v>441</v>
      </c>
      <c r="D377" s="23">
        <f t="shared" si="10"/>
        <v>136062268</v>
      </c>
      <c r="E377" s="32">
        <f t="shared" si="11"/>
        <v>136062268</v>
      </c>
      <c r="F377" s="28">
        <v>128777475</v>
      </c>
      <c r="G377" s="29">
        <v>128777475</v>
      </c>
      <c r="H377" s="28">
        <v>6078522</v>
      </c>
      <c r="I377" s="29">
        <v>6078522</v>
      </c>
      <c r="J377" s="29">
        <v>1206271</v>
      </c>
      <c r="K377" s="29">
        <v>1206271</v>
      </c>
      <c r="L377" s="28">
        <v>0</v>
      </c>
      <c r="M377" s="29">
        <v>0</v>
      </c>
      <c r="N377" s="42"/>
      <c r="O377" s="29"/>
      <c r="P377" s="42"/>
      <c r="Q377" s="29"/>
      <c r="R377" s="42"/>
      <c r="S377" s="29"/>
      <c r="T377" s="28">
        <v>959453</v>
      </c>
      <c r="U377" s="29">
        <v>959453</v>
      </c>
    </row>
    <row r="378" spans="1:21" s="4" customFormat="1" ht="12" outlineLevel="2" x14ac:dyDescent="0.2">
      <c r="A378" s="34" t="s">
        <v>333</v>
      </c>
      <c r="B378" s="35" t="s">
        <v>325</v>
      </c>
      <c r="C378" s="36" t="s">
        <v>442</v>
      </c>
      <c r="D378" s="37">
        <f t="shared" si="10"/>
        <v>835290621</v>
      </c>
      <c r="E378" s="38">
        <f t="shared" si="11"/>
        <v>835290621</v>
      </c>
      <c r="F378" s="39">
        <v>774839837</v>
      </c>
      <c r="G378" s="40">
        <v>774839837</v>
      </c>
      <c r="H378" s="39">
        <v>50911365</v>
      </c>
      <c r="I378" s="40">
        <v>50911365</v>
      </c>
      <c r="J378" s="40">
        <v>9539419</v>
      </c>
      <c r="K378" s="40">
        <v>9539419</v>
      </c>
      <c r="L378" s="39">
        <v>0</v>
      </c>
      <c r="M378" s="40">
        <v>0</v>
      </c>
      <c r="N378" s="43"/>
      <c r="O378" s="40"/>
      <c r="P378" s="43"/>
      <c r="Q378" s="40"/>
      <c r="R378" s="43">
        <v>1800000</v>
      </c>
      <c r="S378" s="40">
        <v>1800000</v>
      </c>
      <c r="T378" s="39">
        <v>129730642</v>
      </c>
      <c r="U378" s="40">
        <v>129730642</v>
      </c>
    </row>
    <row r="379" spans="1:21" s="4" customFormat="1" ht="12" outlineLevel="1" x14ac:dyDescent="0.2">
      <c r="A379" s="60" t="s">
        <v>479</v>
      </c>
      <c r="B379" s="53"/>
      <c r="C379" s="54"/>
      <c r="D379" s="55">
        <f>SUBTOTAL(9,D344:D378)</f>
        <v>3577555711</v>
      </c>
      <c r="E379" s="56">
        <f>SUBTOTAL(9,E344:E378)</f>
        <v>3577555711</v>
      </c>
      <c r="F379" s="55">
        <f>SUBTOTAL(9,F344:F378)</f>
        <v>3098682175</v>
      </c>
      <c r="G379" s="57">
        <f>SUBTOTAL(9,G344:G378)</f>
        <v>3098682175</v>
      </c>
      <c r="H379" s="55">
        <f>SUBTOTAL(9,H344:H378)</f>
        <v>186132226</v>
      </c>
      <c r="I379" s="57">
        <f>SUBTOTAL(9,I344:I378)</f>
        <v>186132226</v>
      </c>
      <c r="J379" s="57">
        <f>SUBTOTAL(9,J344:J378)</f>
        <v>60725799</v>
      </c>
      <c r="K379" s="57">
        <f>SUBTOTAL(9,K344:K378)</f>
        <v>60725799</v>
      </c>
      <c r="L379" s="55">
        <f>SUBTOTAL(9,L344:L378)</f>
        <v>232015511</v>
      </c>
      <c r="M379" s="57">
        <f>SUBTOTAL(9,M344:M378)</f>
        <v>232015511</v>
      </c>
      <c r="N379" s="58">
        <f>SUBTOTAL(9,N344:N378)</f>
        <v>27223206</v>
      </c>
      <c r="O379" s="57">
        <f>SUBTOTAL(9,O344:O378)</f>
        <v>27223206</v>
      </c>
      <c r="P379" s="58">
        <f>SUBTOTAL(9,P344:P378)</f>
        <v>1400000</v>
      </c>
      <c r="Q379" s="57">
        <f>SUBTOTAL(9,Q344:Q378)</f>
        <v>1400000</v>
      </c>
      <c r="R379" s="58">
        <f>SUBTOTAL(9,R344:R378)</f>
        <v>8640000</v>
      </c>
      <c r="S379" s="57">
        <f>SUBTOTAL(9,S344:S378)</f>
        <v>8640000</v>
      </c>
      <c r="T379" s="55">
        <f>SUBTOTAL(9,T344:T378)</f>
        <v>208260961</v>
      </c>
      <c r="U379" s="57">
        <f>SUBTOTAL(9,U344:U378)</f>
        <v>208260961</v>
      </c>
    </row>
    <row r="380" spans="1:21" s="4" customFormat="1" ht="12" outlineLevel="2" x14ac:dyDescent="0.2">
      <c r="A380" s="46" t="s">
        <v>335</v>
      </c>
      <c r="B380" s="47" t="s">
        <v>297</v>
      </c>
      <c r="C380" s="48" t="s">
        <v>278</v>
      </c>
      <c r="D380" s="49">
        <f t="shared" si="10"/>
        <v>66149020</v>
      </c>
      <c r="E380" s="50">
        <f t="shared" si="11"/>
        <v>66149020</v>
      </c>
      <c r="F380" s="49">
        <v>39887107</v>
      </c>
      <c r="G380" s="51">
        <v>39887107</v>
      </c>
      <c r="H380" s="49">
        <v>3397162</v>
      </c>
      <c r="I380" s="51">
        <v>3397162</v>
      </c>
      <c r="J380" s="51">
        <v>716476</v>
      </c>
      <c r="K380" s="51">
        <v>716476</v>
      </c>
      <c r="L380" s="49">
        <v>22148275</v>
      </c>
      <c r="M380" s="51">
        <v>22148275</v>
      </c>
      <c r="N380" s="52">
        <v>1776495</v>
      </c>
      <c r="O380" s="51">
        <v>1776495</v>
      </c>
      <c r="P380" s="52"/>
      <c r="Q380" s="51"/>
      <c r="R380" s="52"/>
      <c r="S380" s="51"/>
      <c r="T380" s="49">
        <v>0</v>
      </c>
      <c r="U380" s="51">
        <v>0</v>
      </c>
    </row>
    <row r="381" spans="1:21" s="4" customFormat="1" ht="12" outlineLevel="2" x14ac:dyDescent="0.2">
      <c r="A381" s="33" t="s">
        <v>335</v>
      </c>
      <c r="B381" s="26" t="s">
        <v>296</v>
      </c>
      <c r="C381" s="27" t="s">
        <v>279</v>
      </c>
      <c r="D381" s="23">
        <f t="shared" si="10"/>
        <v>58576885</v>
      </c>
      <c r="E381" s="32">
        <f t="shared" si="11"/>
        <v>58576885</v>
      </c>
      <c r="F381" s="28">
        <v>29049405</v>
      </c>
      <c r="G381" s="29">
        <v>29049405</v>
      </c>
      <c r="H381" s="28">
        <v>6022047</v>
      </c>
      <c r="I381" s="29">
        <v>6022047</v>
      </c>
      <c r="J381" s="29">
        <v>696889</v>
      </c>
      <c r="K381" s="29">
        <v>696889</v>
      </c>
      <c r="L381" s="28">
        <v>22808544</v>
      </c>
      <c r="M381" s="29">
        <v>22808544</v>
      </c>
      <c r="N381" s="42">
        <v>1863821</v>
      </c>
      <c r="O381" s="29">
        <v>1863821</v>
      </c>
      <c r="P381" s="42"/>
      <c r="Q381" s="29"/>
      <c r="R381" s="42"/>
      <c r="S381" s="29"/>
      <c r="T381" s="28">
        <v>0</v>
      </c>
      <c r="U381" s="29">
        <v>0</v>
      </c>
    </row>
    <row r="382" spans="1:21" s="4" customFormat="1" ht="12" outlineLevel="2" x14ac:dyDescent="0.2">
      <c r="A382" s="33" t="s">
        <v>335</v>
      </c>
      <c r="B382" s="26" t="s">
        <v>298</v>
      </c>
      <c r="C382" s="27" t="s">
        <v>280</v>
      </c>
      <c r="D382" s="23">
        <f t="shared" si="10"/>
        <v>97629298</v>
      </c>
      <c r="E382" s="32">
        <f t="shared" si="11"/>
        <v>97629298</v>
      </c>
      <c r="F382" s="28">
        <v>73999281</v>
      </c>
      <c r="G382" s="29">
        <v>73999281</v>
      </c>
      <c r="H382" s="28">
        <v>4922724</v>
      </c>
      <c r="I382" s="29">
        <v>4922724</v>
      </c>
      <c r="J382" s="29">
        <v>853495</v>
      </c>
      <c r="K382" s="29">
        <v>853495</v>
      </c>
      <c r="L382" s="28">
        <v>17853798</v>
      </c>
      <c r="M382" s="29">
        <v>17853798</v>
      </c>
      <c r="N382" s="42">
        <v>1552178</v>
      </c>
      <c r="O382" s="29">
        <v>1552178</v>
      </c>
      <c r="P382" s="42"/>
      <c r="Q382" s="29"/>
      <c r="R382" s="42"/>
      <c r="S382" s="29"/>
      <c r="T382" s="28">
        <v>0</v>
      </c>
      <c r="U382" s="29">
        <v>0</v>
      </c>
    </row>
    <row r="383" spans="1:21" s="4" customFormat="1" ht="12" outlineLevel="2" x14ac:dyDescent="0.2">
      <c r="A383" s="33" t="s">
        <v>335</v>
      </c>
      <c r="B383" s="26" t="s">
        <v>299</v>
      </c>
      <c r="C383" s="27" t="s">
        <v>281</v>
      </c>
      <c r="D383" s="23">
        <f t="shared" si="10"/>
        <v>72675218</v>
      </c>
      <c r="E383" s="32">
        <f t="shared" si="11"/>
        <v>72675218</v>
      </c>
      <c r="F383" s="28">
        <v>58899617</v>
      </c>
      <c r="G383" s="29">
        <v>58899617</v>
      </c>
      <c r="H383" s="28">
        <v>7124932</v>
      </c>
      <c r="I383" s="29">
        <v>7124932</v>
      </c>
      <c r="J383" s="29">
        <v>1390911</v>
      </c>
      <c r="K383" s="29">
        <v>1390911</v>
      </c>
      <c r="L383" s="28">
        <v>5259758</v>
      </c>
      <c r="M383" s="29">
        <v>5259758</v>
      </c>
      <c r="N383" s="42">
        <v>1032929</v>
      </c>
      <c r="O383" s="29">
        <v>1032929</v>
      </c>
      <c r="P383" s="42"/>
      <c r="Q383" s="29"/>
      <c r="R383" s="42">
        <v>3030245</v>
      </c>
      <c r="S383" s="29">
        <v>3030245</v>
      </c>
      <c r="T383" s="28">
        <v>0</v>
      </c>
      <c r="U383" s="29">
        <v>0</v>
      </c>
    </row>
    <row r="384" spans="1:21" s="4" customFormat="1" ht="12" outlineLevel="2" x14ac:dyDescent="0.2">
      <c r="A384" s="33" t="s">
        <v>335</v>
      </c>
      <c r="B384" s="26" t="s">
        <v>300</v>
      </c>
      <c r="C384" s="27" t="s">
        <v>282</v>
      </c>
      <c r="D384" s="23">
        <f t="shared" si="10"/>
        <v>52762496</v>
      </c>
      <c r="E384" s="32">
        <f t="shared" si="11"/>
        <v>52762496</v>
      </c>
      <c r="F384" s="28">
        <v>38830963</v>
      </c>
      <c r="G384" s="29">
        <v>38830963</v>
      </c>
      <c r="H384" s="28">
        <v>4104648</v>
      </c>
      <c r="I384" s="29">
        <v>4104648</v>
      </c>
      <c r="J384" s="29">
        <v>956188</v>
      </c>
      <c r="K384" s="29">
        <v>956188</v>
      </c>
      <c r="L384" s="28">
        <v>8870697</v>
      </c>
      <c r="M384" s="29">
        <v>8870697</v>
      </c>
      <c r="N384" s="42">
        <v>1224461</v>
      </c>
      <c r="O384" s="29">
        <v>1224461</v>
      </c>
      <c r="P384" s="42"/>
      <c r="Q384" s="29"/>
      <c r="R384" s="42"/>
      <c r="S384" s="29"/>
      <c r="T384" s="28">
        <v>0</v>
      </c>
      <c r="U384" s="29">
        <v>0</v>
      </c>
    </row>
    <row r="385" spans="1:21" s="4" customFormat="1" ht="12" outlineLevel="2" x14ac:dyDescent="0.2">
      <c r="A385" s="33" t="s">
        <v>335</v>
      </c>
      <c r="B385" s="26" t="s">
        <v>301</v>
      </c>
      <c r="C385" s="27" t="s">
        <v>283</v>
      </c>
      <c r="D385" s="23">
        <f t="shared" si="10"/>
        <v>59253080</v>
      </c>
      <c r="E385" s="32">
        <f t="shared" si="11"/>
        <v>59253080</v>
      </c>
      <c r="F385" s="28">
        <v>38079020</v>
      </c>
      <c r="G385" s="29">
        <v>38079020</v>
      </c>
      <c r="H385" s="28">
        <v>7175841</v>
      </c>
      <c r="I385" s="29">
        <v>7175841</v>
      </c>
      <c r="J385" s="29">
        <v>1256690</v>
      </c>
      <c r="K385" s="29">
        <v>1256690</v>
      </c>
      <c r="L385" s="28">
        <v>12741529</v>
      </c>
      <c r="M385" s="29">
        <v>12741529</v>
      </c>
      <c r="N385" s="42">
        <v>1755303</v>
      </c>
      <c r="O385" s="29">
        <v>1755303</v>
      </c>
      <c r="P385" s="42"/>
      <c r="Q385" s="29"/>
      <c r="R385" s="42"/>
      <c r="S385" s="29"/>
      <c r="T385" s="28">
        <v>0</v>
      </c>
      <c r="U385" s="29">
        <v>0</v>
      </c>
    </row>
    <row r="386" spans="1:21" s="4" customFormat="1" ht="12" outlineLevel="2" x14ac:dyDescent="0.2">
      <c r="A386" s="33" t="s">
        <v>335</v>
      </c>
      <c r="B386" s="26" t="s">
        <v>302</v>
      </c>
      <c r="C386" s="27" t="s">
        <v>284</v>
      </c>
      <c r="D386" s="23">
        <f t="shared" si="10"/>
        <v>48731220</v>
      </c>
      <c r="E386" s="32">
        <f t="shared" si="11"/>
        <v>48731220</v>
      </c>
      <c r="F386" s="28">
        <v>28065582</v>
      </c>
      <c r="G386" s="29">
        <v>28065582</v>
      </c>
      <c r="H386" s="28">
        <v>3312020</v>
      </c>
      <c r="I386" s="29">
        <v>3312020</v>
      </c>
      <c r="J386" s="29">
        <v>739054</v>
      </c>
      <c r="K386" s="29">
        <v>739054</v>
      </c>
      <c r="L386" s="28">
        <v>16614564</v>
      </c>
      <c r="M386" s="29">
        <v>16614564</v>
      </c>
      <c r="N386" s="42">
        <v>1568855</v>
      </c>
      <c r="O386" s="29">
        <v>1568855</v>
      </c>
      <c r="P386" s="42"/>
      <c r="Q386" s="29"/>
      <c r="R386" s="42">
        <v>3000000</v>
      </c>
      <c r="S386" s="29">
        <v>3000000</v>
      </c>
      <c r="T386" s="28">
        <v>0</v>
      </c>
      <c r="U386" s="29">
        <v>0</v>
      </c>
    </row>
    <row r="387" spans="1:21" s="4" customFormat="1" ht="12" outlineLevel="2" x14ac:dyDescent="0.2">
      <c r="A387" s="33" t="s">
        <v>335</v>
      </c>
      <c r="B387" s="26" t="s">
        <v>303</v>
      </c>
      <c r="C387" s="27" t="s">
        <v>285</v>
      </c>
      <c r="D387" s="23">
        <f t="shared" si="10"/>
        <v>91685978</v>
      </c>
      <c r="E387" s="32">
        <f t="shared" si="11"/>
        <v>91685978</v>
      </c>
      <c r="F387" s="28">
        <v>84315724</v>
      </c>
      <c r="G387" s="29">
        <v>84315724</v>
      </c>
      <c r="H387" s="28">
        <v>1299084</v>
      </c>
      <c r="I387" s="29">
        <v>1299084</v>
      </c>
      <c r="J387" s="29">
        <v>1395766</v>
      </c>
      <c r="K387" s="29">
        <v>1395766</v>
      </c>
      <c r="L387" s="28">
        <v>4675404</v>
      </c>
      <c r="M387" s="29">
        <v>4675404</v>
      </c>
      <c r="N387" s="42">
        <v>934767</v>
      </c>
      <c r="O387" s="29">
        <v>934767</v>
      </c>
      <c r="P387" s="42"/>
      <c r="Q387" s="29"/>
      <c r="R387" s="42"/>
      <c r="S387" s="29"/>
      <c r="T387" s="28">
        <v>0</v>
      </c>
      <c r="U387" s="29">
        <v>0</v>
      </c>
    </row>
    <row r="388" spans="1:21" s="4" customFormat="1" ht="12" outlineLevel="2" x14ac:dyDescent="0.2">
      <c r="A388" s="33" t="s">
        <v>335</v>
      </c>
      <c r="B388" s="26" t="s">
        <v>304</v>
      </c>
      <c r="C388" s="27" t="s">
        <v>286</v>
      </c>
      <c r="D388" s="23">
        <f t="shared" si="10"/>
        <v>43831190</v>
      </c>
      <c r="E388" s="32">
        <f t="shared" si="11"/>
        <v>43831190</v>
      </c>
      <c r="F388" s="28">
        <v>17654401</v>
      </c>
      <c r="G388" s="29">
        <v>17654401</v>
      </c>
      <c r="H388" s="28">
        <v>4991411</v>
      </c>
      <c r="I388" s="29">
        <v>4991411</v>
      </c>
      <c r="J388" s="29">
        <v>1103097</v>
      </c>
      <c r="K388" s="29">
        <v>1103097</v>
      </c>
      <c r="L388" s="28">
        <v>20082281</v>
      </c>
      <c r="M388" s="29">
        <v>20082281</v>
      </c>
      <c r="N388" s="42">
        <v>578245</v>
      </c>
      <c r="O388" s="29">
        <v>578245</v>
      </c>
      <c r="P388" s="42"/>
      <c r="Q388" s="29"/>
      <c r="R388" s="42">
        <v>737272</v>
      </c>
      <c r="S388" s="29">
        <v>737272</v>
      </c>
      <c r="T388" s="28">
        <v>0</v>
      </c>
      <c r="U388" s="29">
        <v>0</v>
      </c>
    </row>
    <row r="389" spans="1:21" s="4" customFormat="1" ht="12" outlineLevel="2" x14ac:dyDescent="0.2">
      <c r="A389" s="33" t="s">
        <v>335</v>
      </c>
      <c r="B389" s="26" t="s">
        <v>305</v>
      </c>
      <c r="C389" s="27" t="s">
        <v>287</v>
      </c>
      <c r="D389" s="23">
        <f t="shared" si="10"/>
        <v>69632902</v>
      </c>
      <c r="E389" s="32">
        <f t="shared" si="11"/>
        <v>69632902</v>
      </c>
      <c r="F389" s="28">
        <v>54304323</v>
      </c>
      <c r="G389" s="29">
        <v>54304323</v>
      </c>
      <c r="H389" s="28">
        <v>5525320</v>
      </c>
      <c r="I389" s="29">
        <v>5525320</v>
      </c>
      <c r="J389" s="29">
        <v>1020417</v>
      </c>
      <c r="K389" s="29">
        <v>1020417</v>
      </c>
      <c r="L389" s="28">
        <v>8782842</v>
      </c>
      <c r="M389" s="29">
        <v>8782842</v>
      </c>
      <c r="N389" s="42">
        <v>1072320</v>
      </c>
      <c r="O389" s="29">
        <v>1072320</v>
      </c>
      <c r="P389" s="42"/>
      <c r="Q389" s="29"/>
      <c r="R389" s="42"/>
      <c r="S389" s="29"/>
      <c r="T389" s="28">
        <v>0</v>
      </c>
      <c r="U389" s="29">
        <v>0</v>
      </c>
    </row>
    <row r="390" spans="1:21" s="4" customFormat="1" ht="12" outlineLevel="2" x14ac:dyDescent="0.2">
      <c r="A390" s="33" t="s">
        <v>335</v>
      </c>
      <c r="B390" s="26" t="s">
        <v>306</v>
      </c>
      <c r="C390" s="27" t="s">
        <v>288</v>
      </c>
      <c r="D390" s="23">
        <f t="shared" si="10"/>
        <v>54057950</v>
      </c>
      <c r="E390" s="32">
        <f t="shared" si="11"/>
        <v>54057950</v>
      </c>
      <c r="F390" s="28">
        <v>49995722</v>
      </c>
      <c r="G390" s="29">
        <v>49995722</v>
      </c>
      <c r="H390" s="28">
        <v>2295732</v>
      </c>
      <c r="I390" s="29">
        <v>2295732</v>
      </c>
      <c r="J390" s="29">
        <v>1766496</v>
      </c>
      <c r="K390" s="29">
        <v>1766496</v>
      </c>
      <c r="L390" s="28">
        <v>0</v>
      </c>
      <c r="M390" s="29">
        <v>0</v>
      </c>
      <c r="N390" s="42"/>
      <c r="O390" s="29"/>
      <c r="P390" s="42"/>
      <c r="Q390" s="29"/>
      <c r="R390" s="42"/>
      <c r="S390" s="29"/>
      <c r="T390" s="28">
        <v>6080361</v>
      </c>
      <c r="U390" s="29">
        <v>6080361</v>
      </c>
    </row>
    <row r="391" spans="1:21" s="4" customFormat="1" ht="12" outlineLevel="2" x14ac:dyDescent="0.2">
      <c r="A391" s="33" t="s">
        <v>335</v>
      </c>
      <c r="B391" s="26" t="s">
        <v>307</v>
      </c>
      <c r="C391" s="27" t="s">
        <v>289</v>
      </c>
      <c r="D391" s="23">
        <f t="shared" si="10"/>
        <v>47224594</v>
      </c>
      <c r="E391" s="32">
        <f t="shared" si="11"/>
        <v>47224594</v>
      </c>
      <c r="F391" s="28">
        <v>29020164</v>
      </c>
      <c r="G391" s="29">
        <v>29020164</v>
      </c>
      <c r="H391" s="28">
        <v>3788227</v>
      </c>
      <c r="I391" s="29">
        <v>3788227</v>
      </c>
      <c r="J391" s="29">
        <v>567666</v>
      </c>
      <c r="K391" s="29">
        <v>567666</v>
      </c>
      <c r="L391" s="28">
        <v>13848537</v>
      </c>
      <c r="M391" s="29">
        <v>13848537</v>
      </c>
      <c r="N391" s="42">
        <v>2157980</v>
      </c>
      <c r="O391" s="29">
        <v>2157980</v>
      </c>
      <c r="P391" s="42"/>
      <c r="Q391" s="29"/>
      <c r="R391" s="42"/>
      <c r="S391" s="29"/>
      <c r="T391" s="28">
        <v>0</v>
      </c>
      <c r="U391" s="29">
        <v>0</v>
      </c>
    </row>
    <row r="392" spans="1:21" s="4" customFormat="1" ht="12" outlineLevel="2" x14ac:dyDescent="0.2">
      <c r="A392" s="33" t="s">
        <v>335</v>
      </c>
      <c r="B392" s="26" t="s">
        <v>308</v>
      </c>
      <c r="C392" s="27" t="s">
        <v>290</v>
      </c>
      <c r="D392" s="23">
        <f t="shared" si="10"/>
        <v>70044714</v>
      </c>
      <c r="E392" s="32">
        <f t="shared" si="11"/>
        <v>70044714</v>
      </c>
      <c r="F392" s="28">
        <v>42669405</v>
      </c>
      <c r="G392" s="29">
        <v>42669405</v>
      </c>
      <c r="H392" s="28">
        <v>3566484</v>
      </c>
      <c r="I392" s="29">
        <v>3566484</v>
      </c>
      <c r="J392" s="29">
        <v>846383</v>
      </c>
      <c r="K392" s="29">
        <v>846383</v>
      </c>
      <c r="L392" s="28">
        <v>22962442</v>
      </c>
      <c r="M392" s="29">
        <v>22962442</v>
      </c>
      <c r="N392" s="42">
        <v>1630974</v>
      </c>
      <c r="O392" s="29">
        <v>1630974</v>
      </c>
      <c r="P392" s="42"/>
      <c r="Q392" s="29"/>
      <c r="R392" s="42"/>
      <c r="S392" s="29"/>
      <c r="T392" s="28">
        <v>0</v>
      </c>
      <c r="U392" s="29">
        <v>0</v>
      </c>
    </row>
    <row r="393" spans="1:21" s="4" customFormat="1" ht="12" outlineLevel="2" x14ac:dyDescent="0.2">
      <c r="A393" s="33" t="s">
        <v>335</v>
      </c>
      <c r="B393" s="26" t="s">
        <v>309</v>
      </c>
      <c r="C393" s="27" t="s">
        <v>291</v>
      </c>
      <c r="D393" s="23">
        <f t="shared" si="10"/>
        <v>140994111</v>
      </c>
      <c r="E393" s="32">
        <f t="shared" si="11"/>
        <v>140994111</v>
      </c>
      <c r="F393" s="28">
        <v>119171792</v>
      </c>
      <c r="G393" s="29">
        <v>119171792</v>
      </c>
      <c r="H393" s="28">
        <v>4250439</v>
      </c>
      <c r="I393" s="29">
        <v>4250439</v>
      </c>
      <c r="J393" s="29">
        <v>2023500</v>
      </c>
      <c r="K393" s="29">
        <v>2023500</v>
      </c>
      <c r="L393" s="28">
        <v>15548380</v>
      </c>
      <c r="M393" s="29">
        <v>15548380</v>
      </c>
      <c r="N393" s="42"/>
      <c r="O393" s="29"/>
      <c r="P393" s="42"/>
      <c r="Q393" s="29"/>
      <c r="R393" s="42"/>
      <c r="S393" s="29"/>
      <c r="T393" s="28">
        <v>0</v>
      </c>
      <c r="U393" s="29">
        <v>0</v>
      </c>
    </row>
    <row r="394" spans="1:21" s="4" customFormat="1" ht="12" outlineLevel="2" x14ac:dyDescent="0.2">
      <c r="A394" s="33" t="s">
        <v>335</v>
      </c>
      <c r="B394" s="26" t="s">
        <v>310</v>
      </c>
      <c r="C394" s="27" t="s">
        <v>292</v>
      </c>
      <c r="D394" s="23">
        <f t="shared" si="10"/>
        <v>118924984</v>
      </c>
      <c r="E394" s="32">
        <f t="shared" si="11"/>
        <v>118924984</v>
      </c>
      <c r="F394" s="28">
        <v>80585863</v>
      </c>
      <c r="G394" s="29">
        <v>80585863</v>
      </c>
      <c r="H394" s="28">
        <v>5908654</v>
      </c>
      <c r="I394" s="29">
        <v>5908654</v>
      </c>
      <c r="J394" s="29">
        <v>1191173</v>
      </c>
      <c r="K394" s="29">
        <v>1191173</v>
      </c>
      <c r="L394" s="28">
        <v>31239294</v>
      </c>
      <c r="M394" s="29">
        <v>31239294</v>
      </c>
      <c r="N394" s="42">
        <v>846912</v>
      </c>
      <c r="O394" s="29">
        <v>846912</v>
      </c>
      <c r="P394" s="42"/>
      <c r="Q394" s="29"/>
      <c r="R394" s="42"/>
      <c r="S394" s="29"/>
      <c r="T394" s="28">
        <v>0</v>
      </c>
      <c r="U394" s="29">
        <v>0</v>
      </c>
    </row>
    <row r="395" spans="1:21" s="4" customFormat="1" ht="12" outlineLevel="2" x14ac:dyDescent="0.2">
      <c r="A395" s="33" t="s">
        <v>335</v>
      </c>
      <c r="B395" s="26" t="s">
        <v>311</v>
      </c>
      <c r="C395" s="27" t="s">
        <v>293</v>
      </c>
      <c r="D395" s="23">
        <f t="shared" si="10"/>
        <v>70060682</v>
      </c>
      <c r="E395" s="32">
        <f t="shared" si="11"/>
        <v>70060682</v>
      </c>
      <c r="F395" s="28">
        <v>48117791</v>
      </c>
      <c r="G395" s="29">
        <v>48117791</v>
      </c>
      <c r="H395" s="28">
        <v>4653152</v>
      </c>
      <c r="I395" s="29">
        <v>4653152</v>
      </c>
      <c r="J395" s="29">
        <v>695070</v>
      </c>
      <c r="K395" s="29">
        <v>695070</v>
      </c>
      <c r="L395" s="28">
        <v>16594669</v>
      </c>
      <c r="M395" s="29">
        <v>16594669</v>
      </c>
      <c r="N395" s="42">
        <v>1801275</v>
      </c>
      <c r="O395" s="29">
        <v>1801275</v>
      </c>
      <c r="P395" s="42"/>
      <c r="Q395" s="29"/>
      <c r="R395" s="42"/>
      <c r="S395" s="29"/>
      <c r="T395" s="28">
        <v>0</v>
      </c>
      <c r="U395" s="29">
        <v>0</v>
      </c>
    </row>
    <row r="396" spans="1:21" s="4" customFormat="1" ht="12" outlineLevel="2" x14ac:dyDescent="0.2">
      <c r="A396" s="33" t="s">
        <v>335</v>
      </c>
      <c r="B396" s="26" t="s">
        <v>312</v>
      </c>
      <c r="C396" s="27" t="s">
        <v>294</v>
      </c>
      <c r="D396" s="23">
        <f t="shared" si="10"/>
        <v>47257522</v>
      </c>
      <c r="E396" s="32">
        <f t="shared" si="11"/>
        <v>47257522</v>
      </c>
      <c r="F396" s="28">
        <v>33208667</v>
      </c>
      <c r="G396" s="29">
        <v>33208667</v>
      </c>
      <c r="H396" s="28">
        <v>2006787</v>
      </c>
      <c r="I396" s="29">
        <v>2006787</v>
      </c>
      <c r="J396" s="29">
        <v>832754</v>
      </c>
      <c r="K396" s="29">
        <v>832754</v>
      </c>
      <c r="L396" s="28">
        <v>11209314</v>
      </c>
      <c r="M396" s="29">
        <v>11209314</v>
      </c>
      <c r="N396" s="42">
        <v>1496636</v>
      </c>
      <c r="O396" s="29">
        <v>1496636</v>
      </c>
      <c r="P396" s="42"/>
      <c r="Q396" s="29"/>
      <c r="R396" s="42"/>
      <c r="S396" s="29"/>
      <c r="T396" s="28">
        <v>0</v>
      </c>
      <c r="U396" s="29">
        <v>0</v>
      </c>
    </row>
    <row r="397" spans="1:21" s="4" customFormat="1" ht="12" outlineLevel="2" x14ac:dyDescent="0.2">
      <c r="A397" s="33" t="s">
        <v>335</v>
      </c>
      <c r="B397" s="26" t="s">
        <v>313</v>
      </c>
      <c r="C397" s="27" t="s">
        <v>295</v>
      </c>
      <c r="D397" s="23">
        <f t="shared" si="10"/>
        <v>44391753</v>
      </c>
      <c r="E397" s="32">
        <f t="shared" si="11"/>
        <v>44391753</v>
      </c>
      <c r="F397" s="28">
        <v>22589648</v>
      </c>
      <c r="G397" s="29">
        <v>22589648</v>
      </c>
      <c r="H397" s="28">
        <v>4828591</v>
      </c>
      <c r="I397" s="29">
        <v>4828591</v>
      </c>
      <c r="J397" s="29">
        <v>534784</v>
      </c>
      <c r="K397" s="29">
        <v>534784</v>
      </c>
      <c r="L397" s="28">
        <v>16438730</v>
      </c>
      <c r="M397" s="29">
        <v>16438730</v>
      </c>
      <c r="N397" s="42">
        <v>2143360</v>
      </c>
      <c r="O397" s="29">
        <v>2143360</v>
      </c>
      <c r="P397" s="42"/>
      <c r="Q397" s="29"/>
      <c r="R397" s="42"/>
      <c r="S397" s="29"/>
      <c r="T397" s="28">
        <v>0</v>
      </c>
      <c r="U397" s="29">
        <v>0</v>
      </c>
    </row>
    <row r="398" spans="1:21" s="4" customFormat="1" ht="12" outlineLevel="2" x14ac:dyDescent="0.2">
      <c r="A398" s="33" t="s">
        <v>335</v>
      </c>
      <c r="B398" s="26" t="s">
        <v>323</v>
      </c>
      <c r="C398" s="27" t="s">
        <v>443</v>
      </c>
      <c r="D398" s="23">
        <f t="shared" si="10"/>
        <v>165957902</v>
      </c>
      <c r="E398" s="32">
        <f t="shared" si="11"/>
        <v>165957902</v>
      </c>
      <c r="F398" s="28">
        <v>146763364</v>
      </c>
      <c r="G398" s="29">
        <v>146763364</v>
      </c>
      <c r="H398" s="28">
        <v>16610024</v>
      </c>
      <c r="I398" s="29">
        <v>16610024</v>
      </c>
      <c r="J398" s="29">
        <v>1993575</v>
      </c>
      <c r="K398" s="29">
        <v>1993575</v>
      </c>
      <c r="L398" s="28">
        <v>590939</v>
      </c>
      <c r="M398" s="29">
        <v>590939</v>
      </c>
      <c r="N398" s="42"/>
      <c r="O398" s="29"/>
      <c r="P398" s="42"/>
      <c r="Q398" s="29"/>
      <c r="R398" s="42"/>
      <c r="S398" s="29"/>
      <c r="T398" s="28">
        <v>0</v>
      </c>
      <c r="U398" s="29">
        <v>0</v>
      </c>
    </row>
    <row r="399" spans="1:21" s="4" customFormat="1" ht="12" outlineLevel="2" x14ac:dyDescent="0.2">
      <c r="A399" s="33" t="s">
        <v>335</v>
      </c>
      <c r="B399" s="26" t="s">
        <v>324</v>
      </c>
      <c r="C399" s="27" t="s">
        <v>444</v>
      </c>
      <c r="D399" s="23">
        <f t="shared" si="10"/>
        <v>510543721</v>
      </c>
      <c r="E399" s="32">
        <f t="shared" si="11"/>
        <v>510543721</v>
      </c>
      <c r="F399" s="28">
        <v>485889450</v>
      </c>
      <c r="G399" s="29">
        <v>485889450</v>
      </c>
      <c r="H399" s="28">
        <v>17871288</v>
      </c>
      <c r="I399" s="29">
        <v>17871288</v>
      </c>
      <c r="J399" s="29">
        <v>6782983</v>
      </c>
      <c r="K399" s="29">
        <v>6782983</v>
      </c>
      <c r="L399" s="28">
        <v>0</v>
      </c>
      <c r="M399" s="29">
        <v>0</v>
      </c>
      <c r="N399" s="42"/>
      <c r="O399" s="29"/>
      <c r="P399" s="42"/>
      <c r="Q399" s="29"/>
      <c r="R399" s="42">
        <v>1550000</v>
      </c>
      <c r="S399" s="29">
        <v>1550000</v>
      </c>
      <c r="T399" s="28">
        <v>0</v>
      </c>
      <c r="U399" s="29">
        <v>0</v>
      </c>
    </row>
    <row r="400" spans="1:21" s="4" customFormat="1" ht="12" outlineLevel="2" x14ac:dyDescent="0.2">
      <c r="A400" s="34" t="s">
        <v>335</v>
      </c>
      <c r="B400" s="35" t="s">
        <v>326</v>
      </c>
      <c r="C400" s="36" t="s">
        <v>445</v>
      </c>
      <c r="D400" s="37">
        <f t="shared" si="10"/>
        <v>34714576</v>
      </c>
      <c r="E400" s="38">
        <f t="shared" si="11"/>
        <v>34714576</v>
      </c>
      <c r="F400" s="39">
        <v>24252269</v>
      </c>
      <c r="G400" s="40">
        <v>24252269</v>
      </c>
      <c r="H400" s="39">
        <v>7951635</v>
      </c>
      <c r="I400" s="40">
        <v>7951635</v>
      </c>
      <c r="J400" s="40">
        <v>700846</v>
      </c>
      <c r="K400" s="40">
        <v>700846</v>
      </c>
      <c r="L400" s="39">
        <v>1809826</v>
      </c>
      <c r="M400" s="40">
        <v>1809826</v>
      </c>
      <c r="N400" s="43">
        <v>1409540</v>
      </c>
      <c r="O400" s="40">
        <v>1409540</v>
      </c>
      <c r="P400" s="43"/>
      <c r="Q400" s="40"/>
      <c r="R400" s="43"/>
      <c r="S400" s="40"/>
      <c r="T400" s="39">
        <v>0</v>
      </c>
      <c r="U400" s="40">
        <v>0</v>
      </c>
    </row>
    <row r="401" spans="1:21" s="4" customFormat="1" ht="12" outlineLevel="1" x14ac:dyDescent="0.2">
      <c r="A401" s="60" t="s">
        <v>480</v>
      </c>
      <c r="B401" s="53"/>
      <c r="C401" s="54"/>
      <c r="D401" s="55">
        <f>SUBTOTAL(9,D380:D400)</f>
        <v>1965099796</v>
      </c>
      <c r="E401" s="56">
        <f>SUBTOTAL(9,E380:E400)</f>
        <v>1965099796</v>
      </c>
      <c r="F401" s="55">
        <f>SUBTOTAL(9,F380:F400)</f>
        <v>1545349558</v>
      </c>
      <c r="G401" s="57">
        <f>SUBTOTAL(9,G380:G400)</f>
        <v>1545349558</v>
      </c>
      <c r="H401" s="55">
        <f>SUBTOTAL(9,H380:H400)</f>
        <v>121606202</v>
      </c>
      <c r="I401" s="57">
        <f>SUBTOTAL(9,I380:I400)</f>
        <v>121606202</v>
      </c>
      <c r="J401" s="57">
        <f>SUBTOTAL(9,J380:J400)</f>
        <v>28064213</v>
      </c>
      <c r="K401" s="57">
        <f>SUBTOTAL(9,K380:K400)</f>
        <v>28064213</v>
      </c>
      <c r="L401" s="55">
        <f>SUBTOTAL(9,L380:L400)</f>
        <v>270079823</v>
      </c>
      <c r="M401" s="57">
        <f>SUBTOTAL(9,M380:M400)</f>
        <v>270079823</v>
      </c>
      <c r="N401" s="58">
        <f>SUBTOTAL(9,N380:N400)</f>
        <v>24846051</v>
      </c>
      <c r="O401" s="57">
        <f>SUBTOTAL(9,O380:O400)</f>
        <v>24846051</v>
      </c>
      <c r="P401" s="58">
        <f>SUBTOTAL(9,P380:P400)</f>
        <v>0</v>
      </c>
      <c r="Q401" s="57">
        <f>SUBTOTAL(9,Q380:Q400)</f>
        <v>0</v>
      </c>
      <c r="R401" s="58">
        <f>SUBTOTAL(9,R380:R400)</f>
        <v>8317517</v>
      </c>
      <c r="S401" s="57">
        <f>SUBTOTAL(9,S380:S400)</f>
        <v>8317517</v>
      </c>
      <c r="T401" s="55">
        <f>SUBTOTAL(9,T380:T400)</f>
        <v>6080361</v>
      </c>
      <c r="U401" s="57">
        <f>SUBTOTAL(9,U380:U400)</f>
        <v>6080361</v>
      </c>
    </row>
    <row r="402" spans="1:21" s="4" customFormat="1" ht="12" x14ac:dyDescent="0.2">
      <c r="A402" s="60" t="s">
        <v>448</v>
      </c>
      <c r="B402" s="53"/>
      <c r="C402" s="54"/>
      <c r="D402" s="55">
        <f>SUBTOTAL(9,D6:D400)</f>
        <v>41139423278</v>
      </c>
      <c r="E402" s="56">
        <f>SUBTOTAL(9,E6:E400)</f>
        <v>41139423278</v>
      </c>
      <c r="F402" s="55">
        <f>SUBTOTAL(9,F6:F400)</f>
        <v>33507884059</v>
      </c>
      <c r="G402" s="57">
        <f>SUBTOTAL(9,G6:G400)</f>
        <v>33507884059</v>
      </c>
      <c r="H402" s="55">
        <f>SUBTOTAL(9,H6:H400)</f>
        <v>2513509656</v>
      </c>
      <c r="I402" s="57">
        <f>SUBTOTAL(9,I6:I400)</f>
        <v>2513509656</v>
      </c>
      <c r="J402" s="57">
        <f>SUBTOTAL(9,J6:J400)</f>
        <v>658307520</v>
      </c>
      <c r="K402" s="57">
        <f>SUBTOTAL(9,K6:K400)</f>
        <v>658307520</v>
      </c>
      <c r="L402" s="55">
        <f>SUBTOTAL(9,L6:L400)</f>
        <v>4459722043</v>
      </c>
      <c r="M402" s="57">
        <f>SUBTOTAL(9,M6:M400)</f>
        <v>4459722043</v>
      </c>
      <c r="N402" s="58">
        <f>SUBTOTAL(9,N6:N400)</f>
        <v>574010302</v>
      </c>
      <c r="O402" s="57">
        <f>SUBTOTAL(9,O6:O400)</f>
        <v>574010302</v>
      </c>
      <c r="P402" s="58">
        <f>SUBTOTAL(9,P6:P400)</f>
        <v>33174273</v>
      </c>
      <c r="Q402" s="57">
        <f>SUBTOTAL(9,Q6:Q400)</f>
        <v>33174273</v>
      </c>
      <c r="R402" s="58">
        <f>SUBTOTAL(9,R6:R400)</f>
        <v>209175565</v>
      </c>
      <c r="S402" s="57">
        <f>SUBTOTAL(9,S6:S400)</f>
        <v>209175565</v>
      </c>
      <c r="T402" s="55">
        <f>SUBTOTAL(9,T6:T400)</f>
        <v>2513509656</v>
      </c>
      <c r="U402" s="57">
        <f>SUBTOTAL(9,U6:U400)</f>
        <v>2513509656</v>
      </c>
    </row>
    <row r="404" spans="1:21" x14ac:dyDescent="0.2"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1"/>
    </row>
    <row r="405" spans="1:21" x14ac:dyDescent="0.2">
      <c r="T405" s="7"/>
      <c r="U405" s="7"/>
    </row>
    <row r="406" spans="1:21" x14ac:dyDescent="0.2">
      <c r="D406" s="44"/>
      <c r="E406" s="44"/>
      <c r="F406" s="44"/>
      <c r="G406" s="44"/>
      <c r="H406" s="44"/>
      <c r="I406" s="44"/>
      <c r="J406" s="44"/>
      <c r="K406" s="44"/>
      <c r="L406" s="44"/>
      <c r="M406" s="44"/>
      <c r="N406" s="59"/>
      <c r="O406" s="59"/>
      <c r="P406" s="59"/>
      <c r="Q406" s="59"/>
      <c r="R406" s="59"/>
      <c r="S406" s="59"/>
      <c r="T406" s="44"/>
      <c r="U406" s="44"/>
    </row>
  </sheetData>
  <autoFilter ref="A5:U401" xr:uid="{00000000-0001-0000-0000-000000000000}"/>
  <mergeCells count="14">
    <mergeCell ref="T1:U1"/>
    <mergeCell ref="T2:U2"/>
    <mergeCell ref="H2:I2"/>
    <mergeCell ref="L2:M2"/>
    <mergeCell ref="A1:B3"/>
    <mergeCell ref="C1:C3"/>
    <mergeCell ref="D1:M1"/>
    <mergeCell ref="D2:E2"/>
    <mergeCell ref="F2:G2"/>
    <mergeCell ref="J2:K2"/>
    <mergeCell ref="N1:S1"/>
    <mergeCell ref="N2:O2"/>
    <mergeCell ref="P2:Q2"/>
    <mergeCell ref="R2:S2"/>
  </mergeCells>
  <phoneticPr fontId="0" type="noConversion"/>
  <printOptions horizontalCentered="1"/>
  <pageMargins left="0.51181102362204722" right="0.70866141732283472" top="0.74803149606299213" bottom="0.74803149606299213" header="0.31496062992125984" footer="0.31496062992125984"/>
  <pageSetup paperSize="9" scale="53" fitToHeight="0" orientation="landscape" r:id="rId1"/>
  <headerFooter alignWithMargins="0">
    <oddHeader>&amp;L&amp;"Times New Roman CE,Standardowy"&amp;8Ministerstwo Finansów
Departament Finansów
Samorządu Terytorialnego&amp;C&amp;"Times New Roman CE,Standardowy"PLAN I ŚRODKI PRZEKAZANE POWIATOM
za 4 kwartały 2024 r.&amp;R&amp;"Times New Roman CE,Standardowy"&amp;8Warszawa, 08.01.2025 r.</oddHeader>
    <oddFooter>&amp;L&amp;"Times New Roman CE,Standardowy"&amp;7&amp;F&amp;C&amp;9Wydział Subwencji Ogólnej dla Jednostek Samorządu Terytorialnego&amp;R&amp;"Times New Roman CE,Standardowy"&amp;7&amp;P/&amp;N</oddFooter>
  </headerFooter>
  <rowBreaks count="16" manualBreakCount="16">
    <brk id="36" max="20" man="1"/>
    <brk id="60" max="20" man="1"/>
    <brk id="85" max="20" man="1"/>
    <brk id="100" max="20" man="1"/>
    <brk id="125" max="20" man="1"/>
    <brk id="148" max="20" man="1"/>
    <brk id="191" max="20" man="1"/>
    <brk id="204" max="20" man="1"/>
    <brk id="230" max="20" man="1"/>
    <brk id="248" max="20" man="1"/>
    <brk id="269" max="20" man="1"/>
    <brk id="306" max="20" man="1"/>
    <brk id="321" max="20" man="1"/>
    <brk id="343" max="20" man="1"/>
    <brk id="379" max="20" man="1"/>
    <brk id="40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444ACAFA4A439468540A8F58C3226AD" ma:contentTypeVersion="" ma:contentTypeDescription="Utwórz nowy dokument." ma:contentTypeScope="" ma:versionID="f3703d95cdc9fe3b5064bbd3a9d743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8FA67D-D2B1-4818-90BD-71DCA56E15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CFE23F-DE64-4B0D-A047-0688B84DD9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D87CD33-4091-40A0-A237-8880B2191F5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kwartał IV 2024</vt:lpstr>
      <vt:lpstr>'kwartał IV 2024'!Obszar_wydruku</vt:lpstr>
      <vt:lpstr>'kwartał IV 2024'!Tytuły_wydruku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ZMA</dc:creator>
  <cp:lastModifiedBy>Lewosińska Paulina</cp:lastModifiedBy>
  <cp:lastPrinted>2025-01-08T10:56:10Z</cp:lastPrinted>
  <dcterms:created xsi:type="dcterms:W3CDTF">2003-11-27T14:06:45Z</dcterms:created>
  <dcterms:modified xsi:type="dcterms:W3CDTF">2025-01-08T10:58:17Z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0x010100F444ACAFA4A439468540A8F58C3226AD</vt:lpwstr>
  </property>
  <property fmtid="{D5CDD505-2E9C-101B-9397-08002B2CF9AE}" pid="3" name="MFCATEGORY">
    <vt:lpwstr>InformacjePrzeznaczoneWylacznieDoUzytkuWewnetrznego</vt:lpwstr>
  </property>
  <property fmtid="{D5CDD505-2E9C-101B-9397-08002B2CF9AE}" pid="4" name="MFClassifiedBy">
    <vt:lpwstr>UxC4dwLulzfINJ8nQH+xvX5LNGipWa4BRSZhPgxsCvlknr5OckpWo5TZo/lOflL4ZzDbbr1rZpEtpw7NMbbMKQ==</vt:lpwstr>
  </property>
  <property fmtid="{D5CDD505-2E9C-101B-9397-08002B2CF9AE}" pid="5" name="MFClassificationDate">
    <vt:lpwstr>2022-04-12T15:25:55.3300184+02:00</vt:lpwstr>
  </property>
  <property fmtid="{D5CDD505-2E9C-101B-9397-08002B2CF9AE}" pid="6" name="MFClassifiedBySID">
    <vt:lpwstr>UxC4dwLulzfINJ8nQH+xvX5LNGipWa4BRSZhPgxsCvm42mrIC/DSDv0ggS+FjUN/2v1BBotkLlY5aAiEhoi6uSA1pnrGV8FpnGxjofnDU8UZ37w+/ufgSP6m5mVWq/IC</vt:lpwstr>
  </property>
  <property fmtid="{D5CDD505-2E9C-101B-9397-08002B2CF9AE}" pid="7" name="MFGRNItemId">
    <vt:lpwstr>GRN-afe2490b-4ff6-4802-adf4-37fa84821a0c</vt:lpwstr>
  </property>
  <property fmtid="{D5CDD505-2E9C-101B-9397-08002B2CF9AE}" pid="8" name="MFHash">
    <vt:lpwstr>CrzVOudVtg1p0YIi4heVr65dYyWUuYDn8YcHnjtjZE0=</vt:lpwstr>
  </property>
  <property fmtid="{D5CDD505-2E9C-101B-9397-08002B2CF9AE}" pid="9" name="MFVisualMarkingsSettings">
    <vt:lpwstr>HeaderAlignment=1;FooterAlignment=1</vt:lpwstr>
  </property>
  <property fmtid="{D5CDD505-2E9C-101B-9397-08002B2CF9AE}" pid="10" name="DLPManualFileClassification">
    <vt:lpwstr>{5fdfc941-3fcf-4a5b-87be-4848800d39d0}</vt:lpwstr>
  </property>
  <property fmtid="{D5CDD505-2E9C-101B-9397-08002B2CF9AE}" pid="11" name="MFRefresh">
    <vt:lpwstr>False</vt:lpwstr>
  </property>
</Properties>
</file>