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Stare dane\Moje dokumenty\Pisma\2022\"/>
    </mc:Choice>
  </mc:AlternateContent>
  <xr:revisionPtr revIDLastSave="0" documentId="13_ncr:1_{D69F2E74-F14C-4ABC-8FB6-AC41375C1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I12" i="5" s="1"/>
  <c r="D12" i="5" l="1"/>
  <c r="E12" i="5"/>
  <c r="C11" i="5"/>
  <c r="C10" i="5"/>
  <c r="I10" i="5" s="1"/>
  <c r="D11" i="5" l="1"/>
  <c r="I11" i="5"/>
  <c r="E10" i="5"/>
  <c r="H11" i="5"/>
  <c r="E11" i="5"/>
  <c r="H10" i="5"/>
  <c r="D4" i="5"/>
  <c r="F10" i="5" s="1"/>
  <c r="F11" i="5" l="1"/>
  <c r="J10" i="5"/>
  <c r="D10" i="5"/>
</calcChain>
</file>

<file path=xl/sharedStrings.xml><?xml version="1.0" encoding="utf-8"?>
<sst xmlns="http://schemas.openxmlformats.org/spreadsheetml/2006/main" count="25" uniqueCount="25">
  <si>
    <t xml:space="preserve">Liczba sadzonek </t>
  </si>
  <si>
    <t>Powierzchnia (ha)</t>
  </si>
  <si>
    <t>2x2</t>
  </si>
  <si>
    <t>2x3</t>
  </si>
  <si>
    <t xml:space="preserve">WIĘZBY </t>
  </si>
  <si>
    <t>Liczba sadzonek</t>
  </si>
  <si>
    <t>Kalkulator do wyliczenia liczby sadzonek dla planowanego zadrzewienia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</si>
  <si>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</si>
  <si>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</si>
  <si>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</si>
  <si>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t>Zgodnie z rozporządzeniem  liczba sadzonek na 1 hektar</t>
  </si>
  <si>
    <t xml:space="preserve">90 % udział gatunków lub rodzajów liścistych </t>
  </si>
  <si>
    <t>10 % udział najmniej licznego gatunku lub rodzaju, spośród 3 najliczniejszych</t>
  </si>
  <si>
    <t>51 % minimalnej liczby drzew lub krzewów, które należy utrzymać przez 5 lat od dnia wypłaty wsparcia na zadrzewienie</t>
  </si>
  <si>
    <t>Należy wpisać w żółtym polu powierzchnię deklarowaną w ramach jednego wniosku o przyznanie wsparcia na zadrzewienie.</t>
  </si>
  <si>
    <t>Minimalna i maksymalna powierzchnia kwalifikująca się do wsparcia</t>
  </si>
  <si>
    <t>Powierzchnia, na której należy zabezpieczyć sadzonki drzew lub krzewów przed zniszczeniem</t>
  </si>
  <si>
    <t>Maksymalny 50% udział drzew owocowych odmian tradycyjnych, które mogą zostać użyte do wykonania zadrzewienia</t>
  </si>
  <si>
    <t>od 0,1 do 40,0 ha 
(przy czym zadrzewienie o powierzchni większej niż 0,5 ha można wykonać, jeżeli jego szerokość wynosi nie więcej niż 20 m)</t>
  </si>
  <si>
    <t>deklarowana powierzchnia (ha)*</t>
  </si>
  <si>
    <t>Wyliczona automatycznie liczba sadzonek dla zadeklarowanej powierzchni</t>
  </si>
  <si>
    <r>
      <rPr>
        <sz val="11"/>
        <color theme="0"/>
        <rFont val="Calibri"/>
        <family val="2"/>
        <charset val="238"/>
        <scheme val="minor"/>
      </rPr>
      <t>`</t>
    </r>
    <r>
      <rPr>
        <sz val="11"/>
        <color theme="1"/>
        <rFont val="Calibri"/>
        <family val="2"/>
        <charset val="238"/>
        <scheme val="minor"/>
      </rPr>
      <t>-</t>
    </r>
  </si>
  <si>
    <t xml:space="preserve">Minimalna i maksymalna liczba wszystkich gatunków i rodzajów drzew lub krzewów </t>
  </si>
  <si>
    <r>
      <rPr>
        <b/>
        <sz val="11.5"/>
        <color theme="1"/>
        <rFont val="Calibri"/>
        <family val="2"/>
        <charset val="238"/>
        <scheme val="minor"/>
      </rPr>
      <t xml:space="preserve">Zaplanowana liczba sadzonek 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żółtym polu należy wpisać wybraną liczbę sadzonek, która musi być większa od minimalnej liczby sadzonek (określonej w polu B10) oraz być mniejsza od maksymalnej liczby sadzonek (określonej w polu B11).</t>
    </r>
  </si>
  <si>
    <r>
      <t>*-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.5"/>
        <color theme="1"/>
        <rFont val="Calibri"/>
        <family val="2"/>
        <charset val="238"/>
        <scheme val="minor"/>
      </rPr>
      <t>suma powierzchni nasadzeń oraz powierzchnia gruntu wyznaczona przez granicę nasadzeń i granicę sąsiedniego gruntu, ale nie większą niż wyznaczona przez granicę nasadzeń i linię biegnącą w odległości 2 m od granicy tych nasadzeń.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</si>
</sst>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1" fontId="9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left" vertical="center" indent="5"/>
      <protection hidden="1"/>
    </xf>
    <xf numFmtId="0" fontId="0" fillId="0" borderId="0" xfId="0" applyAlignment="1" applyProtection="1">
      <alignment horizontal="left" vertical="center" indent="10"/>
      <protection hidden="1"/>
    </xf>
    <xf numFmtId="0" fontId="5" fillId="0" borderId="0" xfId="0" applyFont="1" applyAlignment="1" applyProtection="1">
      <alignment horizontal="left" vertical="center" indent="15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2" fontId="9" fillId="0" borderId="1" xfId="0" applyNumberFormat="1" applyFont="1" applyBorder="1" applyAlignment="1" applyProtection="1">
      <alignment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horizontal="center" wrapText="1"/>
      <protection locked="0" hidden="1"/>
    </xf>
    <xf numFmtId="0" fontId="0" fillId="0" borderId="0" xfId="0" applyAlignment="1" applyProtection="1">
      <alignment wrapText="1"/>
      <protection locked="0" hidden="1"/>
    </xf>
    <xf numFmtId="0" fontId="0" fillId="0" borderId="0" xfId="0" applyFont="1" applyAlignment="1" applyProtection="1">
      <alignment wrapText="1"/>
      <protection locked="0" hidden="1"/>
    </xf>
    <xf numFmtId="0" fontId="0" fillId="0" borderId="1" xfId="0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0" fillId="3" borderId="1" xfId="0" applyFill="1" applyBorder="1" applyAlignment="1" applyProtection="1">
      <alignment wrapText="1"/>
      <protection locked="0" hidden="1"/>
    </xf>
    <xf numFmtId="0" fontId="1" fillId="2" borderId="1" xfId="0" applyFont="1" applyFill="1" applyBorder="1" applyAlignment="1" applyProtection="1">
      <alignment wrapText="1"/>
      <protection hidden="1"/>
    </xf>
    <xf numFmtId="1" fontId="1" fillId="2" borderId="1" xfId="0" applyNumberFormat="1" applyFont="1" applyFill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wrapText="1"/>
      <protection hidden="1"/>
    </xf>
    <xf numFmtId="2" fontId="1" fillId="2" borderId="1" xfId="0" applyNumberFormat="1" applyFont="1" applyFill="1" applyBorder="1" applyAlignment="1" applyProtection="1">
      <alignment wrapText="1"/>
      <protection hidden="1"/>
    </xf>
    <xf numFmtId="0" fontId="11" fillId="0" borderId="1" xfId="0" applyFont="1" applyBorder="1" applyAlignment="1" applyProtection="1">
      <alignment horizontal="center" wrapText="1"/>
      <protection hidden="1"/>
    </xf>
    <xf numFmtId="1" fontId="9" fillId="0" borderId="4" xfId="0" applyNumberFormat="1" applyFont="1" applyBorder="1" applyAlignment="1" applyProtection="1">
      <alignment vertical="center" wrapText="1"/>
      <protection hidden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4" borderId="1" xfId="0" applyFont="1" applyFill="1" applyBorder="1" applyAlignment="1" applyProtection="1">
      <alignment vertical="center" wrapText="1"/>
      <protection hidden="1"/>
    </xf>
    <xf numFmtId="0" fontId="0" fillId="2" borderId="1" xfId="0" applyFont="1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pane ySplit="6" topLeftCell="A9" activePane="bottomLeft" state="frozen"/>
      <selection pane="bottomLeft" activeCell="B13" sqref="B13"/>
    </sheetView>
  </sheetViews>
  <sheetFormatPr defaultColWidth="9.140625" defaultRowHeight="15" x14ac:dyDescent="0.25"/>
  <cols>
    <col min="1" max="1" width="45.85546875" style="2" customWidth="1"/>
    <col min="2" max="2" width="35.85546875" style="2" customWidth="1"/>
    <col min="3" max="3" width="22.28515625" style="2" customWidth="1"/>
    <col min="4" max="4" width="18" style="2" customWidth="1"/>
    <col min="5" max="5" width="21.7109375" style="2" customWidth="1"/>
    <col min="6" max="6" width="11.5703125" style="2" hidden="1" customWidth="1"/>
    <col min="7" max="7" width="9.140625" style="2" hidden="1" customWidth="1"/>
    <col min="8" max="8" width="24" style="2" customWidth="1"/>
    <col min="9" max="9" width="28.42578125" style="2" customWidth="1"/>
    <col min="10" max="10" width="19.85546875" style="2" customWidth="1"/>
    <col min="11" max="16384" width="9.140625" style="2"/>
  </cols>
  <sheetData>
    <row r="1" spans="1:10" ht="18.75" x14ac:dyDescent="0.3">
      <c r="A1" s="36" t="s">
        <v>6</v>
      </c>
      <c r="B1" s="37"/>
      <c r="C1" s="37"/>
      <c r="D1" s="38"/>
    </row>
    <row r="2" spans="1:10" x14ac:dyDescent="0.25">
      <c r="B2" s="41" t="s">
        <v>1</v>
      </c>
      <c r="C2" s="41"/>
      <c r="D2" s="41"/>
    </row>
    <row r="3" spans="1:10" ht="45" x14ac:dyDescent="0.25">
      <c r="A3" s="23" t="s">
        <v>14</v>
      </c>
      <c r="B3" s="21" t="s">
        <v>15</v>
      </c>
      <c r="C3" s="20" t="s">
        <v>19</v>
      </c>
      <c r="D3" s="20" t="s">
        <v>7</v>
      </c>
    </row>
    <row r="4" spans="1:10" ht="93" customHeight="1" x14ac:dyDescent="0.25">
      <c r="B4" s="22" t="s">
        <v>18</v>
      </c>
      <c r="C4" s="1">
        <v>1</v>
      </c>
      <c r="D4" s="3">
        <f>C4*10000</f>
        <v>10000</v>
      </c>
    </row>
    <row r="5" spans="1:10" s="4" customFormat="1" x14ac:dyDescent="0.25">
      <c r="B5" s="5"/>
      <c r="C5" s="6"/>
    </row>
    <row r="6" spans="1:10" s="4" customFormat="1" x14ac:dyDescent="0.25">
      <c r="B6" s="5"/>
      <c r="C6" s="6"/>
    </row>
    <row r="7" spans="1:10" s="4" customFormat="1" x14ac:dyDescent="0.25">
      <c r="A7" s="42" t="s">
        <v>5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s="4" customFormat="1" ht="57.75" customHeight="1" x14ac:dyDescent="0.25">
      <c r="A8" s="39" t="s">
        <v>0</v>
      </c>
      <c r="B8" s="40" t="s">
        <v>10</v>
      </c>
      <c r="C8" s="45" t="s">
        <v>20</v>
      </c>
      <c r="D8" s="46"/>
      <c r="E8" s="46"/>
      <c r="F8" s="46"/>
      <c r="G8" s="46"/>
      <c r="H8" s="46"/>
      <c r="I8" s="47"/>
      <c r="J8" s="43" t="s">
        <v>13</v>
      </c>
    </row>
    <row r="9" spans="1:10" ht="75.75" customHeight="1" x14ac:dyDescent="0.25">
      <c r="A9" s="39"/>
      <c r="B9" s="40"/>
      <c r="C9" s="15" t="s">
        <v>22</v>
      </c>
      <c r="D9" s="16" t="s">
        <v>11</v>
      </c>
      <c r="E9" s="16" t="s">
        <v>12</v>
      </c>
      <c r="F9" s="17" t="s">
        <v>4</v>
      </c>
      <c r="G9" s="17"/>
      <c r="H9" s="17" t="s">
        <v>16</v>
      </c>
      <c r="I9" s="19" t="s">
        <v>17</v>
      </c>
      <c r="J9" s="44"/>
    </row>
    <row r="10" spans="1:10" s="10" customFormat="1" ht="21.75" customHeight="1" x14ac:dyDescent="0.25">
      <c r="A10" s="32" t="s">
        <v>8</v>
      </c>
      <c r="B10" s="7">
        <v>1500</v>
      </c>
      <c r="C10" s="8">
        <f>B10*$C$4</f>
        <v>1500</v>
      </c>
      <c r="D10" s="8">
        <f>C10*0.9</f>
        <v>1350</v>
      </c>
      <c r="E10" s="8">
        <f>C10*0.1</f>
        <v>150</v>
      </c>
      <c r="F10" s="9">
        <f>D4/C10</f>
        <v>6.666666666666667</v>
      </c>
      <c r="G10" s="9" t="s">
        <v>3</v>
      </c>
      <c r="H10" s="18">
        <f>C4</f>
        <v>1</v>
      </c>
      <c r="I10" s="8">
        <f>C10*0.5</f>
        <v>750</v>
      </c>
      <c r="J10" s="33">
        <f>C10*0.51</f>
        <v>765</v>
      </c>
    </row>
    <row r="11" spans="1:10" s="11" customFormat="1" ht="26.25" customHeight="1" x14ac:dyDescent="0.25">
      <c r="A11" s="32" t="s">
        <v>9</v>
      </c>
      <c r="B11" s="28">
        <v>2500</v>
      </c>
      <c r="C11" s="29">
        <f>B11*$C$4</f>
        <v>2500</v>
      </c>
      <c r="D11" s="29">
        <f>C11*0.9</f>
        <v>2250</v>
      </c>
      <c r="E11" s="29">
        <f>C11*0.1</f>
        <v>250</v>
      </c>
      <c r="F11" s="30">
        <f>D4/C11</f>
        <v>4</v>
      </c>
      <c r="G11" s="30" t="s">
        <v>2</v>
      </c>
      <c r="H11" s="31">
        <f>C4</f>
        <v>1</v>
      </c>
      <c r="I11" s="29">
        <f>C11*0.5</f>
        <v>1250</v>
      </c>
      <c r="J11" s="34"/>
    </row>
    <row r="12" spans="1:10" ht="105.75" customHeight="1" x14ac:dyDescent="0.25">
      <c r="A12" s="26" t="s">
        <v>23</v>
      </c>
      <c r="B12" s="27">
        <v>2000</v>
      </c>
      <c r="C12" s="25">
        <f>ROUND(B12*$C$4,0)</f>
        <v>2000</v>
      </c>
      <c r="D12" s="25">
        <f>ROUND(C12*0.9,0)</f>
        <v>1800</v>
      </c>
      <c r="E12" s="25">
        <f>ROUND(C12*0.1,0)</f>
        <v>200</v>
      </c>
      <c r="H12" s="25" t="s">
        <v>21</v>
      </c>
      <c r="I12" s="25">
        <f>ROUND(C12*0.5,0)</f>
        <v>1000</v>
      </c>
      <c r="J12" s="35"/>
    </row>
    <row r="13" spans="1:10" ht="90" customHeight="1" x14ac:dyDescent="0.25">
      <c r="A13" s="24" t="s">
        <v>24</v>
      </c>
      <c r="C13" s="11"/>
      <c r="D13" s="11"/>
      <c r="E13" s="11"/>
    </row>
    <row r="16" spans="1:10" x14ac:dyDescent="0.25">
      <c r="A16" s="12"/>
    </row>
    <row r="17" spans="1:1" x14ac:dyDescent="0.25">
      <c r="A17" s="13"/>
    </row>
    <row r="18" spans="1:1" x14ac:dyDescent="0.25">
      <c r="A18" s="13"/>
    </row>
    <row r="19" spans="1:1" x14ac:dyDescent="0.25">
      <c r="A19" s="13"/>
    </row>
    <row r="20" spans="1:1" x14ac:dyDescent="0.25">
      <c r="A20" s="12"/>
    </row>
    <row r="21" spans="1:1" x14ac:dyDescent="0.25">
      <c r="A21" s="13"/>
    </row>
    <row r="22" spans="1:1" x14ac:dyDescent="0.25">
      <c r="A22" s="13"/>
    </row>
    <row r="23" spans="1:1" x14ac:dyDescent="0.25">
      <c r="A23" s="13"/>
    </row>
    <row r="24" spans="1:1" x14ac:dyDescent="0.25">
      <c r="A24" s="13"/>
    </row>
    <row r="25" spans="1:1" x14ac:dyDescent="0.25">
      <c r="A25" s="12"/>
    </row>
    <row r="26" spans="1:1" x14ac:dyDescent="0.25">
      <c r="A26" s="13"/>
    </row>
    <row r="27" spans="1:1" x14ac:dyDescent="0.25">
      <c r="A27" s="14"/>
    </row>
    <row r="28" spans="1:1" x14ac:dyDescent="0.25">
      <c r="A28" s="14"/>
    </row>
    <row r="29" spans="1:1" x14ac:dyDescent="0.25">
      <c r="A29" s="13"/>
    </row>
    <row r="30" spans="1:1" x14ac:dyDescent="0.25">
      <c r="A30" s="13"/>
    </row>
  </sheetData>
  <sheetProtection algorithmName="SHA-512" hashValue="F07OK4a0DU2mqHMl3k/2P0yjXN5E3M7oNMCALYWFzmZxSD73s5x3YgMHf2BxTJZ/Afg1ldCv+aCgMKC3xjw6eQ==" saltValue="fFjeLMpl1fB8+uLVsaInNw==" spinCount="100000" sheet="1" formatCells="0" formatColumns="0" formatRows="0" insertColumns="0" insertRows="0" insertHyperlinks="0" deleteColumns="0" deleteRows="0" sort="0" autoFilter="0" pivotTables="0"/>
  <mergeCells count="8">
    <mergeCell ref="J10:J12"/>
    <mergeCell ref="A1:D1"/>
    <mergeCell ref="A8:A9"/>
    <mergeCell ref="B8:B9"/>
    <mergeCell ref="B2:D2"/>
    <mergeCell ref="A7:J7"/>
    <mergeCell ref="J8:J9"/>
    <mergeCell ref="C8:I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EEE8E00-4442-4FB6-9D96-EBCCBE0F32E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Gołębiowski Sebastian</cp:lastModifiedBy>
  <cp:lastPrinted>2022-05-27T07:15:15Z</cp:lastPrinted>
  <dcterms:created xsi:type="dcterms:W3CDTF">2021-02-25T12:54:14Z</dcterms:created>
  <dcterms:modified xsi:type="dcterms:W3CDTF">2026-05-14T08:38:12Z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280ac61a-2c91-46cc-a1a4-47261f26ca83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