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0 Pasze\BIULETYN PASZE\"/>
    </mc:Choice>
  </mc:AlternateContent>
  <bookViews>
    <workbookView xWindow="2925" yWindow="4890" windowWidth="8445" windowHeight="3165" tabRatio="937"/>
  </bookViews>
  <sheets>
    <sheet name="INFO" sheetId="31" r:id="rId1"/>
    <sheet name="Dodatkowe inf." sheetId="32" r:id="rId2"/>
    <sheet name="Zmiana Roczna" sheetId="29" r:id="rId3"/>
    <sheet name="Pasze-ceny 2020-2024" sheetId="33" r:id="rId4"/>
    <sheet name="Bydło_PL" sheetId="2" r:id="rId5"/>
    <sheet name="Bydło_makroregiony" sheetId="26" r:id="rId6"/>
    <sheet name="Wykresy_bydło" sheetId="12" r:id="rId7"/>
    <sheet name="Drób_PL" sheetId="3" r:id="rId8"/>
    <sheet name="Drób_makroregiony" sheetId="27" r:id="rId9"/>
    <sheet name="Wykresy_drób" sheetId="13" r:id="rId10"/>
    <sheet name="Trzoda_PL" sheetId="4" r:id="rId11"/>
    <sheet name="Trzoda_makroregiony" sheetId="28" r:id="rId12"/>
    <sheet name="Wykresy_trzoda" sheetId="14" r:id="rId13"/>
    <sheet name="Relacje cen" sheetId="18" r:id="rId14"/>
    <sheet name="Handel zagr.-ogółem" sheetId="22" r:id="rId15"/>
    <sheet name="Handel zagr. wg krajów " sheetId="23" r:id="rId16"/>
    <sheet name="HZ - ogółem ostateczne" sheetId="30" r:id="rId17"/>
    <sheet name="Arkusz2" sheetId="25" state="hidden" r:id="rId18"/>
  </sheets>
  <externalReferences>
    <externalReference r:id="rId19"/>
    <externalReference r:id="rId20"/>
  </externalReferences>
  <definedNames>
    <definedName name="\a">#N/A</definedName>
    <definedName name="\s" localSheetId="0">#REF!</definedName>
    <definedName name="\s" localSheetId="3">#REF!</definedName>
    <definedName name="\s">#REF!</definedName>
    <definedName name="_17_11_2011" localSheetId="0">#REF!</definedName>
    <definedName name="_17_11_2011" localSheetId="3">#REF!</definedName>
    <definedName name="_17_11_2011">#REF!</definedName>
    <definedName name="_7_11_2011" localSheetId="0">#REF!</definedName>
    <definedName name="_7_11_2011" localSheetId="3">#REF!</definedName>
    <definedName name="_7_11_2011">#REF!</definedName>
    <definedName name="_A" localSheetId="0">#REF!</definedName>
    <definedName name="_A">#REF!</definedName>
    <definedName name="_xlnm._FilterDatabase" localSheetId="4" hidden="1">Bydło_PL!$A$3:$F$30</definedName>
    <definedName name="_xlnm._FilterDatabase" localSheetId="2" hidden="1">'Zmiana Roczna'!#REF!</definedName>
    <definedName name="a" localSheetId="0">#REF!</definedName>
    <definedName name="a" localSheetId="3">#REF!</definedName>
    <definedName name="a">#REF!</definedName>
    <definedName name="aa">OFFSET(#REF!,0,0,COUNTA(#REF!),27)</definedName>
    <definedName name="aaa">#REF!</definedName>
    <definedName name="aaaa" localSheetId="0">#REF!</definedName>
    <definedName name="aaaa" localSheetId="3">#REF!</definedName>
    <definedName name="aaaa">#REF!</definedName>
    <definedName name="aaas">#REF!</definedName>
    <definedName name="aassss">#REF!</definedName>
    <definedName name="AllPerc" localSheetId="0">#REF!,#REF!</definedName>
    <definedName name="AllPerc" localSheetId="3">#REF!,#REF!</definedName>
    <definedName name="AllPerc">#REF!,#REF!</definedName>
    <definedName name="AmisDataPig" localSheetId="0">OFFSET(#REF!,0,0,COUNTA(#REF!),20)</definedName>
    <definedName name="AmisDataPig" localSheetId="3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 localSheetId="3">#REF!,#REF!</definedName>
    <definedName name="aqwq">#REF!,#REF!</definedName>
    <definedName name="BothPerc" localSheetId="0">#REF!</definedName>
    <definedName name="BothPerc" localSheetId="3">#REF!</definedName>
    <definedName name="BothPerc">#REF!</definedName>
    <definedName name="Ceny" localSheetId="0">#REF!</definedName>
    <definedName name="Ceny" localSheetId="3">#REF!</definedName>
    <definedName name="Ceny">#REF!</definedName>
    <definedName name="cenyd" localSheetId="0">#REF!</definedName>
    <definedName name="cenyd" localSheetId="3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dsxa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 localSheetId="3">OFFSET(#REF!,0,0,COUNTA(#REF!),20)</definedName>
    <definedName name="jgg">OFFSET(#REF!,0,0,COUNTA(#REF!),20)</definedName>
    <definedName name="jose" localSheetId="0">#REF!</definedName>
    <definedName name="jose" localSheetId="3">#REF!</definedName>
    <definedName name="jose">#REF!</definedName>
    <definedName name="Last5" localSheetId="0">#REF!</definedName>
    <definedName name="Last5" localSheetId="3">#REF!</definedName>
    <definedName name="Last5">#REF!</definedName>
    <definedName name="MaxDate">'[1]Amis Exchange rate'!$D$2</definedName>
    <definedName name="MonPre" localSheetId="0">#REF!</definedName>
    <definedName name="MonPre" localSheetId="3">#REF!</definedName>
    <definedName name="MonPre">#REF!</definedName>
    <definedName name="n">#REF!</definedName>
    <definedName name="NumPri" localSheetId="0">#REF!</definedName>
    <definedName name="NumPri" localSheetId="3">#REF!</definedName>
    <definedName name="NumPri">#REF!</definedName>
    <definedName name="_xlnm.Print_Area" localSheetId="0">#REF!</definedName>
    <definedName name="_xlnm.Print_Area">#REF!</definedName>
    <definedName name="OLE_LINK3" localSheetId="1">'Dodatkowe inf.'!#REF!</definedName>
    <definedName name="OLE_LINK4" localSheetId="0">INFO!$B$31</definedName>
    <definedName name="ppp" localSheetId="0">#REF!</definedName>
    <definedName name="ppp" localSheetId="3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">#REF!</definedName>
    <definedName name="ssfg">#REF!</definedName>
    <definedName name="sss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WeeNum" localSheetId="0">#REF!</definedName>
    <definedName name="WeeNum">#REF!</definedName>
    <definedName name="zx" localSheetId="0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1" i="2" l="1"/>
  <c r="E1" i="28" l="1"/>
  <c r="C1" i="3" l="1"/>
  <c r="C1" i="27"/>
  <c r="D1" i="26" l="1"/>
  <c r="E1" i="4" l="1"/>
</calcChain>
</file>

<file path=xl/sharedStrings.xml><?xml version="1.0" encoding="utf-8"?>
<sst xmlns="http://schemas.openxmlformats.org/spreadsheetml/2006/main" count="1070" uniqueCount="191">
  <si>
    <t xml:space="preserve"> ZINTEGROWANY SYSTEM ROLNICZEJ INFORMACJI RYNKOWEJ</t>
  </si>
  <si>
    <t>ul. Wspólna 30</t>
  </si>
  <si>
    <t>00-930 Warszawa</t>
  </si>
  <si>
    <t>RYNEK PASZ</t>
  </si>
  <si>
    <t>Magdalena Olechowicz</t>
  </si>
  <si>
    <t>POLSKA</t>
  </si>
  <si>
    <t>PASZE</t>
  </si>
  <si>
    <t>Zmiana [%]</t>
  </si>
  <si>
    <t>M.p. pełnoporcjowe</t>
  </si>
  <si>
    <t>M.p. uzupełniające</t>
  </si>
  <si>
    <t>OGÓŁEM</t>
  </si>
  <si>
    <t xml:space="preserve"> M.p. pełnoporcjowe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</si>
  <si>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</si>
  <si>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</si>
  <si>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</si>
  <si>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</si>
  <si>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</si>
  <si>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</si>
  <si>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</si>
  <si>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</si>
  <si>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</si>
  <si>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</si>
  <si>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</si>
  <si>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</si>
  <si>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</si>
  <si>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</si>
  <si>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</si>
  <si>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</si>
  <si>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</si>
  <si>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</si>
  <si>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</si>
  <si>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PASZE dla DROBIU</t>
  </si>
  <si>
    <t>M.p. mineralne</t>
  </si>
  <si>
    <t>prestar/starter</t>
  </si>
  <si>
    <t>BROJLERY - M.p. mineralne</t>
  </si>
  <si>
    <t>INDYKI - M.p. mineralne</t>
  </si>
  <si>
    <t>PASZE dla BYDŁA</t>
  </si>
  <si>
    <t>PASZE dla TRZODY</t>
  </si>
  <si>
    <t>nld</t>
  </si>
  <si>
    <t>Premiksy w przeliczeniu na 1%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</si>
  <si>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</si>
  <si>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</si>
  <si>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</si>
  <si>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</si>
  <si>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</si>
  <si>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</si>
  <si>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</si>
  <si>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</si>
  <si>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</si>
  <si>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</si>
  <si>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</si>
  <si>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>230120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</si>
  <si>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</si>
  <si>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</si>
  <si>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</si>
  <si>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</si>
  <si>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</si>
  <si>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</si>
  <si>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</si>
  <si>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</si>
  <si>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</si>
  <si>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</si>
  <si>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</si>
  <si>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</si>
  <si>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</si>
  <si>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</si>
  <si>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</si>
  <si>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</si>
  <si>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</si>
  <si>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</si>
  <si>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</si>
  <si>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</si>
  <si>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</si>
  <si>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</si>
  <si>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</si>
  <si>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</si>
  <si>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</si>
  <si>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</si>
  <si>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</si>
  <si>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</si>
  <si>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</si>
  <si>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t xml:space="preserve"> </t>
  </si>
  <si>
    <t>Preparaty mlekozastępcze</t>
  </si>
  <si>
    <t>BROJLERY - Premiksy w przeliczeniu na 1%</t>
  </si>
  <si>
    <t>INDYKI - Premiksy w przeliczeniu na 1%</t>
  </si>
  <si>
    <t>Brazylia</t>
  </si>
  <si>
    <t>Austria</t>
  </si>
  <si>
    <t>Hiszpania</t>
  </si>
  <si>
    <t>Białoruś</t>
  </si>
  <si>
    <t>Szwecja</t>
  </si>
  <si>
    <t>Chiny</t>
  </si>
  <si>
    <t>Wydział Informacji Rynkowej</t>
  </si>
  <si>
    <t>RAZEM (2301 - 230990)</t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</si>
  <si>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</si>
  <si>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</si>
  <si>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</si>
  <si>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</si>
  <si>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</si>
  <si>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</si>
  <si>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</si>
  <si>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</si>
  <si>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</si>
  <si>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Holandia</t>
  </si>
  <si>
    <t>IMPORT - makuchy i inne pozostałości stałe, z nasion słonecznika - kod 230630</t>
  </si>
  <si>
    <t>* - dane wstępne</t>
  </si>
  <si>
    <t>źródło: Ministerstwo Finansów</t>
  </si>
  <si>
    <t>Departament Rynków Rolnych</t>
  </si>
  <si>
    <t>Singapur</t>
  </si>
  <si>
    <r>
      <t xml:space="preserve">W biuletynie informacyjnym </t>
    </r>
    <r>
      <rPr>
        <b/>
        <sz val="9"/>
        <rFont val="Arial"/>
        <family val="2"/>
        <charset val="238"/>
      </rPr>
      <t>„Rynek pasz” 09/2021</t>
    </r>
    <r>
      <rPr>
        <sz val="9"/>
        <rFont val="Arial"/>
        <family val="2"/>
        <charset val="238"/>
      </rPr>
      <t xml:space="preserve">  miały miejsce wyraźne spadki cen, zwłaszcza w przypadku pasz dla drobiu. Sytuacja ta była głównie efektem przeprowadzonych rozmów z wytwórcami pasz (raportującymi dane w ramach ZSRIR), na temat urealnienia raportowanych cen pasz, poprzez uwzględnienie wszelkich rabatów i upustów udzielanych odbiorcom przy ich sprzedaży. Po zastosowaniu się podmiotów do tych zaleceń, nastąpił wyraźny spadek cen w przypadku niektórych rodzajów pasz, pomimo wzrostu cen surowca. Należy tę sytuację traktować jako jednorazową korektę, która była konieczna po to, aby prezentowane w kolejnych miesiącach ceny jeszcze lepiej odzwierciedlały rzeczywistą sytuację na rynku pasz.                                                                                                         </t>
    </r>
  </si>
  <si>
    <t>Szwajcaria</t>
  </si>
  <si>
    <t>[zł/tona]</t>
  </si>
  <si>
    <t xml:space="preserve">PASZE </t>
  </si>
  <si>
    <t>2022</t>
  </si>
  <si>
    <t>Pasze dla bydła ogółem</t>
  </si>
  <si>
    <t>M.p. uzupełniające dla krów mlecznych</t>
  </si>
  <si>
    <t>Pasze dla drobiu ogółem</t>
  </si>
  <si>
    <t>M.p. pełnoporcjowe dla brojlerów</t>
  </si>
  <si>
    <t>Pasze dla trzody ogółem</t>
  </si>
  <si>
    <t>M.p. pełnoporcjowe dla tuczników</t>
  </si>
  <si>
    <t>Rumunia</t>
  </si>
  <si>
    <t xml:space="preserve">                                                w tym ... z mięsa</t>
  </si>
  <si>
    <t xml:space="preserve">                                                           … z ryb</t>
  </si>
  <si>
    <t>Grecja</t>
  </si>
  <si>
    <t>Bułgaria</t>
  </si>
  <si>
    <t>HANDEL ZAGRANICZNY WYBRANYMI SUROWCAMI PASZOWYMI ORAZ KARMĄ DLA ZWIERZĄT (dane ostateczne)</t>
  </si>
  <si>
    <t xml:space="preserve">RAZEM  </t>
  </si>
  <si>
    <t>Notowania z okresu:</t>
  </si>
  <si>
    <t xml:space="preserve">Autor: </t>
  </si>
  <si>
    <t>tel: 22 623 16 34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</si>
  <si>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</si>
  <si>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</si>
  <si>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</si>
  <si>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zbóż” ukazuje się </t>
    </r>
    <r>
      <rPr>
        <b/>
        <sz val="11"/>
        <rFont val="Calibri"/>
        <family val="2"/>
        <charset val="238"/>
        <scheme val="minor"/>
      </rPr>
      <t>raz w miesiącu.</t>
    </r>
  </si>
  <si>
    <t>Cena [zł/tona]</t>
  </si>
  <si>
    <t>*</t>
  </si>
  <si>
    <t>Struktura obrotów [%]</t>
  </si>
  <si>
    <t>MAKROREGION WSCHODNI</t>
  </si>
  <si>
    <t>MAKROREGION ZACHODNI</t>
  </si>
  <si>
    <t>Ceny sprzedaży pasz dla bydła za okres:</t>
  </si>
  <si>
    <t>Ceny sprzedaży pasz dla drobiu za okres:</t>
  </si>
  <si>
    <t>Ceny sprzedaży pasz dla trzody chlewnej za okres:</t>
  </si>
  <si>
    <t>Islandia</t>
  </si>
  <si>
    <t>EKSPORT I IMPORT OGÓŁEM</t>
  </si>
  <si>
    <t>Handel zagraniczny surowcami paszowymi oraz karmą dla zwierząt – dane wstępne</t>
  </si>
  <si>
    <t>EKSPORT I IMPORT WEDŁUG WAŻNIEJSZYCH KRAJÓW</t>
  </si>
  <si>
    <t>Finlandia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</si>
  <si>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</si>
  <si>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</si>
  <si>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</si>
  <si>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i Transformacji Energetycznej Obszarów Wiejskich</t>
  </si>
  <si>
    <t>Turcja</t>
  </si>
  <si>
    <t>Porównanie aktualnych cen sprzedaży wybranych pasz z cenami w analogicznym okresie roku poprzedniego i dwóch lat</t>
  </si>
  <si>
    <t>2023</t>
  </si>
  <si>
    <t>Zmiana ceny [%]             w stosunku do:</t>
  </si>
  <si>
    <t>roku</t>
  </si>
  <si>
    <t>2 lat</t>
  </si>
  <si>
    <t xml:space="preserve">Handel zagraniczny surowcami paszowymi oraz karmą dla zwierząt </t>
  </si>
  <si>
    <t>India</t>
  </si>
  <si>
    <t>2024</t>
  </si>
  <si>
    <t>I-XII 2022r.</t>
  </si>
  <si>
    <t>I-XII 2023r.*</t>
  </si>
  <si>
    <t>Stany Zjednoczone Ameryki</t>
  </si>
  <si>
    <t>Estonia</t>
  </si>
  <si>
    <t>maj</t>
  </si>
  <si>
    <t>Słowenia</t>
  </si>
  <si>
    <t>NR 06/2024</t>
  </si>
  <si>
    <t>16 lipca 2024r.</t>
  </si>
  <si>
    <t>maj - czerwiec 2024r.</t>
  </si>
  <si>
    <t>czerwiec</t>
  </si>
  <si>
    <t>Średnie ceny sprzedaży pasz [zł/tonę]</t>
  </si>
  <si>
    <t>BYDŁO - mieszanki paszowe uzupełniające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</si>
  <si>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</si>
  <si>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</si>
  <si>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</si>
  <si>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</si>
  <si>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</si>
  <si>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</si>
  <si>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</si>
  <si>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</si>
  <si>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</si>
  <si>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</si>
  <si>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</si>
  <si>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</si>
  <si>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DRÓB - mieszanki paszowe pełnoporcjowe</t>
  </si>
  <si>
    <t>TRZODA - mieszanki paszowe pełnoporcjowe</t>
  </si>
  <si>
    <t>I-V 2023r.*</t>
  </si>
  <si>
    <t>I-V 2024r.*</t>
  </si>
  <si>
    <t>według ważniejszych krajów w okresie styczeń-maj 2024r. (dane wstępne)</t>
  </si>
  <si>
    <t>Indonezja</t>
  </si>
  <si>
    <t>Kazachstan</t>
  </si>
  <si>
    <t>Uzbekistan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</si>
</sst>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[$-415]d\ mmmm\ yyyy;@"/>
    <numFmt numFmtId="166" formatCode="yyyy/mm/dd;@"/>
    <numFmt numFmtId="167" formatCode="#,###,##0"/>
    <numFmt numFmtId="168" formatCode="mmmm"/>
  </numFmts>
  <fonts count="7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Arial CE"/>
      <charset val="238"/>
    </font>
    <font>
      <sz val="8"/>
      <name val="Arial"/>
      <family val="2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MS Sans Serif"/>
    </font>
    <font>
      <b/>
      <sz val="18"/>
      <color indexed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 CE"/>
    </font>
    <font>
      <i/>
      <sz val="11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48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i/>
      <sz val="12"/>
      <color rgb="FF0070C0"/>
      <name val="Calibri"/>
      <family val="2"/>
      <charset val="238"/>
      <scheme val="minor"/>
    </font>
    <font>
      <sz val="10"/>
      <color indexed="12"/>
      <name val="Arial CE"/>
      <charset val="238"/>
    </font>
    <font>
      <i/>
      <sz val="12"/>
      <color rgb="FF3333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rgb="FF3333FF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</fills>
  <borders count="1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9" fillId="0" borderId="0"/>
    <xf numFmtId="0" fontId="1" fillId="0" borderId="0"/>
  </cellStyleXfs>
  <cellXfs count="578">
    <xf numFmtId="0" fontId="0" fillId="0" borderId="0" xfId="0"/>
    <xf numFmtId="3" fontId="5" fillId="0" borderId="0" xfId="0" applyNumberFormat="1" applyFont="1" applyFill="1" applyBorder="1"/>
    <xf numFmtId="0" fontId="0" fillId="0" borderId="0" xfId="0" applyFill="1" applyBorder="1"/>
    <xf numFmtId="164" fontId="5" fillId="0" borderId="0" xfId="0" applyNumberFormat="1" applyFont="1" applyFill="1" applyBorder="1"/>
    <xf numFmtId="0" fontId="6" fillId="0" borderId="0" xfId="0" applyFont="1" applyFill="1" applyBorder="1"/>
    <xf numFmtId="3" fontId="7" fillId="0" borderId="0" xfId="0" applyNumberFormat="1" applyFont="1" applyFill="1" applyBorder="1"/>
    <xf numFmtId="0" fontId="0" fillId="0" borderId="0" xfId="0" applyFill="1"/>
    <xf numFmtId="0" fontId="2" fillId="0" borderId="0" xfId="5"/>
    <xf numFmtId="0" fontId="11" fillId="0" borderId="0" xfId="6" applyFont="1" applyAlignment="1"/>
    <xf numFmtId="0" fontId="15" fillId="0" borderId="0" xfId="6"/>
    <xf numFmtId="0" fontId="19" fillId="0" borderId="0" xfId="8"/>
    <xf numFmtId="0" fontId="20" fillId="0" borderId="0" xfId="6" applyFont="1"/>
    <xf numFmtId="49" fontId="13" fillId="0" borderId="49" xfId="8" applyNumberFormat="1" applyFont="1" applyBorder="1"/>
    <xf numFmtId="0" fontId="13" fillId="0" borderId="60" xfId="8" applyFont="1" applyBorder="1"/>
    <xf numFmtId="49" fontId="13" fillId="0" borderId="48" xfId="8" applyNumberFormat="1" applyFont="1" applyBorder="1" applyAlignment="1">
      <alignment horizontal="center"/>
    </xf>
    <xf numFmtId="0" fontId="13" fillId="0" borderId="117" xfId="8" applyFont="1" applyBorder="1" applyAlignment="1">
      <alignment horizontal="center"/>
    </xf>
    <xf numFmtId="49" fontId="16" fillId="0" borderId="62" xfId="8" applyNumberFormat="1" applyFont="1" applyBorder="1" applyAlignment="1"/>
    <xf numFmtId="0" fontId="16" fillId="0" borderId="47" xfId="8" applyFont="1" applyBorder="1" applyAlignment="1"/>
    <xf numFmtId="49" fontId="22" fillId="0" borderId="48" xfId="6" applyNumberFormat="1" applyFont="1" applyBorder="1" applyAlignment="1">
      <alignment horizontal="centerContinuous" vertical="center"/>
    </xf>
    <xf numFmtId="0" fontId="22" fillId="0" borderId="116" xfId="6" applyFont="1" applyBorder="1" applyAlignment="1">
      <alignment horizontal="centerContinuous" vertical="center"/>
    </xf>
    <xf numFmtId="0" fontId="19" fillId="0" borderId="0" xfId="8" applyAlignment="1">
      <alignment vertical="center"/>
    </xf>
    <xf numFmtId="49" fontId="16" fillId="0" borderId="70" xfId="8" applyNumberFormat="1" applyFont="1" applyBorder="1" applyAlignment="1">
      <alignment vertical="center"/>
    </xf>
    <xf numFmtId="0" fontId="16" fillId="0" borderId="94" xfId="8" applyFont="1" applyBorder="1" applyAlignment="1">
      <alignment vertical="center"/>
    </xf>
    <xf numFmtId="0" fontId="16" fillId="0" borderId="70" xfId="8" applyNumberFormat="1" applyFont="1" applyBorder="1" applyAlignment="1">
      <alignment vertical="center" wrapText="1"/>
    </xf>
    <xf numFmtId="49" fontId="16" fillId="0" borderId="100" xfId="8" applyNumberFormat="1" applyFont="1" applyBorder="1" applyAlignment="1">
      <alignment vertical="center"/>
    </xf>
    <xf numFmtId="0" fontId="16" fillId="0" borderId="122" xfId="8" applyFont="1" applyBorder="1" applyAlignment="1">
      <alignment vertical="center"/>
    </xf>
    <xf numFmtId="0" fontId="2" fillId="0" borderId="0" xfId="5" applyAlignment="1">
      <alignment vertical="center"/>
    </xf>
    <xf numFmtId="0" fontId="23" fillId="0" borderId="0" xfId="5" applyFont="1"/>
    <xf numFmtId="0" fontId="3" fillId="0" borderId="0" xfId="5" applyFont="1"/>
    <xf numFmtId="3" fontId="8" fillId="0" borderId="0" xfId="5" applyNumberFormat="1" applyFont="1" applyFill="1"/>
    <xf numFmtId="0" fontId="12" fillId="0" borderId="0" xfId="5" applyFont="1" applyFill="1"/>
    <xf numFmtId="49" fontId="16" fillId="0" borderId="70" xfId="8" applyNumberFormat="1" applyFont="1" applyBorder="1" applyAlignment="1">
      <alignment vertical="center" wrapText="1"/>
    </xf>
    <xf numFmtId="167" fontId="8" fillId="0" borderId="0" xfId="5" applyNumberFormat="1" applyFont="1" applyFill="1"/>
    <xf numFmtId="167" fontId="12" fillId="0" borderId="0" xfId="5" applyNumberFormat="1" applyFont="1" applyFill="1"/>
    <xf numFmtId="3" fontId="12" fillId="0" borderId="0" xfId="5" applyNumberFormat="1" applyFont="1" applyFill="1"/>
    <xf numFmtId="0" fontId="14" fillId="0" borderId="6" xfId="8" applyFont="1" applyFill="1" applyBorder="1" applyAlignment="1">
      <alignment horizontal="centerContinuous" vertical="center"/>
    </xf>
    <xf numFmtId="0" fontId="14" fillId="0" borderId="38" xfId="8" applyFont="1" applyFill="1" applyBorder="1" applyAlignment="1">
      <alignment horizontal="centerContinuous" vertical="center"/>
    </xf>
    <xf numFmtId="0" fontId="14" fillId="0" borderId="36" xfId="8" applyFont="1" applyFill="1" applyBorder="1" applyAlignment="1">
      <alignment horizontal="centerContinuous" vertical="center"/>
    </xf>
    <xf numFmtId="0" fontId="14" fillId="0" borderId="16" xfId="8" applyFont="1" applyFill="1" applyBorder="1" applyAlignment="1">
      <alignment horizontal="centerContinuous" vertical="center"/>
    </xf>
    <xf numFmtId="0" fontId="21" fillId="0" borderId="18" xfId="8" applyFont="1" applyFill="1" applyBorder="1" applyAlignment="1">
      <alignment horizontal="center"/>
    </xf>
    <xf numFmtId="0" fontId="21" fillId="0" borderId="65" xfId="8" applyFont="1" applyFill="1" applyBorder="1" applyAlignment="1">
      <alignment horizontal="center"/>
    </xf>
    <xf numFmtId="0" fontId="21" fillId="0" borderId="20" xfId="8" applyFont="1" applyFill="1" applyBorder="1" applyAlignment="1">
      <alignment horizontal="center"/>
    </xf>
    <xf numFmtId="3" fontId="2" fillId="0" borderId="0" xfId="5" applyNumberFormat="1"/>
    <xf numFmtId="167" fontId="14" fillId="0" borderId="70" xfId="6" applyNumberFormat="1" applyFont="1" applyFill="1" applyBorder="1" applyAlignment="1">
      <alignment vertical="center"/>
    </xf>
    <xf numFmtId="167" fontId="14" fillId="0" borderId="74" xfId="6" applyNumberFormat="1" applyFont="1" applyFill="1" applyBorder="1" applyAlignment="1">
      <alignment vertical="center"/>
    </xf>
    <xf numFmtId="167" fontId="14" fillId="0" borderId="119" xfId="6" applyNumberFormat="1" applyFont="1" applyFill="1" applyBorder="1" applyAlignment="1">
      <alignment vertical="center"/>
    </xf>
    <xf numFmtId="0" fontId="12" fillId="0" borderId="0" xfId="5" applyFont="1" applyFill="1" applyAlignment="1">
      <alignment vertical="center"/>
    </xf>
    <xf numFmtId="3" fontId="2" fillId="0" borderId="0" xfId="5" applyNumberFormat="1" applyAlignment="1">
      <alignment vertical="center"/>
    </xf>
    <xf numFmtId="3" fontId="12" fillId="0" borderId="0" xfId="5" applyNumberFormat="1" applyFont="1" applyFill="1" applyAlignment="1">
      <alignment vertical="center"/>
    </xf>
    <xf numFmtId="167" fontId="12" fillId="0" borderId="70" xfId="8" applyNumberFormat="1" applyFont="1" applyFill="1" applyBorder="1" applyAlignment="1">
      <alignment vertical="center"/>
    </xf>
    <xf numFmtId="167" fontId="12" fillId="0" borderId="74" xfId="8" applyNumberFormat="1" applyFont="1" applyFill="1" applyBorder="1" applyAlignment="1">
      <alignment vertical="center"/>
    </xf>
    <xf numFmtId="167" fontId="12" fillId="0" borderId="119" xfId="8" applyNumberFormat="1" applyFont="1" applyFill="1" applyBorder="1" applyAlignment="1">
      <alignment vertical="center"/>
    </xf>
    <xf numFmtId="167" fontId="12" fillId="0" borderId="100" xfId="8" applyNumberFormat="1" applyFont="1" applyFill="1" applyBorder="1" applyAlignment="1">
      <alignment vertical="center"/>
    </xf>
    <xf numFmtId="167" fontId="12" fillId="0" borderId="101" xfId="8" applyNumberFormat="1" applyFont="1" applyFill="1" applyBorder="1" applyAlignment="1">
      <alignment vertical="center"/>
    </xf>
    <xf numFmtId="167" fontId="12" fillId="0" borderId="124" xfId="8" applyNumberFormat="1" applyFont="1" applyFill="1" applyBorder="1" applyAlignment="1">
      <alignment vertical="center"/>
    </xf>
    <xf numFmtId="1" fontId="12" fillId="0" borderId="0" xfId="5" applyNumberFormat="1" applyFont="1" applyFill="1" applyAlignment="1">
      <alignment vertical="center"/>
    </xf>
    <xf numFmtId="167" fontId="8" fillId="0" borderId="0" xfId="5" applyNumberFormat="1" applyFont="1"/>
    <xf numFmtId="0" fontId="8" fillId="0" borderId="0" xfId="5" applyFont="1"/>
    <xf numFmtId="1" fontId="12" fillId="0" borderId="0" xfId="5" applyNumberFormat="1" applyFont="1"/>
    <xf numFmtId="0" fontId="12" fillId="0" borderId="0" xfId="5" applyFont="1"/>
    <xf numFmtId="0" fontId="30" fillId="5" borderId="0" xfId="9" applyFont="1" applyFill="1"/>
    <xf numFmtId="0" fontId="30" fillId="0" borderId="0" xfId="9" applyFont="1" applyFill="1"/>
    <xf numFmtId="0" fontId="31" fillId="8" borderId="0" xfId="9" applyFont="1" applyFill="1"/>
    <xf numFmtId="0" fontId="32" fillId="0" borderId="0" xfId="9" applyFont="1" applyFill="1"/>
    <xf numFmtId="0" fontId="31" fillId="8" borderId="0" xfId="9" applyFont="1" applyFill="1" applyAlignment="1">
      <alignment horizontal="left"/>
    </xf>
    <xf numFmtId="0" fontId="32" fillId="8" borderId="0" xfId="9" applyFont="1" applyFill="1"/>
    <xf numFmtId="2" fontId="34" fillId="8" borderId="0" xfId="9" applyNumberFormat="1" applyFont="1" applyFill="1"/>
    <xf numFmtId="0" fontId="2" fillId="8" borderId="0" xfId="10" applyFill="1"/>
    <xf numFmtId="0" fontId="24" fillId="8" borderId="0" xfId="10" applyFont="1" applyFill="1"/>
    <xf numFmtId="0" fontId="2" fillId="0" borderId="0" xfId="10" applyFill="1"/>
    <xf numFmtId="0" fontId="2" fillId="0" borderId="0" xfId="10"/>
    <xf numFmtId="0" fontId="24" fillId="0" borderId="0" xfId="10" applyFont="1"/>
    <xf numFmtId="0" fontId="25" fillId="8" borderId="0" xfId="10" applyFont="1" applyFill="1" applyAlignment="1"/>
    <xf numFmtId="0" fontId="26" fillId="0" borderId="0" xfId="10" applyFont="1"/>
    <xf numFmtId="0" fontId="27" fillId="8" borderId="0" xfId="10" applyFont="1" applyFill="1" applyAlignment="1">
      <alignment vertical="center"/>
    </xf>
    <xf numFmtId="0" fontId="24" fillId="0" borderId="0" xfId="10" applyFont="1" applyFill="1"/>
    <xf numFmtId="0" fontId="28" fillId="0" borderId="0" xfId="10" applyFont="1" applyAlignment="1">
      <alignment vertical="center"/>
    </xf>
    <xf numFmtId="0" fontId="29" fillId="0" borderId="0" xfId="10" applyFont="1"/>
    <xf numFmtId="0" fontId="24" fillId="5" borderId="0" xfId="10" applyFont="1" applyFill="1"/>
    <xf numFmtId="0" fontId="33" fillId="0" borderId="0" xfId="10" applyFont="1"/>
    <xf numFmtId="0" fontId="33" fillId="0" borderId="0" xfId="10" applyFont="1" applyFill="1"/>
    <xf numFmtId="0" fontId="35" fillId="0" borderId="0" xfId="10" applyFont="1"/>
    <xf numFmtId="0" fontId="36" fillId="0" borderId="0" xfId="10" applyFont="1"/>
    <xf numFmtId="0" fontId="37" fillId="0" borderId="0" xfId="10" applyFont="1"/>
    <xf numFmtId="0" fontId="39" fillId="0" borderId="0" xfId="11" applyFont="1" applyAlignment="1" applyProtection="1"/>
    <xf numFmtId="0" fontId="41" fillId="0" borderId="0" xfId="10" applyFont="1"/>
    <xf numFmtId="0" fontId="42" fillId="0" borderId="0" xfId="10" applyFont="1"/>
    <xf numFmtId="0" fontId="28" fillId="0" borderId="0" xfId="10" applyFont="1" applyAlignment="1">
      <alignment horizontal="justify" vertical="center"/>
    </xf>
    <xf numFmtId="0" fontId="46" fillId="0" borderId="0" xfId="10" applyFont="1"/>
    <xf numFmtId="0" fontId="9" fillId="0" borderId="0" xfId="10" applyFont="1" applyAlignment="1">
      <alignment horizontal="justify" vertical="center"/>
    </xf>
    <xf numFmtId="0" fontId="28" fillId="0" borderId="0" xfId="0" applyFont="1"/>
    <xf numFmtId="0" fontId="29" fillId="0" borderId="44" xfId="0" applyFont="1" applyBorder="1" applyAlignment="1">
      <alignment horizontal="centerContinuous"/>
    </xf>
    <xf numFmtId="0" fontId="28" fillId="0" borderId="45" xfId="0" applyFont="1" applyBorder="1" applyAlignment="1">
      <alignment horizontal="centerContinuous"/>
    </xf>
    <xf numFmtId="0" fontId="49" fillId="0" borderId="3" xfId="0" applyFont="1" applyFill="1" applyBorder="1" applyAlignment="1">
      <alignment horizontal="centerContinuous" vertical="center" wrapText="1"/>
    </xf>
    <xf numFmtId="0" fontId="49" fillId="0" borderId="67" xfId="0" applyFont="1" applyFill="1" applyBorder="1" applyAlignment="1">
      <alignment horizontal="centerContinuous" wrapText="1"/>
    </xf>
    <xf numFmtId="14" fontId="29" fillId="0" borderId="105" xfId="0" quotePrefix="1" applyNumberFormat="1" applyFont="1" applyFill="1" applyBorder="1" applyAlignment="1">
      <alignment vertical="center" wrapText="1"/>
    </xf>
    <xf numFmtId="14" fontId="29" fillId="0" borderId="106" xfId="0" quotePrefix="1" applyNumberFormat="1" applyFont="1" applyFill="1" applyBorder="1" applyAlignment="1">
      <alignment horizontal="center" vertical="center" wrapText="1"/>
    </xf>
    <xf numFmtId="14" fontId="29" fillId="0" borderId="20" xfId="0" quotePrefix="1" applyNumberFormat="1" applyFont="1" applyFill="1" applyBorder="1" applyAlignment="1">
      <alignment vertical="center" wrapText="1"/>
    </xf>
    <xf numFmtId="0" fontId="29" fillId="0" borderId="49" xfId="0" applyFont="1" applyFill="1" applyBorder="1" applyAlignment="1">
      <alignment horizontal="left" vertical="center" wrapText="1"/>
    </xf>
    <xf numFmtId="0" fontId="28" fillId="0" borderId="107" xfId="0" applyFont="1" applyFill="1" applyBorder="1" applyAlignment="1">
      <alignment vertical="center"/>
    </xf>
    <xf numFmtId="0" fontId="52" fillId="0" borderId="0" xfId="6" applyFont="1"/>
    <xf numFmtId="0" fontId="53" fillId="0" borderId="0" xfId="7" applyFont="1" applyFill="1"/>
    <xf numFmtId="0" fontId="53" fillId="0" borderId="0" xfId="7" applyFont="1"/>
    <xf numFmtId="0" fontId="53" fillId="0" borderId="0" xfId="0" applyFont="1"/>
    <xf numFmtId="0" fontId="28" fillId="0" borderId="0" xfId="7" applyFont="1"/>
    <xf numFmtId="0" fontId="49" fillId="0" borderId="0" xfId="0" applyFont="1" applyAlignment="1">
      <alignment horizontal="center"/>
    </xf>
    <xf numFmtId="0" fontId="29" fillId="0" borderId="49" xfId="0" applyFont="1" applyBorder="1" applyAlignment="1">
      <alignment horizontal="centerContinuous"/>
    </xf>
    <xf numFmtId="166" fontId="54" fillId="0" borderId="50" xfId="0" quotePrefix="1" applyNumberFormat="1" applyFont="1" applyFill="1" applyBorder="1" applyAlignment="1">
      <alignment horizontal="center" vertical="center"/>
    </xf>
    <xf numFmtId="166" fontId="55" fillId="0" borderId="59" xfId="0" quotePrefix="1" applyNumberFormat="1" applyFont="1" applyBorder="1" applyAlignment="1">
      <alignment horizontal="center" vertical="center"/>
    </xf>
    <xf numFmtId="166" fontId="56" fillId="0" borderId="45" xfId="0" quotePrefix="1" applyNumberFormat="1" applyFont="1" applyBorder="1" applyAlignment="1">
      <alignment horizontal="center" vertical="center"/>
    </xf>
    <xf numFmtId="1" fontId="29" fillId="0" borderId="68" xfId="0" applyNumberFormat="1" applyFont="1" applyFill="1" applyBorder="1"/>
    <xf numFmtId="1" fontId="28" fillId="0" borderId="97" xfId="0" applyNumberFormat="1" applyFont="1" applyFill="1" applyBorder="1"/>
    <xf numFmtId="1" fontId="28" fillId="0" borderId="98" xfId="0" applyNumberFormat="1" applyFont="1" applyFill="1" applyBorder="1"/>
    <xf numFmtId="164" fontId="49" fillId="3" borderId="99" xfId="0" applyNumberFormat="1" applyFont="1" applyFill="1" applyBorder="1"/>
    <xf numFmtId="164" fontId="49" fillId="2" borderId="69" xfId="0" applyNumberFormat="1" applyFont="1" applyFill="1" applyBorder="1"/>
    <xf numFmtId="1" fontId="29" fillId="0" borderId="100" xfId="0" applyNumberFormat="1" applyFont="1" applyFill="1" applyBorder="1"/>
    <xf numFmtId="1" fontId="28" fillId="0" borderId="101" xfId="0" applyNumberFormat="1" applyFont="1" applyBorder="1"/>
    <xf numFmtId="1" fontId="28" fillId="0" borderId="102" xfId="0" applyNumberFormat="1" applyFont="1" applyFill="1" applyBorder="1"/>
    <xf numFmtId="164" fontId="49" fillId="3" borderId="103" xfId="0" applyNumberFormat="1" applyFont="1" applyFill="1" applyBorder="1"/>
    <xf numFmtId="164" fontId="49" fillId="2" borderId="104" xfId="0" applyNumberFormat="1" applyFont="1" applyFill="1" applyBorder="1"/>
    <xf numFmtId="0" fontId="49" fillId="9" borderId="23" xfId="0" applyFont="1" applyFill="1" applyBorder="1" applyAlignment="1">
      <alignment horizontal="center" vertical="center" wrapText="1"/>
    </xf>
    <xf numFmtId="0" fontId="49" fillId="9" borderId="75" xfId="0" applyFont="1" applyFill="1" applyBorder="1" applyAlignment="1">
      <alignment horizontal="center" vertical="center" wrapText="1"/>
    </xf>
    <xf numFmtId="0" fontId="48" fillId="0" borderId="0" xfId="0" applyFont="1" applyAlignment="1">
      <alignment vertical="center"/>
    </xf>
    <xf numFmtId="0" fontId="29" fillId="0" borderId="13" xfId="0" applyFont="1" applyBorder="1" applyAlignment="1">
      <alignment horizontal="centerContinuous" vertical="center"/>
    </xf>
    <xf numFmtId="0" fontId="29" fillId="0" borderId="31" xfId="0" applyFont="1" applyBorder="1" applyAlignment="1">
      <alignment horizontal="centerContinuous" vertical="center"/>
    </xf>
    <xf numFmtId="0" fontId="29" fillId="0" borderId="9" xfId="0" applyFont="1" applyFill="1" applyBorder="1" applyAlignment="1">
      <alignment horizontal="centerContinuous" vertical="center" wrapText="1"/>
    </xf>
    <xf numFmtId="0" fontId="29" fillId="0" borderId="1" xfId="0" applyFont="1" applyBorder="1"/>
    <xf numFmtId="0" fontId="29" fillId="4" borderId="9" xfId="0" applyFont="1" applyFill="1" applyBorder="1"/>
    <xf numFmtId="0" fontId="28" fillId="0" borderId="53" xfId="0" applyFont="1" applyBorder="1"/>
    <xf numFmtId="164" fontId="28" fillId="0" borderId="12" xfId="0" applyNumberFormat="1" applyFont="1" applyFill="1" applyBorder="1"/>
    <xf numFmtId="164" fontId="28" fillId="0" borderId="17" xfId="0" applyNumberFormat="1" applyFont="1" applyFill="1" applyBorder="1"/>
    <xf numFmtId="164" fontId="28" fillId="0" borderId="36" xfId="0" applyNumberFormat="1" applyFont="1" applyFill="1" applyBorder="1"/>
    <xf numFmtId="0" fontId="28" fillId="0" borderId="55" xfId="0" applyFont="1" applyBorder="1"/>
    <xf numFmtId="164" fontId="28" fillId="0" borderId="65" xfId="0" applyNumberFormat="1" applyFont="1" applyFill="1" applyBorder="1"/>
    <xf numFmtId="0" fontId="57" fillId="0" borderId="35" xfId="0" applyFont="1" applyBorder="1"/>
    <xf numFmtId="0" fontId="57" fillId="0" borderId="53" xfId="0" applyFont="1" applyBorder="1"/>
    <xf numFmtId="0" fontId="57" fillId="0" borderId="26" xfId="0" applyFont="1" applyBorder="1"/>
    <xf numFmtId="0" fontId="57" fillId="0" borderId="30" xfId="0" applyFont="1" applyBorder="1"/>
    <xf numFmtId="0" fontId="57" fillId="0" borderId="55" xfId="0" applyFont="1" applyBorder="1"/>
    <xf numFmtId="164" fontId="28" fillId="0" borderId="21" xfId="0" applyNumberFormat="1" applyFont="1" applyFill="1" applyBorder="1"/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5" fontId="58" fillId="0" borderId="0" xfId="0" applyNumberFormat="1" applyFont="1" applyBorder="1" applyAlignment="1">
      <alignment vertical="center"/>
    </xf>
    <xf numFmtId="0" fontId="29" fillId="0" borderId="14" xfId="0" applyFont="1" applyBorder="1" applyAlignment="1">
      <alignment horizontal="centerContinuous" vertical="center"/>
    </xf>
    <xf numFmtId="0" fontId="29" fillId="0" borderId="3" xfId="0" applyFont="1" applyFill="1" applyBorder="1" applyAlignment="1">
      <alignment horizontal="centerContinuous" vertical="center" wrapText="1"/>
    </xf>
    <xf numFmtId="0" fontId="29" fillId="0" borderId="7" xfId="0" applyFont="1" applyBorder="1" applyAlignment="1">
      <alignment horizontal="centerContinuous" vertical="center"/>
    </xf>
    <xf numFmtId="0" fontId="29" fillId="0" borderId="8" xfId="0" applyFont="1" applyFill="1" applyBorder="1" applyAlignment="1">
      <alignment horizontal="centerContinuous" vertical="center" wrapText="1"/>
    </xf>
    <xf numFmtId="0" fontId="28" fillId="0" borderId="0" xfId="0" applyFont="1" applyFill="1"/>
    <xf numFmtId="49" fontId="28" fillId="0" borderId="0" xfId="0" applyNumberFormat="1" applyFont="1"/>
    <xf numFmtId="0" fontId="59" fillId="0" borderId="0" xfId="0" applyFont="1" applyFill="1" applyBorder="1" applyAlignment="1">
      <alignment vertical="top" wrapText="1"/>
    </xf>
    <xf numFmtId="0" fontId="53" fillId="0" borderId="0" xfId="0" applyFont="1" applyAlignment="1">
      <alignment vertical="center"/>
    </xf>
    <xf numFmtId="165" fontId="48" fillId="0" borderId="0" xfId="0" applyNumberFormat="1" applyFont="1" applyBorder="1" applyAlignment="1">
      <alignment vertical="center"/>
    </xf>
    <xf numFmtId="164" fontId="28" fillId="0" borderId="39" xfId="0" applyNumberFormat="1" applyFont="1" applyFill="1" applyBorder="1"/>
    <xf numFmtId="14" fontId="29" fillId="0" borderId="38" xfId="0" quotePrefix="1" applyNumberFormat="1" applyFont="1" applyFill="1" applyBorder="1" applyAlignment="1">
      <alignment horizontal="center" vertical="center" wrapText="1"/>
    </xf>
    <xf numFmtId="14" fontId="29" fillId="0" borderId="11" xfId="0" quotePrefix="1" applyNumberFormat="1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3" fontId="29" fillId="0" borderId="13" xfId="0" applyNumberFormat="1" applyFont="1" applyFill="1" applyBorder="1"/>
    <xf numFmtId="3" fontId="28" fillId="0" borderId="14" xfId="0" applyNumberFormat="1" applyFont="1" applyFill="1" applyBorder="1" applyAlignment="1">
      <alignment horizontal="right"/>
    </xf>
    <xf numFmtId="3" fontId="29" fillId="0" borderId="42" xfId="0" applyNumberFormat="1" applyFont="1" applyFill="1" applyBorder="1"/>
    <xf numFmtId="3" fontId="28" fillId="0" borderId="42" xfId="0" applyNumberFormat="1" applyFont="1" applyFill="1" applyBorder="1" applyAlignment="1">
      <alignment horizontal="right"/>
    </xf>
    <xf numFmtId="164" fontId="29" fillId="0" borderId="42" xfId="0" applyNumberFormat="1" applyFont="1" applyFill="1" applyBorder="1"/>
    <xf numFmtId="164" fontId="29" fillId="0" borderId="33" xfId="0" applyNumberFormat="1" applyFont="1" applyFill="1" applyBorder="1"/>
    <xf numFmtId="3" fontId="29" fillId="0" borderId="46" xfId="0" applyNumberFormat="1" applyFont="1" applyFill="1" applyBorder="1"/>
    <xf numFmtId="3" fontId="28" fillId="0" borderId="4" xfId="0" applyNumberFormat="1" applyFont="1" applyFill="1" applyBorder="1" applyAlignment="1">
      <alignment horizontal="right"/>
    </xf>
    <xf numFmtId="164" fontId="28" fillId="0" borderId="5" xfId="0" applyNumberFormat="1" applyFont="1" applyFill="1" applyBorder="1"/>
    <xf numFmtId="3" fontId="29" fillId="0" borderId="38" xfId="0" applyNumberFormat="1" applyFont="1" applyFill="1" applyBorder="1"/>
    <xf numFmtId="3" fontId="28" fillId="0" borderId="11" xfId="0" applyNumberFormat="1" applyFont="1" applyFill="1" applyBorder="1" applyAlignment="1">
      <alignment horizontal="right"/>
    </xf>
    <xf numFmtId="164" fontId="28" fillId="0" borderId="16" xfId="0" applyNumberFormat="1" applyFont="1" applyFill="1" applyBorder="1"/>
    <xf numFmtId="3" fontId="29" fillId="0" borderId="65" xfId="0" applyNumberFormat="1" applyFont="1" applyFill="1" applyBorder="1"/>
    <xf numFmtId="3" fontId="28" fillId="0" borderId="19" xfId="0" applyNumberFormat="1" applyFont="1" applyFill="1" applyBorder="1" applyAlignment="1">
      <alignment horizontal="right"/>
    </xf>
    <xf numFmtId="164" fontId="28" fillId="0" borderId="75" xfId="0" applyNumberFormat="1" applyFont="1" applyFill="1" applyBorder="1"/>
    <xf numFmtId="3" fontId="28" fillId="0" borderId="42" xfId="0" applyNumberFormat="1" applyFont="1" applyFill="1" applyBorder="1"/>
    <xf numFmtId="3" fontId="29" fillId="0" borderId="18" xfId="0" applyNumberFormat="1" applyFont="1" applyFill="1" applyBorder="1"/>
    <xf numFmtId="3" fontId="28" fillId="0" borderId="4" xfId="0" applyNumberFormat="1" applyFont="1" applyFill="1" applyBorder="1"/>
    <xf numFmtId="3" fontId="28" fillId="0" borderId="11" xfId="0" applyNumberFormat="1" applyFont="1" applyFill="1" applyBorder="1"/>
    <xf numFmtId="164" fontId="28" fillId="0" borderId="16" xfId="0" quotePrefix="1" applyNumberFormat="1" applyFont="1" applyFill="1" applyBorder="1"/>
    <xf numFmtId="3" fontId="29" fillId="0" borderId="90" xfId="0" applyNumberFormat="1" applyFont="1" applyFill="1" applyBorder="1"/>
    <xf numFmtId="3" fontId="28" fillId="0" borderId="24" xfId="0" applyNumberFormat="1" applyFont="1" applyFill="1" applyBorder="1"/>
    <xf numFmtId="3" fontId="28" fillId="0" borderId="19" xfId="0" applyNumberFormat="1" applyFont="1" applyFill="1" applyBorder="1"/>
    <xf numFmtId="164" fontId="28" fillId="0" borderId="20" xfId="0" quotePrefix="1" applyNumberFormat="1" applyFont="1" applyFill="1" applyBorder="1"/>
    <xf numFmtId="0" fontId="28" fillId="0" borderId="0" xfId="0" applyFont="1" applyFill="1" applyBorder="1"/>
    <xf numFmtId="3" fontId="29" fillId="0" borderId="0" xfId="0" applyNumberFormat="1" applyFont="1" applyFill="1" applyBorder="1"/>
    <xf numFmtId="3" fontId="28" fillId="0" borderId="0" xfId="0" applyNumberFormat="1" applyFont="1" applyFill="1" applyBorder="1"/>
    <xf numFmtId="164" fontId="28" fillId="0" borderId="0" xfId="0" applyNumberFormat="1" applyFont="1" applyFill="1" applyBorder="1"/>
    <xf numFmtId="0" fontId="29" fillId="0" borderId="42" xfId="0" applyFont="1" applyFill="1" applyBorder="1" applyAlignment="1">
      <alignment horizontal="centerContinuous" vertical="center" wrapText="1"/>
    </xf>
    <xf numFmtId="0" fontId="29" fillId="0" borderId="13" xfId="0" applyFont="1" applyFill="1" applyBorder="1" applyAlignment="1">
      <alignment horizontal="centerContinuous" vertical="center"/>
    </xf>
    <xf numFmtId="0" fontId="29" fillId="0" borderId="14" xfId="0" applyFont="1" applyFill="1" applyBorder="1" applyAlignment="1">
      <alignment horizontal="centerContinuous" vertical="center"/>
    </xf>
    <xf numFmtId="0" fontId="29" fillId="0" borderId="31" xfId="0" applyFont="1" applyFill="1" applyBorder="1" applyAlignment="1">
      <alignment horizontal="centerContinuous" vertical="center"/>
    </xf>
    <xf numFmtId="0" fontId="29" fillId="0" borderId="7" xfId="0" applyFont="1" applyFill="1" applyBorder="1" applyAlignment="1">
      <alignment horizontal="centerContinuous" vertical="center"/>
    </xf>
    <xf numFmtId="0" fontId="29" fillId="0" borderId="48" xfId="0" applyFont="1" applyFill="1" applyBorder="1" applyAlignment="1">
      <alignment horizontal="center" vertical="center" wrapText="1"/>
    </xf>
    <xf numFmtId="0" fontId="29" fillId="0" borderId="32" xfId="0" applyFont="1" applyFill="1" applyBorder="1" applyAlignment="1">
      <alignment horizontal="centerContinuous" vertical="center"/>
    </xf>
    <xf numFmtId="0" fontId="29" fillId="0" borderId="35" xfId="0" applyFont="1" applyFill="1" applyBorder="1" applyAlignment="1">
      <alignment horizontal="center" vertical="center"/>
    </xf>
    <xf numFmtId="14" fontId="29" fillId="0" borderId="18" xfId="0" quotePrefix="1" applyNumberFormat="1" applyFont="1" applyFill="1" applyBorder="1" applyAlignment="1">
      <alignment horizontal="center" vertical="center" wrapText="1"/>
    </xf>
    <xf numFmtId="14" fontId="29" fillId="0" borderId="19" xfId="0" quotePrefix="1" applyNumberFormat="1" applyFont="1" applyFill="1" applyBorder="1" applyAlignment="1">
      <alignment horizontal="center" vertical="center" wrapText="1"/>
    </xf>
    <xf numFmtId="0" fontId="29" fillId="0" borderId="23" xfId="0" applyFont="1" applyFill="1" applyBorder="1" applyAlignment="1">
      <alignment horizontal="center" vertical="center" wrapText="1"/>
    </xf>
    <xf numFmtId="14" fontId="29" fillId="0" borderId="65" xfId="0" quotePrefix="1" applyNumberFormat="1" applyFont="1" applyFill="1" applyBorder="1" applyAlignment="1">
      <alignment horizontal="center" vertical="center" wrapText="1"/>
    </xf>
    <xf numFmtId="164" fontId="28" fillId="0" borderId="3" xfId="0" applyNumberFormat="1" applyFont="1" applyFill="1" applyBorder="1"/>
    <xf numFmtId="164" fontId="28" fillId="0" borderId="34" xfId="0" applyNumberFormat="1" applyFont="1" applyFill="1" applyBorder="1"/>
    <xf numFmtId="0" fontId="29" fillId="0" borderId="6" xfId="0" applyFont="1" applyBorder="1" applyAlignment="1">
      <alignment horizontal="centerContinuous" vertical="center"/>
    </xf>
    <xf numFmtId="0" fontId="29" fillId="4" borderId="26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 wrapText="1"/>
    </xf>
    <xf numFmtId="0" fontId="29" fillId="4" borderId="50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Continuous" vertical="center"/>
    </xf>
    <xf numFmtId="0" fontId="29" fillId="0" borderId="5" xfId="0" applyFont="1" applyFill="1" applyBorder="1" applyAlignment="1">
      <alignment horizontal="centerContinuous" vertical="center" wrapText="1"/>
    </xf>
    <xf numFmtId="0" fontId="28" fillId="0" borderId="0" xfId="0" applyFont="1" applyBorder="1"/>
    <xf numFmtId="0" fontId="28" fillId="0" borderId="44" xfId="0" applyFont="1" applyBorder="1"/>
    <xf numFmtId="14" fontId="29" fillId="0" borderId="38" xfId="0" applyNumberFormat="1" applyFont="1" applyFill="1" applyBorder="1" applyAlignment="1">
      <alignment horizontal="center" vertical="center" wrapText="1"/>
    </xf>
    <xf numFmtId="14" fontId="29" fillId="0" borderId="11" xfId="0" applyNumberFormat="1" applyFont="1" applyFill="1" applyBorder="1" applyAlignment="1">
      <alignment horizontal="center" vertical="center" wrapText="1"/>
    </xf>
    <xf numFmtId="0" fontId="36" fillId="0" borderId="43" xfId="2" applyFont="1" applyBorder="1" applyAlignment="1">
      <alignment horizontal="centerContinuous" vertical="center"/>
    </xf>
    <xf numFmtId="0" fontId="36" fillId="0" borderId="59" xfId="2" applyFont="1" applyBorder="1" applyAlignment="1">
      <alignment horizontal="centerContinuous" vertical="center"/>
    </xf>
    <xf numFmtId="0" fontId="36" fillId="0" borderId="50" xfId="2" applyFont="1" applyBorder="1" applyAlignment="1">
      <alignment horizontal="centerContinuous" vertical="center"/>
    </xf>
    <xf numFmtId="3" fontId="36" fillId="0" borderId="40" xfId="2" applyNumberFormat="1" applyFont="1" applyBorder="1" applyAlignment="1">
      <alignment vertical="center"/>
    </xf>
    <xf numFmtId="3" fontId="36" fillId="3" borderId="14" xfId="2" applyNumberFormat="1" applyFont="1" applyFill="1" applyBorder="1" applyAlignment="1">
      <alignment vertical="center"/>
    </xf>
    <xf numFmtId="3" fontId="36" fillId="0" borderId="38" xfId="2" applyNumberFormat="1" applyFont="1" applyBorder="1" applyAlignment="1">
      <alignment vertical="center"/>
    </xf>
    <xf numFmtId="3" fontId="36" fillId="3" borderId="67" xfId="2" applyNumberFormat="1" applyFont="1" applyFill="1" applyBorder="1" applyAlignment="1">
      <alignment vertical="center"/>
    </xf>
    <xf numFmtId="3" fontId="36" fillId="6" borderId="38" xfId="2" applyNumberFormat="1" applyFont="1" applyFill="1" applyBorder="1" applyAlignment="1">
      <alignment vertical="center"/>
    </xf>
    <xf numFmtId="3" fontId="36" fillId="0" borderId="32" xfId="2" applyNumberFormat="1" applyFont="1" applyBorder="1" applyAlignment="1">
      <alignment vertical="center"/>
    </xf>
    <xf numFmtId="3" fontId="36" fillId="5" borderId="42" xfId="2" applyNumberFormat="1" applyFont="1" applyFill="1" applyBorder="1" applyAlignment="1">
      <alignment vertical="center"/>
    </xf>
    <xf numFmtId="3" fontId="36" fillId="5" borderId="2" xfId="2" applyNumberFormat="1" applyFont="1" applyFill="1" applyBorder="1" applyAlignment="1">
      <alignment vertical="center"/>
    </xf>
    <xf numFmtId="3" fontId="36" fillId="5" borderId="45" xfId="2" applyNumberFormat="1" applyFont="1" applyFill="1" applyBorder="1" applyAlignment="1">
      <alignment vertical="center"/>
    </xf>
    <xf numFmtId="3" fontId="35" fillId="0" borderId="97" xfId="2" applyNumberFormat="1" applyFont="1" applyBorder="1" applyAlignment="1">
      <alignment vertical="center"/>
    </xf>
    <xf numFmtId="3" fontId="35" fillId="6" borderId="109" xfId="2" applyNumberFormat="1" applyFont="1" applyFill="1" applyBorder="1" applyAlignment="1">
      <alignment vertical="center"/>
    </xf>
    <xf numFmtId="3" fontId="35" fillId="6" borderId="98" xfId="2" applyNumberFormat="1" applyFont="1" applyFill="1" applyBorder="1" applyAlignment="1">
      <alignment vertical="center"/>
    </xf>
    <xf numFmtId="3" fontId="35" fillId="0" borderId="110" xfId="2" applyNumberFormat="1" applyFont="1" applyBorder="1" applyAlignment="1">
      <alignment vertical="center"/>
    </xf>
    <xf numFmtId="3" fontId="35" fillId="6" borderId="97" xfId="2" applyNumberFormat="1" applyFont="1" applyFill="1" applyBorder="1" applyAlignment="1">
      <alignment vertical="center"/>
    </xf>
    <xf numFmtId="3" fontId="35" fillId="0" borderId="91" xfId="2" applyNumberFormat="1" applyFont="1" applyBorder="1" applyAlignment="1">
      <alignment vertical="center"/>
    </xf>
    <xf numFmtId="3" fontId="35" fillId="3" borderId="92" xfId="2" applyNumberFormat="1" applyFont="1" applyFill="1" applyBorder="1" applyAlignment="1">
      <alignment vertical="center"/>
    </xf>
    <xf numFmtId="3" fontId="35" fillId="0" borderId="93" xfId="2" applyNumberFormat="1" applyFont="1" applyBorder="1" applyAlignment="1">
      <alignment vertical="center"/>
    </xf>
    <xf numFmtId="3" fontId="35" fillId="3" borderId="72" xfId="2" applyNumberFormat="1" applyFont="1" applyFill="1" applyBorder="1" applyAlignment="1">
      <alignment vertical="center"/>
    </xf>
    <xf numFmtId="3" fontId="35" fillId="0" borderId="73" xfId="0" applyNumberFormat="1" applyFont="1" applyBorder="1" applyAlignment="1">
      <alignment vertical="center"/>
    </xf>
    <xf numFmtId="3" fontId="35" fillId="0" borderId="74" xfId="2" applyNumberFormat="1" applyFont="1" applyBorder="1" applyAlignment="1">
      <alignment vertical="center"/>
    </xf>
    <xf numFmtId="3" fontId="35" fillId="3" borderId="94" xfId="2" applyNumberFormat="1" applyFont="1" applyFill="1" applyBorder="1" applyAlignment="1">
      <alignment vertical="center"/>
    </xf>
    <xf numFmtId="3" fontId="35" fillId="0" borderId="68" xfId="2" applyNumberFormat="1" applyFont="1" applyBorder="1" applyAlignment="1">
      <alignment vertical="center"/>
    </xf>
    <xf numFmtId="3" fontId="35" fillId="3" borderId="69" xfId="2" applyNumberFormat="1" applyFont="1" applyFill="1" applyBorder="1" applyAlignment="1">
      <alignment vertical="center"/>
    </xf>
    <xf numFmtId="3" fontId="35" fillId="0" borderId="113" xfId="2" applyNumberFormat="1" applyFont="1" applyBorder="1" applyAlignment="1">
      <alignment vertical="center"/>
    </xf>
    <xf numFmtId="3" fontId="35" fillId="0" borderId="70" xfId="0" applyNumberFormat="1" applyFont="1" applyBorder="1" applyAlignment="1">
      <alignment vertical="center"/>
    </xf>
    <xf numFmtId="3" fontId="35" fillId="0" borderId="70" xfId="2" applyNumberFormat="1" applyFont="1" applyBorder="1" applyAlignment="1">
      <alignment vertical="center"/>
    </xf>
    <xf numFmtId="3" fontId="35" fillId="0" borderId="115" xfId="0" applyNumberFormat="1" applyFont="1" applyBorder="1" applyAlignment="1">
      <alignment vertical="center"/>
    </xf>
    <xf numFmtId="3" fontId="35" fillId="0" borderId="68" xfId="0" applyNumberFormat="1" applyFont="1" applyBorder="1" applyAlignment="1">
      <alignment vertical="center"/>
    </xf>
    <xf numFmtId="3" fontId="35" fillId="3" borderId="116" xfId="2" applyNumberFormat="1" applyFont="1" applyFill="1" applyBorder="1" applyAlignment="1">
      <alignment vertical="center"/>
    </xf>
    <xf numFmtId="3" fontId="35" fillId="0" borderId="113" xfId="0" applyNumberFormat="1" applyFont="1" applyBorder="1" applyAlignment="1">
      <alignment vertical="center"/>
    </xf>
    <xf numFmtId="3" fontId="35" fillId="3" borderId="72" xfId="2" quotePrefix="1" applyNumberFormat="1" applyFont="1" applyFill="1" applyBorder="1" applyAlignment="1">
      <alignment vertical="center"/>
    </xf>
    <xf numFmtId="3" fontId="35" fillId="0" borderId="74" xfId="2" applyNumberFormat="1" applyFont="1" applyFill="1" applyBorder="1" applyAlignment="1">
      <alignment vertical="center"/>
    </xf>
    <xf numFmtId="3" fontId="35" fillId="0" borderId="22" xfId="2" applyNumberFormat="1" applyFont="1" applyBorder="1" applyAlignment="1">
      <alignment vertical="center"/>
    </xf>
    <xf numFmtId="3" fontId="35" fillId="3" borderId="75" xfId="2" applyNumberFormat="1" applyFont="1" applyFill="1" applyBorder="1" applyAlignment="1">
      <alignment vertical="center"/>
    </xf>
    <xf numFmtId="3" fontId="35" fillId="0" borderId="41" xfId="2" applyNumberFormat="1" applyFont="1" applyBorder="1" applyAlignment="1">
      <alignment vertical="center"/>
    </xf>
    <xf numFmtId="3" fontId="35" fillId="3" borderId="47" xfId="2" applyNumberFormat="1" applyFont="1" applyFill="1" applyBorder="1" applyAlignment="1">
      <alignment vertical="center"/>
    </xf>
    <xf numFmtId="3" fontId="35" fillId="0" borderId="25" xfId="2" applyNumberFormat="1" applyFont="1" applyBorder="1" applyAlignment="1">
      <alignment vertical="center"/>
    </xf>
    <xf numFmtId="3" fontId="36" fillId="5" borderId="33" xfId="2" applyNumberFormat="1" applyFont="1" applyFill="1" applyBorder="1" applyAlignment="1">
      <alignment vertical="center"/>
    </xf>
    <xf numFmtId="0" fontId="36" fillId="4" borderId="43" xfId="2" applyFont="1" applyFill="1" applyBorder="1" applyAlignment="1">
      <alignment horizontal="centerContinuous" vertical="center"/>
    </xf>
    <xf numFmtId="0" fontId="36" fillId="0" borderId="58" xfId="2" applyFont="1" applyBorder="1" applyAlignment="1">
      <alignment horizontal="centerContinuous" vertical="center"/>
    </xf>
    <xf numFmtId="0" fontId="36" fillId="0" borderId="60" xfId="2" applyFont="1" applyBorder="1" applyAlignment="1">
      <alignment horizontal="centerContinuous" vertical="center"/>
    </xf>
    <xf numFmtId="0" fontId="36" fillId="0" borderId="7" xfId="2" applyFont="1" applyBorder="1" applyAlignment="1">
      <alignment horizontal="centerContinuous" vertical="center"/>
    </xf>
    <xf numFmtId="0" fontId="36" fillId="0" borderId="8" xfId="2" applyFont="1" applyBorder="1" applyAlignment="1">
      <alignment horizontal="centerContinuous" vertical="center"/>
    </xf>
    <xf numFmtId="0" fontId="36" fillId="0" borderId="31" xfId="2" applyFont="1" applyBorder="1" applyAlignment="1">
      <alignment horizontal="centerContinuous" vertical="center"/>
    </xf>
    <xf numFmtId="0" fontId="36" fillId="0" borderId="10" xfId="2" applyFont="1" applyBorder="1" applyAlignment="1">
      <alignment horizontal="centerContinuous" vertical="center"/>
    </xf>
    <xf numFmtId="0" fontId="36" fillId="0" borderId="32" xfId="2" applyFont="1" applyBorder="1" applyAlignment="1">
      <alignment horizontal="centerContinuous" vertical="center"/>
    </xf>
    <xf numFmtId="49" fontId="36" fillId="4" borderId="66" xfId="2" applyNumberFormat="1" applyFont="1" applyFill="1" applyBorder="1" applyAlignment="1">
      <alignment horizontal="center" vertical="center"/>
    </xf>
    <xf numFmtId="49" fontId="35" fillId="0" borderId="68" xfId="0" applyNumberFormat="1" applyFont="1" applyBorder="1" applyAlignment="1">
      <alignment vertical="center"/>
    </xf>
    <xf numFmtId="0" fontId="35" fillId="4" borderId="108" xfId="0" applyFont="1" applyFill="1" applyBorder="1" applyAlignment="1">
      <alignment vertical="center"/>
    </xf>
    <xf numFmtId="49" fontId="35" fillId="0" borderId="70" xfId="0" applyNumberFormat="1" applyFont="1" applyBorder="1" applyAlignment="1">
      <alignment vertical="center"/>
    </xf>
    <xf numFmtId="0" fontId="35" fillId="0" borderId="111" xfId="0" applyFont="1" applyBorder="1" applyAlignment="1">
      <alignment vertical="center"/>
    </xf>
    <xf numFmtId="49" fontId="35" fillId="0" borderId="112" xfId="0" applyNumberFormat="1" applyFont="1" applyBorder="1" applyAlignment="1">
      <alignment vertical="center"/>
    </xf>
    <xf numFmtId="49" fontId="35" fillId="0" borderId="37" xfId="0" applyNumberFormat="1" applyFont="1" applyBorder="1" applyAlignment="1">
      <alignment vertical="center"/>
    </xf>
    <xf numFmtId="0" fontId="35" fillId="0" borderId="114" xfId="0" applyFont="1" applyBorder="1" applyAlignment="1">
      <alignment vertical="center" wrapText="1"/>
    </xf>
    <xf numFmtId="49" fontId="35" fillId="0" borderId="37" xfId="2" applyNumberFormat="1" applyFont="1" applyBorder="1" applyAlignment="1">
      <alignment vertical="center"/>
    </xf>
    <xf numFmtId="0" fontId="35" fillId="0" borderId="71" xfId="2" applyFont="1" applyBorder="1" applyAlignment="1">
      <alignment vertical="center" wrapText="1"/>
    </xf>
    <xf numFmtId="49" fontId="35" fillId="0" borderId="25" xfId="2" applyNumberFormat="1" applyFont="1" applyBorder="1" applyAlignment="1">
      <alignment horizontal="left" vertical="center" wrapText="1"/>
    </xf>
    <xf numFmtId="0" fontId="35" fillId="0" borderId="63" xfId="2" applyFont="1" applyBorder="1" applyAlignment="1">
      <alignment vertical="center" wrapText="1"/>
    </xf>
    <xf numFmtId="0" fontId="14" fillId="0" borderId="32" xfId="8" applyFont="1" applyFill="1" applyBorder="1" applyAlignment="1">
      <alignment horizontal="centerContinuous" vertical="center"/>
    </xf>
    <xf numFmtId="0" fontId="14" fillId="0" borderId="31" xfId="8" applyFont="1" applyFill="1" applyBorder="1" applyAlignment="1">
      <alignment horizontal="centerContinuous" vertical="center"/>
    </xf>
    <xf numFmtId="0" fontId="14" fillId="0" borderId="42" xfId="8" applyFont="1" applyFill="1" applyBorder="1" applyAlignment="1">
      <alignment horizontal="centerContinuous" vertical="center"/>
    </xf>
    <xf numFmtId="0" fontId="14" fillId="0" borderId="33" xfId="8" applyFont="1" applyFill="1" applyBorder="1" applyAlignment="1">
      <alignment horizontal="centerContinuous" vertical="center"/>
    </xf>
    <xf numFmtId="0" fontId="14" fillId="0" borderId="10" xfId="8" applyFont="1" applyFill="1" applyBorder="1" applyAlignment="1">
      <alignment horizontal="centerContinuous" vertical="center"/>
    </xf>
    <xf numFmtId="0" fontId="14" fillId="0" borderId="8" xfId="8" applyFont="1" applyFill="1" applyBorder="1" applyAlignment="1">
      <alignment horizontal="centerContinuous" vertical="center"/>
    </xf>
    <xf numFmtId="0" fontId="21" fillId="0" borderId="106" xfId="8" applyFont="1" applyFill="1" applyBorder="1" applyAlignment="1">
      <alignment horizontal="center"/>
    </xf>
    <xf numFmtId="0" fontId="21" fillId="0" borderId="21" xfId="8" applyFont="1" applyFill="1" applyBorder="1" applyAlignment="1">
      <alignment horizontal="center"/>
    </xf>
    <xf numFmtId="0" fontId="21" fillId="0" borderId="64" xfId="8" applyFont="1" applyFill="1" applyBorder="1" applyAlignment="1">
      <alignment horizontal="center"/>
    </xf>
    <xf numFmtId="167" fontId="14" fillId="0" borderId="118" xfId="6" applyNumberFormat="1" applyFont="1" applyFill="1" applyBorder="1" applyAlignment="1">
      <alignment vertical="center"/>
    </xf>
    <xf numFmtId="167" fontId="14" fillId="0" borderId="98" xfId="6" applyNumberFormat="1" applyFont="1" applyFill="1" applyBorder="1" applyAlignment="1">
      <alignment vertical="center"/>
    </xf>
    <xf numFmtId="167" fontId="14" fillId="0" borderId="116" xfId="6" applyNumberFormat="1" applyFont="1" applyFill="1" applyBorder="1" applyAlignment="1">
      <alignment vertical="center"/>
    </xf>
    <xf numFmtId="167" fontId="14" fillId="0" borderId="92" xfId="6" applyNumberFormat="1" applyFont="1" applyFill="1" applyBorder="1" applyAlignment="1">
      <alignment vertical="center"/>
    </xf>
    <xf numFmtId="167" fontId="12" fillId="0" borderId="93" xfId="8" applyNumberFormat="1" applyFont="1" applyFill="1" applyBorder="1" applyAlignment="1">
      <alignment vertical="center"/>
    </xf>
    <xf numFmtId="167" fontId="12" fillId="0" borderId="121" xfId="8" applyNumberFormat="1" applyFont="1" applyFill="1" applyBorder="1" applyAlignment="1">
      <alignment vertical="center"/>
    </xf>
    <xf numFmtId="167" fontId="12" fillId="0" borderId="94" xfId="8" applyNumberFormat="1" applyFont="1" applyFill="1" applyBorder="1" applyAlignment="1">
      <alignment vertical="center"/>
    </xf>
    <xf numFmtId="167" fontId="12" fillId="0" borderId="72" xfId="8" applyNumberFormat="1" applyFont="1" applyFill="1" applyBorder="1" applyAlignment="1">
      <alignment vertical="center"/>
    </xf>
    <xf numFmtId="167" fontId="12" fillId="0" borderId="123" xfId="8" applyNumberFormat="1" applyFont="1" applyFill="1" applyBorder="1" applyAlignment="1">
      <alignment vertical="center"/>
    </xf>
    <xf numFmtId="167" fontId="12" fillId="0" borderId="102" xfId="8" applyNumberFormat="1" applyFont="1" applyFill="1" applyBorder="1" applyAlignment="1">
      <alignment vertical="center"/>
    </xf>
    <xf numFmtId="167" fontId="12" fillId="0" borderId="122" xfId="8" applyNumberFormat="1" applyFont="1" applyFill="1" applyBorder="1" applyAlignment="1">
      <alignment vertical="center"/>
    </xf>
    <xf numFmtId="167" fontId="12" fillId="0" borderId="104" xfId="8" applyNumberFormat="1" applyFont="1" applyFill="1" applyBorder="1" applyAlignment="1">
      <alignment vertical="center"/>
    </xf>
    <xf numFmtId="3" fontId="14" fillId="0" borderId="70" xfId="6" applyNumberFormat="1" applyFont="1" applyFill="1" applyBorder="1" applyAlignment="1">
      <alignment vertical="center"/>
    </xf>
    <xf numFmtId="3" fontId="14" fillId="0" borderId="74" xfId="6" applyNumberFormat="1" applyFont="1" applyFill="1" applyBorder="1" applyAlignment="1">
      <alignment vertical="center"/>
    </xf>
    <xf numFmtId="3" fontId="14" fillId="0" borderId="118" xfId="6" applyNumberFormat="1" applyFont="1" applyFill="1" applyBorder="1" applyAlignment="1">
      <alignment vertical="center"/>
    </xf>
    <xf numFmtId="3" fontId="14" fillId="0" borderId="119" xfId="6" applyNumberFormat="1" applyFont="1" applyFill="1" applyBorder="1" applyAlignment="1">
      <alignment vertical="center"/>
    </xf>
    <xf numFmtId="3" fontId="14" fillId="0" borderId="91" xfId="5" applyNumberFormat="1" applyFont="1" applyFill="1" applyBorder="1" applyAlignment="1">
      <alignment vertical="center"/>
    </xf>
    <xf numFmtId="3" fontId="14" fillId="0" borderId="43" xfId="5" applyNumberFormat="1" applyFont="1" applyFill="1" applyBorder="1" applyAlignment="1">
      <alignment vertical="center"/>
    </xf>
    <xf numFmtId="3" fontId="14" fillId="0" borderId="118" xfId="5" applyNumberFormat="1" applyFont="1" applyFill="1" applyBorder="1" applyAlignment="1">
      <alignment vertical="center"/>
    </xf>
    <xf numFmtId="3" fontId="14" fillId="0" borderId="120" xfId="5" applyNumberFormat="1" applyFont="1" applyFill="1" applyBorder="1" applyAlignment="1">
      <alignment vertical="center"/>
    </xf>
    <xf numFmtId="3" fontId="12" fillId="0" borderId="70" xfId="8" applyNumberFormat="1" applyFont="1" applyFill="1" applyBorder="1" applyAlignment="1">
      <alignment vertical="center"/>
    </xf>
    <xf numFmtId="3" fontId="12" fillId="0" borderId="74" xfId="8" applyNumberFormat="1" applyFont="1" applyFill="1" applyBorder="1" applyAlignment="1">
      <alignment vertical="center"/>
    </xf>
    <xf numFmtId="3" fontId="12" fillId="0" borderId="93" xfId="8" applyNumberFormat="1" applyFont="1" applyFill="1" applyBorder="1" applyAlignment="1">
      <alignment vertical="center"/>
    </xf>
    <xf numFmtId="3" fontId="12" fillId="0" borderId="119" xfId="8" applyNumberFormat="1" applyFont="1" applyFill="1" applyBorder="1" applyAlignment="1">
      <alignment vertical="center"/>
    </xf>
    <xf numFmtId="3" fontId="12" fillId="0" borderId="121" xfId="8" applyNumberFormat="1" applyFont="1" applyFill="1" applyBorder="1" applyAlignment="1">
      <alignment vertical="center"/>
    </xf>
    <xf numFmtId="3" fontId="12" fillId="0" borderId="94" xfId="8" applyNumberFormat="1" applyFont="1" applyFill="1" applyBorder="1" applyAlignment="1">
      <alignment vertical="center"/>
    </xf>
    <xf numFmtId="3" fontId="12" fillId="0" borderId="72" xfId="8" applyNumberFormat="1" applyFont="1" applyFill="1" applyBorder="1" applyAlignment="1">
      <alignment vertical="center"/>
    </xf>
    <xf numFmtId="3" fontId="12" fillId="0" borderId="100" xfId="8" applyNumberFormat="1" applyFont="1" applyFill="1" applyBorder="1" applyAlignment="1">
      <alignment vertical="center"/>
    </xf>
    <xf numFmtId="3" fontId="12" fillId="0" borderId="101" xfId="8" applyNumberFormat="1" applyFont="1" applyFill="1" applyBorder="1" applyAlignment="1">
      <alignment vertical="center"/>
    </xf>
    <xf numFmtId="3" fontId="12" fillId="0" borderId="123" xfId="8" applyNumberFormat="1" applyFont="1" applyFill="1" applyBorder="1" applyAlignment="1">
      <alignment vertical="center"/>
    </xf>
    <xf numFmtId="3" fontId="12" fillId="0" borderId="124" xfId="8" applyNumberFormat="1" applyFont="1" applyFill="1" applyBorder="1" applyAlignment="1">
      <alignment vertical="center"/>
    </xf>
    <xf numFmtId="3" fontId="12" fillId="0" borderId="102" xfId="8" applyNumberFormat="1" applyFont="1" applyFill="1" applyBorder="1" applyAlignment="1">
      <alignment vertical="center"/>
    </xf>
    <xf numFmtId="3" fontId="12" fillId="0" borderId="122" xfId="8" applyNumberFormat="1" applyFont="1" applyFill="1" applyBorder="1" applyAlignment="1">
      <alignment vertical="center"/>
    </xf>
    <xf numFmtId="3" fontId="12" fillId="0" borderId="104" xfId="8" applyNumberFormat="1" applyFont="1" applyFill="1" applyBorder="1" applyAlignment="1">
      <alignment vertical="center"/>
    </xf>
    <xf numFmtId="0" fontId="14" fillId="10" borderId="50" xfId="8" applyFont="1" applyFill="1" applyBorder="1" applyAlignment="1">
      <alignment horizontal="centerContinuous" vertical="center"/>
    </xf>
    <xf numFmtId="0" fontId="14" fillId="10" borderId="59" xfId="8" applyFont="1" applyFill="1" applyBorder="1" applyAlignment="1">
      <alignment horizontal="centerContinuous" vertical="center"/>
    </xf>
    <xf numFmtId="0" fontId="14" fillId="10" borderId="44" xfId="8" applyFont="1" applyFill="1" applyBorder="1" applyAlignment="1">
      <alignment horizontal="centerContinuous" vertical="center"/>
    </xf>
    <xf numFmtId="0" fontId="14" fillId="10" borderId="58" xfId="8" applyFont="1" applyFill="1" applyBorder="1" applyAlignment="1">
      <alignment horizontal="centerContinuous" vertical="center"/>
    </xf>
    <xf numFmtId="0" fontId="14" fillId="10" borderId="32" xfId="8" applyFont="1" applyFill="1" applyBorder="1" applyAlignment="1">
      <alignment horizontal="centerContinuous" vertical="center"/>
    </xf>
    <xf numFmtId="0" fontId="14" fillId="10" borderId="31" xfId="8" applyFont="1" applyFill="1" applyBorder="1" applyAlignment="1">
      <alignment horizontal="centerContinuous" vertical="center"/>
    </xf>
    <xf numFmtId="0" fontId="14" fillId="10" borderId="42" xfId="8" applyFont="1" applyFill="1" applyBorder="1" applyAlignment="1">
      <alignment horizontal="centerContinuous" vertical="center"/>
    </xf>
    <xf numFmtId="0" fontId="14" fillId="10" borderId="33" xfId="8" applyFont="1" applyFill="1" applyBorder="1" applyAlignment="1">
      <alignment horizontal="centerContinuous" vertical="center"/>
    </xf>
    <xf numFmtId="0" fontId="14" fillId="10" borderId="60" xfId="8" applyFont="1" applyFill="1" applyBorder="1" applyAlignment="1">
      <alignment horizontal="centerContinuous" vertical="center"/>
    </xf>
    <xf numFmtId="0" fontId="62" fillId="0" borderId="0" xfId="0" applyFont="1"/>
    <xf numFmtId="0" fontId="2" fillId="0" borderId="0" xfId="10" applyFont="1"/>
    <xf numFmtId="0" fontId="38" fillId="0" borderId="0" xfId="11" applyAlignment="1" applyProtection="1"/>
    <xf numFmtId="0" fontId="40" fillId="0" borderId="0" xfId="0" applyFont="1" applyAlignment="1">
      <alignment vertical="center"/>
    </xf>
    <xf numFmtId="0" fontId="43" fillId="0" borderId="0" xfId="0" applyFont="1" applyAlignment="1">
      <alignment horizontal="left" vertical="center" indent="3"/>
    </xf>
    <xf numFmtId="0" fontId="25" fillId="8" borderId="0" xfId="10" applyFont="1" applyFill="1" applyAlignment="1">
      <alignment vertical="center"/>
    </xf>
    <xf numFmtId="3" fontId="35" fillId="3" borderId="64" xfId="2" applyNumberFormat="1" applyFont="1" applyFill="1" applyBorder="1" applyAlignment="1">
      <alignment vertical="center"/>
    </xf>
    <xf numFmtId="0" fontId="64" fillId="0" borderId="0" xfId="0" applyFont="1"/>
    <xf numFmtId="0" fontId="29" fillId="0" borderId="67" xfId="0" applyFont="1" applyBorder="1" applyAlignment="1">
      <alignment horizontal="centerContinuous" vertical="center"/>
    </xf>
    <xf numFmtId="14" fontId="29" fillId="0" borderId="39" xfId="0" quotePrefix="1" applyNumberFormat="1" applyFont="1" applyFill="1" applyBorder="1" applyAlignment="1">
      <alignment horizontal="center" vertical="center" wrapText="1"/>
    </xf>
    <xf numFmtId="164" fontId="28" fillId="0" borderId="67" xfId="0" applyNumberFormat="1" applyFont="1" applyFill="1" applyBorder="1"/>
    <xf numFmtId="164" fontId="28" fillId="0" borderId="87" xfId="0" applyNumberFormat="1" applyFont="1" applyFill="1" applyBorder="1"/>
    <xf numFmtId="164" fontId="28" fillId="0" borderId="64" xfId="0" applyNumberFormat="1" applyFont="1" applyFill="1" applyBorder="1"/>
    <xf numFmtId="0" fontId="29" fillId="0" borderId="67" xfId="0" applyFont="1" applyFill="1" applyBorder="1" applyAlignment="1">
      <alignment horizontal="centerContinuous" vertical="center"/>
    </xf>
    <xf numFmtId="14" fontId="29" fillId="0" borderId="64" xfId="0" quotePrefix="1" applyNumberFormat="1" applyFont="1" applyFill="1" applyBorder="1" applyAlignment="1">
      <alignment horizontal="center" vertical="center" wrapText="1"/>
    </xf>
    <xf numFmtId="0" fontId="29" fillId="0" borderId="87" xfId="0" applyFont="1" applyBorder="1" applyAlignment="1">
      <alignment horizontal="centerContinuous" vertical="center"/>
    </xf>
    <xf numFmtId="0" fontId="29" fillId="0" borderId="39" xfId="0" applyFont="1" applyFill="1" applyBorder="1" applyAlignment="1">
      <alignment horizontal="center" vertical="center" wrapText="1"/>
    </xf>
    <xf numFmtId="0" fontId="29" fillId="0" borderId="49" xfId="0" applyFont="1" applyFill="1" applyBorder="1" applyAlignment="1">
      <alignment horizontal="center" vertical="center" wrapText="1"/>
    </xf>
    <xf numFmtId="0" fontId="29" fillId="4" borderId="56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center"/>
    </xf>
    <xf numFmtId="0" fontId="29" fillId="0" borderId="49" xfId="0" applyFont="1" applyFill="1" applyBorder="1" applyAlignment="1">
      <alignment vertical="center"/>
    </xf>
    <xf numFmtId="3" fontId="29" fillId="0" borderId="44" xfId="0" applyNumberFormat="1" applyFont="1" applyFill="1" applyBorder="1" applyAlignment="1">
      <alignment vertical="center"/>
    </xf>
    <xf numFmtId="3" fontId="28" fillId="0" borderId="44" xfId="0" applyNumberFormat="1" applyFont="1" applyFill="1" applyBorder="1" applyAlignment="1">
      <alignment vertical="center"/>
    </xf>
    <xf numFmtId="164" fontId="28" fillId="0" borderId="44" xfId="0" applyNumberFormat="1" applyFont="1" applyFill="1" applyBorder="1" applyAlignment="1">
      <alignment vertical="center"/>
    </xf>
    <xf numFmtId="164" fontId="28" fillId="0" borderId="45" xfId="0" applyNumberFormat="1" applyFont="1" applyFill="1" applyBorder="1" applyAlignment="1">
      <alignment vertical="center"/>
    </xf>
    <xf numFmtId="0" fontId="29" fillId="0" borderId="9" xfId="0" applyFont="1" applyFill="1" applyBorder="1" applyAlignment="1">
      <alignment vertical="center"/>
    </xf>
    <xf numFmtId="3" fontId="29" fillId="0" borderId="50" xfId="0" applyNumberFormat="1" applyFont="1" applyFill="1" applyBorder="1" applyAlignment="1">
      <alignment vertical="center"/>
    </xf>
    <xf numFmtId="3" fontId="28" fillId="0" borderId="7" xfId="0" applyNumberFormat="1" applyFont="1" applyFill="1" applyBorder="1" applyAlignment="1">
      <alignment vertical="center"/>
    </xf>
    <xf numFmtId="164" fontId="28" fillId="0" borderId="8" xfId="0" applyNumberFormat="1" applyFont="1" applyFill="1" applyBorder="1" applyAlignment="1">
      <alignment vertical="center"/>
    </xf>
    <xf numFmtId="164" fontId="28" fillId="0" borderId="31" xfId="0" applyNumberFormat="1" applyFont="1" applyFill="1" applyBorder="1" applyAlignment="1">
      <alignment vertical="center"/>
    </xf>
    <xf numFmtId="164" fontId="28" fillId="0" borderId="8" xfId="0" quotePrefix="1" applyNumberFormat="1" applyFont="1" applyFill="1" applyBorder="1" applyAlignment="1">
      <alignment vertical="center"/>
    </xf>
    <xf numFmtId="3" fontId="28" fillId="0" borderId="43" xfId="0" applyNumberFormat="1" applyFont="1" applyFill="1" applyBorder="1" applyAlignment="1">
      <alignment vertical="center"/>
    </xf>
    <xf numFmtId="3" fontId="28" fillId="0" borderId="43" xfId="0" applyNumberFormat="1" applyFont="1" applyFill="1" applyBorder="1" applyAlignment="1">
      <alignment horizontal="right" vertical="center"/>
    </xf>
    <xf numFmtId="0" fontId="29" fillId="0" borderId="29" xfId="0" applyFont="1" applyFill="1" applyBorder="1" applyAlignment="1">
      <alignment vertical="center"/>
    </xf>
    <xf numFmtId="3" fontId="29" fillId="0" borderId="40" xfId="0" applyNumberFormat="1" applyFont="1" applyFill="1" applyBorder="1" applyAlignment="1">
      <alignment vertical="center"/>
    </xf>
    <xf numFmtId="3" fontId="28" fillId="0" borderId="14" xfId="0" applyNumberFormat="1" applyFont="1" applyFill="1" applyBorder="1" applyAlignment="1">
      <alignment horizontal="right" vertical="center"/>
    </xf>
    <xf numFmtId="164" fontId="28" fillId="0" borderId="3" xfId="0" applyNumberFormat="1" applyFont="1" applyFill="1" applyBorder="1" applyAlignment="1">
      <alignment vertical="center"/>
    </xf>
    <xf numFmtId="164" fontId="28" fillId="0" borderId="34" xfId="0" applyNumberFormat="1" applyFont="1" applyFill="1" applyBorder="1" applyAlignment="1">
      <alignment vertical="center"/>
    </xf>
    <xf numFmtId="164" fontId="28" fillId="0" borderId="67" xfId="0" applyNumberFormat="1" applyFont="1" applyFill="1" applyBorder="1" applyAlignment="1">
      <alignment vertical="center"/>
    </xf>
    <xf numFmtId="0" fontId="28" fillId="0" borderId="52" xfId="0" applyFont="1" applyFill="1" applyBorder="1" applyAlignment="1">
      <alignment vertical="center"/>
    </xf>
    <xf numFmtId="3" fontId="29" fillId="0" borderId="31" xfId="0" applyNumberFormat="1" applyFont="1" applyFill="1" applyBorder="1" applyAlignment="1">
      <alignment vertical="center"/>
    </xf>
    <xf numFmtId="3" fontId="28" fillId="0" borderId="7" xfId="0" applyNumberFormat="1" applyFont="1" applyFill="1" applyBorder="1" applyAlignment="1">
      <alignment horizontal="right" vertical="center"/>
    </xf>
    <xf numFmtId="164" fontId="28" fillId="0" borderId="33" xfId="0" applyNumberFormat="1" applyFont="1" applyFill="1" applyBorder="1" applyAlignment="1">
      <alignment vertical="center"/>
    </xf>
    <xf numFmtId="164" fontId="28" fillId="0" borderId="10" xfId="0" applyNumberFormat="1" applyFont="1" applyFill="1" applyBorder="1" applyAlignment="1">
      <alignment vertical="center"/>
    </xf>
    <xf numFmtId="0" fontId="28" fillId="0" borderId="53" xfId="0" applyFont="1" applyFill="1" applyBorder="1" applyAlignment="1">
      <alignment vertical="center"/>
    </xf>
    <xf numFmtId="3" fontId="29" fillId="0" borderId="46" xfId="0" applyNumberFormat="1" applyFont="1" applyFill="1" applyBorder="1" applyAlignment="1">
      <alignment vertical="center"/>
    </xf>
    <xf numFmtId="3" fontId="28" fillId="0" borderId="4" xfId="0" applyNumberFormat="1" applyFont="1" applyFill="1" applyBorder="1" applyAlignment="1">
      <alignment vertical="center"/>
    </xf>
    <xf numFmtId="164" fontId="28" fillId="0" borderId="16" xfId="0" applyNumberFormat="1" applyFont="1" applyFill="1" applyBorder="1" applyAlignment="1">
      <alignment horizontal="right" vertical="center"/>
    </xf>
    <xf numFmtId="164" fontId="28" fillId="0" borderId="17" xfId="0" applyNumberFormat="1" applyFont="1" applyFill="1" applyBorder="1" applyAlignment="1">
      <alignment vertical="center"/>
    </xf>
    <xf numFmtId="164" fontId="28" fillId="0" borderId="39" xfId="0" applyNumberFormat="1" applyFont="1" applyFill="1" applyBorder="1" applyAlignment="1">
      <alignment vertical="center"/>
    </xf>
    <xf numFmtId="164" fontId="28" fillId="0" borderId="16" xfId="0" applyNumberFormat="1" applyFont="1" applyFill="1" applyBorder="1" applyAlignment="1">
      <alignment vertical="center"/>
    </xf>
    <xf numFmtId="0" fontId="28" fillId="0" borderId="55" xfId="0" applyFont="1" applyFill="1" applyBorder="1" applyAlignment="1">
      <alignment vertical="center"/>
    </xf>
    <xf numFmtId="3" fontId="29" fillId="0" borderId="41" xfId="0" applyNumberFormat="1" applyFont="1" applyFill="1" applyBorder="1" applyAlignment="1">
      <alignment vertical="center"/>
    </xf>
    <xf numFmtId="3" fontId="28" fillId="0" borderId="22" xfId="0" applyNumberFormat="1" applyFont="1" applyFill="1" applyBorder="1" applyAlignment="1">
      <alignment vertical="center"/>
    </xf>
    <xf numFmtId="164" fontId="28" fillId="0" borderId="20" xfId="0" applyNumberFormat="1" applyFont="1" applyFill="1" applyBorder="1" applyAlignment="1">
      <alignment vertical="center"/>
    </xf>
    <xf numFmtId="164" fontId="28" fillId="0" borderId="21" xfId="0" applyNumberFormat="1" applyFont="1" applyFill="1" applyBorder="1" applyAlignment="1">
      <alignment vertical="center"/>
    </xf>
    <xf numFmtId="164" fontId="28" fillId="0" borderId="64" xfId="0" applyNumberFormat="1" applyFont="1" applyFill="1" applyBorder="1" applyAlignment="1">
      <alignment vertical="center"/>
    </xf>
    <xf numFmtId="0" fontId="28" fillId="0" borderId="26" xfId="0" applyFont="1" applyFill="1" applyBorder="1" applyAlignment="1">
      <alignment vertical="center"/>
    </xf>
    <xf numFmtId="3" fontId="28" fillId="0" borderId="4" xfId="0" applyNumberFormat="1" applyFont="1" applyFill="1" applyBorder="1" applyAlignment="1">
      <alignment horizontal="right" vertical="center"/>
    </xf>
    <xf numFmtId="164" fontId="28" fillId="0" borderId="5" xfId="0" applyNumberFormat="1" applyFont="1" applyFill="1" applyBorder="1" applyAlignment="1">
      <alignment vertical="center"/>
    </xf>
    <xf numFmtId="164" fontId="28" fillId="0" borderId="12" xfId="0" applyNumberFormat="1" applyFont="1" applyFill="1" applyBorder="1" applyAlignment="1">
      <alignment vertical="center"/>
    </xf>
    <xf numFmtId="164" fontId="28" fillId="0" borderId="87" xfId="0" applyNumberFormat="1" applyFont="1" applyFill="1" applyBorder="1" applyAlignment="1">
      <alignment vertical="center"/>
    </xf>
    <xf numFmtId="0" fontId="28" fillId="0" borderId="30" xfId="0" applyFont="1" applyFill="1" applyBorder="1" applyAlignment="1">
      <alignment vertical="center"/>
    </xf>
    <xf numFmtId="164" fontId="28" fillId="0" borderId="27" xfId="0" applyNumberFormat="1" applyFont="1" applyFill="1" applyBorder="1" applyAlignment="1">
      <alignment vertical="center"/>
    </xf>
    <xf numFmtId="164" fontId="28" fillId="0" borderId="47" xfId="0" applyNumberFormat="1" applyFont="1" applyFill="1" applyBorder="1" applyAlignment="1">
      <alignment vertical="center"/>
    </xf>
    <xf numFmtId="164" fontId="28" fillId="0" borderId="75" xfId="0" applyNumberFormat="1" applyFont="1" applyFill="1" applyBorder="1" applyAlignment="1">
      <alignment vertical="center"/>
    </xf>
    <xf numFmtId="3" fontId="29" fillId="0" borderId="0" xfId="0" applyNumberFormat="1" applyFont="1" applyFill="1" applyBorder="1" applyAlignment="1">
      <alignment vertical="center"/>
    </xf>
    <xf numFmtId="3" fontId="28" fillId="0" borderId="0" xfId="0" applyNumberFormat="1" applyFont="1" applyFill="1" applyBorder="1" applyAlignment="1">
      <alignment vertical="center"/>
    </xf>
    <xf numFmtId="164" fontId="28" fillId="0" borderId="0" xfId="0" applyNumberFormat="1" applyFont="1" applyFill="1" applyBorder="1" applyAlignment="1">
      <alignment vertical="center"/>
    </xf>
    <xf numFmtId="0" fontId="57" fillId="0" borderId="35" xfId="0" applyFont="1" applyFill="1" applyBorder="1" applyAlignment="1">
      <alignment vertical="center"/>
    </xf>
    <xf numFmtId="3" fontId="29" fillId="0" borderId="6" xfId="0" applyNumberFormat="1" applyFont="1" applyFill="1" applyBorder="1" applyAlignment="1">
      <alignment vertical="center"/>
    </xf>
    <xf numFmtId="3" fontId="28" fillId="0" borderId="11" xfId="0" applyNumberFormat="1" applyFont="1" applyFill="1" applyBorder="1" applyAlignment="1">
      <alignment vertical="center"/>
    </xf>
    <xf numFmtId="164" fontId="28" fillId="0" borderId="28" xfId="0" applyNumberFormat="1" applyFont="1" applyFill="1" applyBorder="1" applyAlignment="1">
      <alignment vertical="center"/>
    </xf>
    <xf numFmtId="3" fontId="29" fillId="0" borderId="15" xfId="0" applyNumberFormat="1" applyFont="1" applyFill="1" applyBorder="1" applyAlignment="1">
      <alignment vertical="center"/>
    </xf>
    <xf numFmtId="164" fontId="28" fillId="0" borderId="36" xfId="0" applyNumberFormat="1" applyFont="1" applyFill="1" applyBorder="1" applyAlignment="1">
      <alignment vertical="center"/>
    </xf>
    <xf numFmtId="164" fontId="28" fillId="0" borderId="5" xfId="0" quotePrefix="1" applyNumberFormat="1" applyFont="1" applyFill="1" applyBorder="1" applyAlignment="1">
      <alignment vertical="center"/>
    </xf>
    <xf numFmtId="164" fontId="28" fillId="0" borderId="16" xfId="0" quotePrefix="1" applyNumberFormat="1" applyFont="1" applyFill="1" applyBorder="1" applyAlignment="1">
      <alignment vertical="center"/>
    </xf>
    <xf numFmtId="3" fontId="29" fillId="0" borderId="25" xfId="0" applyNumberFormat="1" applyFont="1" applyFill="1" applyBorder="1" applyAlignment="1">
      <alignment vertical="center"/>
    </xf>
    <xf numFmtId="0" fontId="28" fillId="0" borderId="54" xfId="0" applyFont="1" applyFill="1" applyBorder="1" applyAlignment="1">
      <alignment vertical="center"/>
    </xf>
    <xf numFmtId="164" fontId="28" fillId="0" borderId="16" xfId="0" quotePrefix="1" applyNumberFormat="1" applyFont="1" applyFill="1" applyBorder="1" applyAlignment="1">
      <alignment horizontal="left" vertical="center"/>
    </xf>
    <xf numFmtId="164" fontId="28" fillId="0" borderId="20" xfId="0" quotePrefix="1" applyNumberFormat="1" applyFont="1" applyFill="1" applyBorder="1" applyAlignment="1">
      <alignment vertical="center"/>
    </xf>
    <xf numFmtId="0" fontId="29" fillId="0" borderId="1" xfId="0" applyFont="1" applyFill="1" applyBorder="1" applyAlignment="1">
      <alignment horizontal="centerContinuous" vertical="center"/>
    </xf>
    <xf numFmtId="0" fontId="28" fillId="0" borderId="2" xfId="0" applyFont="1" applyFill="1" applyBorder="1" applyAlignment="1">
      <alignment horizontal="centerContinuous" vertical="center"/>
    </xf>
    <xf numFmtId="0" fontId="28" fillId="0" borderId="3" xfId="0" applyFont="1" applyFill="1" applyBorder="1" applyAlignment="1">
      <alignment horizontal="centerContinuous" vertical="center"/>
    </xf>
    <xf numFmtId="0" fontId="28" fillId="0" borderId="29" xfId="0" applyFont="1" applyFill="1" applyBorder="1" applyAlignment="1">
      <alignment vertical="center"/>
    </xf>
    <xf numFmtId="3" fontId="28" fillId="0" borderId="14" xfId="0" applyNumberFormat="1" applyFont="1" applyFill="1" applyBorder="1" applyAlignment="1">
      <alignment vertical="center"/>
    </xf>
    <xf numFmtId="0" fontId="29" fillId="0" borderId="1" xfId="0" applyFont="1" applyBorder="1" applyAlignment="1">
      <alignment horizontal="centerContinuous" vertical="center"/>
    </xf>
    <xf numFmtId="0" fontId="28" fillId="0" borderId="2" xfId="0" applyFont="1" applyBorder="1" applyAlignment="1">
      <alignment horizontal="centerContinuous" vertical="center"/>
    </xf>
    <xf numFmtId="0" fontId="28" fillId="0" borderId="3" xfId="0" applyFont="1" applyBorder="1" applyAlignment="1">
      <alignment horizontal="centerContinuous" vertical="center"/>
    </xf>
    <xf numFmtId="0" fontId="29" fillId="0" borderId="29" xfId="0" applyFont="1" applyBorder="1" applyAlignment="1">
      <alignment vertical="center"/>
    </xf>
    <xf numFmtId="0" fontId="29" fillId="4" borderId="9" xfId="0" applyFont="1" applyFill="1" applyBorder="1" applyAlignment="1">
      <alignment vertical="center"/>
    </xf>
    <xf numFmtId="3" fontId="29" fillId="0" borderId="42" xfId="0" applyNumberFormat="1" applyFont="1" applyFill="1" applyBorder="1" applyAlignment="1">
      <alignment vertical="center"/>
    </xf>
    <xf numFmtId="3" fontId="28" fillId="0" borderId="42" xfId="0" applyNumberFormat="1" applyFont="1" applyFill="1" applyBorder="1" applyAlignment="1">
      <alignment vertical="center"/>
    </xf>
    <xf numFmtId="164" fontId="28" fillId="0" borderId="42" xfId="0" applyNumberFormat="1" applyFont="1" applyFill="1" applyBorder="1" applyAlignment="1">
      <alignment vertical="center"/>
    </xf>
    <xf numFmtId="0" fontId="28" fillId="0" borderId="53" xfId="0" applyFont="1" applyBorder="1" applyAlignment="1">
      <alignment vertical="center"/>
    </xf>
    <xf numFmtId="3" fontId="29" fillId="0" borderId="38" xfId="0" applyNumberFormat="1" applyFont="1" applyFill="1" applyBorder="1" applyAlignment="1">
      <alignment vertical="center"/>
    </xf>
    <xf numFmtId="164" fontId="28" fillId="0" borderId="6" xfId="0" applyNumberFormat="1" applyFont="1" applyFill="1" applyBorder="1" applyAlignment="1">
      <alignment vertical="center"/>
    </xf>
    <xf numFmtId="164" fontId="28" fillId="0" borderId="11" xfId="0" applyNumberFormat="1" applyFont="1" applyFill="1" applyBorder="1" applyAlignment="1">
      <alignment vertical="center"/>
    </xf>
    <xf numFmtId="0" fontId="28" fillId="0" borderId="30" xfId="0" applyFont="1" applyBorder="1" applyAlignment="1">
      <alignment vertical="center"/>
    </xf>
    <xf numFmtId="164" fontId="28" fillId="0" borderId="41" xfId="0" applyNumberFormat="1" applyFont="1" applyFill="1" applyBorder="1" applyAlignment="1">
      <alignment vertical="center"/>
    </xf>
    <xf numFmtId="0" fontId="57" fillId="0" borderId="53" xfId="0" applyFont="1" applyBorder="1" applyAlignment="1">
      <alignment vertical="center"/>
    </xf>
    <xf numFmtId="0" fontId="57" fillId="0" borderId="26" xfId="0" applyFont="1" applyBorder="1" applyAlignment="1">
      <alignment vertical="center"/>
    </xf>
    <xf numFmtId="0" fontId="57" fillId="0" borderId="30" xfId="0" applyFont="1" applyBorder="1" applyAlignment="1">
      <alignment vertical="center"/>
    </xf>
    <xf numFmtId="3" fontId="29" fillId="0" borderId="90" xfId="0" applyNumberFormat="1" applyFont="1" applyFill="1" applyBorder="1" applyAlignment="1">
      <alignment vertical="center"/>
    </xf>
    <xf numFmtId="3" fontId="28" fillId="0" borderId="24" xfId="0" applyNumberFormat="1" applyFont="1" applyFill="1" applyBorder="1" applyAlignment="1">
      <alignment vertical="center"/>
    </xf>
    <xf numFmtId="0" fontId="57" fillId="0" borderId="56" xfId="0" applyFont="1" applyBorder="1" applyAlignment="1">
      <alignment vertical="center"/>
    </xf>
    <xf numFmtId="0" fontId="57" fillId="0" borderId="55" xfId="0" applyFont="1" applyBorder="1" applyAlignment="1">
      <alignment vertical="center"/>
    </xf>
    <xf numFmtId="3" fontId="29" fillId="0" borderId="65" xfId="0" applyNumberFormat="1" applyFont="1" applyFill="1" applyBorder="1" applyAlignment="1">
      <alignment vertical="center"/>
    </xf>
    <xf numFmtId="3" fontId="28" fillId="0" borderId="19" xfId="0" applyNumberFormat="1" applyFont="1" applyFill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48" fillId="0" borderId="0" xfId="2" applyFont="1" applyAlignment="1">
      <alignment vertical="center"/>
    </xf>
    <xf numFmtId="0" fontId="53" fillId="4" borderId="0" xfId="4" applyFont="1" applyFill="1" applyAlignment="1">
      <alignment vertical="center"/>
    </xf>
    <xf numFmtId="0" fontId="53" fillId="4" borderId="0" xfId="0" applyFont="1" applyFill="1" applyAlignment="1">
      <alignment vertical="center"/>
    </xf>
    <xf numFmtId="0" fontId="47" fillId="0" borderId="0" xfId="6" applyFont="1" applyAlignment="1">
      <alignment vertical="center"/>
    </xf>
    <xf numFmtId="0" fontId="50" fillId="4" borderId="0" xfId="4" applyFont="1" applyFill="1" applyAlignment="1">
      <alignment vertical="center"/>
    </xf>
    <xf numFmtId="0" fontId="50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28" fillId="4" borderId="0" xfId="4" applyFont="1" applyFill="1" applyAlignment="1">
      <alignment vertical="center"/>
    </xf>
    <xf numFmtId="0" fontId="28" fillId="4" borderId="0" xfId="0" applyFont="1" applyFill="1" applyAlignment="1">
      <alignment vertical="center"/>
    </xf>
    <xf numFmtId="0" fontId="36" fillId="4" borderId="0" xfId="4" applyFont="1" applyFill="1" applyAlignment="1">
      <alignment vertical="center"/>
    </xf>
    <xf numFmtId="0" fontId="35" fillId="4" borderId="0" xfId="4" applyFont="1" applyFill="1" applyAlignment="1">
      <alignment vertical="center"/>
    </xf>
    <xf numFmtId="0" fontId="28" fillId="4" borderId="0" xfId="4" applyFont="1" applyFill="1" applyBorder="1" applyAlignment="1">
      <alignment vertical="center"/>
    </xf>
    <xf numFmtId="0" fontId="28" fillId="0" borderId="0" xfId="6" applyFont="1" applyFill="1" applyAlignment="1">
      <alignment vertical="center"/>
    </xf>
    <xf numFmtId="0" fontId="61" fillId="0" borderId="0" xfId="6" applyFont="1" applyFill="1" applyAlignment="1">
      <alignment vertical="center"/>
    </xf>
    <xf numFmtId="0" fontId="61" fillId="0" borderId="0" xfId="0" applyFont="1" applyFill="1" applyAlignment="1">
      <alignment vertical="center"/>
    </xf>
    <xf numFmtId="0" fontId="24" fillId="0" borderId="0" xfId="2" applyFont="1" applyAlignment="1">
      <alignment vertical="center"/>
    </xf>
    <xf numFmtId="49" fontId="36" fillId="0" borderId="49" xfId="2" applyNumberFormat="1" applyFont="1" applyBorder="1" applyAlignment="1">
      <alignment vertical="center"/>
    </xf>
    <xf numFmtId="0" fontId="36" fillId="0" borderId="57" xfId="2" applyFont="1" applyBorder="1" applyAlignment="1">
      <alignment vertical="center"/>
    </xf>
    <xf numFmtId="49" fontId="36" fillId="0" borderId="37" xfId="2" applyNumberFormat="1" applyFont="1" applyBorder="1" applyAlignment="1">
      <alignment horizontal="center" vertical="center"/>
    </xf>
    <xf numFmtId="0" fontId="36" fillId="0" borderId="61" xfId="2" applyFont="1" applyBorder="1" applyAlignment="1">
      <alignment horizontal="center" vertical="center"/>
    </xf>
    <xf numFmtId="49" fontId="35" fillId="0" borderId="62" xfId="2" applyNumberFormat="1" applyFont="1" applyBorder="1" applyAlignment="1">
      <alignment vertical="center"/>
    </xf>
    <xf numFmtId="0" fontId="35" fillId="0" borderId="63" xfId="2" applyFont="1" applyBorder="1" applyAlignment="1">
      <alignment vertical="center"/>
    </xf>
    <xf numFmtId="0" fontId="51" fillId="0" borderId="19" xfId="2" applyFont="1" applyBorder="1" applyAlignment="1">
      <alignment horizontal="center" vertical="center"/>
    </xf>
    <xf numFmtId="0" fontId="51" fillId="3" borderId="64" xfId="2" applyFont="1" applyFill="1" applyBorder="1" applyAlignment="1">
      <alignment horizontal="center" vertical="center"/>
    </xf>
    <xf numFmtId="49" fontId="35" fillId="4" borderId="1" xfId="2" applyNumberFormat="1" applyFont="1" applyFill="1" applyBorder="1" applyAlignment="1">
      <alignment horizontal="left" vertical="center" wrapText="1"/>
    </xf>
    <xf numFmtId="0" fontId="60" fillId="0" borderId="0" xfId="5" applyFont="1" applyAlignment="1">
      <alignment vertical="center"/>
    </xf>
    <xf numFmtId="0" fontId="35" fillId="0" borderId="0" xfId="5" applyFont="1" applyAlignment="1">
      <alignment vertical="center" wrapText="1"/>
    </xf>
    <xf numFmtId="0" fontId="35" fillId="0" borderId="0" xfId="5" applyFont="1" applyAlignment="1">
      <alignment vertical="center"/>
    </xf>
    <xf numFmtId="0" fontId="37" fillId="0" borderId="0" xfId="4" applyFont="1" applyFill="1"/>
    <xf numFmtId="0" fontId="24" fillId="0" borderId="0" xfId="4" applyFont="1"/>
    <xf numFmtId="0" fontId="37" fillId="0" borderId="0" xfId="4" applyFont="1"/>
    <xf numFmtId="0" fontId="48" fillId="0" borderId="1" xfId="4" applyFont="1" applyBorder="1" applyAlignment="1">
      <alignment horizontal="centerContinuous"/>
    </xf>
    <xf numFmtId="0" fontId="48" fillId="0" borderId="2" xfId="4" applyFont="1" applyBorder="1" applyAlignment="1">
      <alignment horizontal="centerContinuous"/>
    </xf>
    <xf numFmtId="0" fontId="48" fillId="0" borderId="3" xfId="4" applyFont="1" applyBorder="1" applyAlignment="1">
      <alignment horizontal="centerContinuous"/>
    </xf>
    <xf numFmtId="0" fontId="29" fillId="0" borderId="76" xfId="4" applyFont="1" applyBorder="1" applyAlignment="1">
      <alignment horizontal="centerContinuous"/>
    </xf>
    <xf numFmtId="0" fontId="29" fillId="0" borderId="77" xfId="4" applyFont="1" applyBorder="1" applyAlignment="1">
      <alignment horizontal="centerContinuous"/>
    </xf>
    <xf numFmtId="0" fontId="29" fillId="0" borderId="78" xfId="4" applyFont="1" applyBorder="1" applyAlignment="1">
      <alignment horizontal="centerContinuous"/>
    </xf>
    <xf numFmtId="0" fontId="29" fillId="0" borderId="79" xfId="4" applyFont="1" applyBorder="1" applyAlignment="1">
      <alignment horizontal="centerContinuous"/>
    </xf>
    <xf numFmtId="0" fontId="29" fillId="0" borderId="80" xfId="4" applyFont="1" applyBorder="1" applyAlignment="1">
      <alignment horizontal="centerContinuous"/>
    </xf>
    <xf numFmtId="0" fontId="36" fillId="0" borderId="81" xfId="4" applyFont="1" applyBorder="1" applyAlignment="1">
      <alignment horizontal="center" vertical="center"/>
    </xf>
    <xf numFmtId="0" fontId="36" fillId="6" borderId="82" xfId="4" applyFont="1" applyFill="1" applyBorder="1" applyAlignment="1">
      <alignment horizontal="center" vertical="center" wrapText="1"/>
    </xf>
    <xf numFmtId="0" fontId="36" fillId="0" borderId="84" xfId="4" applyFont="1" applyBorder="1" applyAlignment="1">
      <alignment horizontal="center" vertical="center" wrapText="1"/>
    </xf>
    <xf numFmtId="0" fontId="36" fillId="0" borderId="85" xfId="4" applyFont="1" applyBorder="1" applyAlignment="1">
      <alignment horizontal="center" vertical="center"/>
    </xf>
    <xf numFmtId="0" fontId="36" fillId="0" borderId="86" xfId="4" applyFont="1" applyBorder="1" applyAlignment="1">
      <alignment horizontal="center" vertical="center" wrapText="1"/>
    </xf>
    <xf numFmtId="0" fontId="36" fillId="0" borderId="13" xfId="4" applyFont="1" applyBorder="1" applyAlignment="1">
      <alignment vertical="center"/>
    </xf>
    <xf numFmtId="3" fontId="37" fillId="6" borderId="40" xfId="3" applyNumberFormat="1" applyFont="1" applyFill="1" applyBorder="1"/>
    <xf numFmtId="3" fontId="37" fillId="0" borderId="67" xfId="3" applyNumberFormat="1" applyFont="1" applyBorder="1"/>
    <xf numFmtId="0" fontId="36" fillId="0" borderId="40" xfId="4" applyFont="1" applyBorder="1" applyAlignment="1">
      <alignment vertical="center"/>
    </xf>
    <xf numFmtId="3" fontId="37" fillId="6" borderId="14" xfId="3" applyNumberFormat="1" applyFont="1" applyFill="1" applyBorder="1"/>
    <xf numFmtId="4" fontId="24" fillId="0" borderId="15" xfId="3" applyNumberFormat="1" applyFont="1" applyBorder="1"/>
    <xf numFmtId="3" fontId="24" fillId="6" borderId="4" xfId="4" applyNumberFormat="1" applyFont="1" applyFill="1" applyBorder="1"/>
    <xf numFmtId="3" fontId="24" fillId="0" borderId="87" xfId="4" applyNumberFormat="1" applyFont="1" applyBorder="1"/>
    <xf numFmtId="4" fontId="24" fillId="0" borderId="46" xfId="3" applyNumberFormat="1" applyFont="1" applyBorder="1"/>
    <xf numFmtId="3" fontId="24" fillId="6" borderId="4" xfId="3" applyNumberFormat="1" applyFont="1" applyFill="1" applyBorder="1"/>
    <xf numFmtId="3" fontId="24" fillId="0" borderId="87" xfId="3" applyNumberFormat="1" applyFont="1" applyBorder="1"/>
    <xf numFmtId="4" fontId="24" fillId="0" borderId="6" xfId="3" applyNumberFormat="1" applyFont="1" applyBorder="1"/>
    <xf numFmtId="3" fontId="24" fillId="6" borderId="11" xfId="4" applyNumberFormat="1" applyFont="1" applyFill="1" applyBorder="1"/>
    <xf numFmtId="3" fontId="24" fillId="0" borderId="39" xfId="4" applyNumberFormat="1" applyFont="1" applyBorder="1"/>
    <xf numFmtId="4" fontId="24" fillId="0" borderId="38" xfId="3" applyNumberFormat="1" applyFont="1" applyBorder="1"/>
    <xf numFmtId="3" fontId="24" fillId="6" borderId="11" xfId="3" applyNumberFormat="1" applyFont="1" applyFill="1" applyBorder="1"/>
    <xf numFmtId="3" fontId="24" fillId="0" borderId="39" xfId="3" applyNumberFormat="1" applyFont="1" applyBorder="1"/>
    <xf numFmtId="4" fontId="24" fillId="0" borderId="88" xfId="3" applyNumberFormat="1" applyFont="1" applyBorder="1"/>
    <xf numFmtId="3" fontId="24" fillId="6" borderId="24" xfId="4" applyNumberFormat="1" applyFont="1" applyFill="1" applyBorder="1"/>
    <xf numFmtId="3" fontId="24" fillId="0" borderId="89" xfId="4" applyNumberFormat="1" applyFont="1" applyBorder="1"/>
    <xf numFmtId="4" fontId="24" fillId="0" borderId="90" xfId="3" applyNumberFormat="1" applyFont="1" applyBorder="1"/>
    <xf numFmtId="3" fontId="24" fillId="6" borderId="24" xfId="3" applyNumberFormat="1" applyFont="1" applyFill="1" applyBorder="1"/>
    <xf numFmtId="3" fontId="24" fillId="0" borderId="89" xfId="3" applyNumberFormat="1" applyFont="1" applyBorder="1"/>
    <xf numFmtId="4" fontId="24" fillId="0" borderId="18" xfId="3" applyNumberFormat="1" applyFont="1" applyBorder="1"/>
    <xf numFmtId="3" fontId="24" fillId="6" borderId="19" xfId="4" applyNumberFormat="1" applyFont="1" applyFill="1" applyBorder="1"/>
    <xf numFmtId="3" fontId="24" fillId="0" borderId="64" xfId="4" applyNumberFormat="1" applyFont="1" applyBorder="1"/>
    <xf numFmtId="3" fontId="24" fillId="6" borderId="19" xfId="3" applyNumberFormat="1" applyFont="1" applyFill="1" applyBorder="1"/>
    <xf numFmtId="3" fontId="24" fillId="0" borderId="64" xfId="3" applyNumberFormat="1" applyFont="1" applyFill="1" applyBorder="1"/>
    <xf numFmtId="3" fontId="24" fillId="0" borderId="0" xfId="3" applyNumberFormat="1" applyFont="1" applyBorder="1"/>
    <xf numFmtId="4" fontId="24" fillId="0" borderId="65" xfId="3" applyNumberFormat="1" applyFont="1" applyBorder="1"/>
    <xf numFmtId="3" fontId="24" fillId="0" borderId="64" xfId="3" applyNumberFormat="1" applyFont="1" applyBorder="1"/>
    <xf numFmtId="0" fontId="24" fillId="0" borderId="48" xfId="4" applyFont="1" applyBorder="1"/>
    <xf numFmtId="4" fontId="24" fillId="0" borderId="0" xfId="3" applyNumberFormat="1" applyFont="1" applyBorder="1"/>
    <xf numFmtId="3" fontId="24" fillId="0" borderId="0" xfId="4" applyNumberFormat="1" applyFont="1"/>
    <xf numFmtId="0" fontId="24" fillId="0" borderId="0" xfId="3" applyFont="1" applyBorder="1"/>
    <xf numFmtId="0" fontId="24" fillId="0" borderId="0" xfId="3" applyFont="1" applyFill="1" applyBorder="1"/>
    <xf numFmtId="0" fontId="24" fillId="0" borderId="0" xfId="4" applyFont="1" applyFill="1" applyBorder="1"/>
    <xf numFmtId="0" fontId="24" fillId="0" borderId="0" xfId="4" applyFont="1" applyBorder="1"/>
    <xf numFmtId="0" fontId="36" fillId="0" borderId="96" xfId="4" applyFont="1" applyBorder="1" applyAlignment="1">
      <alignment horizontal="center" vertical="center"/>
    </xf>
    <xf numFmtId="0" fontId="24" fillId="0" borderId="0" xfId="3" applyFont="1"/>
    <xf numFmtId="0" fontId="37" fillId="0" borderId="0" xfId="0" applyFont="1"/>
    <xf numFmtId="0" fontId="65" fillId="0" borderId="0" xfId="3" applyFont="1"/>
    <xf numFmtId="0" fontId="29" fillId="0" borderId="81" xfId="4" applyFont="1" applyBorder="1" applyAlignment="1">
      <alignment horizontal="centerContinuous"/>
    </xf>
    <xf numFmtId="0" fontId="29" fillId="0" borderId="82" xfId="4" applyFont="1" applyBorder="1" applyAlignment="1">
      <alignment horizontal="centerContinuous"/>
    </xf>
    <xf numFmtId="0" fontId="29" fillId="0" borderId="84" xfId="4" applyFont="1" applyBorder="1" applyAlignment="1">
      <alignment horizontal="centerContinuous"/>
    </xf>
    <xf numFmtId="0" fontId="29" fillId="0" borderId="85" xfId="4" applyFont="1" applyBorder="1" applyAlignment="1">
      <alignment horizontal="centerContinuous"/>
    </xf>
    <xf numFmtId="0" fontId="29" fillId="0" borderId="86" xfId="4" applyFont="1" applyBorder="1" applyAlignment="1">
      <alignment horizontal="centerContinuous"/>
    </xf>
    <xf numFmtId="0" fontId="36" fillId="0" borderId="83" xfId="4" applyFont="1" applyBorder="1" applyAlignment="1">
      <alignment horizontal="center" vertical="center" wrapText="1"/>
    </xf>
    <xf numFmtId="0" fontId="29" fillId="0" borderId="95" xfId="4" applyFont="1" applyBorder="1" applyAlignment="1">
      <alignment horizontal="centerContinuous"/>
    </xf>
    <xf numFmtId="0" fontId="64" fillId="0" borderId="49" xfId="0" applyFont="1" applyFill="1" applyBorder="1"/>
    <xf numFmtId="0" fontId="66" fillId="0" borderId="0" xfId="0" applyFont="1" applyFill="1" applyBorder="1"/>
    <xf numFmtId="0" fontId="31" fillId="0" borderId="0" xfId="9" applyFont="1" applyFill="1"/>
    <xf numFmtId="0" fontId="32" fillId="0" borderId="0" xfId="10" applyFont="1" applyFill="1"/>
    <xf numFmtId="0" fontId="28" fillId="0" borderId="0" xfId="4" applyFont="1" applyFill="1" applyAlignment="1">
      <alignment vertical="center"/>
    </xf>
    <xf numFmtId="3" fontId="24" fillId="0" borderId="0" xfId="4" applyNumberFormat="1" applyFont="1" applyFill="1" applyBorder="1"/>
    <xf numFmtId="4" fontId="24" fillId="0" borderId="0" xfId="3" applyNumberFormat="1" applyFont="1" applyFill="1" applyBorder="1"/>
    <xf numFmtId="3" fontId="24" fillId="0" borderId="0" xfId="3" applyNumberFormat="1" applyFont="1" applyFill="1" applyBorder="1"/>
    <xf numFmtId="4" fontId="24" fillId="0" borderId="32" xfId="3" applyNumberFormat="1" applyFont="1" applyBorder="1"/>
    <xf numFmtId="3" fontId="24" fillId="6" borderId="7" xfId="4" applyNumberFormat="1" applyFont="1" applyFill="1" applyBorder="1"/>
    <xf numFmtId="3" fontId="24" fillId="0" borderId="8" xfId="4" applyNumberFormat="1" applyFont="1" applyBorder="1"/>
    <xf numFmtId="4" fontId="24" fillId="0" borderId="31" xfId="3" applyNumberFormat="1" applyFont="1" applyBorder="1"/>
    <xf numFmtId="3" fontId="24" fillId="6" borderId="7" xfId="3" applyNumberFormat="1" applyFont="1" applyFill="1" applyBorder="1"/>
    <xf numFmtId="3" fontId="24" fillId="0" borderId="8" xfId="3" applyNumberFormat="1" applyFont="1" applyBorder="1"/>
    <xf numFmtId="4" fontId="24" fillId="0" borderId="25" xfId="3" applyNumberFormat="1" applyFont="1" applyBorder="1"/>
    <xf numFmtId="3" fontId="24" fillId="6" borderId="22" xfId="4" applyNumberFormat="1" applyFont="1" applyFill="1" applyBorder="1"/>
    <xf numFmtId="3" fontId="24" fillId="0" borderId="75" xfId="4" applyNumberFormat="1" applyFont="1" applyBorder="1"/>
    <xf numFmtId="4" fontId="24" fillId="0" borderId="41" xfId="3" applyNumberFormat="1" applyFont="1" applyBorder="1"/>
    <xf numFmtId="3" fontId="24" fillId="6" borderId="22" xfId="3" applyNumberFormat="1" applyFont="1" applyFill="1" applyBorder="1"/>
    <xf numFmtId="3" fontId="24" fillId="0" borderId="75" xfId="3" applyNumberFormat="1" applyFont="1" applyBorder="1"/>
    <xf numFmtId="0" fontId="29" fillId="0" borderId="49" xfId="0" applyFont="1" applyFill="1" applyBorder="1" applyAlignment="1">
      <alignment horizontal="center" vertical="center" wrapText="1"/>
    </xf>
    <xf numFmtId="0" fontId="29" fillId="0" borderId="62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4" borderId="51" xfId="0" applyFont="1" applyFill="1" applyBorder="1" applyAlignment="1">
      <alignment horizontal="center" vertical="center" wrapText="1"/>
    </xf>
    <xf numFmtId="0" fontId="29" fillId="4" borderId="56" xfId="0" applyFont="1" applyFill="1" applyBorder="1" applyAlignment="1">
      <alignment horizontal="center" vertical="center" wrapText="1"/>
    </xf>
    <xf numFmtId="0" fontId="29" fillId="4" borderId="30" xfId="0" applyFont="1" applyFill="1" applyBorder="1" applyAlignment="1">
      <alignment horizontal="center" vertical="center" wrapText="1"/>
    </xf>
    <xf numFmtId="0" fontId="29" fillId="0" borderId="51" xfId="0" applyFont="1" applyFill="1" applyBorder="1" applyAlignment="1">
      <alignment horizontal="center" vertical="center" wrapText="1"/>
    </xf>
    <xf numFmtId="0" fontId="29" fillId="0" borderId="56" xfId="0" applyFont="1" applyFill="1" applyBorder="1" applyAlignment="1">
      <alignment horizontal="center" vertical="center" wrapText="1"/>
    </xf>
    <xf numFmtId="0" fontId="29" fillId="0" borderId="30" xfId="0" applyFont="1" applyFill="1" applyBorder="1" applyAlignment="1">
      <alignment horizontal="center" vertical="center" wrapText="1"/>
    </xf>
    <xf numFmtId="0" fontId="17" fillId="7" borderId="0" xfId="0" applyFont="1" applyFill="1" applyAlignment="1">
      <alignment horizontal="left" vertical="top" wrapText="1"/>
    </xf>
    <xf numFmtId="49" fontId="36" fillId="5" borderId="9" xfId="2" applyNumberFormat="1" applyFont="1" applyFill="1" applyBorder="1" applyAlignment="1">
      <alignment horizontal="left" vertical="center"/>
    </xf>
    <xf numFmtId="49" fontId="36" fillId="5" borderId="42" xfId="2" applyNumberFormat="1" applyFont="1" applyFill="1" applyBorder="1" applyAlignment="1">
      <alignment horizontal="left" vertical="center"/>
    </xf>
    <xf numFmtId="0" fontId="48" fillId="0" borderId="0" xfId="7" applyFont="1" applyFill="1"/>
    <xf numFmtId="0" fontId="48" fillId="0" borderId="0" xfId="6" applyFont="1"/>
    <xf numFmtId="3" fontId="48" fillId="0" borderId="0" xfId="6" applyNumberFormat="1" applyFont="1" applyBorder="1"/>
    <xf numFmtId="0" fontId="52" fillId="0" borderId="0" xfId="6" applyFont="1" applyBorder="1"/>
    <xf numFmtId="0" fontId="67" fillId="0" borderId="0" xfId="12" applyFont="1" applyBorder="1"/>
    <xf numFmtId="0" fontId="29" fillId="0" borderId="0" xfId="6" applyFont="1"/>
    <xf numFmtId="3" fontId="29" fillId="0" borderId="0" xfId="6" applyNumberFormat="1" applyFont="1" applyBorder="1"/>
    <xf numFmtId="2" fontId="29" fillId="0" borderId="0" xfId="6" applyNumberFormat="1" applyFont="1" applyFill="1" applyBorder="1"/>
    <xf numFmtId="0" fontId="35" fillId="0" borderId="0" xfId="13" applyFont="1" applyFill="1"/>
    <xf numFmtId="0" fontId="54" fillId="0" borderId="0" xfId="6" applyFont="1"/>
    <xf numFmtId="0" fontId="68" fillId="0" borderId="0" xfId="14" applyFont="1" applyFill="1"/>
    <xf numFmtId="0" fontId="14" fillId="0" borderId="11" xfId="14" applyFont="1" applyFill="1" applyBorder="1" applyAlignment="1"/>
    <xf numFmtId="0" fontId="8" fillId="0" borderId="0" xfId="14" applyFont="1" applyAlignment="1"/>
    <xf numFmtId="0" fontId="12" fillId="0" borderId="11" xfId="14" applyFont="1" applyFill="1" applyBorder="1" applyAlignment="1">
      <alignment vertical="center"/>
    </xf>
    <xf numFmtId="3" fontId="12" fillId="0" borderId="11" xfId="14" applyNumberFormat="1" applyFont="1" applyFill="1" applyBorder="1" applyAlignment="1">
      <alignment vertical="center"/>
    </xf>
    <xf numFmtId="0" fontId="8" fillId="0" borderId="0" xfId="14" applyFont="1" applyAlignment="1">
      <alignment vertical="center"/>
    </xf>
    <xf numFmtId="0" fontId="8" fillId="0" borderId="0" xfId="14" applyFont="1" applyFill="1" applyAlignment="1">
      <alignment vertical="center"/>
    </xf>
    <xf numFmtId="0" fontId="24" fillId="0" borderId="0" xfId="13" applyFont="1"/>
    <xf numFmtId="168" fontId="14" fillId="11" borderId="11" xfId="14" applyNumberFormat="1" applyFont="1" applyFill="1" applyBorder="1" applyAlignment="1">
      <alignment horizontal="center" wrapText="1"/>
    </xf>
    <xf numFmtId="0" fontId="14" fillId="11" borderId="11" xfId="14" applyFont="1" applyFill="1" applyBorder="1" applyAlignment="1">
      <alignment horizontal="center"/>
    </xf>
  </cellXfs>
  <cellStyles count="15">
    <cellStyle name="Hiperłącze 2" xfId="11"/>
    <cellStyle name="Normal_taryfa 01-24" xfId="1"/>
    <cellStyle name="Normalny" xfId="0" builtinId="0"/>
    <cellStyle name="Normalny 2" xfId="6"/>
    <cellStyle name="Normalny 3" xfId="8"/>
    <cellStyle name="Normalny 3 2" xfId="10"/>
    <cellStyle name="Normalny 4" xfId="14"/>
    <cellStyle name="Normalny_DROB41_0" xfId="9"/>
    <cellStyle name="Normalny_Kopia I-IX.06" xfId="3"/>
    <cellStyle name="Normalny_MatrycaKRAJ" xfId="4"/>
    <cellStyle name="Normalny_Miesięczne-zboża-biuletyn" xfId="13"/>
    <cellStyle name="Normalny_mleko09_07" xfId="2"/>
    <cellStyle name="Normalny_Oblicz_ziarno" xfId="7"/>
    <cellStyle name="Normalny_PREZENTG" xfId="12"/>
    <cellStyle name="Normalny_Zboża 01-04.2012 wstępne" xfId="5"/>
  </cellStyles>
  <dxfs count="4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3333FF"/>
      <color rgb="FFFFFF99"/>
      <color rgb="FFFFCC99"/>
      <color rgb="FFFFFF66"/>
      <color rgb="FFCC00CC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1280827</xdr:colOff>
      <xdr:row>4</xdr:row>
      <xdr:rowOff>58363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600075</xdr:colOff>
      <xdr:row>25</xdr:row>
      <xdr:rowOff>0</xdr:rowOff>
    </xdr:to>
    <xdr:pic>
      <xdr:nvPicPr>
        <xdr:cNvPr id="10" name="Obraz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05525" cy="404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</xdr:row>
      <xdr:rowOff>0</xdr:rowOff>
    </xdr:from>
    <xdr:to>
      <xdr:col>21</xdr:col>
      <xdr:colOff>323850</xdr:colOff>
      <xdr:row>22</xdr:row>
      <xdr:rowOff>0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485775"/>
          <a:ext cx="5810250" cy="3133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10</xdr:col>
      <xdr:colOff>329565</xdr:colOff>
      <xdr:row>22</xdr:row>
      <xdr:rowOff>5715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85775"/>
          <a:ext cx="5815965" cy="31394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10</xdr:col>
      <xdr:colOff>329565</xdr:colOff>
      <xdr:row>42</xdr:row>
      <xdr:rowOff>57150</xdr:rowOff>
    </xdr:to>
    <xdr:pic>
      <xdr:nvPicPr>
        <xdr:cNvPr id="9" name="Obraz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3724275"/>
          <a:ext cx="5815965" cy="3133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10</xdr:col>
      <xdr:colOff>317500</xdr:colOff>
      <xdr:row>22</xdr:row>
      <xdr:rowOff>19685</xdr:rowOff>
    </xdr:to>
    <xdr:pic>
      <xdr:nvPicPr>
        <xdr:cNvPr id="10" name="Obraz 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61925"/>
          <a:ext cx="5803900" cy="342011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354330</xdr:colOff>
      <xdr:row>22</xdr:row>
      <xdr:rowOff>7620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161925"/>
          <a:ext cx="5840730" cy="340804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317500</xdr:colOff>
      <xdr:row>21</xdr:row>
      <xdr:rowOff>160655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323850"/>
          <a:ext cx="5803900" cy="323723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20</xdr:col>
      <xdr:colOff>492125</xdr:colOff>
      <xdr:row>22</xdr:row>
      <xdr:rowOff>5080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23850"/>
          <a:ext cx="5797550" cy="324358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227135</xdr:colOff>
      <xdr:row>6</xdr:row>
      <xdr:rowOff>109904</xdr:rowOff>
    </xdr:from>
    <xdr:to>
      <xdr:col>16</xdr:col>
      <xdr:colOff>150984</xdr:colOff>
      <xdr:row>24</xdr:row>
      <xdr:rowOff>37368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5943" y="1077058"/>
          <a:ext cx="6005195" cy="28289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10%20Pasze/Baza%20danych%20do%20biuletyn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ze-ceny 2020-2024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AJ43"/>
  <sheetViews>
    <sheetView showGridLines="0" tabSelected="1" zoomScale="90" zoomScaleNormal="90" workbookViewId="0">
      <selection activeCell="I17" sqref="I17"/>
    </sheetView>
  </sheetViews>
  <sheetFormatPr defaultColWidth="9.140625" defaultRowHeight="12.75" x14ac:dyDescent="0.2"/>
  <cols>
    <col min="1" max="1" width="7.85546875" style="70" customWidth="1"/>
    <col min="2" max="2" width="19.28515625" style="70" customWidth="1"/>
    <col min="3" max="3" width="19.85546875" style="70" customWidth="1"/>
    <col min="4" max="4" width="21" style="70" customWidth="1"/>
    <col min="5" max="5" width="14.7109375" style="70" customWidth="1"/>
    <col min="6" max="6" width="13.42578125" style="70" customWidth="1"/>
    <col min="7" max="10" width="9.140625" style="70"/>
    <col min="11" max="11" width="17.85546875" style="70" customWidth="1"/>
    <col min="12" max="16384" width="9.140625" style="70"/>
  </cols>
  <sheetData>
    <row r="1" spans="2:36" ht="15" customHeight="1" x14ac:dyDescent="0.2">
      <c r="B1" s="67"/>
      <c r="C1" s="67"/>
      <c r="D1" s="67"/>
      <c r="E1" s="68"/>
      <c r="F1" s="68"/>
      <c r="G1" s="69"/>
      <c r="L1" s="71"/>
      <c r="M1" s="71"/>
      <c r="N1" s="71"/>
      <c r="O1" s="71"/>
      <c r="P1" s="71"/>
      <c r="Q1" s="71"/>
      <c r="R1" s="71"/>
      <c r="S1" s="71"/>
      <c r="T1" s="71"/>
    </row>
    <row r="2" spans="2:36" ht="15.75" x14ac:dyDescent="0.25">
      <c r="B2" s="67"/>
      <c r="C2" s="67"/>
      <c r="D2" s="72" t="s">
        <v>106</v>
      </c>
      <c r="E2" s="68"/>
      <c r="F2" s="68"/>
      <c r="G2" s="69"/>
      <c r="L2" s="71"/>
      <c r="M2" s="71"/>
      <c r="N2" s="71"/>
      <c r="O2" s="71"/>
      <c r="P2" s="71"/>
      <c r="Q2" s="71"/>
      <c r="R2" s="71"/>
      <c r="S2" s="71"/>
      <c r="T2" s="71"/>
      <c r="AI2" s="73"/>
      <c r="AJ2" s="73"/>
    </row>
    <row r="3" spans="2:36" ht="19.5" customHeight="1" x14ac:dyDescent="0.2">
      <c r="B3" s="67"/>
      <c r="C3" s="67"/>
      <c r="D3" s="326" t="s">
        <v>149</v>
      </c>
      <c r="E3" s="67"/>
      <c r="F3" s="68"/>
      <c r="G3" s="75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AI3" s="73"/>
      <c r="AJ3" s="73"/>
    </row>
    <row r="4" spans="2:36" ht="17.25" x14ac:dyDescent="0.2">
      <c r="B4" s="68"/>
      <c r="C4" s="68"/>
      <c r="D4" s="74" t="s">
        <v>91</v>
      </c>
      <c r="E4" s="68"/>
      <c r="F4" s="68"/>
      <c r="G4" s="75"/>
      <c r="H4" s="76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</row>
    <row r="5" spans="2:36" ht="15.75" x14ac:dyDescent="0.2">
      <c r="B5" s="75"/>
      <c r="C5" s="75"/>
      <c r="D5" s="75"/>
      <c r="E5" s="75"/>
      <c r="F5" s="75"/>
      <c r="G5" s="75"/>
      <c r="H5" s="76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2:36" ht="18" customHeight="1" x14ac:dyDescent="0.25">
      <c r="B6" s="77" t="s">
        <v>0</v>
      </c>
      <c r="C6" s="71"/>
      <c r="D6" s="71"/>
      <c r="E6" s="71"/>
      <c r="F6" s="71"/>
      <c r="G6" s="75"/>
      <c r="H6" s="76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spans="2:36" ht="16.5" customHeight="1" x14ac:dyDescent="0.2">
      <c r="B7" s="71"/>
      <c r="C7" s="71"/>
      <c r="D7" s="71"/>
      <c r="E7" s="71"/>
      <c r="F7" s="71"/>
      <c r="G7" s="75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</row>
    <row r="8" spans="2:36" ht="23.25" customHeight="1" x14ac:dyDescent="0.2">
      <c r="B8" s="71"/>
      <c r="C8" s="71"/>
      <c r="D8" s="71"/>
      <c r="E8" s="71"/>
      <c r="F8" s="71"/>
      <c r="G8" s="75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spans="2:36" s="69" customFormat="1" ht="33" customHeight="1" x14ac:dyDescent="0.5">
      <c r="B9" s="60" t="s">
        <v>3</v>
      </c>
      <c r="C9" s="78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spans="2:36" s="69" customFormat="1" ht="23.25" customHeight="1" x14ac:dyDescent="0.5">
      <c r="B10" s="6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spans="2:36" x14ac:dyDescent="0.2">
      <c r="B11" s="71"/>
      <c r="C11" s="71"/>
      <c r="D11" s="71"/>
      <c r="E11" s="71"/>
      <c r="F11" s="71"/>
      <c r="G11" s="75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spans="2:36" ht="23.25" x14ac:dyDescent="0.35">
      <c r="B12" s="62" t="s">
        <v>165</v>
      </c>
      <c r="C12" s="63"/>
      <c r="D12" s="79"/>
      <c r="E12" s="526" t="s">
        <v>166</v>
      </c>
      <c r="F12" s="527"/>
      <c r="G12" s="80"/>
      <c r="Q12" s="71"/>
      <c r="R12" s="71"/>
      <c r="S12" s="71"/>
      <c r="T12" s="71"/>
    </row>
    <row r="13" spans="2:36" x14ac:dyDescent="0.2">
      <c r="B13" s="71"/>
      <c r="C13" s="71"/>
      <c r="D13" s="71"/>
      <c r="E13" s="71"/>
      <c r="F13" s="71"/>
      <c r="G13" s="75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spans="2:36" x14ac:dyDescent="0.2">
      <c r="B14" s="71"/>
      <c r="C14" s="71"/>
      <c r="D14" s="71"/>
      <c r="E14" s="71"/>
      <c r="F14" s="71"/>
      <c r="G14" s="75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spans="2:36" ht="26.25" x14ac:dyDescent="0.4">
      <c r="B15" s="64" t="s">
        <v>126</v>
      </c>
      <c r="C15" s="65"/>
      <c r="D15" s="66" t="s">
        <v>167</v>
      </c>
      <c r="E15" s="65"/>
      <c r="F15" s="65"/>
      <c r="G15" s="63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</row>
    <row r="16" spans="2:36" ht="15" x14ac:dyDescent="0.25">
      <c r="B16" s="81"/>
      <c r="C16" s="81"/>
      <c r="D16" s="81"/>
      <c r="E16" s="81"/>
      <c r="F16" s="81"/>
      <c r="G16" s="75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spans="2:20" ht="15" x14ac:dyDescent="0.25">
      <c r="B17" s="81" t="s">
        <v>132</v>
      </c>
      <c r="C17" s="81"/>
      <c r="D17" s="81"/>
      <c r="E17" s="81"/>
      <c r="F17" s="8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</row>
    <row r="18" spans="2:20" s="322" customFormat="1" ht="15" x14ac:dyDescent="0.25">
      <c r="B18" s="81" t="s">
        <v>146</v>
      </c>
      <c r="C18" s="81"/>
      <c r="D18" s="81"/>
      <c r="E18" s="81"/>
      <c r="F18" s="8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spans="2:20" s="322" customFormat="1" ht="15" x14ac:dyDescent="0.25">
      <c r="B19" s="81" t="s">
        <v>147</v>
      </c>
      <c r="C19" s="81"/>
      <c r="D19" s="81"/>
      <c r="E19" s="81"/>
      <c r="F19" s="8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</row>
    <row r="20" spans="2:20" s="322" customFormat="1" ht="15" x14ac:dyDescent="0.25">
      <c r="B20" s="81" t="s">
        <v>91</v>
      </c>
      <c r="C20" s="81"/>
      <c r="D20" s="81"/>
      <c r="E20" s="81"/>
      <c r="F20" s="8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spans="2:20" ht="15" x14ac:dyDescent="0.25">
      <c r="B21" s="81" t="s">
        <v>1</v>
      </c>
      <c r="C21" s="81"/>
      <c r="D21" s="81"/>
      <c r="E21" s="81"/>
      <c r="F21" s="8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</row>
    <row r="22" spans="2:20" ht="15" x14ac:dyDescent="0.25">
      <c r="B22" s="81" t="s">
        <v>2</v>
      </c>
      <c r="C22" s="81"/>
      <c r="D22" s="81"/>
      <c r="E22" s="81"/>
      <c r="F22" s="8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</row>
    <row r="23" spans="2:20" ht="15" x14ac:dyDescent="0.25">
      <c r="B23" s="81"/>
      <c r="C23" s="81"/>
      <c r="D23" s="81"/>
      <c r="E23" s="81"/>
      <c r="F23" s="8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</row>
    <row r="24" spans="2:20" ht="15" x14ac:dyDescent="0.25">
      <c r="B24" s="81"/>
      <c r="C24" s="81"/>
      <c r="D24" s="81"/>
      <c r="E24" s="81"/>
      <c r="F24" s="8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</row>
    <row r="25" spans="2:20" ht="15" x14ac:dyDescent="0.25">
      <c r="B25" s="81"/>
      <c r="C25" s="84"/>
      <c r="D25" s="81"/>
      <c r="E25" s="81"/>
      <c r="F25" s="8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</row>
    <row r="26" spans="2:20" ht="15" x14ac:dyDescent="0.25">
      <c r="B26" s="81"/>
      <c r="C26" s="84"/>
      <c r="D26" s="81"/>
      <c r="E26" s="81"/>
      <c r="F26" s="8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</row>
    <row r="27" spans="2:20" ht="15" x14ac:dyDescent="0.25">
      <c r="B27" s="82" t="s">
        <v>127</v>
      </c>
      <c r="C27" s="81"/>
      <c r="D27" s="81"/>
      <c r="E27" s="81"/>
      <c r="F27" s="8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</row>
    <row r="28" spans="2:20" ht="15" x14ac:dyDescent="0.25">
      <c r="B28" s="82" t="s">
        <v>4</v>
      </c>
      <c r="C28" s="82"/>
      <c r="D28" s="82"/>
      <c r="E28" s="82"/>
      <c r="F28" s="82"/>
      <c r="G28" s="83"/>
      <c r="H28" s="83"/>
      <c r="I28" s="83"/>
      <c r="J28" s="83"/>
      <c r="K28" s="71"/>
      <c r="L28" s="71"/>
      <c r="M28" s="71"/>
      <c r="N28" s="71"/>
      <c r="O28" s="71"/>
      <c r="P28" s="71"/>
      <c r="Q28" s="71"/>
      <c r="R28" s="71"/>
      <c r="S28" s="71"/>
      <c r="T28" s="71"/>
    </row>
    <row r="29" spans="2:20" ht="15" x14ac:dyDescent="0.25">
      <c r="B29" s="323" t="s">
        <v>148</v>
      </c>
      <c r="C29" s="323"/>
      <c r="D29" s="81"/>
      <c r="E29" s="81"/>
      <c r="F29" s="8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</row>
    <row r="30" spans="2:20" ht="15" x14ac:dyDescent="0.25">
      <c r="B30" s="81" t="s">
        <v>128</v>
      </c>
      <c r="C30" s="81"/>
      <c r="D30" s="81"/>
      <c r="E30" s="81"/>
      <c r="F30" s="8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</row>
    <row r="31" spans="2:20" ht="15" x14ac:dyDescent="0.25">
      <c r="B31" s="81"/>
      <c r="C31" s="81"/>
      <c r="D31" s="81"/>
      <c r="E31" s="81"/>
      <c r="F31" s="8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</row>
    <row r="32" spans="2:20" ht="15" x14ac:dyDescent="0.25">
      <c r="B32" s="324" t="s">
        <v>129</v>
      </c>
      <c r="C32" s="85"/>
      <c r="D32" s="85"/>
      <c r="E32" s="85"/>
      <c r="F32" s="85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71"/>
      <c r="R32" s="71"/>
      <c r="S32" s="71"/>
      <c r="T32" s="71"/>
    </row>
    <row r="33" spans="2:20" ht="15" x14ac:dyDescent="0.25">
      <c r="B33" s="325" t="s">
        <v>130</v>
      </c>
      <c r="C33" s="85"/>
      <c r="D33" s="85"/>
      <c r="E33" s="85"/>
      <c r="F33" s="85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71"/>
      <c r="R33" s="71"/>
      <c r="S33" s="71"/>
      <c r="T33" s="71"/>
    </row>
    <row r="34" spans="2:20" ht="15.75" x14ac:dyDescent="0.25">
      <c r="B34" s="325" t="s">
        <v>131</v>
      </c>
      <c r="C34" s="81"/>
      <c r="D34" s="81"/>
      <c r="E34" s="81"/>
      <c r="F34" s="81"/>
      <c r="G34" s="71"/>
      <c r="H34" s="71"/>
      <c r="I34" s="71"/>
      <c r="J34" s="71"/>
      <c r="K34" s="71"/>
      <c r="L34" s="71"/>
      <c r="M34" s="71"/>
      <c r="N34" s="87"/>
      <c r="O34" s="71"/>
      <c r="P34" s="71"/>
      <c r="Q34" s="71"/>
      <c r="R34" s="71"/>
      <c r="S34" s="71"/>
      <c r="T34" s="71"/>
    </row>
    <row r="35" spans="2:20" ht="15.75" x14ac:dyDescent="0.25">
      <c r="B35" s="81"/>
      <c r="C35" s="81"/>
      <c r="D35" s="81"/>
      <c r="E35" s="81"/>
      <c r="F35" s="81"/>
      <c r="G35" s="71"/>
      <c r="H35" s="71"/>
      <c r="I35" s="71"/>
      <c r="J35" s="71"/>
      <c r="K35" s="71"/>
      <c r="L35" s="71"/>
      <c r="M35" s="71"/>
      <c r="N35" s="87"/>
      <c r="O35" s="71"/>
      <c r="P35" s="71"/>
      <c r="Q35" s="71"/>
      <c r="R35" s="71"/>
      <c r="S35" s="71"/>
      <c r="T35" s="71"/>
    </row>
    <row r="36" spans="2:20" ht="15.75" x14ac:dyDescent="0.2"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87"/>
      <c r="O36" s="71"/>
      <c r="P36" s="71"/>
      <c r="Q36" s="71"/>
      <c r="R36" s="71"/>
      <c r="S36" s="71"/>
      <c r="T36" s="71"/>
    </row>
    <row r="37" spans="2:20" ht="15.75" x14ac:dyDescent="0.2">
      <c r="B37" s="88"/>
      <c r="C37" s="88"/>
      <c r="D37" s="88"/>
      <c r="E37" s="88"/>
      <c r="F37" s="88"/>
      <c r="G37" s="88"/>
      <c r="H37" s="88"/>
      <c r="I37" s="88"/>
      <c r="J37" s="88"/>
      <c r="K37" s="88"/>
      <c r="N37" s="89"/>
    </row>
    <row r="38" spans="2:20" ht="15.75" x14ac:dyDescent="0.2">
      <c r="B38" s="88"/>
      <c r="C38" s="88"/>
      <c r="D38" s="88"/>
      <c r="E38" s="88"/>
      <c r="F38" s="88"/>
      <c r="G38" s="88"/>
      <c r="H38" s="88"/>
      <c r="I38" s="88"/>
      <c r="J38" s="88"/>
      <c r="K38" s="88"/>
      <c r="N38" s="89"/>
    </row>
    <row r="39" spans="2:20" x14ac:dyDescent="0.2">
      <c r="B39" s="88"/>
      <c r="C39" s="88"/>
      <c r="D39" s="88"/>
      <c r="E39" s="88"/>
      <c r="F39" s="88"/>
      <c r="G39" s="88"/>
      <c r="H39" s="88"/>
      <c r="I39" s="88"/>
      <c r="J39" s="88"/>
      <c r="K39" s="88"/>
    </row>
    <row r="40" spans="2:20" x14ac:dyDescent="0.2">
      <c r="B40" s="88"/>
      <c r="C40" s="88"/>
      <c r="D40" s="88"/>
      <c r="E40" s="88"/>
      <c r="F40" s="88"/>
      <c r="G40" s="88"/>
      <c r="H40" s="88"/>
      <c r="I40" s="88"/>
      <c r="J40" s="88"/>
      <c r="K40" s="88"/>
    </row>
    <row r="41" spans="2:20" x14ac:dyDescent="0.2">
      <c r="B41" s="88"/>
      <c r="C41" s="88"/>
      <c r="D41" s="88"/>
      <c r="E41" s="88"/>
      <c r="F41" s="88"/>
      <c r="G41" s="88"/>
      <c r="H41" s="88"/>
      <c r="I41" s="88"/>
      <c r="J41" s="88"/>
      <c r="K41" s="88"/>
    </row>
    <row r="42" spans="2:20" x14ac:dyDescent="0.2">
      <c r="B42" s="88"/>
      <c r="C42" s="88"/>
      <c r="D42" s="88"/>
      <c r="E42" s="88"/>
      <c r="F42" s="88"/>
      <c r="G42" s="88"/>
      <c r="H42" s="88"/>
      <c r="I42" s="88"/>
      <c r="J42" s="88"/>
      <c r="K42" s="88"/>
    </row>
    <row r="43" spans="2:20" x14ac:dyDescent="0.2">
      <c r="B43" s="88"/>
      <c r="C43" s="88"/>
      <c r="D43" s="88"/>
      <c r="E43" s="88"/>
      <c r="F43" s="88"/>
      <c r="G43" s="88"/>
      <c r="H43" s="88"/>
      <c r="I43" s="88"/>
      <c r="J43" s="88"/>
      <c r="K43" s="88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L2:U31"/>
  <sheetViews>
    <sheetView showGridLines="0" zoomScaleNormal="100" workbookViewId="0">
      <selection activeCell="L2" sqref="L2"/>
    </sheetView>
  </sheetViews>
  <sheetFormatPr defaultRowHeight="12.75" x14ac:dyDescent="0.2"/>
  <cols>
    <col min="1" max="1" width="4.140625" customWidth="1"/>
    <col min="21" max="21" width="9.140625" style="6"/>
  </cols>
  <sheetData>
    <row r="2" ht="12.75" customHeight="1" x14ac:dyDescent="0.2"/>
    <row r="4" ht="12.75" customHeight="1" x14ac:dyDescent="0.2"/>
    <row r="24" spans="12:21" x14ac:dyDescent="0.2">
      <c r="L24" s="555" t="s">
        <v>108</v>
      </c>
      <c r="M24" s="555"/>
      <c r="N24" s="555"/>
      <c r="O24" s="555"/>
      <c r="P24" s="555"/>
      <c r="Q24" s="555"/>
      <c r="R24" s="555"/>
      <c r="S24" s="555"/>
      <c r="T24" s="555"/>
      <c r="U24" s="555"/>
    </row>
    <row r="25" spans="12:21" x14ac:dyDescent="0.2">
      <c r="L25" s="555"/>
      <c r="M25" s="555"/>
      <c r="N25" s="555"/>
      <c r="O25" s="555"/>
      <c r="P25" s="555"/>
      <c r="Q25" s="555"/>
      <c r="R25" s="555"/>
      <c r="S25" s="555"/>
      <c r="T25" s="555"/>
      <c r="U25" s="555"/>
    </row>
    <row r="26" spans="12:21" x14ac:dyDescent="0.2">
      <c r="L26" s="555"/>
      <c r="M26" s="555"/>
      <c r="N26" s="555"/>
      <c r="O26" s="555"/>
      <c r="P26" s="555"/>
      <c r="Q26" s="555"/>
      <c r="R26" s="555"/>
      <c r="S26" s="555"/>
      <c r="T26" s="555"/>
      <c r="U26" s="555"/>
    </row>
    <row r="27" spans="12:21" x14ac:dyDescent="0.2">
      <c r="L27" s="555"/>
      <c r="M27" s="555"/>
      <c r="N27" s="555"/>
      <c r="O27" s="555"/>
      <c r="P27" s="555"/>
      <c r="Q27" s="555"/>
      <c r="R27" s="555"/>
      <c r="S27" s="555"/>
      <c r="T27" s="555"/>
      <c r="U27" s="555"/>
    </row>
    <row r="28" spans="12:21" x14ac:dyDescent="0.2">
      <c r="L28" s="555"/>
      <c r="M28" s="555"/>
      <c r="N28" s="555"/>
      <c r="O28" s="555"/>
      <c r="P28" s="555"/>
      <c r="Q28" s="555"/>
      <c r="R28" s="555"/>
      <c r="S28" s="555"/>
      <c r="T28" s="555"/>
      <c r="U28" s="555"/>
    </row>
    <row r="29" spans="12:21" x14ac:dyDescent="0.2">
      <c r="L29" s="555"/>
      <c r="M29" s="555"/>
      <c r="N29" s="555"/>
      <c r="O29" s="555"/>
      <c r="P29" s="555"/>
      <c r="Q29" s="555"/>
      <c r="R29" s="555"/>
      <c r="S29" s="555"/>
      <c r="T29" s="555"/>
      <c r="U29" s="555"/>
    </row>
    <row r="30" spans="12:21" x14ac:dyDescent="0.2">
      <c r="L30" s="555"/>
      <c r="M30" s="555"/>
      <c r="N30" s="555"/>
      <c r="O30" s="555"/>
      <c r="P30" s="555"/>
      <c r="Q30" s="555"/>
      <c r="R30" s="555"/>
      <c r="S30" s="555"/>
      <c r="T30" s="555"/>
      <c r="U30" s="555"/>
    </row>
    <row r="31" spans="12:21" x14ac:dyDescent="0.2">
      <c r="L31" s="555"/>
      <c r="M31" s="555"/>
      <c r="N31" s="555"/>
      <c r="O31" s="555"/>
      <c r="P31" s="555"/>
      <c r="Q31" s="555"/>
      <c r="R31" s="555"/>
      <c r="S31" s="555"/>
      <c r="T31" s="555"/>
      <c r="U31" s="555"/>
    </row>
  </sheetData>
  <mergeCells count="1">
    <mergeCell ref="L24:U31"/>
  </mergeCells>
  <phoneticPr fontId="4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38"/>
  <sheetViews>
    <sheetView showGridLines="0" zoomScale="80" zoomScaleNormal="80" workbookViewId="0">
      <selection activeCell="B9" sqref="B9"/>
    </sheetView>
  </sheetViews>
  <sheetFormatPr defaultColWidth="9.140625" defaultRowHeight="15.75" x14ac:dyDescent="0.25"/>
  <cols>
    <col min="1" max="1" width="32.7109375" style="90" customWidth="1"/>
    <col min="2" max="3" width="13.7109375" style="90" customWidth="1"/>
    <col min="4" max="4" width="11.7109375" style="90" customWidth="1"/>
    <col min="5" max="6" width="13.7109375" style="90" customWidth="1"/>
    <col min="7" max="16384" width="9.140625" style="90"/>
  </cols>
  <sheetData>
    <row r="1" spans="1:7" s="103" customFormat="1" ht="20.25" customHeight="1" x14ac:dyDescent="0.35">
      <c r="A1" s="122" t="s">
        <v>140</v>
      </c>
      <c r="E1" s="151" t="str">
        <f>Bydło_PL!D1</f>
        <v>maj - czerwiec 2024r.</v>
      </c>
    </row>
    <row r="2" spans="1:7" ht="20.25" customHeight="1" thickBot="1" x14ac:dyDescent="0.3">
      <c r="A2" s="141"/>
      <c r="F2" s="142"/>
    </row>
    <row r="3" spans="1:7" ht="21" customHeight="1" thickBot="1" x14ac:dyDescent="0.3">
      <c r="A3" s="407" t="s">
        <v>5</v>
      </c>
      <c r="B3" s="408"/>
      <c r="C3" s="408"/>
      <c r="D3" s="408"/>
      <c r="E3" s="408"/>
      <c r="F3" s="409"/>
    </row>
    <row r="4" spans="1:7" ht="16.5" thickBot="1" x14ac:dyDescent="0.3">
      <c r="A4" s="201"/>
      <c r="B4" s="123">
        <v>2024</v>
      </c>
      <c r="C4" s="202"/>
      <c r="D4" s="203"/>
      <c r="E4" s="198"/>
      <c r="F4" s="336"/>
    </row>
    <row r="5" spans="1:7" ht="30" customHeight="1" x14ac:dyDescent="0.25">
      <c r="A5" s="339" t="s">
        <v>6</v>
      </c>
      <c r="B5" s="124" t="s">
        <v>133</v>
      </c>
      <c r="C5" s="145"/>
      <c r="D5" s="146"/>
      <c r="E5" s="125" t="s">
        <v>135</v>
      </c>
      <c r="F5" s="146"/>
    </row>
    <row r="6" spans="1:7" ht="32.25" thickBot="1" x14ac:dyDescent="0.3">
      <c r="A6" s="199"/>
      <c r="B6" s="206" t="s">
        <v>168</v>
      </c>
      <c r="C6" s="207" t="s">
        <v>163</v>
      </c>
      <c r="D6" s="155" t="s">
        <v>7</v>
      </c>
      <c r="E6" s="200" t="s">
        <v>168</v>
      </c>
      <c r="F6" s="337" t="s">
        <v>163</v>
      </c>
    </row>
    <row r="7" spans="1:7" ht="16.5" thickBot="1" x14ac:dyDescent="0.3">
      <c r="A7" s="410" t="s">
        <v>37</v>
      </c>
      <c r="B7" s="355">
        <v>1752.5070000000001</v>
      </c>
      <c r="C7" s="406">
        <v>1734.8389999999999</v>
      </c>
      <c r="D7" s="357">
        <v>1.0184230352211427</v>
      </c>
      <c r="E7" s="358">
        <v>100</v>
      </c>
      <c r="F7" s="359">
        <v>100</v>
      </c>
    </row>
    <row r="8" spans="1:7" x14ac:dyDescent="0.25">
      <c r="A8" s="411" t="s">
        <v>10</v>
      </c>
      <c r="B8" s="412"/>
      <c r="C8" s="413"/>
      <c r="D8" s="414"/>
      <c r="E8" s="414"/>
      <c r="F8" s="363"/>
      <c r="G8" s="204"/>
    </row>
    <row r="9" spans="1:7" x14ac:dyDescent="0.25">
      <c r="A9" s="415" t="s">
        <v>8</v>
      </c>
      <c r="B9" s="366">
        <v>1261.6969999999999</v>
      </c>
      <c r="C9" s="367">
        <v>1244.462</v>
      </c>
      <c r="D9" s="380">
        <v>1.3849358196553931</v>
      </c>
      <c r="E9" s="381">
        <v>70.30794732578137</v>
      </c>
      <c r="F9" s="382">
        <v>71.077694409727869</v>
      </c>
    </row>
    <row r="10" spans="1:7" x14ac:dyDescent="0.25">
      <c r="A10" s="415" t="s">
        <v>9</v>
      </c>
      <c r="B10" s="416">
        <v>2624.5459999999998</v>
      </c>
      <c r="C10" s="367">
        <v>2669.9209999999998</v>
      </c>
      <c r="D10" s="371">
        <v>-1.6994884867379971</v>
      </c>
      <c r="E10" s="369">
        <v>21.254414983583722</v>
      </c>
      <c r="F10" s="370">
        <v>20.974094722278434</v>
      </c>
    </row>
    <row r="11" spans="1:7" x14ac:dyDescent="0.25">
      <c r="A11" s="415" t="s">
        <v>32</v>
      </c>
      <c r="B11" s="416">
        <v>4590.2340000000004</v>
      </c>
      <c r="C11" s="367">
        <v>4821.8999999999996</v>
      </c>
      <c r="D11" s="371">
        <v>-4.8044546755428206</v>
      </c>
      <c r="E11" s="417">
        <v>3.2904508435550124</v>
      </c>
      <c r="F11" s="370">
        <v>2.8944221187142114</v>
      </c>
    </row>
    <row r="12" spans="1:7" x14ac:dyDescent="0.25">
      <c r="A12" s="415" t="s">
        <v>39</v>
      </c>
      <c r="B12" s="416">
        <v>2831.8850000000002</v>
      </c>
      <c r="C12" s="392">
        <v>2773.585</v>
      </c>
      <c r="D12" s="371">
        <v>2.1019727176199821</v>
      </c>
      <c r="E12" s="418">
        <v>5.000005922177845</v>
      </c>
      <c r="F12" s="370">
        <v>4.8923892082621512</v>
      </c>
    </row>
    <row r="13" spans="1:7" ht="16.5" thickBot="1" x14ac:dyDescent="0.3">
      <c r="A13" s="419" t="s">
        <v>82</v>
      </c>
      <c r="B13" s="373">
        <v>10169.725</v>
      </c>
      <c r="C13" s="374">
        <v>9326.1910000000007</v>
      </c>
      <c r="D13" s="371">
        <v>9.044785808053895</v>
      </c>
      <c r="E13" s="420">
        <v>0.14718092490204718</v>
      </c>
      <c r="F13" s="386">
        <v>0.16139954101734111</v>
      </c>
    </row>
    <row r="14" spans="1:7" x14ac:dyDescent="0.25">
      <c r="A14" s="411" t="s">
        <v>11</v>
      </c>
      <c r="B14" s="412"/>
      <c r="C14" s="413"/>
      <c r="D14" s="414"/>
      <c r="E14" s="414"/>
      <c r="F14" s="363"/>
    </row>
    <row r="15" spans="1:7" x14ac:dyDescent="0.25">
      <c r="A15" s="421" t="s">
        <v>33</v>
      </c>
      <c r="B15" s="366">
        <v>1764.567</v>
      </c>
      <c r="C15" s="367">
        <v>1844.067</v>
      </c>
      <c r="D15" s="380">
        <v>-4.3111231858712289</v>
      </c>
      <c r="E15" s="381">
        <v>8.1635592999512028</v>
      </c>
      <c r="F15" s="382">
        <v>8.4965495238930675</v>
      </c>
    </row>
    <row r="16" spans="1:7" x14ac:dyDescent="0.25">
      <c r="A16" s="421" t="s">
        <v>22</v>
      </c>
      <c r="B16" s="416">
        <v>1182.825</v>
      </c>
      <c r="C16" s="392">
        <v>1149.066</v>
      </c>
      <c r="D16" s="371">
        <v>2.9379513448313683</v>
      </c>
      <c r="E16" s="369">
        <v>58.738173410842798</v>
      </c>
      <c r="F16" s="370">
        <v>59.302041798283291</v>
      </c>
    </row>
    <row r="17" spans="1:6" x14ac:dyDescent="0.25">
      <c r="A17" s="421" t="s">
        <v>23</v>
      </c>
      <c r="B17" s="416">
        <v>1400.856</v>
      </c>
      <c r="C17" s="392">
        <v>1401.394</v>
      </c>
      <c r="D17" s="371">
        <v>-3.8390345613011821E-2</v>
      </c>
      <c r="E17" s="369">
        <v>3.2646153427045874</v>
      </c>
      <c r="F17" s="370">
        <v>3.1127529955899562</v>
      </c>
    </row>
    <row r="18" spans="1:6" x14ac:dyDescent="0.25">
      <c r="A18" s="422" t="s">
        <v>24</v>
      </c>
      <c r="B18" s="416">
        <v>1651.0170000000001</v>
      </c>
      <c r="C18" s="392">
        <v>1686.654</v>
      </c>
      <c r="D18" s="371">
        <v>-2.1128814801375944</v>
      </c>
      <c r="E18" s="369">
        <v>0.11406114530181789</v>
      </c>
      <c r="F18" s="370">
        <v>0.13609672508027273</v>
      </c>
    </row>
    <row r="19" spans="1:6" ht="16.5" thickBot="1" x14ac:dyDescent="0.3">
      <c r="A19" s="423" t="s">
        <v>21</v>
      </c>
      <c r="B19" s="416" t="s">
        <v>38</v>
      </c>
      <c r="C19" s="392" t="s">
        <v>38</v>
      </c>
      <c r="D19" s="371" t="s">
        <v>134</v>
      </c>
      <c r="E19" s="369">
        <v>2.753812698096849E-2</v>
      </c>
      <c r="F19" s="370">
        <v>3.0253366881277388E-2</v>
      </c>
    </row>
    <row r="20" spans="1:6" x14ac:dyDescent="0.25">
      <c r="A20" s="411" t="s">
        <v>9</v>
      </c>
      <c r="B20" s="412"/>
      <c r="C20" s="413"/>
      <c r="D20" s="414"/>
      <c r="E20" s="414"/>
      <c r="F20" s="363"/>
    </row>
    <row r="21" spans="1:6" x14ac:dyDescent="0.25">
      <c r="A21" s="421" t="s">
        <v>33</v>
      </c>
      <c r="B21" s="366">
        <v>2559.4119999999998</v>
      </c>
      <c r="C21" s="367">
        <v>2630.4630000000002</v>
      </c>
      <c r="D21" s="380">
        <v>-2.7010834214357087</v>
      </c>
      <c r="E21" s="381">
        <v>11.98530352345893</v>
      </c>
      <c r="F21" s="382">
        <v>11.899488761525591</v>
      </c>
    </row>
    <row r="22" spans="1:6" ht="15.75" customHeight="1" x14ac:dyDescent="0.25">
      <c r="A22" s="422" t="s">
        <v>22</v>
      </c>
      <c r="B22" s="416">
        <v>2701.962</v>
      </c>
      <c r="C22" s="392">
        <v>2663.6489999999999</v>
      </c>
      <c r="D22" s="371">
        <v>1.4383651900081469</v>
      </c>
      <c r="E22" s="369">
        <v>7.5093067024839977</v>
      </c>
      <c r="F22" s="370">
        <v>7.3190132133389261</v>
      </c>
    </row>
    <row r="23" spans="1:6" x14ac:dyDescent="0.25">
      <c r="A23" s="422" t="s">
        <v>23</v>
      </c>
      <c r="B23" s="416">
        <v>2530.232</v>
      </c>
      <c r="C23" s="392">
        <v>2605.498</v>
      </c>
      <c r="D23" s="371">
        <v>-2.8887375849069956</v>
      </c>
      <c r="E23" s="369">
        <v>1.5519659261575489</v>
      </c>
      <c r="F23" s="370">
        <v>1.5299084205976503</v>
      </c>
    </row>
    <row r="24" spans="1:6" x14ac:dyDescent="0.25">
      <c r="A24" s="422" t="s">
        <v>24</v>
      </c>
      <c r="B24" s="416" t="s">
        <v>38</v>
      </c>
      <c r="C24" s="392" t="s">
        <v>38</v>
      </c>
      <c r="D24" s="397" t="s">
        <v>134</v>
      </c>
      <c r="E24" s="369">
        <v>7.40272230671196E-5</v>
      </c>
      <c r="F24" s="370">
        <v>1.0132706610954152E-4</v>
      </c>
    </row>
    <row r="25" spans="1:6" ht="16.5" thickBot="1" x14ac:dyDescent="0.3">
      <c r="A25" s="423" t="s">
        <v>21</v>
      </c>
      <c r="B25" s="416">
        <v>4287.4470000000001</v>
      </c>
      <c r="C25" s="392">
        <v>5390.7569999999996</v>
      </c>
      <c r="D25" s="371">
        <v>-20.466698832835529</v>
      </c>
      <c r="E25" s="369">
        <v>0.20776480426017785</v>
      </c>
      <c r="F25" s="370">
        <v>0.22558299975015639</v>
      </c>
    </row>
    <row r="26" spans="1:6" x14ac:dyDescent="0.25">
      <c r="A26" s="411" t="s">
        <v>32</v>
      </c>
      <c r="B26" s="412"/>
      <c r="C26" s="413"/>
      <c r="D26" s="414"/>
      <c r="E26" s="414"/>
      <c r="F26" s="363"/>
    </row>
    <row r="27" spans="1:6" x14ac:dyDescent="0.25">
      <c r="A27" s="421" t="s">
        <v>33</v>
      </c>
      <c r="B27" s="366">
        <v>5213.3810000000003</v>
      </c>
      <c r="C27" s="367">
        <v>5272.2079999999996</v>
      </c>
      <c r="D27" s="380">
        <v>-1.1157943692661467</v>
      </c>
      <c r="E27" s="381">
        <v>0.75620288907524014</v>
      </c>
      <c r="F27" s="382">
        <v>0.56951601271625729</v>
      </c>
    </row>
    <row r="28" spans="1:6" x14ac:dyDescent="0.25">
      <c r="A28" s="422" t="s">
        <v>22</v>
      </c>
      <c r="B28" s="416">
        <v>4641.2749999999996</v>
      </c>
      <c r="C28" s="392">
        <v>4564.241</v>
      </c>
      <c r="D28" s="371">
        <v>1.6877724029033445</v>
      </c>
      <c r="E28" s="369">
        <v>1.9728847165171908</v>
      </c>
      <c r="F28" s="370">
        <v>1.7676940941664272</v>
      </c>
    </row>
    <row r="29" spans="1:6" x14ac:dyDescent="0.25">
      <c r="A29" s="422" t="s">
        <v>23</v>
      </c>
      <c r="B29" s="424">
        <v>3566.8560000000002</v>
      </c>
      <c r="C29" s="425">
        <v>4554.6880000000001</v>
      </c>
      <c r="D29" s="371">
        <v>-21.688247361839053</v>
      </c>
      <c r="E29" s="369">
        <v>0.54284162675118797</v>
      </c>
      <c r="F29" s="370">
        <v>0.36102833654829641</v>
      </c>
    </row>
    <row r="30" spans="1:6" x14ac:dyDescent="0.25">
      <c r="A30" s="426" t="s">
        <v>24</v>
      </c>
      <c r="B30" s="424" t="s">
        <v>30</v>
      </c>
      <c r="C30" s="425" t="s">
        <v>30</v>
      </c>
      <c r="D30" s="397" t="s">
        <v>30</v>
      </c>
      <c r="E30" s="369" t="s">
        <v>30</v>
      </c>
      <c r="F30" s="370" t="s">
        <v>30</v>
      </c>
    </row>
    <row r="31" spans="1:6" ht="16.5" thickBot="1" x14ac:dyDescent="0.3">
      <c r="A31" s="427" t="s">
        <v>21</v>
      </c>
      <c r="B31" s="428" t="s">
        <v>38</v>
      </c>
      <c r="C31" s="429" t="s">
        <v>38</v>
      </c>
      <c r="D31" s="375" t="s">
        <v>134</v>
      </c>
      <c r="E31" s="376">
        <v>1.8521611211393323E-2</v>
      </c>
      <c r="F31" s="377">
        <v>0.19618367528323083</v>
      </c>
    </row>
    <row r="32" spans="1:6" x14ac:dyDescent="0.25">
      <c r="A32" s="411" t="s">
        <v>39</v>
      </c>
      <c r="B32" s="412"/>
      <c r="C32" s="413"/>
      <c r="D32" s="414"/>
      <c r="E32" s="414"/>
      <c r="F32" s="363"/>
    </row>
    <row r="33" spans="1:6" x14ac:dyDescent="0.25">
      <c r="A33" s="421" t="s">
        <v>33</v>
      </c>
      <c r="B33" s="366">
        <v>4266.5410000000002</v>
      </c>
      <c r="C33" s="367">
        <v>5168.6220000000003</v>
      </c>
      <c r="D33" s="380">
        <v>-17.453027131796446</v>
      </c>
      <c r="E33" s="381">
        <v>1.030681026763506</v>
      </c>
      <c r="F33" s="382">
        <v>0.79258031110883365</v>
      </c>
    </row>
    <row r="34" spans="1:6" x14ac:dyDescent="0.25">
      <c r="A34" s="422" t="s">
        <v>22</v>
      </c>
      <c r="B34" s="366">
        <v>2641.558</v>
      </c>
      <c r="C34" s="367">
        <v>2633.9720000000002</v>
      </c>
      <c r="D34" s="371">
        <v>0.28800609877401068</v>
      </c>
      <c r="E34" s="369">
        <v>2.6907563094882763</v>
      </c>
      <c r="F34" s="370">
        <v>2.6454180913975929</v>
      </c>
    </row>
    <row r="35" spans="1:6" x14ac:dyDescent="0.25">
      <c r="A35" s="422" t="s">
        <v>23</v>
      </c>
      <c r="B35" s="366">
        <v>3391.4630000000002</v>
      </c>
      <c r="C35" s="367">
        <v>3143.6970000000001</v>
      </c>
      <c r="D35" s="371">
        <v>7.8813575226874626</v>
      </c>
      <c r="E35" s="369">
        <v>0.66051530053868124</v>
      </c>
      <c r="F35" s="370">
        <v>0.60755708839281097</v>
      </c>
    </row>
    <row r="36" spans="1:6" x14ac:dyDescent="0.25">
      <c r="A36" s="426" t="s">
        <v>24</v>
      </c>
      <c r="B36" s="366" t="s">
        <v>30</v>
      </c>
      <c r="C36" s="367" t="s">
        <v>30</v>
      </c>
      <c r="D36" s="397" t="s">
        <v>30</v>
      </c>
      <c r="E36" s="369" t="s">
        <v>30</v>
      </c>
      <c r="F36" s="370" t="s">
        <v>30</v>
      </c>
    </row>
    <row r="37" spans="1:6" ht="16.5" thickBot="1" x14ac:dyDescent="0.3">
      <c r="A37" s="427" t="s">
        <v>21</v>
      </c>
      <c r="B37" s="373">
        <v>670.00400000000002</v>
      </c>
      <c r="C37" s="374">
        <v>702.59</v>
      </c>
      <c r="D37" s="375">
        <v>-4.6379823225494254</v>
      </c>
      <c r="E37" s="376">
        <v>0.61805328538738147</v>
      </c>
      <c r="F37" s="377">
        <v>0.8468337173629138</v>
      </c>
    </row>
    <row r="38" spans="1:6" x14ac:dyDescent="0.25">
      <c r="A38" s="524"/>
      <c r="B38" s="205"/>
    </row>
  </sheetData>
  <phoneticPr fontId="4" type="noConversion"/>
  <conditionalFormatting sqref="D7:D37">
    <cfRule type="beginsWith" dxfId="15" priority="1" operator="beginsWith" text="*">
      <formula>LEFT(D7,LEN("*"))="*"</formula>
    </cfRule>
    <cfRule type="cellIs" dxfId="14" priority="3" operator="lessThan">
      <formula>0</formula>
    </cfRule>
    <cfRule type="cellIs" dxfId="13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D1FE626F-1CCB-478C-8425-4FDE7D2740CD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M38"/>
  <sheetViews>
    <sheetView showGridLines="0" zoomScale="80" zoomScaleNormal="80" workbookViewId="0">
      <selection activeCell="R20" sqref="R20"/>
    </sheetView>
  </sheetViews>
  <sheetFormatPr defaultColWidth="9.140625" defaultRowHeight="15.75" x14ac:dyDescent="0.25"/>
  <cols>
    <col min="1" max="1" width="32.7109375" style="90" customWidth="1"/>
    <col min="2" max="3" width="13.7109375" style="90" customWidth="1"/>
    <col min="4" max="4" width="11.7109375" style="90" customWidth="1"/>
    <col min="5" max="6" width="13.7109375" style="90" customWidth="1"/>
    <col min="7" max="7" width="9.140625" style="90"/>
    <col min="8" max="8" width="32.7109375" style="90" customWidth="1"/>
    <col min="9" max="10" width="13.7109375" style="90" customWidth="1"/>
    <col min="11" max="11" width="11.7109375" style="90" customWidth="1"/>
    <col min="12" max="13" width="13.7109375" style="90" customWidth="1"/>
    <col min="14" max="16384" width="9.140625" style="90"/>
  </cols>
  <sheetData>
    <row r="1" spans="1:13" s="103" customFormat="1" ht="20.25" customHeight="1" x14ac:dyDescent="0.35">
      <c r="A1" s="122" t="s">
        <v>140</v>
      </c>
      <c r="E1" s="151" t="str">
        <f>Bydło_PL!D1</f>
        <v>maj - czerwiec 2024r.</v>
      </c>
    </row>
    <row r="2" spans="1:13" ht="20.25" customHeight="1" thickBot="1" x14ac:dyDescent="0.3">
      <c r="A2" s="141"/>
      <c r="F2" s="142"/>
    </row>
    <row r="3" spans="1:13" ht="21" customHeight="1" thickBot="1" x14ac:dyDescent="0.3">
      <c r="A3" s="407" t="s">
        <v>136</v>
      </c>
      <c r="B3" s="408"/>
      <c r="C3" s="408"/>
      <c r="D3" s="408"/>
      <c r="E3" s="408"/>
      <c r="F3" s="409"/>
      <c r="G3" s="140"/>
      <c r="H3" s="407" t="s">
        <v>137</v>
      </c>
      <c r="I3" s="408"/>
      <c r="J3" s="408"/>
      <c r="K3" s="408"/>
      <c r="L3" s="408"/>
      <c r="M3" s="409"/>
    </row>
    <row r="4" spans="1:13" ht="16.5" thickBot="1" x14ac:dyDescent="0.3">
      <c r="A4" s="201"/>
      <c r="B4" s="123">
        <v>2024</v>
      </c>
      <c r="C4" s="143"/>
      <c r="D4" s="144"/>
      <c r="E4" s="123"/>
      <c r="F4" s="329"/>
      <c r="G4" s="140"/>
      <c r="H4" s="201"/>
      <c r="I4" s="123">
        <v>2024</v>
      </c>
      <c r="J4" s="143"/>
      <c r="K4" s="144"/>
      <c r="L4" s="123"/>
      <c r="M4" s="329"/>
    </row>
    <row r="5" spans="1:13" ht="30" customHeight="1" x14ac:dyDescent="0.25">
      <c r="A5" s="339" t="s">
        <v>6</v>
      </c>
      <c r="B5" s="124" t="s">
        <v>133</v>
      </c>
      <c r="C5" s="145"/>
      <c r="D5" s="146"/>
      <c r="E5" s="125" t="s">
        <v>135</v>
      </c>
      <c r="F5" s="146"/>
      <c r="G5" s="140"/>
      <c r="H5" s="339" t="s">
        <v>6</v>
      </c>
      <c r="I5" s="124" t="s">
        <v>133</v>
      </c>
      <c r="J5" s="145"/>
      <c r="K5" s="146"/>
      <c r="L5" s="125" t="s">
        <v>135</v>
      </c>
      <c r="M5" s="146"/>
    </row>
    <row r="6" spans="1:13" ht="32.25" thickBot="1" x14ac:dyDescent="0.3">
      <c r="A6" s="199"/>
      <c r="B6" s="153" t="s">
        <v>168</v>
      </c>
      <c r="C6" s="154" t="s">
        <v>163</v>
      </c>
      <c r="D6" s="155" t="s">
        <v>7</v>
      </c>
      <c r="E6" s="153" t="s">
        <v>168</v>
      </c>
      <c r="F6" s="330" t="s">
        <v>163</v>
      </c>
      <c r="G6" s="140"/>
      <c r="H6" s="199"/>
      <c r="I6" s="153" t="s">
        <v>168</v>
      </c>
      <c r="J6" s="154" t="s">
        <v>163</v>
      </c>
      <c r="K6" s="155" t="s">
        <v>7</v>
      </c>
      <c r="L6" s="153" t="s">
        <v>168</v>
      </c>
      <c r="M6" s="330" t="s">
        <v>163</v>
      </c>
    </row>
    <row r="7" spans="1:13" ht="16.5" thickBot="1" x14ac:dyDescent="0.3">
      <c r="A7" s="410" t="s">
        <v>37</v>
      </c>
      <c r="B7" s="355">
        <v>1817.9760000000001</v>
      </c>
      <c r="C7" s="406">
        <v>1773.662</v>
      </c>
      <c r="D7" s="357">
        <v>2.4984467164544362</v>
      </c>
      <c r="E7" s="358">
        <v>100</v>
      </c>
      <c r="F7" s="359">
        <v>100</v>
      </c>
      <c r="G7" s="140"/>
      <c r="H7" s="410" t="s">
        <v>37</v>
      </c>
      <c r="I7" s="355">
        <v>1613.6880000000001</v>
      </c>
      <c r="J7" s="406">
        <v>1650.74</v>
      </c>
      <c r="K7" s="357">
        <v>-2.2445691023419743</v>
      </c>
      <c r="L7" s="358">
        <v>100</v>
      </c>
      <c r="M7" s="359">
        <v>100</v>
      </c>
    </row>
    <row r="8" spans="1:13" x14ac:dyDescent="0.25">
      <c r="A8" s="411" t="s">
        <v>10</v>
      </c>
      <c r="B8" s="412"/>
      <c r="C8" s="413"/>
      <c r="D8" s="414"/>
      <c r="E8" s="414"/>
      <c r="F8" s="363"/>
      <c r="G8" s="430"/>
      <c r="H8" s="411" t="s">
        <v>10</v>
      </c>
      <c r="I8" s="412"/>
      <c r="J8" s="413"/>
      <c r="K8" s="414"/>
      <c r="L8" s="414"/>
      <c r="M8" s="363"/>
    </row>
    <row r="9" spans="1:13" x14ac:dyDescent="0.25">
      <c r="A9" s="415" t="s">
        <v>8</v>
      </c>
      <c r="B9" s="366">
        <v>1282.5360000000001</v>
      </c>
      <c r="C9" s="367">
        <v>1254.596</v>
      </c>
      <c r="D9" s="380">
        <v>2.2270117232957904</v>
      </c>
      <c r="E9" s="381">
        <v>68.667783082423028</v>
      </c>
      <c r="F9" s="382">
        <v>69.847679199199732</v>
      </c>
      <c r="G9" s="140"/>
      <c r="H9" s="415" t="s">
        <v>8</v>
      </c>
      <c r="I9" s="366">
        <v>1220.575</v>
      </c>
      <c r="J9" s="367">
        <v>1223.6669999999999</v>
      </c>
      <c r="K9" s="380">
        <v>-0.25268312375833224</v>
      </c>
      <c r="L9" s="381">
        <v>73.785678911051733</v>
      </c>
      <c r="M9" s="382">
        <v>73.742237092375746</v>
      </c>
    </row>
    <row r="10" spans="1:13" x14ac:dyDescent="0.25">
      <c r="A10" s="415" t="s">
        <v>9</v>
      </c>
      <c r="B10" s="416">
        <v>2634.78</v>
      </c>
      <c r="C10" s="367">
        <v>2623.7130000000002</v>
      </c>
      <c r="D10" s="371">
        <v>0.42180680585109748</v>
      </c>
      <c r="E10" s="369">
        <v>20.061298284327826</v>
      </c>
      <c r="F10" s="370">
        <v>19.936286515608259</v>
      </c>
      <c r="G10" s="140"/>
      <c r="H10" s="415" t="s">
        <v>9</v>
      </c>
      <c r="I10" s="416">
        <v>2606.2420000000002</v>
      </c>
      <c r="J10" s="367">
        <v>2755.8560000000002</v>
      </c>
      <c r="K10" s="371">
        <v>-5.4289483920785422</v>
      </c>
      <c r="L10" s="369">
        <v>23.784246765198304</v>
      </c>
      <c r="M10" s="370">
        <v>23.222265508627999</v>
      </c>
    </row>
    <row r="11" spans="1:13" x14ac:dyDescent="0.25">
      <c r="A11" s="415" t="s">
        <v>32</v>
      </c>
      <c r="B11" s="416">
        <v>4625.8829999999998</v>
      </c>
      <c r="C11" s="367">
        <v>4923.5280000000002</v>
      </c>
      <c r="D11" s="371">
        <v>-6.0453601563756809</v>
      </c>
      <c r="E11" s="417">
        <v>4.4610003991556724</v>
      </c>
      <c r="F11" s="370">
        <v>3.7164295059824748</v>
      </c>
      <c r="G11" s="140"/>
      <c r="H11" s="415" t="s">
        <v>32</v>
      </c>
      <c r="I11" s="416">
        <v>4173.1530000000002</v>
      </c>
      <c r="J11" s="367">
        <v>4087.2719999999999</v>
      </c>
      <c r="K11" s="371">
        <v>2.1011814236977697</v>
      </c>
      <c r="L11" s="417">
        <v>0.80846943338766242</v>
      </c>
      <c r="M11" s="370">
        <v>1.1137337580493618</v>
      </c>
    </row>
    <row r="12" spans="1:13" x14ac:dyDescent="0.25">
      <c r="A12" s="415" t="s">
        <v>39</v>
      </c>
      <c r="B12" s="416">
        <v>2751.11</v>
      </c>
      <c r="C12" s="392">
        <v>2725.0940000000001</v>
      </c>
      <c r="D12" s="371">
        <v>0.95468266415764291</v>
      </c>
      <c r="E12" s="418">
        <v>6.6226506028296477</v>
      </c>
      <c r="F12" s="370">
        <v>6.2978052128522073</v>
      </c>
      <c r="G12" s="140"/>
      <c r="H12" s="415" t="s">
        <v>39</v>
      </c>
      <c r="I12" s="416" t="s">
        <v>38</v>
      </c>
      <c r="J12" s="392" t="s">
        <v>38</v>
      </c>
      <c r="K12" s="371" t="s">
        <v>134</v>
      </c>
      <c r="L12" s="418">
        <v>1.5594220413714599</v>
      </c>
      <c r="M12" s="370">
        <v>1.8478813850631346</v>
      </c>
    </row>
    <row r="13" spans="1:13" ht="16.5" thickBot="1" x14ac:dyDescent="0.3">
      <c r="A13" s="419" t="s">
        <v>82</v>
      </c>
      <c r="B13" s="373">
        <v>10764.707</v>
      </c>
      <c r="C13" s="374">
        <v>9754.125</v>
      </c>
      <c r="D13" s="371">
        <v>10.360560275780763</v>
      </c>
      <c r="E13" s="420">
        <v>0.18726763126382448</v>
      </c>
      <c r="F13" s="386">
        <v>0.2017995663573168</v>
      </c>
      <c r="G13" s="140"/>
      <c r="H13" s="419" t="s">
        <v>82</v>
      </c>
      <c r="I13" s="373">
        <v>6370.4120000000003</v>
      </c>
      <c r="J13" s="374">
        <v>6794.1589999999997</v>
      </c>
      <c r="K13" s="371">
        <v>-6.2369308695895898</v>
      </c>
      <c r="L13" s="420">
        <v>6.2182848990845356E-2</v>
      </c>
      <c r="M13" s="386">
        <v>7.3882255883768372E-2</v>
      </c>
    </row>
    <row r="14" spans="1:13" x14ac:dyDescent="0.25">
      <c r="A14" s="411" t="s">
        <v>11</v>
      </c>
      <c r="B14" s="412"/>
      <c r="C14" s="413"/>
      <c r="D14" s="414"/>
      <c r="E14" s="414"/>
      <c r="F14" s="363"/>
      <c r="G14" s="140"/>
      <c r="H14" s="411" t="s">
        <v>11</v>
      </c>
      <c r="I14" s="412"/>
      <c r="J14" s="413"/>
      <c r="K14" s="414"/>
      <c r="L14" s="414"/>
      <c r="M14" s="363"/>
    </row>
    <row r="15" spans="1:13" x14ac:dyDescent="0.25">
      <c r="A15" s="421" t="s">
        <v>33</v>
      </c>
      <c r="B15" s="366">
        <v>1719.1179999999999</v>
      </c>
      <c r="C15" s="367">
        <v>1793.797</v>
      </c>
      <c r="D15" s="380">
        <v>-4.1631801145837626</v>
      </c>
      <c r="E15" s="381">
        <v>9.975035340092834</v>
      </c>
      <c r="F15" s="382">
        <v>9.1658429373960111</v>
      </c>
      <c r="G15" s="140"/>
      <c r="H15" s="421" t="s">
        <v>33</v>
      </c>
      <c r="I15" s="366">
        <v>1986.95</v>
      </c>
      <c r="J15" s="367">
        <v>1985.7170000000001</v>
      </c>
      <c r="K15" s="380">
        <v>6.2093440303927855E-2</v>
      </c>
      <c r="L15" s="381">
        <v>4.3225857716771436</v>
      </c>
      <c r="M15" s="382">
        <v>7.0466805692416994</v>
      </c>
    </row>
    <row r="16" spans="1:13" x14ac:dyDescent="0.25">
      <c r="A16" s="421" t="s">
        <v>22</v>
      </c>
      <c r="B16" s="416">
        <v>1191.5820000000001</v>
      </c>
      <c r="C16" s="392">
        <v>1155.7729999999999</v>
      </c>
      <c r="D16" s="371">
        <v>3.0982727577128206</v>
      </c>
      <c r="E16" s="369">
        <v>54.644389771156568</v>
      </c>
      <c r="F16" s="370">
        <v>56.753261206244318</v>
      </c>
      <c r="G16" s="140"/>
      <c r="H16" s="421" t="s">
        <v>22</v>
      </c>
      <c r="I16" s="416">
        <v>1167.7750000000001</v>
      </c>
      <c r="J16" s="392">
        <v>1136.345</v>
      </c>
      <c r="K16" s="371">
        <v>2.7658853605199178</v>
      </c>
      <c r="L16" s="369">
        <v>67.418450843210522</v>
      </c>
      <c r="M16" s="370">
        <v>64.823383825652542</v>
      </c>
    </row>
    <row r="17" spans="1:13" x14ac:dyDescent="0.25">
      <c r="A17" s="421" t="s">
        <v>23</v>
      </c>
      <c r="B17" s="416">
        <v>1427.316</v>
      </c>
      <c r="C17" s="392">
        <v>1417.077</v>
      </c>
      <c r="D17" s="371">
        <v>0.72254365853090785</v>
      </c>
      <c r="E17" s="369">
        <v>3.9445600659565532</v>
      </c>
      <c r="F17" s="370">
        <v>3.8089297894920353</v>
      </c>
      <c r="G17" s="140"/>
      <c r="H17" s="421" t="s">
        <v>23</v>
      </c>
      <c r="I17" s="416">
        <v>1279.4480000000001</v>
      </c>
      <c r="J17" s="392">
        <v>1320.752</v>
      </c>
      <c r="K17" s="371">
        <v>-3.1273092904648156</v>
      </c>
      <c r="L17" s="369">
        <v>1.8228906801491647</v>
      </c>
      <c r="M17" s="370">
        <v>1.6046474322249469</v>
      </c>
    </row>
    <row r="18" spans="1:13" x14ac:dyDescent="0.25">
      <c r="A18" s="422" t="s">
        <v>24</v>
      </c>
      <c r="B18" s="416" t="s">
        <v>38</v>
      </c>
      <c r="C18" s="392" t="s">
        <v>38</v>
      </c>
      <c r="D18" s="371" t="s">
        <v>134</v>
      </c>
      <c r="E18" s="369">
        <v>8.0746229373325609E-2</v>
      </c>
      <c r="F18" s="370">
        <v>7.5426237582704392E-2</v>
      </c>
      <c r="G18" s="140"/>
      <c r="H18" s="422" t="s">
        <v>24</v>
      </c>
      <c r="I18" s="416">
        <v>1671.12</v>
      </c>
      <c r="J18" s="392">
        <v>1727.585</v>
      </c>
      <c r="K18" s="371">
        <v>-3.2684354170706595</v>
      </c>
      <c r="L18" s="369">
        <v>0.18470061683907851</v>
      </c>
      <c r="M18" s="370">
        <v>0.26752526525654835</v>
      </c>
    </row>
    <row r="19" spans="1:13" ht="16.5" thickBot="1" x14ac:dyDescent="0.3">
      <c r="A19" s="423" t="s">
        <v>21</v>
      </c>
      <c r="B19" s="416" t="s">
        <v>38</v>
      </c>
      <c r="C19" s="392" t="s">
        <v>38</v>
      </c>
      <c r="D19" s="371" t="s">
        <v>134</v>
      </c>
      <c r="E19" s="369">
        <v>2.3051675843761058E-2</v>
      </c>
      <c r="F19" s="370">
        <v>4.4219028484671012E-2</v>
      </c>
      <c r="G19" s="140"/>
      <c r="H19" s="423" t="s">
        <v>21</v>
      </c>
      <c r="I19" s="416" t="s">
        <v>38</v>
      </c>
      <c r="J19" s="392" t="s">
        <v>30</v>
      </c>
      <c r="K19" s="371" t="s">
        <v>30</v>
      </c>
      <c r="L19" s="369">
        <v>3.7050999175823156E-2</v>
      </c>
      <c r="M19" s="370" t="s">
        <v>30</v>
      </c>
    </row>
    <row r="20" spans="1:13" x14ac:dyDescent="0.25">
      <c r="A20" s="411" t="s">
        <v>9</v>
      </c>
      <c r="B20" s="412"/>
      <c r="C20" s="413"/>
      <c r="D20" s="414"/>
      <c r="E20" s="414"/>
      <c r="F20" s="363"/>
      <c r="G20" s="140"/>
      <c r="H20" s="411" t="s">
        <v>9</v>
      </c>
      <c r="I20" s="412"/>
      <c r="J20" s="413"/>
      <c r="K20" s="414"/>
      <c r="L20" s="414"/>
      <c r="M20" s="363"/>
    </row>
    <row r="21" spans="1:13" x14ac:dyDescent="0.25">
      <c r="A21" s="421" t="s">
        <v>33</v>
      </c>
      <c r="B21" s="366">
        <v>2572.4259999999999</v>
      </c>
      <c r="C21" s="367">
        <v>2551.299</v>
      </c>
      <c r="D21" s="380">
        <v>0.82808796616938873</v>
      </c>
      <c r="E21" s="381">
        <v>13.811004146687095</v>
      </c>
      <c r="F21" s="382">
        <v>13.687397280677851</v>
      </c>
      <c r="G21" s="140"/>
      <c r="H21" s="421" t="s">
        <v>33</v>
      </c>
      <c r="I21" s="366">
        <v>2512.4450000000002</v>
      </c>
      <c r="J21" s="367">
        <v>2922.904</v>
      </c>
      <c r="K21" s="380">
        <v>-14.04284916644542</v>
      </c>
      <c r="L21" s="381">
        <v>8.1141688195052719</v>
      </c>
      <c r="M21" s="382">
        <v>8.0263996150056158</v>
      </c>
    </row>
    <row r="22" spans="1:13" ht="15.75" customHeight="1" x14ac:dyDescent="0.25">
      <c r="A22" s="422" t="s">
        <v>22</v>
      </c>
      <c r="B22" s="416">
        <v>2649.6790000000001</v>
      </c>
      <c r="C22" s="392">
        <v>2634.3229999999999</v>
      </c>
      <c r="D22" s="371">
        <v>0.5829201658262948</v>
      </c>
      <c r="E22" s="369">
        <v>5.1570825729330627</v>
      </c>
      <c r="F22" s="370">
        <v>5.0998926895155625</v>
      </c>
      <c r="G22" s="140"/>
      <c r="H22" s="422" t="s">
        <v>22</v>
      </c>
      <c r="I22" s="416">
        <v>2747.7109999999998</v>
      </c>
      <c r="J22" s="392">
        <v>2690.3670000000002</v>
      </c>
      <c r="K22" s="371">
        <v>2.1314564146824426</v>
      </c>
      <c r="L22" s="369">
        <v>12.496858518773122</v>
      </c>
      <c r="M22" s="370">
        <v>12.126223159245596</v>
      </c>
    </row>
    <row r="23" spans="1:13" x14ac:dyDescent="0.25">
      <c r="A23" s="422" t="s">
        <v>23</v>
      </c>
      <c r="B23" s="416">
        <v>3124.7249999999999</v>
      </c>
      <c r="C23" s="392">
        <v>3116.2460000000001</v>
      </c>
      <c r="D23" s="371">
        <v>0.27209020083779695</v>
      </c>
      <c r="E23" s="369">
        <v>0.82284460294468831</v>
      </c>
      <c r="F23" s="370">
        <v>0.94778938709464478</v>
      </c>
      <c r="G23" s="140"/>
      <c r="H23" s="422" t="s">
        <v>23</v>
      </c>
      <c r="I23" s="416">
        <v>2195.422</v>
      </c>
      <c r="J23" s="392">
        <v>2229.7629999999999</v>
      </c>
      <c r="K23" s="371">
        <v>-1.5401188377419437</v>
      </c>
      <c r="L23" s="369">
        <v>3.0979624722348498</v>
      </c>
      <c r="M23" s="370">
        <v>2.7909342988748085</v>
      </c>
    </row>
    <row r="24" spans="1:13" x14ac:dyDescent="0.25">
      <c r="A24" s="422" t="s">
        <v>24</v>
      </c>
      <c r="B24" s="416" t="s">
        <v>38</v>
      </c>
      <c r="C24" s="392" t="s">
        <v>38</v>
      </c>
      <c r="D24" s="397" t="s">
        <v>134</v>
      </c>
      <c r="E24" s="369">
        <v>1.0893986693648894E-4</v>
      </c>
      <c r="F24" s="370">
        <v>1.4810200927880247E-4</v>
      </c>
      <c r="G24" s="140"/>
      <c r="H24" s="422" t="s">
        <v>24</v>
      </c>
      <c r="I24" s="416" t="s">
        <v>30</v>
      </c>
      <c r="J24" s="392" t="s">
        <v>30</v>
      </c>
      <c r="K24" s="397" t="s">
        <v>30</v>
      </c>
      <c r="L24" s="369" t="s">
        <v>30</v>
      </c>
      <c r="M24" s="370" t="s">
        <v>30</v>
      </c>
    </row>
    <row r="25" spans="1:13" ht="16.5" thickBot="1" x14ac:dyDescent="0.3">
      <c r="A25" s="423" t="s">
        <v>21</v>
      </c>
      <c r="B25" s="416">
        <v>4044.2930000000001</v>
      </c>
      <c r="C25" s="392">
        <v>4960.84</v>
      </c>
      <c r="D25" s="371">
        <v>-18.475641222051102</v>
      </c>
      <c r="E25" s="369">
        <v>0.27025802189604176</v>
      </c>
      <c r="F25" s="370">
        <v>0.2010590563109228</v>
      </c>
      <c r="G25" s="140"/>
      <c r="H25" s="423" t="s">
        <v>21</v>
      </c>
      <c r="I25" s="416">
        <v>6138.94</v>
      </c>
      <c r="J25" s="392" t="s">
        <v>38</v>
      </c>
      <c r="K25" s="371">
        <v>1.2590955110722986</v>
      </c>
      <c r="L25" s="369">
        <v>7.5256954685057262E-2</v>
      </c>
      <c r="M25" s="370">
        <v>0.27870843550198227</v>
      </c>
    </row>
    <row r="26" spans="1:13" x14ac:dyDescent="0.25">
      <c r="A26" s="411" t="s">
        <v>32</v>
      </c>
      <c r="B26" s="412"/>
      <c r="C26" s="413"/>
      <c r="D26" s="414"/>
      <c r="E26" s="414"/>
      <c r="F26" s="363"/>
      <c r="G26" s="140"/>
      <c r="H26" s="411" t="s">
        <v>32</v>
      </c>
      <c r="I26" s="412"/>
      <c r="J26" s="413"/>
      <c r="K26" s="414"/>
      <c r="L26" s="414"/>
      <c r="M26" s="363"/>
    </row>
    <row r="27" spans="1:13" x14ac:dyDescent="0.25">
      <c r="A27" s="421" t="s">
        <v>33</v>
      </c>
      <c r="B27" s="366">
        <v>5221.0039999999999</v>
      </c>
      <c r="C27" s="367">
        <v>5328.942</v>
      </c>
      <c r="D27" s="380">
        <v>-2.025505250385538</v>
      </c>
      <c r="E27" s="381">
        <v>1.0431210138902687</v>
      </c>
      <c r="F27" s="382">
        <v>0.73086225836099306</v>
      </c>
      <c r="G27" s="140"/>
      <c r="H27" s="421" t="s">
        <v>33</v>
      </c>
      <c r="I27" s="366" t="s">
        <v>38</v>
      </c>
      <c r="J27" s="367" t="s">
        <v>38</v>
      </c>
      <c r="K27" s="380" t="s">
        <v>134</v>
      </c>
      <c r="L27" s="381">
        <v>0.14783441067660114</v>
      </c>
      <c r="M27" s="382">
        <v>0.21999679171345415</v>
      </c>
    </row>
    <row r="28" spans="1:13" x14ac:dyDescent="0.25">
      <c r="A28" s="422" t="s">
        <v>22</v>
      </c>
      <c r="B28" s="416">
        <v>4706.0879999999997</v>
      </c>
      <c r="C28" s="392">
        <v>4671.174</v>
      </c>
      <c r="D28" s="371">
        <v>0.74743522720411959</v>
      </c>
      <c r="E28" s="369">
        <v>2.6614881011519738</v>
      </c>
      <c r="F28" s="370">
        <v>2.2515313747759431</v>
      </c>
      <c r="G28" s="140"/>
      <c r="H28" s="422" t="s">
        <v>22</v>
      </c>
      <c r="I28" s="416" t="s">
        <v>38</v>
      </c>
      <c r="J28" s="392" t="s">
        <v>38</v>
      </c>
      <c r="K28" s="371" t="s">
        <v>134</v>
      </c>
      <c r="L28" s="369">
        <v>0.51280061203446026</v>
      </c>
      <c r="M28" s="370">
        <v>0.71957283956275642</v>
      </c>
    </row>
    <row r="29" spans="1:13" x14ac:dyDescent="0.25">
      <c r="A29" s="422" t="s">
        <v>23</v>
      </c>
      <c r="B29" s="424">
        <v>3516.136</v>
      </c>
      <c r="C29" s="425">
        <v>4630.982</v>
      </c>
      <c r="D29" s="371">
        <v>-24.073641400463227</v>
      </c>
      <c r="E29" s="369">
        <v>0.72913452940592038</v>
      </c>
      <c r="F29" s="370">
        <v>0.44728922545188038</v>
      </c>
      <c r="G29" s="140"/>
      <c r="H29" s="422" t="s">
        <v>23</v>
      </c>
      <c r="I29" s="424" t="s">
        <v>38</v>
      </c>
      <c r="J29" s="425" t="s">
        <v>38</v>
      </c>
      <c r="K29" s="371" t="s">
        <v>134</v>
      </c>
      <c r="L29" s="369">
        <v>0.14783441067660114</v>
      </c>
      <c r="M29" s="370">
        <v>0.17416412677315121</v>
      </c>
    </row>
    <row r="30" spans="1:13" x14ac:dyDescent="0.25">
      <c r="A30" s="426" t="s">
        <v>24</v>
      </c>
      <c r="B30" s="424" t="s">
        <v>30</v>
      </c>
      <c r="C30" s="425" t="s">
        <v>30</v>
      </c>
      <c r="D30" s="397" t="s">
        <v>30</v>
      </c>
      <c r="E30" s="369" t="s">
        <v>30</v>
      </c>
      <c r="F30" s="370" t="s">
        <v>30</v>
      </c>
      <c r="G30" s="140"/>
      <c r="H30" s="426" t="s">
        <v>24</v>
      </c>
      <c r="I30" s="424" t="s">
        <v>30</v>
      </c>
      <c r="J30" s="425" t="s">
        <v>30</v>
      </c>
      <c r="K30" s="397" t="s">
        <v>30</v>
      </c>
      <c r="L30" s="369" t="s">
        <v>30</v>
      </c>
      <c r="M30" s="370" t="s">
        <v>30</v>
      </c>
    </row>
    <row r="31" spans="1:13" ht="16.5" thickBot="1" x14ac:dyDescent="0.3">
      <c r="A31" s="427" t="s">
        <v>21</v>
      </c>
      <c r="B31" s="428" t="s">
        <v>38</v>
      </c>
      <c r="C31" s="429" t="s">
        <v>38</v>
      </c>
      <c r="D31" s="375" t="s">
        <v>134</v>
      </c>
      <c r="E31" s="376">
        <v>2.7256754707509531E-2</v>
      </c>
      <c r="F31" s="377">
        <v>0.28674664739365852</v>
      </c>
      <c r="G31" s="140"/>
      <c r="H31" s="427" t="s">
        <v>21</v>
      </c>
      <c r="I31" s="428" t="s">
        <v>30</v>
      </c>
      <c r="J31" s="429" t="s">
        <v>30</v>
      </c>
      <c r="K31" s="375" t="s">
        <v>30</v>
      </c>
      <c r="L31" s="376" t="s">
        <v>30</v>
      </c>
      <c r="M31" s="377" t="s">
        <v>30</v>
      </c>
    </row>
    <row r="32" spans="1:13" x14ac:dyDescent="0.25">
      <c r="A32" s="411" t="s">
        <v>39</v>
      </c>
      <c r="B32" s="412"/>
      <c r="C32" s="413"/>
      <c r="D32" s="414"/>
      <c r="E32" s="414"/>
      <c r="F32" s="363"/>
      <c r="G32" s="140"/>
      <c r="H32" s="411" t="s">
        <v>39</v>
      </c>
      <c r="I32" s="412"/>
      <c r="J32" s="413"/>
      <c r="K32" s="414"/>
      <c r="L32" s="414"/>
      <c r="M32" s="363"/>
    </row>
    <row r="33" spans="1:13" x14ac:dyDescent="0.25">
      <c r="A33" s="421" t="s">
        <v>33</v>
      </c>
      <c r="B33" s="366">
        <v>4350.0770000000002</v>
      </c>
      <c r="C33" s="367">
        <v>5251.0569999999998</v>
      </c>
      <c r="D33" s="380">
        <v>-17.158069318234396</v>
      </c>
      <c r="E33" s="381">
        <v>1.4227982381373201</v>
      </c>
      <c r="F33" s="382">
        <v>1.0859897191816643</v>
      </c>
      <c r="G33" s="140"/>
      <c r="H33" s="421" t="s">
        <v>33</v>
      </c>
      <c r="I33" s="366" t="s">
        <v>38</v>
      </c>
      <c r="J33" s="367" t="s">
        <v>38</v>
      </c>
      <c r="K33" s="380" t="s">
        <v>134</v>
      </c>
      <c r="L33" s="381">
        <v>0.19925306664005646</v>
      </c>
      <c r="M33" s="382">
        <v>0.15697687742053762</v>
      </c>
    </row>
    <row r="34" spans="1:13" x14ac:dyDescent="0.25">
      <c r="A34" s="422" t="s">
        <v>22</v>
      </c>
      <c r="B34" s="366">
        <v>2553.5349999999999</v>
      </c>
      <c r="C34" s="367">
        <v>2563.5</v>
      </c>
      <c r="D34" s="371">
        <v>-0.3887263506924184</v>
      </c>
      <c r="E34" s="369">
        <v>3.4351354601881434</v>
      </c>
      <c r="F34" s="370">
        <v>3.1950046461716051</v>
      </c>
      <c r="G34" s="140"/>
      <c r="H34" s="422" t="s">
        <v>22</v>
      </c>
      <c r="I34" s="366" t="s">
        <v>38</v>
      </c>
      <c r="J34" s="367" t="s">
        <v>38</v>
      </c>
      <c r="K34" s="371" t="s">
        <v>134</v>
      </c>
      <c r="L34" s="369">
        <v>1.1124077420880871</v>
      </c>
      <c r="M34" s="370">
        <v>1.4548662832000367</v>
      </c>
    </row>
    <row r="35" spans="1:13" x14ac:dyDescent="0.25">
      <c r="A35" s="422" t="s">
        <v>23</v>
      </c>
      <c r="B35" s="366">
        <v>3106.0709999999999</v>
      </c>
      <c r="C35" s="367">
        <v>3081.7040000000002</v>
      </c>
      <c r="D35" s="371">
        <v>0.79069891203047837</v>
      </c>
      <c r="E35" s="369">
        <v>0.85655059777483777</v>
      </c>
      <c r="F35" s="370">
        <v>0.77956666198382207</v>
      </c>
      <c r="G35" s="140"/>
      <c r="H35" s="422" t="s">
        <v>23</v>
      </c>
      <c r="I35" s="366" t="s">
        <v>38</v>
      </c>
      <c r="J35" s="367" t="s">
        <v>38</v>
      </c>
      <c r="K35" s="371" t="s">
        <v>134</v>
      </c>
      <c r="L35" s="369">
        <v>0.24485074268312063</v>
      </c>
      <c r="M35" s="370">
        <v>0.23493824048399295</v>
      </c>
    </row>
    <row r="36" spans="1:13" x14ac:dyDescent="0.25">
      <c r="A36" s="426" t="s">
        <v>24</v>
      </c>
      <c r="B36" s="366" t="s">
        <v>30</v>
      </c>
      <c r="C36" s="367" t="s">
        <v>30</v>
      </c>
      <c r="D36" s="397" t="s">
        <v>30</v>
      </c>
      <c r="E36" s="369" t="s">
        <v>30</v>
      </c>
      <c r="F36" s="370" t="s">
        <v>30</v>
      </c>
      <c r="G36" s="140"/>
      <c r="H36" s="426" t="s">
        <v>24</v>
      </c>
      <c r="I36" s="366" t="s">
        <v>30</v>
      </c>
      <c r="J36" s="367" t="s">
        <v>30</v>
      </c>
      <c r="K36" s="397" t="s">
        <v>30</v>
      </c>
      <c r="L36" s="369" t="s">
        <v>30</v>
      </c>
      <c r="M36" s="370" t="s">
        <v>30</v>
      </c>
    </row>
    <row r="37" spans="1:13" ht="16.5" thickBot="1" x14ac:dyDescent="0.3">
      <c r="A37" s="427" t="s">
        <v>21</v>
      </c>
      <c r="B37" s="373" t="s">
        <v>38</v>
      </c>
      <c r="C37" s="374" t="s">
        <v>38</v>
      </c>
      <c r="D37" s="375" t="s">
        <v>134</v>
      </c>
      <c r="E37" s="376">
        <v>0.90816630672934628</v>
      </c>
      <c r="F37" s="377">
        <v>1.2372441855151157</v>
      </c>
      <c r="G37" s="140"/>
      <c r="H37" s="427" t="s">
        <v>21</v>
      </c>
      <c r="I37" s="373" t="s">
        <v>38</v>
      </c>
      <c r="J37" s="374" t="s">
        <v>38</v>
      </c>
      <c r="K37" s="375" t="s">
        <v>134</v>
      </c>
      <c r="L37" s="376">
        <v>2.910489960195585E-3</v>
      </c>
      <c r="M37" s="377">
        <v>1.099983958567271E-3</v>
      </c>
    </row>
    <row r="38" spans="1:13" x14ac:dyDescent="0.25">
      <c r="A38" s="524"/>
      <c r="B38" s="205"/>
    </row>
  </sheetData>
  <conditionalFormatting sqref="D7:D37">
    <cfRule type="beginsWith" dxfId="11" priority="5" operator="beginsWith" text="*">
      <formula>LEFT(D7,LEN("*"))="*"</formula>
    </cfRule>
    <cfRule type="cellIs" dxfId="10" priority="7" operator="lessThan">
      <formula>0</formula>
    </cfRule>
    <cfRule type="cellIs" dxfId="9" priority="8" operator="greaterThan">
      <formula>0</formula>
    </cfRule>
  </conditionalFormatting>
  <conditionalFormatting sqref="K7:K37">
    <cfRule type="beginsWith" dxfId="8" priority="1" operator="beginsWith" text="*">
      <formula>LEFT(K7,LEN("*"))="*"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67EE9FAC-9DD7-408B-A941-FBF4CDF41F27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</xm:sqref>
        </x14:conditionalFormatting>
        <x14:conditionalFormatting xmlns:xm="http://schemas.microsoft.com/office/excel/2006/main">
          <x14:cfRule type="endsWith" priority="2" operator="endsWith" id="{A77174BA-21DA-4CF5-914C-CB2FBEDC51C9}">
            <xm:f>RIGHT(K7,LEN("-"))="-"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K7:K37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showGridLines="0" zoomScaleNormal="100" workbookViewId="0">
      <selection activeCell="P26" sqref="P26"/>
    </sheetView>
  </sheetViews>
  <sheetFormatPr defaultRowHeight="12.75" x14ac:dyDescent="0.2"/>
  <cols>
    <col min="1" max="1" width="3.28515625" customWidth="1"/>
    <col min="12" max="12" width="6.42578125" customWidth="1"/>
  </cols>
  <sheetData/>
  <phoneticPr fontId="4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30" zoomScaleNormal="130" workbookViewId="0">
      <selection activeCell="M29" sqref="M29"/>
    </sheetView>
  </sheetViews>
  <sheetFormatPr defaultRowHeight="12.75" x14ac:dyDescent="0.2"/>
  <sheetData/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34"/>
  <sheetViews>
    <sheetView showGridLines="0" zoomScale="90" zoomScaleNormal="90" workbookViewId="0">
      <selection activeCell="Q16" sqref="Q16"/>
    </sheetView>
  </sheetViews>
  <sheetFormatPr defaultColWidth="9.140625" defaultRowHeight="12.75" x14ac:dyDescent="0.2"/>
  <cols>
    <col min="1" max="1" width="8.85546875" style="446" customWidth="1"/>
    <col min="2" max="2" width="53.28515625" style="446" customWidth="1"/>
    <col min="3" max="17" width="13.7109375" style="446" bestFit="1" customWidth="1"/>
    <col min="18" max="18" width="12.28515625" style="446" customWidth="1"/>
    <col min="19" max="20" width="11.140625" style="446" customWidth="1"/>
    <col min="21" max="16384" width="9.140625" style="446"/>
  </cols>
  <sheetData>
    <row r="1" spans="1:12" ht="21" x14ac:dyDescent="0.2">
      <c r="A1" s="431" t="s">
        <v>156</v>
      </c>
    </row>
    <row r="3" spans="1:12" s="438" customFormat="1" ht="19.5" thickBot="1" x14ac:dyDescent="0.25">
      <c r="A3" s="434" t="s">
        <v>142</v>
      </c>
      <c r="H3" s="439"/>
      <c r="I3" s="439"/>
    </row>
    <row r="4" spans="1:12" s="438" customFormat="1" ht="16.5" thickBot="1" x14ac:dyDescent="0.25">
      <c r="A4" s="447"/>
      <c r="B4" s="448"/>
      <c r="C4" s="208" t="s">
        <v>40</v>
      </c>
      <c r="D4" s="249"/>
      <c r="E4" s="208"/>
      <c r="F4" s="250"/>
      <c r="G4" s="209" t="s">
        <v>41</v>
      </c>
      <c r="H4" s="208"/>
      <c r="I4" s="208"/>
      <c r="J4" s="251"/>
      <c r="K4" s="210" t="s">
        <v>42</v>
      </c>
      <c r="L4" s="250"/>
    </row>
    <row r="5" spans="1:12" s="438" customFormat="1" ht="15.75" x14ac:dyDescent="0.2">
      <c r="A5" s="449" t="s">
        <v>43</v>
      </c>
      <c r="B5" s="450" t="s">
        <v>44</v>
      </c>
      <c r="C5" s="252" t="s">
        <v>45</v>
      </c>
      <c r="D5" s="253"/>
      <c r="E5" s="254" t="s">
        <v>46</v>
      </c>
      <c r="F5" s="253"/>
      <c r="G5" s="254" t="s">
        <v>45</v>
      </c>
      <c r="H5" s="253"/>
      <c r="I5" s="254" t="s">
        <v>46</v>
      </c>
      <c r="J5" s="255"/>
      <c r="K5" s="256" t="s">
        <v>45</v>
      </c>
      <c r="L5" s="253"/>
    </row>
    <row r="6" spans="1:12" s="438" customFormat="1" ht="16.5" thickBot="1" x14ac:dyDescent="0.25">
      <c r="A6" s="451"/>
      <c r="B6" s="452"/>
      <c r="C6" s="453" t="s">
        <v>185</v>
      </c>
      <c r="D6" s="454" t="s">
        <v>186</v>
      </c>
      <c r="E6" s="453" t="s">
        <v>185</v>
      </c>
      <c r="F6" s="454" t="s">
        <v>186</v>
      </c>
      <c r="G6" s="453" t="s">
        <v>185</v>
      </c>
      <c r="H6" s="454" t="s">
        <v>186</v>
      </c>
      <c r="I6" s="453" t="s">
        <v>185</v>
      </c>
      <c r="J6" s="454" t="s">
        <v>186</v>
      </c>
      <c r="K6" s="453" t="s">
        <v>185</v>
      </c>
      <c r="L6" s="454" t="s">
        <v>186</v>
      </c>
    </row>
    <row r="7" spans="1:12" s="438" customFormat="1" ht="16.5" thickBot="1" x14ac:dyDescent="0.25">
      <c r="A7" s="455"/>
      <c r="B7" s="257" t="s">
        <v>92</v>
      </c>
      <c r="C7" s="211">
        <v>389979.52100000001</v>
      </c>
      <c r="D7" s="212">
        <v>376628.36599999998</v>
      </c>
      <c r="E7" s="213">
        <v>656728.21099999989</v>
      </c>
      <c r="F7" s="214">
        <v>722506.40600000008</v>
      </c>
      <c r="G7" s="213">
        <v>880769.94499999995</v>
      </c>
      <c r="H7" s="215">
        <v>852313.77500000002</v>
      </c>
      <c r="I7" s="213">
        <v>1623372.4069999999</v>
      </c>
      <c r="J7" s="215">
        <v>1841577.4</v>
      </c>
      <c r="K7" s="216">
        <v>-490790.42399999994</v>
      </c>
      <c r="L7" s="214">
        <v>-475685.40900000004</v>
      </c>
    </row>
    <row r="8" spans="1:12" s="438" customFormat="1" ht="16.5" thickBot="1" x14ac:dyDescent="0.25">
      <c r="A8" s="556" t="s">
        <v>47</v>
      </c>
      <c r="B8" s="557"/>
      <c r="C8" s="217"/>
      <c r="D8" s="217"/>
      <c r="E8" s="217"/>
      <c r="F8" s="217"/>
      <c r="G8" s="217"/>
      <c r="H8" s="217"/>
      <c r="I8" s="217"/>
      <c r="J8" s="217"/>
      <c r="K8" s="218"/>
      <c r="L8" s="219"/>
    </row>
    <row r="9" spans="1:12" s="438" customFormat="1" ht="15.75" x14ac:dyDescent="0.2">
      <c r="A9" s="258" t="s">
        <v>48</v>
      </c>
      <c r="B9" s="259" t="s">
        <v>49</v>
      </c>
      <c r="C9" s="220">
        <v>106034.50200000001</v>
      </c>
      <c r="D9" s="221">
        <v>87933.165999999997</v>
      </c>
      <c r="E9" s="220">
        <v>120417.70699999999</v>
      </c>
      <c r="F9" s="221">
        <v>125201.959</v>
      </c>
      <c r="G9" s="220">
        <v>19172.182999999997</v>
      </c>
      <c r="H9" s="222">
        <v>18414.214</v>
      </c>
      <c r="I9" s="223">
        <v>17600.294000000002</v>
      </c>
      <c r="J9" s="224">
        <v>15153.709000000001</v>
      </c>
      <c r="K9" s="225">
        <v>86862.319000000003</v>
      </c>
      <c r="L9" s="226">
        <v>69518.95199999999</v>
      </c>
    </row>
    <row r="10" spans="1:12" s="438" customFormat="1" ht="15.75" x14ac:dyDescent="0.2">
      <c r="A10" s="260" t="s">
        <v>50</v>
      </c>
      <c r="B10" s="261" t="s">
        <v>120</v>
      </c>
      <c r="C10" s="227">
        <v>89553.61</v>
      </c>
      <c r="D10" s="228">
        <v>76736.7</v>
      </c>
      <c r="E10" s="229">
        <v>111951.69</v>
      </c>
      <c r="F10" s="228">
        <v>119997.41800000001</v>
      </c>
      <c r="G10" s="230">
        <v>8711.0709999999999</v>
      </c>
      <c r="H10" s="228">
        <v>7100.2129999999997</v>
      </c>
      <c r="I10" s="230">
        <v>11288.922</v>
      </c>
      <c r="J10" s="231">
        <v>9034.8680000000004</v>
      </c>
      <c r="K10" s="232">
        <v>80842.539000000004</v>
      </c>
      <c r="L10" s="233">
        <v>69636.486999999994</v>
      </c>
    </row>
    <row r="11" spans="1:12" s="438" customFormat="1" ht="15.75" x14ac:dyDescent="0.2">
      <c r="A11" s="262" t="s">
        <v>51</v>
      </c>
      <c r="B11" s="261" t="s">
        <v>121</v>
      </c>
      <c r="C11" s="234">
        <v>16480.892</v>
      </c>
      <c r="D11" s="228">
        <v>11196.466</v>
      </c>
      <c r="E11" s="235">
        <v>8466.0169999999998</v>
      </c>
      <c r="F11" s="228">
        <v>5204.5410000000002</v>
      </c>
      <c r="G11" s="230">
        <v>10461.111999999999</v>
      </c>
      <c r="H11" s="228">
        <v>11314.001</v>
      </c>
      <c r="I11" s="230">
        <v>6311.3720000000003</v>
      </c>
      <c r="J11" s="231">
        <v>6118.8410000000003</v>
      </c>
      <c r="K11" s="236">
        <v>6019.7800000000007</v>
      </c>
      <c r="L11" s="228">
        <v>-117.53499999999985</v>
      </c>
    </row>
    <row r="12" spans="1:12" s="438" customFormat="1" ht="30" x14ac:dyDescent="0.2">
      <c r="A12" s="263" t="s">
        <v>52</v>
      </c>
      <c r="B12" s="264" t="s">
        <v>53</v>
      </c>
      <c r="C12" s="237">
        <v>25704.944</v>
      </c>
      <c r="D12" s="233">
        <v>46496.175000000003</v>
      </c>
      <c r="E12" s="238">
        <v>36958.203999999998</v>
      </c>
      <c r="F12" s="233">
        <v>84680.714999999997</v>
      </c>
      <c r="G12" s="220">
        <v>576803.58299999998</v>
      </c>
      <c r="H12" s="233">
        <v>576171.15599999996</v>
      </c>
      <c r="I12" s="220">
        <v>1080419.6159999999</v>
      </c>
      <c r="J12" s="239">
        <v>1291063.74</v>
      </c>
      <c r="K12" s="232">
        <v>-551098.63899999997</v>
      </c>
      <c r="L12" s="233">
        <v>-529674.98099999991</v>
      </c>
    </row>
    <row r="13" spans="1:12" s="438" customFormat="1" ht="15.75" x14ac:dyDescent="0.2">
      <c r="A13" s="265" t="s">
        <v>54</v>
      </c>
      <c r="B13" s="266" t="s">
        <v>55</v>
      </c>
      <c r="C13" s="240">
        <v>21379.252</v>
      </c>
      <c r="D13" s="241">
        <v>12689.044</v>
      </c>
      <c r="E13" s="235">
        <v>67197.994999999995</v>
      </c>
      <c r="F13" s="241">
        <v>51921.928999999996</v>
      </c>
      <c r="G13" s="230">
        <v>78771.463000000003</v>
      </c>
      <c r="H13" s="228">
        <v>69038.679999999993</v>
      </c>
      <c r="I13" s="242">
        <v>319980.34999999998</v>
      </c>
      <c r="J13" s="231">
        <v>335904.76400000002</v>
      </c>
      <c r="K13" s="236">
        <v>-57392.211000000003</v>
      </c>
      <c r="L13" s="228">
        <v>-56349.635999999991</v>
      </c>
    </row>
    <row r="14" spans="1:12" s="438" customFormat="1" ht="30.75" thickBot="1" x14ac:dyDescent="0.25">
      <c r="A14" s="267" t="s">
        <v>56</v>
      </c>
      <c r="B14" s="268" t="s">
        <v>57</v>
      </c>
      <c r="C14" s="243">
        <v>113634.88099999999</v>
      </c>
      <c r="D14" s="244">
        <v>99764.387999999992</v>
      </c>
      <c r="E14" s="245">
        <v>325490.08499999996</v>
      </c>
      <c r="F14" s="244">
        <v>347738.07199999999</v>
      </c>
      <c r="G14" s="245">
        <v>14093.039000000001</v>
      </c>
      <c r="H14" s="244">
        <v>10839.107</v>
      </c>
      <c r="I14" s="245">
        <v>47629.796999999999</v>
      </c>
      <c r="J14" s="246">
        <v>38857.574999999997</v>
      </c>
      <c r="K14" s="247">
        <v>99541.842000000004</v>
      </c>
      <c r="L14" s="244">
        <v>88925.281000000003</v>
      </c>
    </row>
    <row r="15" spans="1:12" s="438" customFormat="1" ht="15.75" x14ac:dyDescent="0.2">
      <c r="A15" s="556" t="s">
        <v>58</v>
      </c>
      <c r="B15" s="557"/>
      <c r="C15" s="217"/>
      <c r="D15" s="217"/>
      <c r="E15" s="217"/>
      <c r="F15" s="217"/>
      <c r="G15" s="217"/>
      <c r="H15" s="217"/>
      <c r="I15" s="217"/>
      <c r="J15" s="217"/>
      <c r="K15" s="217"/>
      <c r="L15" s="248"/>
    </row>
    <row r="16" spans="1:12" s="438" customFormat="1" ht="30.75" thickBot="1" x14ac:dyDescent="0.25">
      <c r="A16" s="267" t="s">
        <v>59</v>
      </c>
      <c r="B16" s="268" t="s">
        <v>60</v>
      </c>
      <c r="C16" s="243">
        <v>123225.942</v>
      </c>
      <c r="D16" s="327">
        <v>129745.59299999999</v>
      </c>
      <c r="E16" s="245">
        <v>106664.22</v>
      </c>
      <c r="F16" s="244">
        <v>112963.731</v>
      </c>
      <c r="G16" s="245">
        <v>191929.677</v>
      </c>
      <c r="H16" s="244">
        <v>177850.61799999999</v>
      </c>
      <c r="I16" s="245">
        <v>157742.35</v>
      </c>
      <c r="J16" s="246">
        <v>160597.61199999999</v>
      </c>
      <c r="K16" s="247">
        <v>-68703.735000000001</v>
      </c>
      <c r="L16" s="244">
        <v>-48105.024999999994</v>
      </c>
    </row>
    <row r="17" spans="1:12" s="438" customFormat="1" ht="15.75" x14ac:dyDescent="0.2">
      <c r="A17" s="456" t="s">
        <v>104</v>
      </c>
      <c r="B17" s="457"/>
      <c r="C17" s="458"/>
      <c r="D17" s="458"/>
      <c r="E17" s="458"/>
      <c r="F17" s="458"/>
      <c r="G17" s="458"/>
      <c r="H17" s="458"/>
      <c r="I17" s="458"/>
      <c r="J17" s="458"/>
      <c r="K17" s="458"/>
      <c r="L17" s="458"/>
    </row>
    <row r="18" spans="1:12" s="445" customFormat="1" ht="8.25" customHeight="1" thickBot="1" x14ac:dyDescent="0.25">
      <c r="B18" s="444"/>
      <c r="C18" s="444"/>
      <c r="D18" s="444"/>
      <c r="E18" s="444"/>
      <c r="F18" s="444"/>
      <c r="G18" s="444"/>
      <c r="H18" s="444"/>
      <c r="I18" s="444"/>
      <c r="J18" s="444"/>
      <c r="K18" s="444"/>
      <c r="L18" s="444"/>
    </row>
    <row r="19" spans="1:12" ht="15.75" thickBot="1" x14ac:dyDescent="0.25">
      <c r="A19" s="447"/>
      <c r="B19" s="448"/>
      <c r="C19" s="208" t="s">
        <v>40</v>
      </c>
      <c r="D19" s="249"/>
      <c r="E19" s="208"/>
      <c r="F19" s="250"/>
      <c r="G19" s="209" t="s">
        <v>41</v>
      </c>
      <c r="H19" s="208"/>
      <c r="I19" s="208"/>
      <c r="J19" s="251"/>
      <c r="K19" s="210" t="s">
        <v>42</v>
      </c>
      <c r="L19" s="250"/>
    </row>
    <row r="20" spans="1:12" ht="15" x14ac:dyDescent="0.2">
      <c r="A20" s="449" t="s">
        <v>43</v>
      </c>
      <c r="B20" s="450" t="s">
        <v>44</v>
      </c>
      <c r="C20" s="252" t="s">
        <v>45</v>
      </c>
      <c r="D20" s="253"/>
      <c r="E20" s="254" t="s">
        <v>46</v>
      </c>
      <c r="F20" s="253"/>
      <c r="G20" s="254" t="s">
        <v>45</v>
      </c>
      <c r="H20" s="253"/>
      <c r="I20" s="254" t="s">
        <v>46</v>
      </c>
      <c r="J20" s="255"/>
      <c r="K20" s="256" t="s">
        <v>45</v>
      </c>
      <c r="L20" s="253"/>
    </row>
    <row r="21" spans="1:12" ht="15.75" thickBot="1" x14ac:dyDescent="0.25">
      <c r="A21" s="451"/>
      <c r="B21" s="452"/>
      <c r="C21" s="453" t="s">
        <v>159</v>
      </c>
      <c r="D21" s="454" t="s">
        <v>160</v>
      </c>
      <c r="E21" s="453" t="s">
        <v>159</v>
      </c>
      <c r="F21" s="454" t="s">
        <v>160</v>
      </c>
      <c r="G21" s="453" t="s">
        <v>159</v>
      </c>
      <c r="H21" s="454" t="s">
        <v>160</v>
      </c>
      <c r="I21" s="453" t="s">
        <v>159</v>
      </c>
      <c r="J21" s="454" t="s">
        <v>160</v>
      </c>
      <c r="K21" s="453" t="s">
        <v>159</v>
      </c>
      <c r="L21" s="454" t="s">
        <v>160</v>
      </c>
    </row>
    <row r="22" spans="1:12" ht="15.75" thickBot="1" x14ac:dyDescent="0.25">
      <c r="A22" s="455"/>
      <c r="B22" s="257" t="s">
        <v>92</v>
      </c>
      <c r="C22" s="211">
        <v>853274.30199999991</v>
      </c>
      <c r="D22" s="212">
        <v>900614.92599999998</v>
      </c>
      <c r="E22" s="213">
        <v>1361419.8019999999</v>
      </c>
      <c r="F22" s="214">
        <v>1578059.4790000001</v>
      </c>
      <c r="G22" s="213">
        <v>2066388.264</v>
      </c>
      <c r="H22" s="215">
        <v>2142102.557</v>
      </c>
      <c r="I22" s="213">
        <v>3680255.6639999999</v>
      </c>
      <c r="J22" s="215">
        <v>4151543.4680000008</v>
      </c>
      <c r="K22" s="216">
        <v>-1213113.9620000001</v>
      </c>
      <c r="L22" s="214">
        <v>-1241487.6310000001</v>
      </c>
    </row>
    <row r="23" spans="1:12" ht="15.75" thickBot="1" x14ac:dyDescent="0.25">
      <c r="A23" s="556" t="s">
        <v>47</v>
      </c>
      <c r="B23" s="557"/>
      <c r="C23" s="217"/>
      <c r="D23" s="217"/>
      <c r="E23" s="217"/>
      <c r="F23" s="217"/>
      <c r="G23" s="217"/>
      <c r="H23" s="217"/>
      <c r="I23" s="217"/>
      <c r="J23" s="217"/>
      <c r="K23" s="218"/>
      <c r="L23" s="219"/>
    </row>
    <row r="24" spans="1:12" ht="15" x14ac:dyDescent="0.2">
      <c r="A24" s="258" t="s">
        <v>48</v>
      </c>
      <c r="B24" s="259" t="s">
        <v>49</v>
      </c>
      <c r="C24" s="220">
        <v>220421.59599999999</v>
      </c>
      <c r="D24" s="221">
        <v>226900.64799999999</v>
      </c>
      <c r="E24" s="220">
        <v>270567.53899999999</v>
      </c>
      <c r="F24" s="221">
        <v>275752.24300000002</v>
      </c>
      <c r="G24" s="220">
        <v>47483.048000000003</v>
      </c>
      <c r="H24" s="222">
        <v>43697.349000000002</v>
      </c>
      <c r="I24" s="223">
        <v>50550.470999999998</v>
      </c>
      <c r="J24" s="224">
        <v>38872.406999999999</v>
      </c>
      <c r="K24" s="225">
        <v>172938.54799999998</v>
      </c>
      <c r="L24" s="226">
        <v>183203.299</v>
      </c>
    </row>
    <row r="25" spans="1:12" ht="15" x14ac:dyDescent="0.2">
      <c r="A25" s="260" t="s">
        <v>50</v>
      </c>
      <c r="B25" s="261" t="s">
        <v>120</v>
      </c>
      <c r="C25" s="227">
        <v>194655.622</v>
      </c>
      <c r="D25" s="228">
        <v>192691.68799999999</v>
      </c>
      <c r="E25" s="229">
        <v>253657.91399999999</v>
      </c>
      <c r="F25" s="228">
        <v>258860.084</v>
      </c>
      <c r="G25" s="230">
        <v>18677.597000000002</v>
      </c>
      <c r="H25" s="228">
        <v>18241.761999999999</v>
      </c>
      <c r="I25" s="230">
        <v>23632.118999999999</v>
      </c>
      <c r="J25" s="231">
        <v>24251.806</v>
      </c>
      <c r="K25" s="232">
        <v>175978.02499999999</v>
      </c>
      <c r="L25" s="233">
        <v>174449.92600000001</v>
      </c>
    </row>
    <row r="26" spans="1:12" ht="15" x14ac:dyDescent="0.2">
      <c r="A26" s="262" t="s">
        <v>51</v>
      </c>
      <c r="B26" s="261" t="s">
        <v>121</v>
      </c>
      <c r="C26" s="234">
        <v>25765.973999999998</v>
      </c>
      <c r="D26" s="228">
        <v>34208.959999999999</v>
      </c>
      <c r="E26" s="235">
        <v>16909.625</v>
      </c>
      <c r="F26" s="228">
        <v>16892.159</v>
      </c>
      <c r="G26" s="230">
        <v>28805.451000000001</v>
      </c>
      <c r="H26" s="228">
        <v>25455.587</v>
      </c>
      <c r="I26" s="230">
        <v>26918.351999999999</v>
      </c>
      <c r="J26" s="231">
        <v>14620.601000000001</v>
      </c>
      <c r="K26" s="236">
        <v>-3039.4770000000026</v>
      </c>
      <c r="L26" s="228">
        <v>8753.3729999999996</v>
      </c>
    </row>
    <row r="27" spans="1:12" ht="30" x14ac:dyDescent="0.2">
      <c r="A27" s="263" t="s">
        <v>52</v>
      </c>
      <c r="B27" s="264" t="s">
        <v>53</v>
      </c>
      <c r="C27" s="237">
        <v>94679.618000000002</v>
      </c>
      <c r="D27" s="233">
        <v>68488.178</v>
      </c>
      <c r="E27" s="238">
        <v>137657.91800000001</v>
      </c>
      <c r="F27" s="233">
        <v>116622.73</v>
      </c>
      <c r="G27" s="220">
        <v>1429751.9480000001</v>
      </c>
      <c r="H27" s="233">
        <v>1451651.8489999999</v>
      </c>
      <c r="I27" s="220">
        <v>2688409.3939999999</v>
      </c>
      <c r="J27" s="239">
        <v>2911034.7940000002</v>
      </c>
      <c r="K27" s="232">
        <v>-1335072.33</v>
      </c>
      <c r="L27" s="233">
        <v>-1383163.6709999999</v>
      </c>
    </row>
    <row r="28" spans="1:12" ht="15" x14ac:dyDescent="0.2">
      <c r="A28" s="265" t="s">
        <v>54</v>
      </c>
      <c r="B28" s="266" t="s">
        <v>55</v>
      </c>
      <c r="C28" s="240">
        <v>11851.697</v>
      </c>
      <c r="D28" s="241">
        <v>36264.432000000001</v>
      </c>
      <c r="E28" s="235">
        <v>33033.512000000002</v>
      </c>
      <c r="F28" s="241">
        <v>112713.003</v>
      </c>
      <c r="G28" s="230">
        <v>126223.997</v>
      </c>
      <c r="H28" s="228">
        <v>149109.57</v>
      </c>
      <c r="I28" s="242">
        <v>512674.59499999997</v>
      </c>
      <c r="J28" s="231">
        <v>623240.01500000001</v>
      </c>
      <c r="K28" s="236">
        <v>-114372.3</v>
      </c>
      <c r="L28" s="228">
        <v>-112845.13800000001</v>
      </c>
    </row>
    <row r="29" spans="1:12" ht="30.75" thickBot="1" x14ac:dyDescent="0.25">
      <c r="A29" s="267" t="s">
        <v>56</v>
      </c>
      <c r="B29" s="268" t="s">
        <v>57</v>
      </c>
      <c r="C29" s="243">
        <v>222042.81400000001</v>
      </c>
      <c r="D29" s="244">
        <v>256027.18799999999</v>
      </c>
      <c r="E29" s="245">
        <v>664401.72199999995</v>
      </c>
      <c r="F29" s="244">
        <v>799094.11700000009</v>
      </c>
      <c r="G29" s="245">
        <v>21616.499</v>
      </c>
      <c r="H29" s="244">
        <v>47680.031000000003</v>
      </c>
      <c r="I29" s="245">
        <v>73638.891000000003</v>
      </c>
      <c r="J29" s="246">
        <v>185664.413</v>
      </c>
      <c r="K29" s="247">
        <v>200426.315</v>
      </c>
      <c r="L29" s="244">
        <v>208347.15699999998</v>
      </c>
    </row>
    <row r="30" spans="1:12" ht="15" x14ac:dyDescent="0.2">
      <c r="A30" s="556" t="s">
        <v>58</v>
      </c>
      <c r="B30" s="557"/>
      <c r="C30" s="217"/>
      <c r="D30" s="217"/>
      <c r="E30" s="217"/>
      <c r="F30" s="217"/>
      <c r="G30" s="217"/>
      <c r="H30" s="217"/>
      <c r="I30" s="217"/>
      <c r="J30" s="217"/>
      <c r="K30" s="217"/>
      <c r="L30" s="248"/>
    </row>
    <row r="31" spans="1:12" ht="30.75" thickBot="1" x14ac:dyDescent="0.25">
      <c r="A31" s="267" t="s">
        <v>59</v>
      </c>
      <c r="B31" s="268" t="s">
        <v>60</v>
      </c>
      <c r="C31" s="243">
        <v>304278.57699999999</v>
      </c>
      <c r="D31" s="327">
        <v>312934.48</v>
      </c>
      <c r="E31" s="245">
        <v>255759.111</v>
      </c>
      <c r="F31" s="244">
        <v>273877.386</v>
      </c>
      <c r="G31" s="245">
        <v>441312.772</v>
      </c>
      <c r="H31" s="244">
        <v>449963.75799999997</v>
      </c>
      <c r="I31" s="245">
        <v>354982.31300000002</v>
      </c>
      <c r="J31" s="246">
        <v>392731.83899999998</v>
      </c>
      <c r="K31" s="247">
        <v>-137034.19500000001</v>
      </c>
      <c r="L31" s="244">
        <v>-137029.27799999999</v>
      </c>
    </row>
    <row r="32" spans="1:12" ht="15" x14ac:dyDescent="0.2">
      <c r="A32" s="456" t="s">
        <v>104</v>
      </c>
      <c r="B32" s="457"/>
      <c r="C32" s="458"/>
      <c r="D32" s="458"/>
      <c r="E32" s="458"/>
      <c r="F32" s="458"/>
      <c r="G32" s="458"/>
      <c r="H32" s="458"/>
      <c r="I32" s="458"/>
      <c r="J32" s="458"/>
      <c r="K32" s="458"/>
      <c r="L32" s="458"/>
    </row>
    <row r="34" spans="1:1" ht="15.75" x14ac:dyDescent="0.2">
      <c r="A34" s="443" t="s">
        <v>105</v>
      </c>
    </row>
  </sheetData>
  <mergeCells count="4">
    <mergeCell ref="A8:B8"/>
    <mergeCell ref="A15:B15"/>
    <mergeCell ref="A23:B23"/>
    <mergeCell ref="A30:B30"/>
  </mergeCells>
  <pageMargins left="0.75" right="0.75" top="1" bottom="1" header="0.5" footer="0.5"/>
  <pageSetup paperSize="9" scale="52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W82"/>
  <sheetViews>
    <sheetView showGridLines="0" zoomScale="90" zoomScaleNormal="90" workbookViewId="0">
      <selection activeCell="P79" sqref="P79"/>
    </sheetView>
  </sheetViews>
  <sheetFormatPr defaultColWidth="9.140625" defaultRowHeight="15.75" x14ac:dyDescent="0.2"/>
  <cols>
    <col min="1" max="1" width="16.7109375" style="438" customWidth="1"/>
    <col min="2" max="3" width="12.7109375" style="438" customWidth="1"/>
    <col min="4" max="4" width="16.7109375" style="438" customWidth="1"/>
    <col min="5" max="6" width="12.7109375" style="438" customWidth="1"/>
    <col min="7" max="7" width="19.5703125" style="438" customWidth="1"/>
    <col min="8" max="8" width="16.7109375" style="439" customWidth="1"/>
    <col min="9" max="9" width="12.7109375" style="439" customWidth="1"/>
    <col min="10" max="10" width="12.7109375" style="438" customWidth="1"/>
    <col min="11" max="11" width="16.7109375" style="438" customWidth="1"/>
    <col min="12" max="13" width="12.7109375" style="438" customWidth="1"/>
    <col min="14" max="16384" width="9.140625" style="438"/>
  </cols>
  <sheetData>
    <row r="1" spans="1:17" s="432" customFormat="1" ht="21" x14ac:dyDescent="0.2">
      <c r="A1" s="431" t="s">
        <v>143</v>
      </c>
      <c r="H1" s="433"/>
      <c r="I1" s="433"/>
    </row>
    <row r="2" spans="1:17" s="435" customFormat="1" ht="18.75" x14ac:dyDescent="0.2">
      <c r="A2" s="434" t="s">
        <v>144</v>
      </c>
      <c r="H2" s="436"/>
      <c r="I2" s="436"/>
    </row>
    <row r="3" spans="1:17" x14ac:dyDescent="0.2">
      <c r="A3" s="437"/>
    </row>
    <row r="4" spans="1:17" ht="13.5" customHeight="1" x14ac:dyDescent="0.2">
      <c r="A4" s="440" t="s">
        <v>100</v>
      </c>
      <c r="B4" s="440"/>
      <c r="C4" s="440"/>
      <c r="D4" s="440"/>
      <c r="E4" s="440"/>
      <c r="F4" s="441"/>
      <c r="G4" s="441"/>
      <c r="H4" s="440" t="s">
        <v>101</v>
      </c>
      <c r="I4" s="440"/>
      <c r="J4" s="440"/>
      <c r="K4" s="440"/>
      <c r="L4" s="440"/>
      <c r="M4" s="441"/>
    </row>
    <row r="5" spans="1:17" ht="13.5" customHeight="1" thickBot="1" x14ac:dyDescent="0.25">
      <c r="A5" s="459" t="s">
        <v>187</v>
      </c>
      <c r="B5" s="459"/>
      <c r="C5" s="459"/>
      <c r="D5" s="459"/>
      <c r="E5" s="459"/>
      <c r="F5" s="460"/>
      <c r="G5" s="460"/>
      <c r="H5" s="461" t="s">
        <v>187</v>
      </c>
      <c r="I5" s="461"/>
      <c r="J5" s="461"/>
      <c r="K5" s="461"/>
      <c r="L5" s="461"/>
      <c r="M5" s="460"/>
    </row>
    <row r="6" spans="1:17" ht="21.75" thickBot="1" x14ac:dyDescent="0.4">
      <c r="A6" s="462" t="s">
        <v>61</v>
      </c>
      <c r="B6" s="463"/>
      <c r="C6" s="463"/>
      <c r="D6" s="463"/>
      <c r="E6" s="463"/>
      <c r="F6" s="464"/>
      <c r="G6" s="460"/>
      <c r="H6" s="462" t="s">
        <v>62</v>
      </c>
      <c r="I6" s="463"/>
      <c r="J6" s="463"/>
      <c r="K6" s="463"/>
      <c r="L6" s="463"/>
      <c r="M6" s="464"/>
    </row>
    <row r="7" spans="1:17" ht="16.5" thickBot="1" x14ac:dyDescent="0.3">
      <c r="A7" s="465" t="s">
        <v>185</v>
      </c>
      <c r="B7" s="466"/>
      <c r="C7" s="467"/>
      <c r="D7" s="468" t="s">
        <v>186</v>
      </c>
      <c r="E7" s="466"/>
      <c r="F7" s="469"/>
      <c r="G7" s="460"/>
      <c r="H7" s="465" t="s">
        <v>185</v>
      </c>
      <c r="I7" s="466"/>
      <c r="J7" s="467"/>
      <c r="K7" s="468" t="s">
        <v>186</v>
      </c>
      <c r="L7" s="466"/>
      <c r="M7" s="469"/>
    </row>
    <row r="8" spans="1:17" ht="30.75" thickBot="1" x14ac:dyDescent="0.25">
      <c r="A8" s="470" t="s">
        <v>63</v>
      </c>
      <c r="B8" s="471" t="s">
        <v>45</v>
      </c>
      <c r="C8" s="472" t="s">
        <v>64</v>
      </c>
      <c r="D8" s="473" t="s">
        <v>63</v>
      </c>
      <c r="E8" s="471" t="s">
        <v>45</v>
      </c>
      <c r="F8" s="474" t="s">
        <v>64</v>
      </c>
      <c r="G8" s="460"/>
      <c r="H8" s="470" t="s">
        <v>63</v>
      </c>
      <c r="I8" s="471" t="s">
        <v>45</v>
      </c>
      <c r="J8" s="474" t="s">
        <v>64</v>
      </c>
      <c r="K8" s="470" t="s">
        <v>63</v>
      </c>
      <c r="L8" s="471" t="s">
        <v>45</v>
      </c>
      <c r="M8" s="474" t="s">
        <v>64</v>
      </c>
      <c r="N8" s="442"/>
    </row>
    <row r="9" spans="1:17" ht="16.5" thickBot="1" x14ac:dyDescent="0.25">
      <c r="A9" s="475" t="s">
        <v>10</v>
      </c>
      <c r="B9" s="476">
        <v>113634.88099999999</v>
      </c>
      <c r="C9" s="477">
        <v>325490.08500000002</v>
      </c>
      <c r="D9" s="478" t="s">
        <v>10</v>
      </c>
      <c r="E9" s="479">
        <v>99764.388000000006</v>
      </c>
      <c r="F9" s="477">
        <v>347738.07199999999</v>
      </c>
      <c r="G9" s="460"/>
      <c r="H9" s="475" t="s">
        <v>10</v>
      </c>
      <c r="I9" s="476">
        <v>14093.039000000001</v>
      </c>
      <c r="J9" s="477">
        <v>47629.796999999999</v>
      </c>
      <c r="K9" s="478" t="s">
        <v>10</v>
      </c>
      <c r="L9" s="479">
        <v>10839.107</v>
      </c>
      <c r="M9" s="477">
        <v>38857.574999999997</v>
      </c>
    </row>
    <row r="10" spans="1:17" x14ac:dyDescent="0.2">
      <c r="A10" s="480" t="s">
        <v>65</v>
      </c>
      <c r="B10" s="481">
        <v>41796.417999999998</v>
      </c>
      <c r="C10" s="482">
        <v>123242.345</v>
      </c>
      <c r="D10" s="483" t="s">
        <v>65</v>
      </c>
      <c r="E10" s="484">
        <v>35535.953999999998</v>
      </c>
      <c r="F10" s="485">
        <v>125775.014</v>
      </c>
      <c r="G10" s="460"/>
      <c r="H10" s="480" t="s">
        <v>88</v>
      </c>
      <c r="I10" s="481">
        <v>8487.3979999999992</v>
      </c>
      <c r="J10" s="482">
        <v>28023.32</v>
      </c>
      <c r="K10" s="483" t="s">
        <v>88</v>
      </c>
      <c r="L10" s="484">
        <v>9696.634</v>
      </c>
      <c r="M10" s="485">
        <v>35750.1</v>
      </c>
    </row>
    <row r="11" spans="1:17" x14ac:dyDescent="0.2">
      <c r="A11" s="486" t="s">
        <v>66</v>
      </c>
      <c r="B11" s="487">
        <v>34169.010999999999</v>
      </c>
      <c r="C11" s="488">
        <v>95155.582999999999</v>
      </c>
      <c r="D11" s="489" t="s">
        <v>66</v>
      </c>
      <c r="E11" s="490">
        <v>31023.025000000001</v>
      </c>
      <c r="F11" s="491">
        <v>110293.94100000001</v>
      </c>
      <c r="G11" s="460"/>
      <c r="H11" s="486" t="s">
        <v>68</v>
      </c>
      <c r="I11" s="487">
        <v>3820.3240000000001</v>
      </c>
      <c r="J11" s="488">
        <v>14760.84</v>
      </c>
      <c r="K11" s="489" t="s">
        <v>66</v>
      </c>
      <c r="L11" s="490">
        <v>970.37800000000004</v>
      </c>
      <c r="M11" s="491">
        <v>2624.4250000000002</v>
      </c>
    </row>
    <row r="12" spans="1:17" x14ac:dyDescent="0.2">
      <c r="A12" s="486" t="s">
        <v>89</v>
      </c>
      <c r="B12" s="487">
        <v>11277.293</v>
      </c>
      <c r="C12" s="488">
        <v>30358.97</v>
      </c>
      <c r="D12" s="489" t="s">
        <v>74</v>
      </c>
      <c r="E12" s="490">
        <v>6217.2690000000002</v>
      </c>
      <c r="F12" s="491">
        <v>23869.32</v>
      </c>
      <c r="G12" s="460"/>
      <c r="H12" s="486" t="s">
        <v>66</v>
      </c>
      <c r="I12" s="487">
        <v>1258.3330000000001</v>
      </c>
      <c r="J12" s="488">
        <v>3194.2469999999998</v>
      </c>
      <c r="K12" s="489" t="s">
        <v>86</v>
      </c>
      <c r="L12" s="490">
        <v>82.171999999999997</v>
      </c>
      <c r="M12" s="491">
        <v>176.25</v>
      </c>
      <c r="Q12" s="442"/>
    </row>
    <row r="13" spans="1:17" x14ac:dyDescent="0.2">
      <c r="A13" s="486" t="s">
        <v>74</v>
      </c>
      <c r="B13" s="487">
        <v>8822.7759999999998</v>
      </c>
      <c r="C13" s="488">
        <v>26305.87</v>
      </c>
      <c r="D13" s="489" t="s">
        <v>89</v>
      </c>
      <c r="E13" s="490">
        <v>7314.7669999999998</v>
      </c>
      <c r="F13" s="491">
        <v>23806.544000000002</v>
      </c>
      <c r="G13" s="460"/>
      <c r="H13" s="486" t="s">
        <v>76</v>
      </c>
      <c r="I13" s="487">
        <v>271.28100000000001</v>
      </c>
      <c r="J13" s="488">
        <v>935.45</v>
      </c>
      <c r="K13" s="489" t="s">
        <v>68</v>
      </c>
      <c r="L13" s="490">
        <v>38.176000000000002</v>
      </c>
      <c r="M13" s="491">
        <v>138</v>
      </c>
    </row>
    <row r="14" spans="1:17" x14ac:dyDescent="0.2">
      <c r="A14" s="486" t="s">
        <v>145</v>
      </c>
      <c r="B14" s="487">
        <v>7327.058</v>
      </c>
      <c r="C14" s="488">
        <v>19724.895</v>
      </c>
      <c r="D14" s="489" t="s">
        <v>145</v>
      </c>
      <c r="E14" s="490">
        <v>7041.2929999999997</v>
      </c>
      <c r="F14" s="491">
        <v>22979.02</v>
      </c>
      <c r="G14" s="460"/>
      <c r="H14" s="486" t="s">
        <v>69</v>
      </c>
      <c r="I14" s="487">
        <v>194.12700000000001</v>
      </c>
      <c r="J14" s="488">
        <v>591.86</v>
      </c>
      <c r="K14" s="489" t="s">
        <v>119</v>
      </c>
      <c r="L14" s="490">
        <v>24.818999999999999</v>
      </c>
      <c r="M14" s="491">
        <v>122.8</v>
      </c>
    </row>
    <row r="15" spans="1:17" ht="16.5" thickBot="1" x14ac:dyDescent="0.25">
      <c r="A15" s="492" t="s">
        <v>102</v>
      </c>
      <c r="B15" s="493">
        <v>2902.3530000000001</v>
      </c>
      <c r="C15" s="494">
        <v>8161.9549999999999</v>
      </c>
      <c r="D15" s="495" t="s">
        <v>70</v>
      </c>
      <c r="E15" s="496">
        <v>2394.1170000000002</v>
      </c>
      <c r="F15" s="497">
        <v>8190.16</v>
      </c>
      <c r="G15" s="506"/>
      <c r="H15" s="538" t="s">
        <v>86</v>
      </c>
      <c r="I15" s="539">
        <v>36.713999999999999</v>
      </c>
      <c r="J15" s="540">
        <v>75.78</v>
      </c>
      <c r="K15" s="541" t="s">
        <v>157</v>
      </c>
      <c r="L15" s="542">
        <v>26.928000000000001</v>
      </c>
      <c r="M15" s="543">
        <v>46</v>
      </c>
    </row>
    <row r="16" spans="1:17" x14ac:dyDescent="0.2">
      <c r="A16" s="492" t="s">
        <v>69</v>
      </c>
      <c r="B16" s="493">
        <v>1483.3420000000001</v>
      </c>
      <c r="C16" s="494">
        <v>5885.973</v>
      </c>
      <c r="D16" s="495" t="s">
        <v>87</v>
      </c>
      <c r="E16" s="496">
        <v>1851.6020000000001</v>
      </c>
      <c r="F16" s="497">
        <v>6219.41</v>
      </c>
      <c r="G16" s="460"/>
      <c r="H16" s="456" t="s">
        <v>104</v>
      </c>
      <c r="I16" s="529"/>
      <c r="J16" s="529"/>
      <c r="K16" s="530"/>
      <c r="L16" s="531"/>
      <c r="M16" s="503"/>
    </row>
    <row r="17" spans="1:23" ht="16.5" thickBot="1" x14ac:dyDescent="0.25">
      <c r="A17" s="498" t="s">
        <v>70</v>
      </c>
      <c r="B17" s="499">
        <v>2049.2469999999998</v>
      </c>
      <c r="C17" s="500">
        <v>5269.22</v>
      </c>
      <c r="D17" s="504" t="s">
        <v>72</v>
      </c>
      <c r="E17" s="501">
        <v>1632.2280000000001</v>
      </c>
      <c r="F17" s="505">
        <v>5784.2039999999997</v>
      </c>
      <c r="G17" s="506"/>
      <c r="H17" s="507"/>
      <c r="I17" s="529"/>
      <c r="J17" s="529"/>
      <c r="K17" s="530"/>
      <c r="L17" s="531"/>
      <c r="M17" s="503"/>
    </row>
    <row r="18" spans="1:23" x14ac:dyDescent="0.2">
      <c r="A18" s="456" t="s">
        <v>104</v>
      </c>
      <c r="B18" s="508"/>
      <c r="C18" s="508"/>
      <c r="D18" s="507"/>
      <c r="E18" s="503"/>
      <c r="F18" s="503"/>
      <c r="G18" s="460"/>
      <c r="I18" s="509"/>
      <c r="J18" s="510"/>
      <c r="K18" s="511"/>
      <c r="L18" s="511"/>
      <c r="M18" s="512"/>
    </row>
    <row r="19" spans="1:23" x14ac:dyDescent="0.2">
      <c r="A19" s="460"/>
      <c r="B19" s="460"/>
      <c r="C19" s="460"/>
      <c r="D19" s="460"/>
      <c r="E19" s="460"/>
      <c r="F19" s="460"/>
      <c r="G19" s="460"/>
      <c r="H19" s="512"/>
      <c r="I19" s="512"/>
      <c r="J19" s="512"/>
      <c r="K19" s="512"/>
      <c r="L19" s="512"/>
      <c r="M19" s="512"/>
      <c r="V19" s="528"/>
      <c r="W19" s="528"/>
    </row>
    <row r="20" spans="1:23" x14ac:dyDescent="0.2">
      <c r="A20" s="461" t="s">
        <v>93</v>
      </c>
      <c r="B20" s="461"/>
      <c r="C20" s="461"/>
      <c r="D20" s="461"/>
      <c r="E20" s="461"/>
      <c r="F20" s="460"/>
      <c r="G20" s="460"/>
      <c r="H20" s="461" t="s">
        <v>94</v>
      </c>
      <c r="I20" s="461"/>
      <c r="J20" s="461"/>
      <c r="K20" s="461"/>
      <c r="L20" s="461"/>
      <c r="M20" s="460"/>
    </row>
    <row r="21" spans="1:23" ht="16.5" thickBot="1" x14ac:dyDescent="0.25">
      <c r="A21" s="461" t="s">
        <v>187</v>
      </c>
      <c r="B21" s="461"/>
      <c r="C21" s="461"/>
      <c r="D21" s="461"/>
      <c r="E21" s="461"/>
      <c r="F21" s="460"/>
      <c r="G21" s="460"/>
      <c r="H21" s="461" t="s">
        <v>187</v>
      </c>
      <c r="I21" s="461"/>
      <c r="J21" s="461"/>
      <c r="K21" s="461"/>
      <c r="L21" s="461"/>
      <c r="M21" s="460"/>
    </row>
    <row r="22" spans="1:23" ht="21.75" thickBot="1" x14ac:dyDescent="0.4">
      <c r="A22" s="462" t="s">
        <v>61</v>
      </c>
      <c r="B22" s="463"/>
      <c r="C22" s="463"/>
      <c r="D22" s="463"/>
      <c r="E22" s="463"/>
      <c r="F22" s="464"/>
      <c r="G22" s="460"/>
      <c r="H22" s="462" t="s">
        <v>62</v>
      </c>
      <c r="I22" s="463"/>
      <c r="J22" s="463"/>
      <c r="K22" s="463"/>
      <c r="L22" s="463"/>
      <c r="M22" s="464"/>
    </row>
    <row r="23" spans="1:23" ht="16.5" thickBot="1" x14ac:dyDescent="0.3">
      <c r="A23" s="465" t="s">
        <v>185</v>
      </c>
      <c r="B23" s="466"/>
      <c r="C23" s="467"/>
      <c r="D23" s="468" t="s">
        <v>186</v>
      </c>
      <c r="E23" s="466"/>
      <c r="F23" s="469"/>
      <c r="G23" s="460"/>
      <c r="H23" s="465" t="s">
        <v>185</v>
      </c>
      <c r="I23" s="466"/>
      <c r="J23" s="467"/>
      <c r="K23" s="468" t="s">
        <v>186</v>
      </c>
      <c r="L23" s="466"/>
      <c r="M23" s="469"/>
    </row>
    <row r="24" spans="1:23" ht="30.75" thickBot="1" x14ac:dyDescent="0.25">
      <c r="A24" s="470" t="s">
        <v>63</v>
      </c>
      <c r="B24" s="471" t="s">
        <v>45</v>
      </c>
      <c r="C24" s="474" t="s">
        <v>64</v>
      </c>
      <c r="D24" s="513" t="s">
        <v>63</v>
      </c>
      <c r="E24" s="471" t="s">
        <v>45</v>
      </c>
      <c r="F24" s="474" t="s">
        <v>64</v>
      </c>
      <c r="G24" s="460"/>
      <c r="H24" s="470" t="s">
        <v>63</v>
      </c>
      <c r="I24" s="471" t="s">
        <v>45</v>
      </c>
      <c r="J24" s="472" t="s">
        <v>64</v>
      </c>
      <c r="K24" s="473" t="s">
        <v>63</v>
      </c>
      <c r="L24" s="471" t="s">
        <v>45</v>
      </c>
      <c r="M24" s="474" t="s">
        <v>64</v>
      </c>
    </row>
    <row r="25" spans="1:23" ht="16.5" thickBot="1" x14ac:dyDescent="0.25">
      <c r="A25" s="475" t="s">
        <v>10</v>
      </c>
      <c r="B25" s="476">
        <v>25704.944</v>
      </c>
      <c r="C25" s="477">
        <v>36958.203999999998</v>
      </c>
      <c r="D25" s="478" t="s">
        <v>10</v>
      </c>
      <c r="E25" s="479">
        <v>46496.175000000003</v>
      </c>
      <c r="F25" s="477">
        <v>84680.714999999997</v>
      </c>
      <c r="G25" s="460"/>
      <c r="H25" s="475" t="s">
        <v>10</v>
      </c>
      <c r="I25" s="476">
        <v>576803.58299999998</v>
      </c>
      <c r="J25" s="477">
        <v>1080419.6159999999</v>
      </c>
      <c r="K25" s="478" t="s">
        <v>10</v>
      </c>
      <c r="L25" s="479">
        <v>576171.15599999996</v>
      </c>
      <c r="M25" s="477">
        <v>1291063.74</v>
      </c>
    </row>
    <row r="26" spans="1:23" x14ac:dyDescent="0.2">
      <c r="A26" s="480" t="s">
        <v>66</v>
      </c>
      <c r="B26" s="481">
        <v>12635.168</v>
      </c>
      <c r="C26" s="482">
        <v>17980.819</v>
      </c>
      <c r="D26" s="483" t="s">
        <v>66</v>
      </c>
      <c r="E26" s="484">
        <v>26090.805</v>
      </c>
      <c r="F26" s="485">
        <v>46774.256999999998</v>
      </c>
      <c r="G26" s="460"/>
      <c r="H26" s="480" t="s">
        <v>85</v>
      </c>
      <c r="I26" s="481">
        <v>215223.23499999999</v>
      </c>
      <c r="J26" s="482">
        <v>396126.766</v>
      </c>
      <c r="K26" s="483" t="s">
        <v>85</v>
      </c>
      <c r="L26" s="484">
        <v>214451.40700000001</v>
      </c>
      <c r="M26" s="485">
        <v>479631.31400000001</v>
      </c>
    </row>
    <row r="27" spans="1:23" x14ac:dyDescent="0.2">
      <c r="A27" s="486" t="s">
        <v>86</v>
      </c>
      <c r="B27" s="487">
        <v>5529.31</v>
      </c>
      <c r="C27" s="488">
        <v>8229.24</v>
      </c>
      <c r="D27" s="489" t="s">
        <v>65</v>
      </c>
      <c r="E27" s="490">
        <v>6035.7150000000001</v>
      </c>
      <c r="F27" s="491">
        <v>11382.191000000001</v>
      </c>
      <c r="G27" s="460"/>
      <c r="H27" s="486" t="s">
        <v>73</v>
      </c>
      <c r="I27" s="487">
        <v>179644.53099999999</v>
      </c>
      <c r="J27" s="488">
        <v>327225.33199999999</v>
      </c>
      <c r="K27" s="489" t="s">
        <v>73</v>
      </c>
      <c r="L27" s="490">
        <v>202795.45699999999</v>
      </c>
      <c r="M27" s="491">
        <v>470909.533</v>
      </c>
    </row>
    <row r="28" spans="1:23" x14ac:dyDescent="0.2">
      <c r="A28" s="486" t="s">
        <v>109</v>
      </c>
      <c r="B28" s="487">
        <v>2679.5210000000002</v>
      </c>
      <c r="C28" s="488">
        <v>3895.4</v>
      </c>
      <c r="D28" s="489" t="s">
        <v>86</v>
      </c>
      <c r="E28" s="490">
        <v>5520.4080000000004</v>
      </c>
      <c r="F28" s="491">
        <v>9762.7350000000006</v>
      </c>
      <c r="G28" s="460"/>
      <c r="H28" s="486" t="s">
        <v>68</v>
      </c>
      <c r="I28" s="487">
        <v>59392.841999999997</v>
      </c>
      <c r="J28" s="488">
        <v>139775.91800000001</v>
      </c>
      <c r="K28" s="489" t="s">
        <v>68</v>
      </c>
      <c r="L28" s="490">
        <v>66368.786999999997</v>
      </c>
      <c r="M28" s="491">
        <v>141676.71400000001</v>
      </c>
    </row>
    <row r="29" spans="1:23" x14ac:dyDescent="0.2">
      <c r="A29" s="486" t="s">
        <v>74</v>
      </c>
      <c r="B29" s="487">
        <v>952.26300000000003</v>
      </c>
      <c r="C29" s="488">
        <v>1379.018</v>
      </c>
      <c r="D29" s="489" t="s">
        <v>145</v>
      </c>
      <c r="E29" s="490">
        <v>2066.4279999999999</v>
      </c>
      <c r="F29" s="491">
        <v>3623.88</v>
      </c>
      <c r="G29" s="460"/>
      <c r="H29" s="486" t="s">
        <v>161</v>
      </c>
      <c r="I29" s="487">
        <v>41852.830999999998</v>
      </c>
      <c r="J29" s="488">
        <v>76552.426000000007</v>
      </c>
      <c r="K29" s="489" t="s">
        <v>80</v>
      </c>
      <c r="L29" s="490">
        <v>55044.98</v>
      </c>
      <c r="M29" s="491">
        <v>119822.69</v>
      </c>
    </row>
    <row r="30" spans="1:23" x14ac:dyDescent="0.2">
      <c r="A30" s="486" t="s">
        <v>67</v>
      </c>
      <c r="B30" s="487">
        <v>784.62300000000005</v>
      </c>
      <c r="C30" s="488">
        <v>1312.2439999999999</v>
      </c>
      <c r="D30" s="489" t="s">
        <v>141</v>
      </c>
      <c r="E30" s="490">
        <v>1343.828</v>
      </c>
      <c r="F30" s="491">
        <v>2854.0520000000001</v>
      </c>
      <c r="G30" s="460"/>
      <c r="H30" s="486" t="s">
        <v>66</v>
      </c>
      <c r="I30" s="487">
        <v>32701.177</v>
      </c>
      <c r="J30" s="488">
        <v>59632.317000000003</v>
      </c>
      <c r="K30" s="489" t="s">
        <v>161</v>
      </c>
      <c r="L30" s="490">
        <v>26357.85</v>
      </c>
      <c r="M30" s="491">
        <v>56503.260999999999</v>
      </c>
    </row>
    <row r="31" spans="1:23" x14ac:dyDescent="0.2">
      <c r="A31" s="492" t="s">
        <v>102</v>
      </c>
      <c r="B31" s="493">
        <v>779.16600000000005</v>
      </c>
      <c r="C31" s="494">
        <v>898.31200000000001</v>
      </c>
      <c r="D31" s="495" t="s">
        <v>67</v>
      </c>
      <c r="E31" s="496">
        <v>1367.1220000000001</v>
      </c>
      <c r="F31" s="497">
        <v>2852.194</v>
      </c>
      <c r="G31" s="460"/>
      <c r="H31" s="492" t="s">
        <v>102</v>
      </c>
      <c r="I31" s="493">
        <v>18127.654999999999</v>
      </c>
      <c r="J31" s="494">
        <v>30902.207999999999</v>
      </c>
      <c r="K31" s="495" t="s">
        <v>66</v>
      </c>
      <c r="L31" s="496">
        <v>4456.68</v>
      </c>
      <c r="M31" s="497">
        <v>10810.44</v>
      </c>
    </row>
    <row r="32" spans="1:23" x14ac:dyDescent="0.2">
      <c r="A32" s="492" t="s">
        <v>65</v>
      </c>
      <c r="B32" s="493">
        <v>526.21100000000001</v>
      </c>
      <c r="C32" s="494">
        <v>731.22</v>
      </c>
      <c r="D32" s="495" t="s">
        <v>70</v>
      </c>
      <c r="E32" s="496">
        <v>1211.5519999999999</v>
      </c>
      <c r="F32" s="497">
        <v>2294.9580000000001</v>
      </c>
      <c r="G32" s="460"/>
      <c r="H32" s="492" t="s">
        <v>80</v>
      </c>
      <c r="I32" s="493">
        <v>8373.5419999999995</v>
      </c>
      <c r="J32" s="494">
        <v>15204.93</v>
      </c>
      <c r="K32" s="495" t="s">
        <v>88</v>
      </c>
      <c r="L32" s="496">
        <v>2389.049</v>
      </c>
      <c r="M32" s="497">
        <v>4634.6000000000004</v>
      </c>
    </row>
    <row r="33" spans="1:13" ht="16.5" thickBot="1" x14ac:dyDescent="0.25">
      <c r="A33" s="498" t="s">
        <v>141</v>
      </c>
      <c r="B33" s="499">
        <v>388.02699999999999</v>
      </c>
      <c r="C33" s="500">
        <v>663.322</v>
      </c>
      <c r="D33" s="504" t="s">
        <v>102</v>
      </c>
      <c r="E33" s="501">
        <v>887.35699999999997</v>
      </c>
      <c r="F33" s="502">
        <v>1769.1479999999999</v>
      </c>
      <c r="G33" s="460"/>
      <c r="H33" s="498" t="s">
        <v>79</v>
      </c>
      <c r="I33" s="499">
        <v>7426.5379999999996</v>
      </c>
      <c r="J33" s="500">
        <v>12470.718999999999</v>
      </c>
      <c r="K33" s="504" t="s">
        <v>79</v>
      </c>
      <c r="L33" s="501">
        <v>1392.5940000000001</v>
      </c>
      <c r="M33" s="505">
        <v>3443</v>
      </c>
    </row>
    <row r="34" spans="1:13" x14ac:dyDescent="0.2">
      <c r="A34" s="456" t="s">
        <v>104</v>
      </c>
      <c r="B34" s="508"/>
      <c r="C34" s="508"/>
      <c r="D34" s="507"/>
      <c r="E34" s="503"/>
      <c r="F34" s="503"/>
      <c r="G34" s="460"/>
      <c r="H34" s="456" t="s">
        <v>104</v>
      </c>
      <c r="I34" s="514"/>
      <c r="J34" s="514"/>
      <c r="K34" s="460"/>
      <c r="L34" s="460"/>
      <c r="M34" s="460"/>
    </row>
    <row r="35" spans="1:13" x14ac:dyDescent="0.2">
      <c r="A35" s="460"/>
      <c r="B35" s="460"/>
      <c r="C35" s="460"/>
      <c r="D35" s="460"/>
      <c r="E35" s="460"/>
      <c r="F35" s="460"/>
      <c r="G35" s="460"/>
      <c r="H35" s="460"/>
      <c r="I35" s="460"/>
      <c r="J35" s="460"/>
      <c r="K35" s="460"/>
      <c r="L35" s="460"/>
      <c r="M35" s="460"/>
    </row>
    <row r="36" spans="1:13" x14ac:dyDescent="0.2">
      <c r="A36" s="461" t="s">
        <v>95</v>
      </c>
      <c r="B36" s="461"/>
      <c r="C36" s="461"/>
      <c r="D36" s="461"/>
      <c r="E36" s="461"/>
      <c r="F36" s="460"/>
      <c r="G36" s="460"/>
      <c r="H36" s="461" t="s">
        <v>96</v>
      </c>
      <c r="I36" s="461"/>
      <c r="J36" s="461"/>
      <c r="K36" s="461"/>
      <c r="L36" s="461"/>
      <c r="M36" s="460"/>
    </row>
    <row r="37" spans="1:13" ht="16.5" thickBot="1" x14ac:dyDescent="0.25">
      <c r="A37" s="461" t="s">
        <v>187</v>
      </c>
      <c r="B37" s="461"/>
      <c r="C37" s="461"/>
      <c r="D37" s="461"/>
      <c r="E37" s="461"/>
      <c r="F37" s="460"/>
      <c r="G37" s="460"/>
      <c r="H37" s="461" t="s">
        <v>187</v>
      </c>
      <c r="I37" s="461"/>
      <c r="J37" s="461"/>
      <c r="K37" s="461"/>
      <c r="L37" s="461"/>
      <c r="M37" s="460"/>
    </row>
    <row r="38" spans="1:13" ht="21.75" thickBot="1" x14ac:dyDescent="0.4">
      <c r="A38" s="462" t="s">
        <v>61</v>
      </c>
      <c r="B38" s="463"/>
      <c r="C38" s="463"/>
      <c r="D38" s="463"/>
      <c r="E38" s="463"/>
      <c r="F38" s="464"/>
      <c r="G38" s="460"/>
      <c r="H38" s="462" t="s">
        <v>62</v>
      </c>
      <c r="I38" s="463"/>
      <c r="J38" s="463"/>
      <c r="K38" s="463"/>
      <c r="L38" s="463"/>
      <c r="M38" s="464"/>
    </row>
    <row r="39" spans="1:13" ht="16.5" thickBot="1" x14ac:dyDescent="0.3">
      <c r="A39" s="465" t="s">
        <v>185</v>
      </c>
      <c r="B39" s="466"/>
      <c r="C39" s="467"/>
      <c r="D39" s="468" t="s">
        <v>186</v>
      </c>
      <c r="E39" s="466"/>
      <c r="F39" s="469"/>
      <c r="G39" s="460"/>
      <c r="H39" s="465" t="s">
        <v>185</v>
      </c>
      <c r="I39" s="466"/>
      <c r="J39" s="467"/>
      <c r="K39" s="468" t="s">
        <v>186</v>
      </c>
      <c r="L39" s="466"/>
      <c r="M39" s="469"/>
    </row>
    <row r="40" spans="1:13" ht="30.75" thickBot="1" x14ac:dyDescent="0.25">
      <c r="A40" s="470" t="s">
        <v>63</v>
      </c>
      <c r="B40" s="471" t="s">
        <v>45</v>
      </c>
      <c r="C40" s="472" t="s">
        <v>64</v>
      </c>
      <c r="D40" s="473" t="s">
        <v>63</v>
      </c>
      <c r="E40" s="471" t="s">
        <v>45</v>
      </c>
      <c r="F40" s="474" t="s">
        <v>64</v>
      </c>
      <c r="G40" s="460"/>
      <c r="H40" s="470" t="s">
        <v>63</v>
      </c>
      <c r="I40" s="471" t="s">
        <v>45</v>
      </c>
      <c r="J40" s="474" t="s">
        <v>64</v>
      </c>
      <c r="K40" s="513" t="s">
        <v>63</v>
      </c>
      <c r="L40" s="471" t="s">
        <v>45</v>
      </c>
      <c r="M40" s="474" t="s">
        <v>64</v>
      </c>
    </row>
    <row r="41" spans="1:13" ht="16.5" thickBot="1" x14ac:dyDescent="0.25">
      <c r="A41" s="475" t="s">
        <v>10</v>
      </c>
      <c r="B41" s="476">
        <v>106034.50199999999</v>
      </c>
      <c r="C41" s="477">
        <v>120417.70699999999</v>
      </c>
      <c r="D41" s="478" t="s">
        <v>10</v>
      </c>
      <c r="E41" s="479">
        <v>87933.165999999997</v>
      </c>
      <c r="F41" s="477">
        <v>125201.959</v>
      </c>
      <c r="G41" s="460"/>
      <c r="H41" s="475" t="s">
        <v>10</v>
      </c>
      <c r="I41" s="476">
        <v>19172.183000000001</v>
      </c>
      <c r="J41" s="477">
        <v>17600.294000000002</v>
      </c>
      <c r="K41" s="478" t="s">
        <v>10</v>
      </c>
      <c r="L41" s="479">
        <v>18414.214</v>
      </c>
      <c r="M41" s="477">
        <v>15153.709000000001</v>
      </c>
    </row>
    <row r="42" spans="1:13" x14ac:dyDescent="0.2">
      <c r="A42" s="480" t="s">
        <v>71</v>
      </c>
      <c r="B42" s="481">
        <v>23951.279999999999</v>
      </c>
      <c r="C42" s="482">
        <v>22265.928</v>
      </c>
      <c r="D42" s="483" t="s">
        <v>71</v>
      </c>
      <c r="E42" s="484">
        <v>24509.204000000002</v>
      </c>
      <c r="F42" s="485">
        <v>24639.274000000001</v>
      </c>
      <c r="G42" s="460"/>
      <c r="H42" s="480" t="s">
        <v>65</v>
      </c>
      <c r="I42" s="481">
        <v>3922.3670000000002</v>
      </c>
      <c r="J42" s="482">
        <v>3073.0259999999998</v>
      </c>
      <c r="K42" s="483" t="s">
        <v>65</v>
      </c>
      <c r="L42" s="484">
        <v>5312.6859999999997</v>
      </c>
      <c r="M42" s="485">
        <v>3153.3069999999998</v>
      </c>
    </row>
    <row r="43" spans="1:13" x14ac:dyDescent="0.2">
      <c r="A43" s="486" t="s">
        <v>66</v>
      </c>
      <c r="B43" s="487">
        <v>19268.263999999999</v>
      </c>
      <c r="C43" s="488">
        <v>18201.359</v>
      </c>
      <c r="D43" s="489" t="s">
        <v>107</v>
      </c>
      <c r="E43" s="490">
        <v>4867.4040000000005</v>
      </c>
      <c r="F43" s="491">
        <v>21694.651000000002</v>
      </c>
      <c r="G43" s="460"/>
      <c r="H43" s="486" t="s">
        <v>72</v>
      </c>
      <c r="I43" s="487">
        <v>1760.0809999999999</v>
      </c>
      <c r="J43" s="488">
        <v>1893.42</v>
      </c>
      <c r="K43" s="489" t="s">
        <v>69</v>
      </c>
      <c r="L43" s="490">
        <v>2952.422</v>
      </c>
      <c r="M43" s="491">
        <v>2178.5430000000001</v>
      </c>
    </row>
    <row r="44" spans="1:13" x14ac:dyDescent="0.2">
      <c r="A44" s="486" t="s">
        <v>75</v>
      </c>
      <c r="B44" s="487">
        <v>7813.9430000000002</v>
      </c>
      <c r="C44" s="488">
        <v>15205.187</v>
      </c>
      <c r="D44" s="489" t="s">
        <v>66</v>
      </c>
      <c r="E44" s="490">
        <v>15754.786</v>
      </c>
      <c r="F44" s="491">
        <v>16714.524000000001</v>
      </c>
      <c r="G44" s="460"/>
      <c r="H44" s="486" t="s">
        <v>78</v>
      </c>
      <c r="I44" s="487">
        <v>1615.066</v>
      </c>
      <c r="J44" s="488">
        <v>1470.6980000000001</v>
      </c>
      <c r="K44" s="489" t="s">
        <v>102</v>
      </c>
      <c r="L44" s="490">
        <v>1056.7049999999999</v>
      </c>
      <c r="M44" s="491">
        <v>2040.5360000000001</v>
      </c>
    </row>
    <row r="45" spans="1:13" x14ac:dyDescent="0.2">
      <c r="A45" s="486" t="s">
        <v>107</v>
      </c>
      <c r="B45" s="487">
        <v>5957.7730000000001</v>
      </c>
      <c r="C45" s="488">
        <v>12453.047</v>
      </c>
      <c r="D45" s="489" t="s">
        <v>122</v>
      </c>
      <c r="E45" s="490">
        <v>5300.585</v>
      </c>
      <c r="F45" s="491">
        <v>7624.9759999999997</v>
      </c>
      <c r="G45" s="460"/>
      <c r="H45" s="486" t="s">
        <v>69</v>
      </c>
      <c r="I45" s="487">
        <v>2362.4029999999998</v>
      </c>
      <c r="J45" s="488">
        <v>1453.95</v>
      </c>
      <c r="K45" s="489" t="s">
        <v>72</v>
      </c>
      <c r="L45" s="490">
        <v>1619.481</v>
      </c>
      <c r="M45" s="491">
        <v>1886.7670000000001</v>
      </c>
    </row>
    <row r="46" spans="1:13" x14ac:dyDescent="0.2">
      <c r="A46" s="486" t="s">
        <v>150</v>
      </c>
      <c r="B46" s="487">
        <v>6080.5889999999999</v>
      </c>
      <c r="C46" s="488">
        <v>7006.1139999999996</v>
      </c>
      <c r="D46" s="489" t="s">
        <v>75</v>
      </c>
      <c r="E46" s="490">
        <v>3570.076</v>
      </c>
      <c r="F46" s="491">
        <v>6969.4570000000003</v>
      </c>
      <c r="G46" s="460"/>
      <c r="H46" s="486" t="s">
        <v>119</v>
      </c>
      <c r="I46" s="487">
        <v>1076.58</v>
      </c>
      <c r="J46" s="488">
        <v>1424.325</v>
      </c>
      <c r="K46" s="489" t="s">
        <v>71</v>
      </c>
      <c r="L46" s="490">
        <v>1588.704</v>
      </c>
      <c r="M46" s="491">
        <v>1517.9</v>
      </c>
    </row>
    <row r="47" spans="1:13" x14ac:dyDescent="0.2">
      <c r="A47" s="492" t="s">
        <v>77</v>
      </c>
      <c r="B47" s="493">
        <v>7300.7110000000002</v>
      </c>
      <c r="C47" s="494">
        <v>6507.4560000000001</v>
      </c>
      <c r="D47" s="495" t="s">
        <v>150</v>
      </c>
      <c r="E47" s="496">
        <v>4997.6149999999998</v>
      </c>
      <c r="F47" s="497">
        <v>6608.2860000000001</v>
      </c>
      <c r="G47" s="460"/>
      <c r="H47" s="492" t="s">
        <v>71</v>
      </c>
      <c r="I47" s="493">
        <v>1214.6130000000001</v>
      </c>
      <c r="J47" s="494">
        <v>1150.0129999999999</v>
      </c>
      <c r="K47" s="495" t="s">
        <v>66</v>
      </c>
      <c r="L47" s="496">
        <v>1710.039</v>
      </c>
      <c r="M47" s="497">
        <v>870.84199999999998</v>
      </c>
    </row>
    <row r="48" spans="1:13" x14ac:dyDescent="0.2">
      <c r="A48" s="492" t="s">
        <v>122</v>
      </c>
      <c r="B48" s="493">
        <v>5693.152</v>
      </c>
      <c r="C48" s="494">
        <v>6361.0389999999998</v>
      </c>
      <c r="D48" s="495" t="s">
        <v>188</v>
      </c>
      <c r="E48" s="496">
        <v>1377.5260000000001</v>
      </c>
      <c r="F48" s="497">
        <v>5247.7920000000004</v>
      </c>
      <c r="G48" s="460"/>
      <c r="H48" s="492" t="s">
        <v>68</v>
      </c>
      <c r="I48" s="493">
        <v>810.12</v>
      </c>
      <c r="J48" s="494">
        <v>1142.2470000000001</v>
      </c>
      <c r="K48" s="495" t="s">
        <v>164</v>
      </c>
      <c r="L48" s="496">
        <v>728.97199999999998</v>
      </c>
      <c r="M48" s="497">
        <v>605.577</v>
      </c>
    </row>
    <row r="49" spans="1:13" ht="16.5" thickBot="1" x14ac:dyDescent="0.25">
      <c r="A49" s="498" t="s">
        <v>74</v>
      </c>
      <c r="B49" s="499">
        <v>3390.328</v>
      </c>
      <c r="C49" s="500">
        <v>6167.8469999999998</v>
      </c>
      <c r="D49" s="504" t="s">
        <v>74</v>
      </c>
      <c r="E49" s="501">
        <v>2797.5949999999998</v>
      </c>
      <c r="F49" s="502">
        <v>4435.3159999999998</v>
      </c>
      <c r="G49" s="460"/>
      <c r="H49" s="498" t="s">
        <v>66</v>
      </c>
      <c r="I49" s="499">
        <v>1776.941</v>
      </c>
      <c r="J49" s="500">
        <v>1062.3720000000001</v>
      </c>
      <c r="K49" s="504" t="s">
        <v>162</v>
      </c>
      <c r="L49" s="501">
        <v>1000.311</v>
      </c>
      <c r="M49" s="505">
        <v>540.56700000000001</v>
      </c>
    </row>
    <row r="50" spans="1:13" x14ac:dyDescent="0.2">
      <c r="A50" s="456" t="s">
        <v>104</v>
      </c>
      <c r="B50" s="460"/>
      <c r="C50" s="460"/>
      <c r="D50" s="460"/>
      <c r="E50" s="460"/>
      <c r="F50" s="460"/>
      <c r="G50" s="460"/>
      <c r="H50" s="456" t="s">
        <v>104</v>
      </c>
      <c r="I50" s="460"/>
      <c r="J50" s="460"/>
      <c r="K50" s="460"/>
      <c r="L50" s="460"/>
      <c r="M50" s="460"/>
    </row>
    <row r="51" spans="1:13" x14ac:dyDescent="0.2">
      <c r="A51" s="515"/>
      <c r="B51" s="508"/>
      <c r="C51" s="508"/>
      <c r="D51" s="507"/>
      <c r="E51" s="503"/>
      <c r="F51" s="503"/>
      <c r="G51" s="460"/>
      <c r="H51" s="516"/>
      <c r="I51" s="514"/>
      <c r="J51" s="514"/>
      <c r="K51" s="460"/>
      <c r="L51" s="460"/>
      <c r="M51" s="460"/>
    </row>
    <row r="52" spans="1:13" x14ac:dyDescent="0.2">
      <c r="A52" s="461" t="s">
        <v>97</v>
      </c>
      <c r="B52" s="461"/>
      <c r="C52" s="461"/>
      <c r="D52" s="461"/>
      <c r="E52" s="461"/>
      <c r="F52" s="460"/>
      <c r="G52" s="460"/>
      <c r="H52" s="461" t="s">
        <v>103</v>
      </c>
      <c r="I52" s="461"/>
      <c r="J52" s="461"/>
      <c r="K52" s="461"/>
      <c r="L52" s="461"/>
      <c r="M52" s="460"/>
    </row>
    <row r="53" spans="1:13" ht="16.5" thickBot="1" x14ac:dyDescent="0.25">
      <c r="A53" s="461" t="s">
        <v>187</v>
      </c>
      <c r="B53" s="461"/>
      <c r="C53" s="461"/>
      <c r="D53" s="461"/>
      <c r="E53" s="461"/>
      <c r="F53" s="460"/>
      <c r="G53" s="460"/>
      <c r="H53" s="461" t="s">
        <v>187</v>
      </c>
      <c r="I53" s="461"/>
      <c r="J53" s="461"/>
      <c r="K53" s="461"/>
      <c r="L53" s="461"/>
      <c r="M53" s="460"/>
    </row>
    <row r="54" spans="1:13" ht="21.75" thickBot="1" x14ac:dyDescent="0.4">
      <c r="A54" s="462" t="s">
        <v>61</v>
      </c>
      <c r="B54" s="463"/>
      <c r="C54" s="463"/>
      <c r="D54" s="463"/>
      <c r="E54" s="463"/>
      <c r="F54" s="464"/>
      <c r="G54" s="460"/>
      <c r="H54" s="462" t="s">
        <v>62</v>
      </c>
      <c r="I54" s="463"/>
      <c r="J54" s="463"/>
      <c r="K54" s="463"/>
      <c r="L54" s="463"/>
      <c r="M54" s="464"/>
    </row>
    <row r="55" spans="1:13" ht="16.5" thickBot="1" x14ac:dyDescent="0.3">
      <c r="A55" s="517" t="s">
        <v>185</v>
      </c>
      <c r="B55" s="518"/>
      <c r="C55" s="519"/>
      <c r="D55" s="520" t="s">
        <v>186</v>
      </c>
      <c r="E55" s="518"/>
      <c r="F55" s="521"/>
      <c r="G55" s="460"/>
      <c r="H55" s="465" t="s">
        <v>185</v>
      </c>
      <c r="I55" s="466"/>
      <c r="J55" s="467"/>
      <c r="K55" s="468" t="s">
        <v>186</v>
      </c>
      <c r="L55" s="466"/>
      <c r="M55" s="469"/>
    </row>
    <row r="56" spans="1:13" ht="30.75" thickBot="1" x14ac:dyDescent="0.25">
      <c r="A56" s="470" t="s">
        <v>63</v>
      </c>
      <c r="B56" s="471" t="s">
        <v>45</v>
      </c>
      <c r="C56" s="522" t="s">
        <v>64</v>
      </c>
      <c r="D56" s="470" t="s">
        <v>63</v>
      </c>
      <c r="E56" s="471" t="s">
        <v>45</v>
      </c>
      <c r="F56" s="474" t="s">
        <v>64</v>
      </c>
      <c r="G56" s="460"/>
      <c r="H56" s="470" t="s">
        <v>63</v>
      </c>
      <c r="I56" s="471" t="s">
        <v>45</v>
      </c>
      <c r="J56" s="474" t="s">
        <v>64</v>
      </c>
      <c r="K56" s="513" t="s">
        <v>63</v>
      </c>
      <c r="L56" s="471" t="s">
        <v>45</v>
      </c>
      <c r="M56" s="474" t="s">
        <v>64</v>
      </c>
    </row>
    <row r="57" spans="1:13" ht="16.5" thickBot="1" x14ac:dyDescent="0.25">
      <c r="A57" s="475" t="s">
        <v>10</v>
      </c>
      <c r="B57" s="476">
        <v>21379.252</v>
      </c>
      <c r="C57" s="477">
        <v>67197.994999999995</v>
      </c>
      <c r="D57" s="478" t="s">
        <v>10</v>
      </c>
      <c r="E57" s="479">
        <v>12689.044</v>
      </c>
      <c r="F57" s="477">
        <v>51921.928999999996</v>
      </c>
      <c r="G57" s="460"/>
      <c r="H57" s="475" t="s">
        <v>10</v>
      </c>
      <c r="I57" s="476">
        <v>78771.463000000003</v>
      </c>
      <c r="J57" s="477">
        <v>319980.34999999998</v>
      </c>
      <c r="K57" s="478" t="s">
        <v>10</v>
      </c>
      <c r="L57" s="479">
        <v>69038.679999999993</v>
      </c>
      <c r="M57" s="477">
        <v>335904.76400000002</v>
      </c>
    </row>
    <row r="58" spans="1:13" x14ac:dyDescent="0.2">
      <c r="A58" s="532" t="s">
        <v>69</v>
      </c>
      <c r="B58" s="533">
        <v>5372.6570000000002</v>
      </c>
      <c r="C58" s="534">
        <v>19512.050999999999</v>
      </c>
      <c r="D58" s="535" t="s">
        <v>69</v>
      </c>
      <c r="E58" s="536">
        <v>8151.9769999999999</v>
      </c>
      <c r="F58" s="537">
        <v>37449.169000000002</v>
      </c>
      <c r="G58" s="460"/>
      <c r="H58" s="532" t="s">
        <v>68</v>
      </c>
      <c r="I58" s="533">
        <v>76448.03</v>
      </c>
      <c r="J58" s="534">
        <v>313482.397</v>
      </c>
      <c r="K58" s="535" t="s">
        <v>68</v>
      </c>
      <c r="L58" s="536">
        <v>65913.729000000007</v>
      </c>
      <c r="M58" s="537">
        <v>321974.299</v>
      </c>
    </row>
    <row r="59" spans="1:13" x14ac:dyDescent="0.2">
      <c r="A59" s="486" t="s">
        <v>66</v>
      </c>
      <c r="B59" s="487">
        <v>6922.2659999999996</v>
      </c>
      <c r="C59" s="488">
        <v>18307.095000000001</v>
      </c>
      <c r="D59" s="489" t="s">
        <v>66</v>
      </c>
      <c r="E59" s="490">
        <v>3764.7570000000001</v>
      </c>
      <c r="F59" s="491">
        <v>11718.5</v>
      </c>
      <c r="G59" s="460"/>
      <c r="H59" s="486" t="s">
        <v>70</v>
      </c>
      <c r="I59" s="487">
        <v>1468.0239999999999</v>
      </c>
      <c r="J59" s="488">
        <v>3860.8989999999999</v>
      </c>
      <c r="K59" s="489" t="s">
        <v>88</v>
      </c>
      <c r="L59" s="490">
        <v>1191.067</v>
      </c>
      <c r="M59" s="491">
        <v>5766.05</v>
      </c>
    </row>
    <row r="60" spans="1:13" x14ac:dyDescent="0.2">
      <c r="A60" s="486" t="s">
        <v>72</v>
      </c>
      <c r="B60" s="487">
        <v>5106.7910000000002</v>
      </c>
      <c r="C60" s="488">
        <v>16679.508999999998</v>
      </c>
      <c r="D60" s="489" t="s">
        <v>78</v>
      </c>
      <c r="E60" s="490">
        <v>436.74099999999999</v>
      </c>
      <c r="F60" s="491">
        <v>1561.8</v>
      </c>
      <c r="G60" s="460"/>
      <c r="H60" s="486" t="s">
        <v>74</v>
      </c>
      <c r="I60" s="487">
        <v>510.16199999999998</v>
      </c>
      <c r="J60" s="488">
        <v>1521.1469999999999</v>
      </c>
      <c r="K60" s="489" t="s">
        <v>69</v>
      </c>
      <c r="L60" s="490">
        <v>657.721</v>
      </c>
      <c r="M60" s="491">
        <v>3176.25</v>
      </c>
    </row>
    <row r="61" spans="1:13" x14ac:dyDescent="0.2">
      <c r="A61" s="486" t="s">
        <v>77</v>
      </c>
      <c r="B61" s="487">
        <v>1158.1420000000001</v>
      </c>
      <c r="C61" s="488">
        <v>3932.81</v>
      </c>
      <c r="D61" s="489" t="s">
        <v>74</v>
      </c>
      <c r="E61" s="490">
        <v>252.65899999999999</v>
      </c>
      <c r="F61" s="491">
        <v>891.46</v>
      </c>
      <c r="G61" s="460"/>
      <c r="H61" s="486" t="s">
        <v>69</v>
      </c>
      <c r="I61" s="487">
        <v>144.12899999999999</v>
      </c>
      <c r="J61" s="488">
        <v>625.54999999999995</v>
      </c>
      <c r="K61" s="489" t="s">
        <v>76</v>
      </c>
      <c r="L61" s="490">
        <v>569.26599999999996</v>
      </c>
      <c r="M61" s="491">
        <v>2713.1170000000002</v>
      </c>
    </row>
    <row r="62" spans="1:13" x14ac:dyDescent="0.2">
      <c r="A62" s="492" t="s">
        <v>74</v>
      </c>
      <c r="B62" s="493">
        <v>953.30399999999997</v>
      </c>
      <c r="C62" s="494">
        <v>2972.21</v>
      </c>
      <c r="D62" s="495" t="s">
        <v>86</v>
      </c>
      <c r="E62" s="496">
        <v>76.231999999999999</v>
      </c>
      <c r="F62" s="497">
        <v>278</v>
      </c>
      <c r="G62" s="460"/>
      <c r="H62" s="492" t="s">
        <v>66</v>
      </c>
      <c r="I62" s="493">
        <v>68.885999999999996</v>
      </c>
      <c r="J62" s="494">
        <v>179.71</v>
      </c>
      <c r="K62" s="495" t="s">
        <v>70</v>
      </c>
      <c r="L62" s="496">
        <v>431.88400000000001</v>
      </c>
      <c r="M62" s="497">
        <v>1712.348</v>
      </c>
    </row>
    <row r="63" spans="1:13" x14ac:dyDescent="0.2">
      <c r="A63" s="492" t="s">
        <v>78</v>
      </c>
      <c r="B63" s="493">
        <v>783.93100000000004</v>
      </c>
      <c r="C63" s="494">
        <v>2818.42</v>
      </c>
      <c r="D63" s="495" t="s">
        <v>77</v>
      </c>
      <c r="E63" s="496">
        <v>6.6779999999999999</v>
      </c>
      <c r="F63" s="497">
        <v>23</v>
      </c>
      <c r="G63" s="460"/>
      <c r="H63" s="492" t="s">
        <v>123</v>
      </c>
      <c r="I63" s="493">
        <v>89.658000000000001</v>
      </c>
      <c r="J63" s="494">
        <v>136.80000000000001</v>
      </c>
      <c r="K63" s="495" t="s">
        <v>65</v>
      </c>
      <c r="L63" s="496">
        <v>182.374</v>
      </c>
      <c r="M63" s="497">
        <v>380.3</v>
      </c>
    </row>
    <row r="64" spans="1:13" ht="16.5" thickBot="1" x14ac:dyDescent="0.25">
      <c r="A64" s="492" t="s">
        <v>102</v>
      </c>
      <c r="B64" s="493">
        <v>720.68100000000004</v>
      </c>
      <c r="C64" s="494">
        <v>1856.57</v>
      </c>
      <c r="D64" s="495"/>
      <c r="E64" s="496"/>
      <c r="F64" s="497"/>
      <c r="G64" s="460"/>
      <c r="H64" s="498" t="s">
        <v>189</v>
      </c>
      <c r="I64" s="499">
        <v>24.64</v>
      </c>
      <c r="J64" s="500">
        <v>88</v>
      </c>
      <c r="K64" s="504" t="s">
        <v>123</v>
      </c>
      <c r="L64" s="501">
        <v>92.638999999999996</v>
      </c>
      <c r="M64" s="505">
        <v>182.4</v>
      </c>
    </row>
    <row r="65" spans="1:13" ht="16.5" thickBot="1" x14ac:dyDescent="0.25">
      <c r="A65" s="498" t="s">
        <v>86</v>
      </c>
      <c r="B65" s="499">
        <v>213.511</v>
      </c>
      <c r="C65" s="500">
        <v>656</v>
      </c>
      <c r="D65" s="504"/>
      <c r="E65" s="501"/>
      <c r="F65" s="505"/>
      <c r="G65" s="460"/>
      <c r="H65" s="456" t="s">
        <v>104</v>
      </c>
      <c r="I65" s="529"/>
      <c r="J65" s="529"/>
      <c r="K65" s="530"/>
      <c r="L65" s="531"/>
      <c r="M65" s="531"/>
    </row>
    <row r="66" spans="1:13" x14ac:dyDescent="0.2">
      <c r="A66" s="456" t="s">
        <v>104</v>
      </c>
      <c r="B66" s="460"/>
      <c r="C66" s="460"/>
      <c r="D66" s="460"/>
      <c r="E66" s="460"/>
      <c r="F66" s="460"/>
      <c r="G66" s="460"/>
      <c r="H66" s="438"/>
      <c r="I66" s="460"/>
      <c r="J66" s="460"/>
      <c r="K66" s="460"/>
      <c r="L66" s="460"/>
      <c r="M66" s="460"/>
    </row>
    <row r="67" spans="1:13" x14ac:dyDescent="0.2">
      <c r="A67" s="456"/>
      <c r="B67" s="460"/>
      <c r="C67" s="460"/>
      <c r="D67" s="460"/>
      <c r="E67" s="460"/>
      <c r="F67" s="460"/>
      <c r="G67" s="460"/>
      <c r="H67" s="456"/>
      <c r="I67" s="460"/>
      <c r="J67" s="460"/>
      <c r="K67" s="460"/>
      <c r="L67" s="460"/>
      <c r="M67" s="460"/>
    </row>
    <row r="68" spans="1:13" x14ac:dyDescent="0.2">
      <c r="A68" s="461" t="s">
        <v>98</v>
      </c>
      <c r="B68" s="461"/>
      <c r="C68" s="461"/>
      <c r="D68" s="461"/>
      <c r="E68" s="461"/>
      <c r="F68" s="460"/>
      <c r="G68" s="460"/>
      <c r="H68" s="461" t="s">
        <v>99</v>
      </c>
      <c r="I68" s="461"/>
      <c r="J68" s="461"/>
      <c r="K68" s="461"/>
      <c r="L68" s="461"/>
      <c r="M68" s="460"/>
    </row>
    <row r="69" spans="1:13" ht="16.5" thickBot="1" x14ac:dyDescent="0.25">
      <c r="A69" s="461" t="s">
        <v>187</v>
      </c>
      <c r="B69" s="461"/>
      <c r="C69" s="461"/>
      <c r="D69" s="461"/>
      <c r="E69" s="461"/>
      <c r="F69" s="460"/>
      <c r="G69" s="460"/>
      <c r="H69" s="461" t="s">
        <v>187</v>
      </c>
      <c r="I69" s="461"/>
      <c r="J69" s="461"/>
      <c r="K69" s="461"/>
      <c r="L69" s="461"/>
      <c r="M69" s="460"/>
    </row>
    <row r="70" spans="1:13" ht="21.75" thickBot="1" x14ac:dyDescent="0.4">
      <c r="A70" s="462" t="s">
        <v>61</v>
      </c>
      <c r="B70" s="463"/>
      <c r="C70" s="463"/>
      <c r="D70" s="463"/>
      <c r="E70" s="463"/>
      <c r="F70" s="464"/>
      <c r="G70" s="460"/>
      <c r="H70" s="462" t="s">
        <v>62</v>
      </c>
      <c r="I70" s="463"/>
      <c r="J70" s="463"/>
      <c r="K70" s="463"/>
      <c r="L70" s="463"/>
      <c r="M70" s="464"/>
    </row>
    <row r="71" spans="1:13" ht="16.5" thickBot="1" x14ac:dyDescent="0.3">
      <c r="A71" s="517" t="s">
        <v>185</v>
      </c>
      <c r="B71" s="518"/>
      <c r="C71" s="521"/>
      <c r="D71" s="523" t="s">
        <v>186</v>
      </c>
      <c r="E71" s="466"/>
      <c r="F71" s="469"/>
      <c r="G71" s="460"/>
      <c r="H71" s="465" t="s">
        <v>185</v>
      </c>
      <c r="I71" s="466"/>
      <c r="J71" s="467"/>
      <c r="K71" s="468" t="s">
        <v>186</v>
      </c>
      <c r="L71" s="466"/>
      <c r="M71" s="469"/>
    </row>
    <row r="72" spans="1:13" ht="30.75" thickBot="1" x14ac:dyDescent="0.25">
      <c r="A72" s="470" t="s">
        <v>63</v>
      </c>
      <c r="B72" s="471" t="s">
        <v>45</v>
      </c>
      <c r="C72" s="474" t="s">
        <v>64</v>
      </c>
      <c r="D72" s="513" t="s">
        <v>63</v>
      </c>
      <c r="E72" s="471" t="s">
        <v>45</v>
      </c>
      <c r="F72" s="474" t="s">
        <v>64</v>
      </c>
      <c r="G72" s="460"/>
      <c r="H72" s="470" t="s">
        <v>63</v>
      </c>
      <c r="I72" s="471" t="s">
        <v>45</v>
      </c>
      <c r="J72" s="474" t="s">
        <v>64</v>
      </c>
      <c r="K72" s="513" t="s">
        <v>63</v>
      </c>
      <c r="L72" s="471" t="s">
        <v>45</v>
      </c>
      <c r="M72" s="474" t="s">
        <v>64</v>
      </c>
    </row>
    <row r="73" spans="1:13" ht="16.5" thickBot="1" x14ac:dyDescent="0.25">
      <c r="A73" s="475" t="s">
        <v>10</v>
      </c>
      <c r="B73" s="476">
        <v>123225.942</v>
      </c>
      <c r="C73" s="477">
        <v>106664.22</v>
      </c>
      <c r="D73" s="478" t="s">
        <v>10</v>
      </c>
      <c r="E73" s="479">
        <v>129745.59299999999</v>
      </c>
      <c r="F73" s="477">
        <v>112963.731</v>
      </c>
      <c r="G73" s="460"/>
      <c r="H73" s="475" t="s">
        <v>10</v>
      </c>
      <c r="I73" s="476">
        <v>191929.677</v>
      </c>
      <c r="J73" s="477">
        <v>157742.35</v>
      </c>
      <c r="K73" s="478" t="s">
        <v>10</v>
      </c>
      <c r="L73" s="479">
        <v>177850.61799999999</v>
      </c>
      <c r="M73" s="477">
        <v>160597.61199999999</v>
      </c>
    </row>
    <row r="74" spans="1:13" x14ac:dyDescent="0.2">
      <c r="A74" s="480" t="s">
        <v>69</v>
      </c>
      <c r="B74" s="481">
        <v>15580.675999999999</v>
      </c>
      <c r="C74" s="482">
        <v>29528.342000000001</v>
      </c>
      <c r="D74" s="483" t="s">
        <v>69</v>
      </c>
      <c r="E74" s="484">
        <v>14512.517</v>
      </c>
      <c r="F74" s="485">
        <v>34951.374000000003</v>
      </c>
      <c r="G74" s="460"/>
      <c r="H74" s="480" t="s">
        <v>66</v>
      </c>
      <c r="I74" s="481">
        <v>83467.005000000005</v>
      </c>
      <c r="J74" s="482">
        <v>98057.157999999996</v>
      </c>
      <c r="K74" s="483" t="s">
        <v>66</v>
      </c>
      <c r="L74" s="484">
        <v>62464.387999999999</v>
      </c>
      <c r="M74" s="485">
        <v>89120.913</v>
      </c>
    </row>
    <row r="75" spans="1:13" x14ac:dyDescent="0.2">
      <c r="A75" s="486" t="s">
        <v>66</v>
      </c>
      <c r="B75" s="487">
        <v>27711.161</v>
      </c>
      <c r="C75" s="488">
        <v>28494.335999999999</v>
      </c>
      <c r="D75" s="489" t="s">
        <v>66</v>
      </c>
      <c r="E75" s="490">
        <v>22930.325000000001</v>
      </c>
      <c r="F75" s="491">
        <v>25853.828000000001</v>
      </c>
      <c r="G75" s="460"/>
      <c r="H75" s="486" t="s">
        <v>102</v>
      </c>
      <c r="I75" s="487">
        <v>16841.849999999999</v>
      </c>
      <c r="J75" s="488">
        <v>9800.4040000000005</v>
      </c>
      <c r="K75" s="489" t="s">
        <v>102</v>
      </c>
      <c r="L75" s="490">
        <v>19236.968000000001</v>
      </c>
      <c r="M75" s="491">
        <v>10946.029</v>
      </c>
    </row>
    <row r="76" spans="1:13" x14ac:dyDescent="0.2">
      <c r="A76" s="486" t="s">
        <v>67</v>
      </c>
      <c r="B76" s="487">
        <v>3737.0360000000001</v>
      </c>
      <c r="C76" s="488">
        <v>5730.3389999999999</v>
      </c>
      <c r="D76" s="489" t="s">
        <v>67</v>
      </c>
      <c r="E76" s="490">
        <v>3482.0050000000001</v>
      </c>
      <c r="F76" s="491">
        <v>7402.6390000000001</v>
      </c>
      <c r="G76" s="460"/>
      <c r="H76" s="486" t="s">
        <v>65</v>
      </c>
      <c r="I76" s="487">
        <v>12497.752</v>
      </c>
      <c r="J76" s="488">
        <v>8749.1479999999992</v>
      </c>
      <c r="K76" s="489" t="s">
        <v>90</v>
      </c>
      <c r="L76" s="490">
        <v>9903.9259999999995</v>
      </c>
      <c r="M76" s="491">
        <v>10523.471</v>
      </c>
    </row>
    <row r="77" spans="1:13" x14ac:dyDescent="0.2">
      <c r="A77" s="486" t="s">
        <v>68</v>
      </c>
      <c r="B77" s="487">
        <v>8861.2139999999999</v>
      </c>
      <c r="C77" s="488">
        <v>5174.326</v>
      </c>
      <c r="D77" s="489" t="s">
        <v>68</v>
      </c>
      <c r="E77" s="490">
        <v>14094.495000000001</v>
      </c>
      <c r="F77" s="491">
        <v>6155.366</v>
      </c>
      <c r="G77" s="460"/>
      <c r="H77" s="486" t="s">
        <v>79</v>
      </c>
      <c r="I77" s="487">
        <v>15478.237999999999</v>
      </c>
      <c r="J77" s="488">
        <v>7689.7169999999996</v>
      </c>
      <c r="K77" s="489" t="s">
        <v>65</v>
      </c>
      <c r="L77" s="490">
        <v>11936.734</v>
      </c>
      <c r="M77" s="491">
        <v>9427.3739999999998</v>
      </c>
    </row>
    <row r="78" spans="1:13" x14ac:dyDescent="0.2">
      <c r="A78" s="486" t="s">
        <v>74</v>
      </c>
      <c r="B78" s="487">
        <v>5534.4139999999998</v>
      </c>
      <c r="C78" s="488">
        <v>3874.2089999999998</v>
      </c>
      <c r="D78" s="489" t="s">
        <v>74</v>
      </c>
      <c r="E78" s="490">
        <v>6006.1120000000001</v>
      </c>
      <c r="F78" s="491">
        <v>3867.6179999999999</v>
      </c>
      <c r="G78" s="460"/>
      <c r="H78" s="486" t="s">
        <v>69</v>
      </c>
      <c r="I78" s="487">
        <v>2369.58</v>
      </c>
      <c r="J78" s="488">
        <v>4704.6890000000003</v>
      </c>
      <c r="K78" s="489" t="s">
        <v>79</v>
      </c>
      <c r="L78" s="490">
        <v>14799.44</v>
      </c>
      <c r="M78" s="491">
        <v>8291.5439999999999</v>
      </c>
    </row>
    <row r="79" spans="1:13" x14ac:dyDescent="0.2">
      <c r="A79" s="492" t="s">
        <v>71</v>
      </c>
      <c r="B79" s="493">
        <v>7861.85</v>
      </c>
      <c r="C79" s="494">
        <v>2753.6849999999999</v>
      </c>
      <c r="D79" s="495" t="s">
        <v>71</v>
      </c>
      <c r="E79" s="496">
        <v>8424.5390000000007</v>
      </c>
      <c r="F79" s="497">
        <v>3023.2020000000002</v>
      </c>
      <c r="G79" s="460"/>
      <c r="H79" s="492" t="s">
        <v>90</v>
      </c>
      <c r="I79" s="493">
        <v>7105.152</v>
      </c>
      <c r="J79" s="494">
        <v>4481.4759999999997</v>
      </c>
      <c r="K79" s="489" t="s">
        <v>69</v>
      </c>
      <c r="L79" s="496">
        <v>2302.6219999999998</v>
      </c>
      <c r="M79" s="497">
        <v>5000.1409999999996</v>
      </c>
    </row>
    <row r="80" spans="1:13" x14ac:dyDescent="0.2">
      <c r="A80" s="492" t="s">
        <v>72</v>
      </c>
      <c r="B80" s="493">
        <v>5856.625</v>
      </c>
      <c r="C80" s="494">
        <v>2643.2979999999998</v>
      </c>
      <c r="D80" s="495" t="s">
        <v>72</v>
      </c>
      <c r="E80" s="496">
        <v>5412.9260000000004</v>
      </c>
      <c r="F80" s="497">
        <v>2745.721</v>
      </c>
      <c r="G80" s="460"/>
      <c r="H80" s="492" t="s">
        <v>71</v>
      </c>
      <c r="I80" s="493">
        <v>10426.36</v>
      </c>
      <c r="J80" s="494">
        <v>4415.3620000000001</v>
      </c>
      <c r="K80" s="495" t="s">
        <v>71</v>
      </c>
      <c r="L80" s="496">
        <v>7661.8379999999997</v>
      </c>
      <c r="M80" s="497">
        <v>3611.154</v>
      </c>
    </row>
    <row r="81" spans="1:13" s="445" customFormat="1" ht="16.5" thickBot="1" x14ac:dyDescent="0.25">
      <c r="A81" s="498" t="s">
        <v>190</v>
      </c>
      <c r="B81" s="499">
        <v>2608.317</v>
      </c>
      <c r="C81" s="500">
        <v>2447.1219999999998</v>
      </c>
      <c r="D81" s="504" t="s">
        <v>102</v>
      </c>
      <c r="E81" s="501">
        <v>5705.9880000000003</v>
      </c>
      <c r="F81" s="505">
        <v>2358.9659999999999</v>
      </c>
      <c r="G81" s="460"/>
      <c r="H81" s="498" t="s">
        <v>77</v>
      </c>
      <c r="I81" s="499">
        <v>7320.8130000000001</v>
      </c>
      <c r="J81" s="500">
        <v>2358.0439999999999</v>
      </c>
      <c r="K81" s="504" t="s">
        <v>70</v>
      </c>
      <c r="L81" s="501">
        <v>2347.5569999999998</v>
      </c>
      <c r="M81" s="505">
        <v>2687.4740000000002</v>
      </c>
    </row>
    <row r="82" spans="1:13" x14ac:dyDescent="0.2">
      <c r="A82" s="456" t="s">
        <v>104</v>
      </c>
      <c r="H82" s="456" t="s">
        <v>104</v>
      </c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M39" sqref="M39"/>
    </sheetView>
  </sheetViews>
  <sheetFormatPr defaultColWidth="9.140625" defaultRowHeight="12.75" x14ac:dyDescent="0.2"/>
  <cols>
    <col min="1" max="1" width="8.42578125" style="7" customWidth="1"/>
    <col min="2" max="2" width="69.7109375" style="7" customWidth="1"/>
    <col min="3" max="14" width="11.28515625" style="7" customWidth="1"/>
    <col min="15" max="15" width="11.5703125" style="7" bestFit="1" customWidth="1"/>
    <col min="16" max="20" width="10.42578125" style="7" bestFit="1" customWidth="1"/>
    <col min="21" max="16384" width="9.140625" style="7"/>
  </cols>
  <sheetData>
    <row r="1" spans="1:14" s="10" customFormat="1" ht="20.25" x14ac:dyDescent="0.3">
      <c r="A1" s="8" t="s">
        <v>124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s="10" customFormat="1" ht="2.2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s="10" customFormat="1" ht="23.25" thickBot="1" x14ac:dyDescent="0.35">
      <c r="A3" s="1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s="10" customFormat="1" ht="15" thickBot="1" x14ac:dyDescent="0.25">
      <c r="A4" s="12"/>
      <c r="B4" s="13"/>
      <c r="C4" s="312" t="s">
        <v>40</v>
      </c>
      <c r="D4" s="313"/>
      <c r="E4" s="313"/>
      <c r="F4" s="313"/>
      <c r="G4" s="313"/>
      <c r="H4" s="313"/>
      <c r="I4" s="320"/>
      <c r="J4" s="320"/>
      <c r="K4" s="320"/>
      <c r="L4" s="320"/>
      <c r="M4" s="320"/>
      <c r="N4" s="315"/>
    </row>
    <row r="5" spans="1:14" s="10" customFormat="1" ht="14.25" x14ac:dyDescent="0.2">
      <c r="A5" s="14" t="s">
        <v>43</v>
      </c>
      <c r="B5" s="15" t="s">
        <v>44</v>
      </c>
      <c r="C5" s="269" t="s">
        <v>45</v>
      </c>
      <c r="D5" s="270"/>
      <c r="E5" s="270"/>
      <c r="F5" s="270"/>
      <c r="G5" s="271"/>
      <c r="H5" s="272"/>
      <c r="I5" s="270" t="s">
        <v>46</v>
      </c>
      <c r="J5" s="273"/>
      <c r="K5" s="273"/>
      <c r="L5" s="273"/>
      <c r="M5" s="273"/>
      <c r="N5" s="274"/>
    </row>
    <row r="6" spans="1:14" s="10" customFormat="1" ht="15.75" thickBot="1" x14ac:dyDescent="0.3">
      <c r="A6" s="16"/>
      <c r="B6" s="17"/>
      <c r="C6" s="39">
        <v>2017</v>
      </c>
      <c r="D6" s="40">
        <v>2018</v>
      </c>
      <c r="E6" s="40">
        <v>2019</v>
      </c>
      <c r="F6" s="40">
        <v>2020</v>
      </c>
      <c r="G6" s="41">
        <v>2021</v>
      </c>
      <c r="H6" s="41">
        <v>2022</v>
      </c>
      <c r="I6" s="275">
        <v>2017</v>
      </c>
      <c r="J6" s="276">
        <v>2018</v>
      </c>
      <c r="K6" s="276">
        <v>2019</v>
      </c>
      <c r="L6" s="276">
        <v>2020</v>
      </c>
      <c r="M6" s="276">
        <v>2021</v>
      </c>
      <c r="N6" s="277">
        <v>2022</v>
      </c>
    </row>
    <row r="7" spans="1:14" s="20" customFormat="1" ht="20.100000000000001" customHeight="1" x14ac:dyDescent="0.2">
      <c r="A7" s="18" t="s">
        <v>125</v>
      </c>
      <c r="B7" s="19"/>
      <c r="C7" s="290">
        <v>384375.98800000001</v>
      </c>
      <c r="D7" s="291">
        <v>443082.19400000002</v>
      </c>
      <c r="E7" s="291">
        <v>465024.80200000003</v>
      </c>
      <c r="F7" s="291">
        <v>502933.93300000008</v>
      </c>
      <c r="G7" s="292">
        <v>613047.30599999998</v>
      </c>
      <c r="H7" s="293">
        <v>853274.30199999991</v>
      </c>
      <c r="I7" s="294">
        <v>1053046.97</v>
      </c>
      <c r="J7" s="295">
        <v>1091022.821</v>
      </c>
      <c r="K7" s="296">
        <v>1165800.2009999999</v>
      </c>
      <c r="L7" s="296">
        <v>1285868.767</v>
      </c>
      <c r="M7" s="296">
        <v>1267906.939</v>
      </c>
      <c r="N7" s="297">
        <v>1361419.8019999999</v>
      </c>
    </row>
    <row r="8" spans="1:14" s="20" customFormat="1" ht="15" x14ac:dyDescent="0.2">
      <c r="A8" s="21" t="s">
        <v>48</v>
      </c>
      <c r="B8" s="22" t="s">
        <v>49</v>
      </c>
      <c r="C8" s="298">
        <v>66752.929000000004</v>
      </c>
      <c r="D8" s="299">
        <v>83097.208999999988</v>
      </c>
      <c r="E8" s="299">
        <v>94025.074000000008</v>
      </c>
      <c r="F8" s="299">
        <v>102757.80900000001</v>
      </c>
      <c r="G8" s="300">
        <v>143649.76499999998</v>
      </c>
      <c r="H8" s="301">
        <v>220421.59599999999</v>
      </c>
      <c r="I8" s="302">
        <v>177583.41999999998</v>
      </c>
      <c r="J8" s="300">
        <v>220827.83</v>
      </c>
      <c r="K8" s="302">
        <v>222248.152</v>
      </c>
      <c r="L8" s="300">
        <v>231603.43</v>
      </c>
      <c r="M8" s="303">
        <v>256030.80600000001</v>
      </c>
      <c r="N8" s="304">
        <v>270567.53899999999</v>
      </c>
    </row>
    <row r="9" spans="1:14" s="20" customFormat="1" ht="15" x14ac:dyDescent="0.2">
      <c r="A9" s="21" t="s">
        <v>50</v>
      </c>
      <c r="B9" s="22" t="s">
        <v>120</v>
      </c>
      <c r="C9" s="298">
        <v>62894.906000000003</v>
      </c>
      <c r="D9" s="299">
        <v>74898.342999999993</v>
      </c>
      <c r="E9" s="299">
        <v>83277.570000000007</v>
      </c>
      <c r="F9" s="299">
        <v>92222.978000000003</v>
      </c>
      <c r="G9" s="300">
        <v>130132.541</v>
      </c>
      <c r="H9" s="301">
        <v>194655.622</v>
      </c>
      <c r="I9" s="302">
        <v>174383.85699999999</v>
      </c>
      <c r="J9" s="303">
        <v>214558.538</v>
      </c>
      <c r="K9" s="303">
        <v>213890.15</v>
      </c>
      <c r="L9" s="303">
        <v>222955.24400000001</v>
      </c>
      <c r="M9" s="303">
        <v>245215.89</v>
      </c>
      <c r="N9" s="304">
        <v>253657.91399999999</v>
      </c>
    </row>
    <row r="10" spans="1:14" s="20" customFormat="1" ht="15" x14ac:dyDescent="0.2">
      <c r="A10" s="21" t="s">
        <v>51</v>
      </c>
      <c r="B10" s="22" t="s">
        <v>121</v>
      </c>
      <c r="C10" s="298">
        <v>3858.0230000000001</v>
      </c>
      <c r="D10" s="299">
        <v>8198.866</v>
      </c>
      <c r="E10" s="299">
        <v>10747.504000000001</v>
      </c>
      <c r="F10" s="299">
        <v>10534.831</v>
      </c>
      <c r="G10" s="300">
        <v>13517.224</v>
      </c>
      <c r="H10" s="301">
        <v>25765.973999999998</v>
      </c>
      <c r="I10" s="302">
        <v>3199.5630000000001</v>
      </c>
      <c r="J10" s="303">
        <v>6269.2920000000004</v>
      </c>
      <c r="K10" s="303">
        <v>8358.0020000000004</v>
      </c>
      <c r="L10" s="303">
        <v>8648.1859999999997</v>
      </c>
      <c r="M10" s="303">
        <v>10814.915999999999</v>
      </c>
      <c r="N10" s="304">
        <v>16909.625</v>
      </c>
    </row>
    <row r="11" spans="1:14" s="20" customFormat="1" ht="15" x14ac:dyDescent="0.2">
      <c r="A11" s="21" t="s">
        <v>52</v>
      </c>
      <c r="B11" s="22" t="s">
        <v>53</v>
      </c>
      <c r="C11" s="298">
        <v>13288.938</v>
      </c>
      <c r="D11" s="299">
        <v>7709.0609999999997</v>
      </c>
      <c r="E11" s="299">
        <v>36744.546000000002</v>
      </c>
      <c r="F11" s="299">
        <v>37267.063000000002</v>
      </c>
      <c r="G11" s="300">
        <v>54799.233999999997</v>
      </c>
      <c r="H11" s="301">
        <v>94679.618000000002</v>
      </c>
      <c r="I11" s="302">
        <v>35298.466999999997</v>
      </c>
      <c r="J11" s="303">
        <v>21005.915000000001</v>
      </c>
      <c r="K11" s="303">
        <v>95258.364000000001</v>
      </c>
      <c r="L11" s="303">
        <v>93319.282999999996</v>
      </c>
      <c r="M11" s="303">
        <v>97548.858999999997</v>
      </c>
      <c r="N11" s="304">
        <v>137657.91800000001</v>
      </c>
    </row>
    <row r="12" spans="1:14" s="20" customFormat="1" ht="15" x14ac:dyDescent="0.2">
      <c r="A12" s="21" t="s">
        <v>54</v>
      </c>
      <c r="B12" s="22" t="s">
        <v>55</v>
      </c>
      <c r="C12" s="298">
        <v>6609.0609999999997</v>
      </c>
      <c r="D12" s="299">
        <v>5409.2929999999997</v>
      </c>
      <c r="E12" s="299">
        <v>3206.8090000000002</v>
      </c>
      <c r="F12" s="299">
        <v>2041.556</v>
      </c>
      <c r="G12" s="300">
        <v>3042.0349999999999</v>
      </c>
      <c r="H12" s="301">
        <v>11851.697</v>
      </c>
      <c r="I12" s="302">
        <v>32711.5</v>
      </c>
      <c r="J12" s="303">
        <v>27600.370999999999</v>
      </c>
      <c r="K12" s="303">
        <v>14802.642</v>
      </c>
      <c r="L12" s="303">
        <v>8129.2730000000001</v>
      </c>
      <c r="M12" s="303">
        <v>7931.6289999999999</v>
      </c>
      <c r="N12" s="304">
        <v>33033.512000000002</v>
      </c>
    </row>
    <row r="13" spans="1:14" s="20" customFormat="1" ht="30" x14ac:dyDescent="0.2">
      <c r="A13" s="23" t="s">
        <v>56</v>
      </c>
      <c r="B13" s="22" t="s">
        <v>57</v>
      </c>
      <c r="C13" s="298">
        <v>122545.459</v>
      </c>
      <c r="D13" s="299">
        <v>128917.74600000001</v>
      </c>
      <c r="E13" s="299">
        <v>129429.07699999999</v>
      </c>
      <c r="F13" s="299">
        <v>156142.791</v>
      </c>
      <c r="G13" s="300">
        <v>164842.33900000001</v>
      </c>
      <c r="H13" s="301">
        <v>222042.81400000001</v>
      </c>
      <c r="I13" s="302">
        <v>605311.63699999999</v>
      </c>
      <c r="J13" s="303">
        <v>605993.46299999999</v>
      </c>
      <c r="K13" s="303">
        <v>613595.97399999993</v>
      </c>
      <c r="L13" s="303">
        <v>727628.41500000004</v>
      </c>
      <c r="M13" s="303">
        <v>662193.228</v>
      </c>
      <c r="N13" s="304">
        <v>664401.72199999995</v>
      </c>
    </row>
    <row r="14" spans="1:14" s="26" customFormat="1" ht="15.75" thickBot="1" x14ac:dyDescent="0.25">
      <c r="A14" s="24" t="s">
        <v>59</v>
      </c>
      <c r="B14" s="25" t="s">
        <v>60</v>
      </c>
      <c r="C14" s="305">
        <v>175179.601</v>
      </c>
      <c r="D14" s="306">
        <v>217948.88500000001</v>
      </c>
      <c r="E14" s="306">
        <v>201619.296</v>
      </c>
      <c r="F14" s="306">
        <v>204724.71400000001</v>
      </c>
      <c r="G14" s="307">
        <v>246713.93299999999</v>
      </c>
      <c r="H14" s="308">
        <v>304278.57699999999</v>
      </c>
      <c r="I14" s="309">
        <v>202141.946</v>
      </c>
      <c r="J14" s="310">
        <v>215595.242</v>
      </c>
      <c r="K14" s="310">
        <v>219895.06899999999</v>
      </c>
      <c r="L14" s="310">
        <v>225188.36600000001</v>
      </c>
      <c r="M14" s="310">
        <v>244202.41699999999</v>
      </c>
      <c r="N14" s="311">
        <v>255759.111</v>
      </c>
    </row>
    <row r="15" spans="1:14" ht="15" x14ac:dyDescent="0.25">
      <c r="A15" s="27"/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ht="15.75" thickBot="1" x14ac:dyDescent="0.3">
      <c r="A16" s="28"/>
      <c r="B16" s="28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9" s="10" customFormat="1" ht="15" thickBot="1" x14ac:dyDescent="0.25">
      <c r="A17" s="12"/>
      <c r="B17" s="13"/>
      <c r="C17" s="312" t="s">
        <v>41</v>
      </c>
      <c r="D17" s="313"/>
      <c r="E17" s="313"/>
      <c r="F17" s="313"/>
      <c r="G17" s="313"/>
      <c r="H17" s="313"/>
      <c r="I17" s="314"/>
      <c r="J17" s="314"/>
      <c r="K17" s="314"/>
      <c r="L17" s="314"/>
      <c r="M17" s="314"/>
      <c r="N17" s="315"/>
    </row>
    <row r="18" spans="1:19" s="10" customFormat="1" ht="14.25" x14ac:dyDescent="0.2">
      <c r="A18" s="14" t="s">
        <v>43</v>
      </c>
      <c r="B18" s="15" t="s">
        <v>44</v>
      </c>
      <c r="C18" s="269" t="s">
        <v>45</v>
      </c>
      <c r="D18" s="270"/>
      <c r="E18" s="270"/>
      <c r="F18" s="270"/>
      <c r="G18" s="271"/>
      <c r="H18" s="272"/>
      <c r="I18" s="270" t="s">
        <v>46</v>
      </c>
      <c r="J18" s="273"/>
      <c r="K18" s="273"/>
      <c r="L18" s="273"/>
      <c r="M18" s="273"/>
      <c r="N18" s="274"/>
    </row>
    <row r="19" spans="1:19" s="10" customFormat="1" ht="15.75" thickBot="1" x14ac:dyDescent="0.3">
      <c r="A19" s="16"/>
      <c r="B19" s="17"/>
      <c r="C19" s="39">
        <v>2017</v>
      </c>
      <c r="D19" s="40">
        <v>2018</v>
      </c>
      <c r="E19" s="40">
        <v>2019</v>
      </c>
      <c r="F19" s="40">
        <v>2020</v>
      </c>
      <c r="G19" s="41">
        <v>2021</v>
      </c>
      <c r="H19" s="41">
        <v>2022</v>
      </c>
      <c r="I19" s="275">
        <v>2017</v>
      </c>
      <c r="J19" s="276">
        <v>2018</v>
      </c>
      <c r="K19" s="276">
        <v>2019</v>
      </c>
      <c r="L19" s="276">
        <v>2020</v>
      </c>
      <c r="M19" s="276">
        <v>2021</v>
      </c>
      <c r="N19" s="277">
        <v>2022</v>
      </c>
    </row>
    <row r="20" spans="1:19" s="20" customFormat="1" ht="20.100000000000001" customHeight="1" x14ac:dyDescent="0.2">
      <c r="A20" s="18" t="s">
        <v>125</v>
      </c>
      <c r="B20" s="19"/>
      <c r="C20" s="43">
        <v>1197271.692</v>
      </c>
      <c r="D20" s="44">
        <v>1343946.4640000002</v>
      </c>
      <c r="E20" s="44">
        <v>1307020.4470000002</v>
      </c>
      <c r="F20" s="44">
        <v>1373824.2139999999</v>
      </c>
      <c r="G20" s="278">
        <v>1635870.2579999999</v>
      </c>
      <c r="H20" s="45">
        <v>2066388.264</v>
      </c>
      <c r="I20" s="279">
        <v>3399658.8569999998</v>
      </c>
      <c r="J20" s="280">
        <v>3478845.1159999995</v>
      </c>
      <c r="K20" s="280">
        <v>3560261.7930000001</v>
      </c>
      <c r="L20" s="280">
        <v>3537513.327</v>
      </c>
      <c r="M20" s="280">
        <v>3482283.5559999999</v>
      </c>
      <c r="N20" s="281">
        <v>3680255.6639999999</v>
      </c>
    </row>
    <row r="21" spans="1:19" s="20" customFormat="1" ht="15" x14ac:dyDescent="0.2">
      <c r="A21" s="21" t="s">
        <v>48</v>
      </c>
      <c r="B21" s="22" t="s">
        <v>49</v>
      </c>
      <c r="C21" s="49">
        <v>32414.558000000001</v>
      </c>
      <c r="D21" s="50">
        <v>35036.777999999998</v>
      </c>
      <c r="E21" s="50">
        <v>37571.150999999998</v>
      </c>
      <c r="F21" s="50">
        <v>35405.910000000003</v>
      </c>
      <c r="G21" s="282">
        <v>40205.281000000003</v>
      </c>
      <c r="H21" s="51">
        <v>47483.048000000003</v>
      </c>
      <c r="I21" s="283">
        <v>44761.297999999995</v>
      </c>
      <c r="J21" s="284">
        <v>48989.133000000002</v>
      </c>
      <c r="K21" s="284">
        <v>50791.126000000004</v>
      </c>
      <c r="L21" s="284">
        <v>45086.519</v>
      </c>
      <c r="M21" s="284">
        <v>47082.168999999994</v>
      </c>
      <c r="N21" s="285">
        <v>50550.470999999998</v>
      </c>
    </row>
    <row r="22" spans="1:19" s="20" customFormat="1" ht="15" x14ac:dyDescent="0.2">
      <c r="A22" s="21" t="s">
        <v>50</v>
      </c>
      <c r="B22" s="22" t="s">
        <v>120</v>
      </c>
      <c r="C22" s="49">
        <v>15540.339</v>
      </c>
      <c r="D22" s="50">
        <v>17307.444</v>
      </c>
      <c r="E22" s="50">
        <v>17768.607</v>
      </c>
      <c r="F22" s="50">
        <v>12710.709000000001</v>
      </c>
      <c r="G22" s="282">
        <v>17223.148000000001</v>
      </c>
      <c r="H22" s="51">
        <v>18677.597000000002</v>
      </c>
      <c r="I22" s="283">
        <v>26738.284</v>
      </c>
      <c r="J22" s="284">
        <v>30607.522000000001</v>
      </c>
      <c r="K22" s="284">
        <v>31688.535</v>
      </c>
      <c r="L22" s="284">
        <v>20542.501</v>
      </c>
      <c r="M22" s="284">
        <v>24554.567999999999</v>
      </c>
      <c r="N22" s="285">
        <v>23632.118999999999</v>
      </c>
    </row>
    <row r="23" spans="1:19" s="20" customFormat="1" ht="15" x14ac:dyDescent="0.2">
      <c r="A23" s="21" t="s">
        <v>51</v>
      </c>
      <c r="B23" s="22" t="s">
        <v>121</v>
      </c>
      <c r="C23" s="49">
        <v>16874.219000000001</v>
      </c>
      <c r="D23" s="50">
        <v>17729.333999999999</v>
      </c>
      <c r="E23" s="50">
        <v>19802.544000000002</v>
      </c>
      <c r="F23" s="50">
        <v>22695.201000000001</v>
      </c>
      <c r="G23" s="282">
        <v>22982.133000000002</v>
      </c>
      <c r="H23" s="51">
        <v>28805.451000000001</v>
      </c>
      <c r="I23" s="283">
        <v>18023.013999999999</v>
      </c>
      <c r="J23" s="284">
        <v>18381.611000000001</v>
      </c>
      <c r="K23" s="284">
        <v>19102.591</v>
      </c>
      <c r="L23" s="284">
        <v>24544.018</v>
      </c>
      <c r="M23" s="284">
        <v>22527.600999999999</v>
      </c>
      <c r="N23" s="285">
        <v>26918.351999999999</v>
      </c>
    </row>
    <row r="24" spans="1:19" s="20" customFormat="1" ht="15" x14ac:dyDescent="0.2">
      <c r="A24" s="21" t="s">
        <v>52</v>
      </c>
      <c r="B24" s="22" t="s">
        <v>53</v>
      </c>
      <c r="C24" s="49">
        <v>794304.446</v>
      </c>
      <c r="D24" s="50">
        <v>884332.66</v>
      </c>
      <c r="E24" s="50">
        <v>844617.03500000003</v>
      </c>
      <c r="F24" s="50">
        <v>900569.07299999997</v>
      </c>
      <c r="G24" s="282">
        <v>1125110.9210000001</v>
      </c>
      <c r="H24" s="51">
        <v>1429751.9480000001</v>
      </c>
      <c r="I24" s="283">
        <v>2408415.9789999998</v>
      </c>
      <c r="J24" s="284">
        <v>2510686.4049999998</v>
      </c>
      <c r="K24" s="284">
        <v>2619485.6869999999</v>
      </c>
      <c r="L24" s="284">
        <v>2675182.699</v>
      </c>
      <c r="M24" s="284">
        <v>2694850.122</v>
      </c>
      <c r="N24" s="285">
        <v>2688409.3939999999</v>
      </c>
    </row>
    <row r="25" spans="1:19" s="20" customFormat="1" ht="15" x14ac:dyDescent="0.2">
      <c r="A25" s="21" t="s">
        <v>54</v>
      </c>
      <c r="B25" s="22" t="s">
        <v>55</v>
      </c>
      <c r="C25" s="49">
        <v>70957.133000000002</v>
      </c>
      <c r="D25" s="50">
        <v>70777.850999999995</v>
      </c>
      <c r="E25" s="50">
        <v>81034.259999999995</v>
      </c>
      <c r="F25" s="50">
        <v>81246.612999999998</v>
      </c>
      <c r="G25" s="282">
        <v>83321.159</v>
      </c>
      <c r="H25" s="51">
        <v>126223.997</v>
      </c>
      <c r="I25" s="283">
        <v>461824.625</v>
      </c>
      <c r="J25" s="284">
        <v>410896.261</v>
      </c>
      <c r="K25" s="284">
        <v>430816.31300000002</v>
      </c>
      <c r="L25" s="284">
        <v>408909.804</v>
      </c>
      <c r="M25" s="284">
        <v>311389.44199999998</v>
      </c>
      <c r="N25" s="285">
        <v>512674.59499999997</v>
      </c>
    </row>
    <row r="26" spans="1:19" s="20" customFormat="1" ht="30" x14ac:dyDescent="0.2">
      <c r="A26" s="31" t="s">
        <v>56</v>
      </c>
      <c r="B26" s="22" t="s">
        <v>57</v>
      </c>
      <c r="C26" s="49">
        <v>9959.6710000000003</v>
      </c>
      <c r="D26" s="50">
        <v>7444.4110000000001</v>
      </c>
      <c r="E26" s="50">
        <v>6244.3559999999998</v>
      </c>
      <c r="F26" s="50">
        <v>6305.8449999999993</v>
      </c>
      <c r="G26" s="282">
        <v>10641.41</v>
      </c>
      <c r="H26" s="51">
        <v>21616.499</v>
      </c>
      <c r="I26" s="283">
        <v>35777.998</v>
      </c>
      <c r="J26" s="284">
        <v>32842.576999999997</v>
      </c>
      <c r="K26" s="284">
        <v>28974.036999999997</v>
      </c>
      <c r="L26" s="284">
        <v>30125.321000000004</v>
      </c>
      <c r="M26" s="284">
        <v>41370.279000000002</v>
      </c>
      <c r="N26" s="285">
        <v>73638.891000000003</v>
      </c>
    </row>
    <row r="27" spans="1:19" s="26" customFormat="1" ht="15.75" thickBot="1" x14ac:dyDescent="0.25">
      <c r="A27" s="24" t="s">
        <v>59</v>
      </c>
      <c r="B27" s="25" t="s">
        <v>60</v>
      </c>
      <c r="C27" s="52">
        <v>289635.88400000002</v>
      </c>
      <c r="D27" s="53">
        <v>346354.76400000002</v>
      </c>
      <c r="E27" s="53">
        <v>337553.64500000002</v>
      </c>
      <c r="F27" s="53">
        <v>350296.77299999999</v>
      </c>
      <c r="G27" s="286">
        <v>376591.48700000002</v>
      </c>
      <c r="H27" s="54">
        <v>441312.772</v>
      </c>
      <c r="I27" s="287">
        <v>448878.95699999999</v>
      </c>
      <c r="J27" s="288">
        <v>475430.74</v>
      </c>
      <c r="K27" s="288">
        <v>430194.63</v>
      </c>
      <c r="L27" s="288">
        <v>378208.984</v>
      </c>
      <c r="M27" s="288">
        <v>387591.54399999999</v>
      </c>
      <c r="N27" s="289">
        <v>354982.31300000002</v>
      </c>
    </row>
    <row r="28" spans="1:19" ht="14.25" x14ac:dyDescent="0.2">
      <c r="A28" s="28"/>
      <c r="B28" s="28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</row>
    <row r="29" spans="1:19" ht="15.75" thickBot="1" x14ac:dyDescent="0.3">
      <c r="A29" s="28"/>
      <c r="B29" s="28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0" spans="1:19" ht="15" x14ac:dyDescent="0.25">
      <c r="A30" s="12"/>
      <c r="B30" s="13"/>
      <c r="C30" s="316" t="s">
        <v>42</v>
      </c>
      <c r="D30" s="317"/>
      <c r="E30" s="317"/>
      <c r="F30" s="317"/>
      <c r="G30" s="318"/>
      <c r="H30" s="319"/>
      <c r="I30" s="30"/>
      <c r="J30" s="34"/>
      <c r="K30" s="30"/>
      <c r="L30" s="30"/>
      <c r="M30" s="30"/>
      <c r="N30" s="30"/>
    </row>
    <row r="31" spans="1:19" ht="15" x14ac:dyDescent="0.25">
      <c r="A31" s="14" t="s">
        <v>43</v>
      </c>
      <c r="B31" s="15" t="s">
        <v>44</v>
      </c>
      <c r="C31" s="35" t="s">
        <v>45</v>
      </c>
      <c r="D31" s="36"/>
      <c r="E31" s="36"/>
      <c r="F31" s="36"/>
      <c r="G31" s="37"/>
      <c r="H31" s="38"/>
      <c r="I31" s="30"/>
      <c r="J31" s="34"/>
      <c r="K31" s="30"/>
      <c r="L31" s="30"/>
      <c r="M31" s="30"/>
      <c r="N31" s="30"/>
    </row>
    <row r="32" spans="1:19" ht="15.75" thickBot="1" x14ac:dyDescent="0.3">
      <c r="A32" s="16"/>
      <c r="B32" s="17"/>
      <c r="C32" s="39">
        <v>2017</v>
      </c>
      <c r="D32" s="40">
        <v>2018</v>
      </c>
      <c r="E32" s="40">
        <v>2019</v>
      </c>
      <c r="F32" s="40">
        <v>2020</v>
      </c>
      <c r="G32" s="41">
        <v>2021</v>
      </c>
      <c r="H32" s="41">
        <v>2022</v>
      </c>
      <c r="I32" s="30"/>
      <c r="J32" s="34"/>
      <c r="K32" s="34"/>
      <c r="L32" s="34"/>
      <c r="M32" s="34"/>
      <c r="N32" s="34"/>
      <c r="O32" s="42"/>
      <c r="P32" s="42"/>
      <c r="Q32" s="42"/>
      <c r="R32" s="42"/>
      <c r="S32" s="42"/>
    </row>
    <row r="33" spans="1:20" s="26" customFormat="1" ht="20.100000000000001" customHeight="1" x14ac:dyDescent="0.2">
      <c r="A33" s="18" t="s">
        <v>125</v>
      </c>
      <c r="B33" s="19"/>
      <c r="C33" s="43">
        <v>-812895.70400000003</v>
      </c>
      <c r="D33" s="44">
        <v>-900864.27000000014</v>
      </c>
      <c r="E33" s="44">
        <v>-841995.64500000014</v>
      </c>
      <c r="F33" s="44">
        <v>-870890.28099999984</v>
      </c>
      <c r="G33" s="45">
        <v>-1022822.9519999999</v>
      </c>
      <c r="H33" s="45">
        <v>-1213113.9620000001</v>
      </c>
      <c r="I33" s="46"/>
      <c r="J33" s="47"/>
      <c r="K33" s="47"/>
      <c r="L33" s="47"/>
      <c r="M33" s="48"/>
      <c r="N33" s="48"/>
      <c r="O33" s="47"/>
      <c r="P33" s="47"/>
      <c r="Q33" s="47"/>
      <c r="R33" s="47"/>
      <c r="S33" s="47"/>
      <c r="T33" s="47"/>
    </row>
    <row r="34" spans="1:20" s="26" customFormat="1" ht="15" x14ac:dyDescent="0.2">
      <c r="A34" s="21" t="s">
        <v>48</v>
      </c>
      <c r="B34" s="22" t="s">
        <v>49</v>
      </c>
      <c r="C34" s="49">
        <v>34338.370999999999</v>
      </c>
      <c r="D34" s="50">
        <v>48060.43099999999</v>
      </c>
      <c r="E34" s="50">
        <v>56453.92300000001</v>
      </c>
      <c r="F34" s="50">
        <v>67351.899000000005</v>
      </c>
      <c r="G34" s="51">
        <v>103444.48399999998</v>
      </c>
      <c r="H34" s="51">
        <v>172938.54799999998</v>
      </c>
      <c r="I34" s="46"/>
      <c r="J34" s="48"/>
      <c r="K34" s="48"/>
      <c r="L34" s="48"/>
      <c r="M34" s="48"/>
      <c r="N34" s="48"/>
      <c r="O34" s="47"/>
      <c r="P34" s="47"/>
      <c r="Q34" s="47"/>
      <c r="R34" s="47"/>
      <c r="S34" s="47"/>
      <c r="T34" s="47"/>
    </row>
    <row r="35" spans="1:20" s="26" customFormat="1" ht="15" x14ac:dyDescent="0.2">
      <c r="A35" s="21" t="s">
        <v>50</v>
      </c>
      <c r="B35" s="22" t="s">
        <v>120</v>
      </c>
      <c r="C35" s="49">
        <v>47354.567000000003</v>
      </c>
      <c r="D35" s="50">
        <v>57590.89899999999</v>
      </c>
      <c r="E35" s="50">
        <v>65508.963000000003</v>
      </c>
      <c r="F35" s="50">
        <v>79512.269</v>
      </c>
      <c r="G35" s="51">
        <v>112909.393</v>
      </c>
      <c r="H35" s="51">
        <v>175978.02499999999</v>
      </c>
      <c r="I35" s="46"/>
      <c r="J35" s="48"/>
      <c r="K35" s="48"/>
      <c r="L35" s="48"/>
      <c r="M35" s="48"/>
      <c r="N35" s="48"/>
      <c r="O35" s="47"/>
      <c r="P35" s="47"/>
      <c r="Q35" s="47"/>
      <c r="R35" s="47"/>
      <c r="S35" s="47"/>
      <c r="T35" s="47"/>
    </row>
    <row r="36" spans="1:20" s="26" customFormat="1" ht="15" x14ac:dyDescent="0.2">
      <c r="A36" s="21" t="s">
        <v>51</v>
      </c>
      <c r="B36" s="22" t="s">
        <v>121</v>
      </c>
      <c r="C36" s="49">
        <v>-13016.196</v>
      </c>
      <c r="D36" s="50">
        <v>-9530.4679999999989</v>
      </c>
      <c r="E36" s="50">
        <v>-9055.0400000000009</v>
      </c>
      <c r="F36" s="50">
        <v>-12160.37</v>
      </c>
      <c r="G36" s="51">
        <v>-9464.9090000000015</v>
      </c>
      <c r="H36" s="51">
        <v>-3039.4770000000026</v>
      </c>
      <c r="I36" s="46"/>
      <c r="J36" s="48"/>
      <c r="K36" s="48"/>
      <c r="L36" s="48"/>
      <c r="M36" s="48"/>
      <c r="N36" s="48"/>
      <c r="O36" s="47"/>
      <c r="P36" s="47"/>
      <c r="Q36" s="47"/>
      <c r="R36" s="47"/>
      <c r="S36" s="47"/>
      <c r="T36" s="47"/>
    </row>
    <row r="37" spans="1:20" s="26" customFormat="1" ht="15" x14ac:dyDescent="0.2">
      <c r="A37" s="21" t="s">
        <v>52</v>
      </c>
      <c r="B37" s="22" t="s">
        <v>53</v>
      </c>
      <c r="C37" s="49">
        <v>-781015.50800000003</v>
      </c>
      <c r="D37" s="50">
        <v>-876623.59900000005</v>
      </c>
      <c r="E37" s="50">
        <v>-807872.48900000006</v>
      </c>
      <c r="F37" s="50">
        <v>-863302.01</v>
      </c>
      <c r="G37" s="51">
        <v>-1070311.6870000002</v>
      </c>
      <c r="H37" s="51">
        <v>-1335072.33</v>
      </c>
      <c r="I37" s="46"/>
      <c r="J37" s="48"/>
      <c r="K37" s="48"/>
      <c r="L37" s="48"/>
      <c r="M37" s="48"/>
      <c r="N37" s="48"/>
      <c r="O37" s="47"/>
      <c r="P37" s="47"/>
      <c r="Q37" s="47"/>
      <c r="R37" s="47"/>
      <c r="S37" s="47"/>
      <c r="T37" s="47"/>
    </row>
    <row r="38" spans="1:20" s="26" customFormat="1" ht="15" x14ac:dyDescent="0.2">
      <c r="A38" s="21" t="s">
        <v>54</v>
      </c>
      <c r="B38" s="22" t="s">
        <v>55</v>
      </c>
      <c r="C38" s="49">
        <v>-64348.072</v>
      </c>
      <c r="D38" s="50">
        <v>-65368.557999999997</v>
      </c>
      <c r="E38" s="50">
        <v>-77827.451000000001</v>
      </c>
      <c r="F38" s="50">
        <v>-79205.057000000001</v>
      </c>
      <c r="G38" s="51">
        <v>-80279.123999999996</v>
      </c>
      <c r="H38" s="51">
        <v>-114372.3</v>
      </c>
      <c r="I38" s="46"/>
      <c r="J38" s="48"/>
      <c r="K38" s="48"/>
      <c r="L38" s="48"/>
      <c r="M38" s="48"/>
      <c r="N38" s="48"/>
      <c r="O38" s="47"/>
      <c r="P38" s="47"/>
      <c r="Q38" s="47"/>
      <c r="R38" s="47"/>
      <c r="S38" s="47"/>
      <c r="T38" s="47"/>
    </row>
    <row r="39" spans="1:20" s="26" customFormat="1" ht="30" x14ac:dyDescent="0.2">
      <c r="A39" s="31" t="s">
        <v>56</v>
      </c>
      <c r="B39" s="22" t="s">
        <v>57</v>
      </c>
      <c r="C39" s="49">
        <v>112585.788</v>
      </c>
      <c r="D39" s="50">
        <v>121473.33500000002</v>
      </c>
      <c r="E39" s="50">
        <v>123184.72099999999</v>
      </c>
      <c r="F39" s="50">
        <v>149836.946</v>
      </c>
      <c r="G39" s="51">
        <v>154200.929</v>
      </c>
      <c r="H39" s="51">
        <v>200426.315</v>
      </c>
      <c r="I39" s="46"/>
      <c r="J39" s="48"/>
      <c r="K39" s="48"/>
      <c r="L39" s="48"/>
      <c r="M39" s="48"/>
      <c r="N39" s="48"/>
      <c r="O39" s="47"/>
      <c r="P39" s="47"/>
      <c r="Q39" s="47"/>
      <c r="R39" s="47"/>
      <c r="S39" s="47"/>
      <c r="T39" s="47"/>
    </row>
    <row r="40" spans="1:20" s="26" customFormat="1" ht="15.75" thickBot="1" x14ac:dyDescent="0.25">
      <c r="A40" s="24" t="s">
        <v>59</v>
      </c>
      <c r="B40" s="25" t="s">
        <v>60</v>
      </c>
      <c r="C40" s="52">
        <v>-114456.28300000002</v>
      </c>
      <c r="D40" s="53">
        <v>-128405.87900000002</v>
      </c>
      <c r="E40" s="53">
        <v>-135934.34900000002</v>
      </c>
      <c r="F40" s="53">
        <v>-145572.05899999998</v>
      </c>
      <c r="G40" s="54">
        <v>-129877.55400000003</v>
      </c>
      <c r="H40" s="54">
        <v>-137034.19500000001</v>
      </c>
      <c r="I40" s="46"/>
      <c r="J40" s="55"/>
      <c r="K40" s="55"/>
      <c r="L40" s="55"/>
      <c r="M40" s="46"/>
      <c r="N40" s="46"/>
    </row>
    <row r="41" spans="1:20" ht="15" x14ac:dyDescent="0.25">
      <c r="C41" s="56"/>
      <c r="D41" s="56"/>
      <c r="E41" s="56"/>
      <c r="F41" s="56"/>
      <c r="G41" s="56"/>
      <c r="H41" s="56"/>
      <c r="I41" s="57"/>
      <c r="J41" s="58"/>
      <c r="K41" s="58"/>
      <c r="L41" s="58"/>
      <c r="M41" s="59"/>
      <c r="N41" s="59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>
      <selection activeCell="M32" sqref="M32"/>
    </sheetView>
  </sheetViews>
  <sheetFormatPr defaultColWidth="9.140625" defaultRowHeight="12.75" x14ac:dyDescent="0.2"/>
  <cols>
    <col min="1" max="1" width="9.42578125" style="10" customWidth="1"/>
    <col min="2" max="14" width="9.140625" style="10"/>
    <col min="15" max="15" width="19.5703125" style="10" customWidth="1"/>
    <col min="16" max="16" width="71.7109375" style="10" customWidth="1"/>
    <col min="17" max="16384" width="9.140625" style="10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F12"/>
  <sheetViews>
    <sheetView showGridLines="0" zoomScaleNormal="100" workbookViewId="0">
      <selection activeCell="C24" sqref="C24"/>
    </sheetView>
  </sheetViews>
  <sheetFormatPr defaultColWidth="9.140625" defaultRowHeight="15.75" x14ac:dyDescent="0.25"/>
  <cols>
    <col min="1" max="1" width="37.7109375" style="104" customWidth="1"/>
    <col min="2" max="4" width="12.7109375" style="104" customWidth="1"/>
    <col min="5" max="5" width="11.7109375" style="104" bestFit="1" customWidth="1"/>
    <col min="6" max="7" width="11.7109375" style="104" customWidth="1"/>
    <col min="8" max="16384" width="9.140625" style="104"/>
  </cols>
  <sheetData>
    <row r="1" spans="1:6" s="101" customFormat="1" ht="21" x14ac:dyDescent="0.35">
      <c r="A1" s="100" t="s">
        <v>151</v>
      </c>
      <c r="C1" s="102"/>
    </row>
    <row r="2" spans="1:6" s="101" customFormat="1" ht="21" x14ac:dyDescent="0.35">
      <c r="A2" s="100"/>
      <c r="C2" s="102"/>
    </row>
    <row r="3" spans="1:6" ht="16.5" thickBot="1" x14ac:dyDescent="0.3">
      <c r="A3" s="90"/>
      <c r="B3" s="105" t="s">
        <v>110</v>
      </c>
      <c r="C3" s="90" t="s">
        <v>81</v>
      </c>
      <c r="D3" s="90"/>
      <c r="E3" s="90"/>
      <c r="F3" s="90"/>
    </row>
    <row r="4" spans="1:6" ht="16.5" thickBot="1" x14ac:dyDescent="0.3">
      <c r="A4" s="90"/>
      <c r="B4" s="106" t="s">
        <v>5</v>
      </c>
      <c r="C4" s="91"/>
      <c r="D4" s="91"/>
      <c r="E4" s="91"/>
      <c r="F4" s="92"/>
    </row>
    <row r="5" spans="1:6" ht="32.25" thickBot="1" x14ac:dyDescent="0.3">
      <c r="A5" s="544" t="s">
        <v>111</v>
      </c>
      <c r="B5" s="107" t="s">
        <v>158</v>
      </c>
      <c r="C5" s="108" t="s">
        <v>152</v>
      </c>
      <c r="D5" s="109" t="s">
        <v>112</v>
      </c>
      <c r="E5" s="93" t="s">
        <v>153</v>
      </c>
      <c r="F5" s="94"/>
    </row>
    <row r="6" spans="1:6" ht="31.5" customHeight="1" thickBot="1" x14ac:dyDescent="0.3">
      <c r="A6" s="545"/>
      <c r="B6" s="95"/>
      <c r="C6" s="96" t="s">
        <v>168</v>
      </c>
      <c r="D6" s="97"/>
      <c r="E6" s="120" t="s">
        <v>154</v>
      </c>
      <c r="F6" s="121" t="s">
        <v>155</v>
      </c>
    </row>
    <row r="7" spans="1:6" ht="20.100000000000001" customHeight="1" x14ac:dyDescent="0.25">
      <c r="A7" s="98" t="s">
        <v>113</v>
      </c>
      <c r="B7" s="110">
        <v>1853.32</v>
      </c>
      <c r="C7" s="111">
        <v>2140.5140000000001</v>
      </c>
      <c r="D7" s="112">
        <v>2309.0410000000002</v>
      </c>
      <c r="E7" s="113">
        <v>-13.417057772105212</v>
      </c>
      <c r="F7" s="114">
        <v>-19.736375404334535</v>
      </c>
    </row>
    <row r="8" spans="1:6" ht="20.100000000000001" customHeight="1" thickBot="1" x14ac:dyDescent="0.3">
      <c r="A8" s="99" t="s">
        <v>114</v>
      </c>
      <c r="B8" s="115">
        <v>1481.8209999999999</v>
      </c>
      <c r="C8" s="116">
        <v>1771.3440000000001</v>
      </c>
      <c r="D8" s="117">
        <v>1925.693</v>
      </c>
      <c r="E8" s="118">
        <v>-16.344820655953903</v>
      </c>
      <c r="F8" s="119">
        <v>-23.049987718706983</v>
      </c>
    </row>
    <row r="9" spans="1:6" ht="20.100000000000001" customHeight="1" x14ac:dyDescent="0.25">
      <c r="A9" s="98" t="s">
        <v>115</v>
      </c>
      <c r="B9" s="110">
        <v>1626.076</v>
      </c>
      <c r="C9" s="111">
        <v>2003.8910000000001</v>
      </c>
      <c r="D9" s="112">
        <v>2344.9290000000001</v>
      </c>
      <c r="E9" s="113">
        <v>-18.854069407966804</v>
      </c>
      <c r="F9" s="114">
        <v>-30.655640320026752</v>
      </c>
    </row>
    <row r="10" spans="1:6" ht="20.100000000000001" customHeight="1" thickBot="1" x14ac:dyDescent="0.3">
      <c r="A10" s="99" t="s">
        <v>116</v>
      </c>
      <c r="B10" s="115">
        <v>1639.2090000000001</v>
      </c>
      <c r="C10" s="116">
        <v>2026.6210000000001</v>
      </c>
      <c r="D10" s="117">
        <v>2394.7809999999999</v>
      </c>
      <c r="E10" s="118">
        <v>-19.116154426505993</v>
      </c>
      <c r="F10" s="119">
        <v>-31.5507764593088</v>
      </c>
    </row>
    <row r="11" spans="1:6" ht="20.100000000000001" customHeight="1" x14ac:dyDescent="0.25">
      <c r="A11" s="98" t="s">
        <v>117</v>
      </c>
      <c r="B11" s="110">
        <v>1752.5070000000001</v>
      </c>
      <c r="C11" s="111">
        <v>2104.9659999999999</v>
      </c>
      <c r="D11" s="112">
        <v>2057.3359999999998</v>
      </c>
      <c r="E11" s="113">
        <v>-16.744165939022285</v>
      </c>
      <c r="F11" s="114">
        <v>-14.816685266772165</v>
      </c>
    </row>
    <row r="12" spans="1:6" ht="20.100000000000001" customHeight="1" thickBot="1" x14ac:dyDescent="0.3">
      <c r="A12" s="99" t="s">
        <v>118</v>
      </c>
      <c r="B12" s="115">
        <v>1182.825</v>
      </c>
      <c r="C12" s="116">
        <v>1647.1610000000001</v>
      </c>
      <c r="D12" s="117">
        <v>1758.9680000000001</v>
      </c>
      <c r="E12" s="118">
        <v>-28.190079779693665</v>
      </c>
      <c r="F12" s="119">
        <v>-32.75460383588559</v>
      </c>
    </row>
  </sheetData>
  <mergeCells count="1">
    <mergeCell ref="A5:A6"/>
  </mergeCells>
  <conditionalFormatting sqref="E9:F10">
    <cfRule type="cellIs" dxfId="45" priority="17" stopIfTrue="1" operator="greaterThan">
      <formula>0</formula>
    </cfRule>
    <cfRule type="cellIs" dxfId="44" priority="18" stopIfTrue="1" operator="lessThan">
      <formula>0</formula>
    </cfRule>
  </conditionalFormatting>
  <conditionalFormatting sqref="E11:F12">
    <cfRule type="cellIs" dxfId="43" priority="15" stopIfTrue="1" operator="greaterThan">
      <formula>0</formula>
    </cfRule>
    <cfRule type="cellIs" dxfId="42" priority="16" stopIfTrue="1" operator="lessThan">
      <formula>0</formula>
    </cfRule>
  </conditionalFormatting>
  <conditionalFormatting sqref="E7:F8">
    <cfRule type="cellIs" dxfId="41" priority="13" stopIfTrue="1" operator="greaterThan">
      <formula>0</formula>
    </cfRule>
    <cfRule type="cellIs" dxfId="40" priority="1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showGridLines="0" zoomScaleNormal="100" workbookViewId="0">
      <selection activeCell="H36" sqref="H36"/>
    </sheetView>
  </sheetViews>
  <sheetFormatPr defaultColWidth="9.140625" defaultRowHeight="12.75" x14ac:dyDescent="0.2"/>
  <cols>
    <col min="1" max="1" width="12.140625" style="575" customWidth="1"/>
    <col min="2" max="2" width="12.140625" style="575" bestFit="1" customWidth="1"/>
    <col min="3" max="5" width="9.140625" style="575"/>
    <col min="6" max="6" width="10.28515625" style="575" bestFit="1" customWidth="1"/>
    <col min="7" max="11" width="9.140625" style="575"/>
    <col min="12" max="12" width="10.5703125" style="575" customWidth="1"/>
    <col min="13" max="13" width="9.42578125" style="575" customWidth="1"/>
    <col min="14" max="16384" width="9.140625" style="575"/>
  </cols>
  <sheetData>
    <row r="1" spans="1:14" s="100" customFormat="1" ht="21" x14ac:dyDescent="0.35">
      <c r="A1" s="558" t="s">
        <v>169</v>
      </c>
      <c r="B1" s="559"/>
      <c r="C1" s="559"/>
      <c r="D1" s="559"/>
      <c r="E1" s="559"/>
      <c r="F1" s="559"/>
      <c r="G1" s="559"/>
      <c r="H1" s="559"/>
      <c r="I1" s="560"/>
      <c r="J1" s="560"/>
      <c r="K1" s="560"/>
      <c r="L1" s="561"/>
      <c r="M1" s="561"/>
    </row>
    <row r="2" spans="1:14" s="567" customFormat="1" ht="17.25" x14ac:dyDescent="0.3">
      <c r="A2" s="562"/>
      <c r="B2" s="563"/>
      <c r="C2" s="563"/>
      <c r="D2" s="563"/>
      <c r="E2" s="563"/>
      <c r="F2" s="563"/>
      <c r="G2" s="563"/>
      <c r="H2" s="563"/>
      <c r="I2" s="564"/>
      <c r="J2" s="564"/>
      <c r="K2" s="564"/>
      <c r="L2" s="565"/>
      <c r="M2" s="565"/>
    </row>
    <row r="3" spans="1:14" s="568" customFormat="1" ht="15.75" x14ac:dyDescent="0.25">
      <c r="A3" s="568" t="s">
        <v>170</v>
      </c>
    </row>
    <row r="4" spans="1:14" s="570" customFormat="1" ht="12.75" customHeight="1" x14ac:dyDescent="0.2">
      <c r="A4" s="569"/>
      <c r="B4" s="576" t="s">
        <v>171</v>
      </c>
      <c r="C4" s="576" t="s">
        <v>172</v>
      </c>
      <c r="D4" s="576" t="s">
        <v>173</v>
      </c>
      <c r="E4" s="576" t="s">
        <v>174</v>
      </c>
      <c r="F4" s="576" t="s">
        <v>175</v>
      </c>
      <c r="G4" s="576" t="s">
        <v>176</v>
      </c>
      <c r="H4" s="576" t="s">
        <v>177</v>
      </c>
      <c r="I4" s="576" t="s">
        <v>178</v>
      </c>
      <c r="J4" s="576" t="s">
        <v>179</v>
      </c>
      <c r="K4" s="576" t="s">
        <v>180</v>
      </c>
      <c r="L4" s="576" t="s">
        <v>181</v>
      </c>
      <c r="M4" s="576" t="s">
        <v>182</v>
      </c>
    </row>
    <row r="5" spans="1:14" s="573" customFormat="1" ht="15" x14ac:dyDescent="0.2">
      <c r="A5" s="571">
        <v>2020</v>
      </c>
      <c r="B5" s="572">
        <v>1291.6489999999999</v>
      </c>
      <c r="C5" s="572">
        <v>1289.008</v>
      </c>
      <c r="D5" s="572">
        <v>1285.7919999999999</v>
      </c>
      <c r="E5" s="572">
        <v>1307.6500000000001</v>
      </c>
      <c r="F5" s="572">
        <v>1327.223</v>
      </c>
      <c r="G5" s="572">
        <v>1291.6690000000001</v>
      </c>
      <c r="H5" s="572">
        <v>1316.6220000000001</v>
      </c>
      <c r="I5" s="572">
        <v>1297.559</v>
      </c>
      <c r="J5" s="572">
        <v>1284.462</v>
      </c>
      <c r="K5" s="572">
        <v>1291.4680000000001</v>
      </c>
      <c r="L5" s="572">
        <v>1351.9670000000001</v>
      </c>
      <c r="M5" s="572">
        <v>1381.212</v>
      </c>
    </row>
    <row r="6" spans="1:14" s="573" customFormat="1" ht="15" x14ac:dyDescent="0.2">
      <c r="A6" s="571">
        <v>2021</v>
      </c>
      <c r="B6" s="572">
        <v>1411.759</v>
      </c>
      <c r="C6" s="572">
        <v>1496.011</v>
      </c>
      <c r="D6" s="572">
        <v>1512.4739999999999</v>
      </c>
      <c r="E6" s="572">
        <v>1533.5640000000001</v>
      </c>
      <c r="F6" s="572">
        <v>1524.1569999999999</v>
      </c>
      <c r="G6" s="572">
        <v>1467.5909999999999</v>
      </c>
      <c r="H6" s="572">
        <v>1562.087</v>
      </c>
      <c r="I6" s="572">
        <v>1558.3620000000001</v>
      </c>
      <c r="J6" s="572">
        <v>1560.6489999999999</v>
      </c>
      <c r="K6" s="572">
        <v>1567.1890000000001</v>
      </c>
      <c r="L6" s="572">
        <v>1566.444</v>
      </c>
      <c r="M6" s="572">
        <v>1623.9480000000001</v>
      </c>
    </row>
    <row r="7" spans="1:14" s="573" customFormat="1" ht="15" x14ac:dyDescent="0.2">
      <c r="A7" s="571">
        <v>2022</v>
      </c>
      <c r="B7" s="572">
        <v>1631.2270000000001</v>
      </c>
      <c r="C7" s="572">
        <v>1631.001</v>
      </c>
      <c r="D7" s="572">
        <v>1802.69</v>
      </c>
      <c r="E7" s="572">
        <v>1933.5419999999999</v>
      </c>
      <c r="F7" s="572">
        <v>1999.7929999999999</v>
      </c>
      <c r="G7" s="572">
        <v>1971.124</v>
      </c>
      <c r="H7" s="572">
        <v>1923.895</v>
      </c>
      <c r="I7" s="572">
        <v>1894.325</v>
      </c>
      <c r="J7" s="572">
        <v>1881.38</v>
      </c>
      <c r="K7" s="572">
        <v>1856.3420000000001</v>
      </c>
      <c r="L7" s="572">
        <v>1895.904</v>
      </c>
      <c r="M7" s="572">
        <v>1870.576</v>
      </c>
    </row>
    <row r="8" spans="1:14" s="573" customFormat="1" ht="12.75" customHeight="1" x14ac:dyDescent="0.2">
      <c r="A8" s="571">
        <v>2023</v>
      </c>
      <c r="B8" s="572">
        <v>1906.2850000000001</v>
      </c>
      <c r="C8" s="572">
        <v>1871.3019999999999</v>
      </c>
      <c r="D8" s="572">
        <v>1869.18</v>
      </c>
      <c r="E8" s="572">
        <v>1812.133</v>
      </c>
      <c r="F8" s="572">
        <v>1764.365</v>
      </c>
      <c r="G8" s="572">
        <v>1814.6030000000001</v>
      </c>
      <c r="H8" s="572">
        <v>1683.451</v>
      </c>
      <c r="I8" s="572">
        <v>1609.251</v>
      </c>
      <c r="J8" s="572">
        <v>1588.4280000000001</v>
      </c>
      <c r="K8" s="572">
        <v>1583.4839999999999</v>
      </c>
      <c r="L8" s="572">
        <v>1594.5730000000001</v>
      </c>
      <c r="M8" s="572">
        <v>1577.143</v>
      </c>
    </row>
    <row r="9" spans="1:14" s="574" customFormat="1" ht="13.5" customHeight="1" x14ac:dyDescent="0.2">
      <c r="A9" s="571">
        <v>2024</v>
      </c>
      <c r="B9" s="572">
        <v>1582.845</v>
      </c>
      <c r="C9" s="572">
        <v>1545.2329999999999</v>
      </c>
      <c r="D9" s="572">
        <v>1513.3330000000001</v>
      </c>
      <c r="E9" s="572">
        <v>1551.8330000000001</v>
      </c>
      <c r="F9" s="572">
        <v>1493.316</v>
      </c>
      <c r="G9" s="572">
        <v>1536.433</v>
      </c>
      <c r="H9" s="572"/>
      <c r="I9" s="572"/>
      <c r="J9" s="572"/>
      <c r="K9" s="572"/>
      <c r="L9" s="572"/>
      <c r="M9" s="572"/>
      <c r="N9" s="573"/>
    </row>
    <row r="10" spans="1:14" ht="15" x14ac:dyDescent="0.25">
      <c r="A10" s="566"/>
      <c r="B10" s="566"/>
      <c r="C10" s="566"/>
      <c r="D10" s="566"/>
      <c r="E10" s="566"/>
      <c r="F10" s="566"/>
      <c r="G10" s="566"/>
      <c r="H10" s="566"/>
      <c r="I10" s="566"/>
      <c r="J10" s="566"/>
      <c r="K10" s="566"/>
      <c r="L10" s="566"/>
      <c r="M10" s="566"/>
    </row>
    <row r="11" spans="1:14" s="568" customFormat="1" ht="15.75" x14ac:dyDescent="0.25">
      <c r="A11" s="568" t="s">
        <v>183</v>
      </c>
    </row>
    <row r="12" spans="1:14" s="570" customFormat="1" ht="12.75" customHeight="1" x14ac:dyDescent="0.2">
      <c r="A12" s="569"/>
      <c r="B12" s="577" t="s">
        <v>171</v>
      </c>
      <c r="C12" s="577" t="s">
        <v>172</v>
      </c>
      <c r="D12" s="577" t="s">
        <v>173</v>
      </c>
      <c r="E12" s="577" t="s">
        <v>174</v>
      </c>
      <c r="F12" s="577" t="s">
        <v>175</v>
      </c>
      <c r="G12" s="577" t="s">
        <v>176</v>
      </c>
      <c r="H12" s="577" t="s">
        <v>177</v>
      </c>
      <c r="I12" s="577" t="s">
        <v>178</v>
      </c>
      <c r="J12" s="577" t="s">
        <v>179</v>
      </c>
      <c r="K12" s="577" t="s">
        <v>180</v>
      </c>
      <c r="L12" s="577" t="s">
        <v>181</v>
      </c>
      <c r="M12" s="577" t="s">
        <v>182</v>
      </c>
    </row>
    <row r="13" spans="1:14" s="573" customFormat="1" ht="15" x14ac:dyDescent="0.2">
      <c r="A13" s="571">
        <v>2020</v>
      </c>
      <c r="B13" s="572">
        <v>1302.19</v>
      </c>
      <c r="C13" s="572">
        <v>1312.432</v>
      </c>
      <c r="D13" s="572">
        <v>1324.502</v>
      </c>
      <c r="E13" s="572">
        <v>1336.8040000000001</v>
      </c>
      <c r="F13" s="572">
        <v>1374.78</v>
      </c>
      <c r="G13" s="572">
        <v>1358.6120000000001</v>
      </c>
      <c r="H13" s="572">
        <v>1365.011</v>
      </c>
      <c r="I13" s="572">
        <v>1366.662</v>
      </c>
      <c r="J13" s="572">
        <v>1358.377</v>
      </c>
      <c r="K13" s="572">
        <v>1353.98</v>
      </c>
      <c r="L13" s="572">
        <v>1386.5429999999999</v>
      </c>
      <c r="M13" s="572">
        <v>1401.261</v>
      </c>
    </row>
    <row r="14" spans="1:14" s="573" customFormat="1" ht="15" x14ac:dyDescent="0.2">
      <c r="A14" s="571">
        <v>2021</v>
      </c>
      <c r="B14" s="572">
        <v>1439.9590000000001</v>
      </c>
      <c r="C14" s="572">
        <v>1522.0419999999999</v>
      </c>
      <c r="D14" s="572">
        <v>1558.883</v>
      </c>
      <c r="E14" s="572">
        <v>1576.49</v>
      </c>
      <c r="F14" s="572">
        <v>1598.979</v>
      </c>
      <c r="G14" s="572">
        <v>1581.5830000000001</v>
      </c>
      <c r="H14" s="572">
        <v>1636.6489999999999</v>
      </c>
      <c r="I14" s="572">
        <v>1644.788</v>
      </c>
      <c r="J14" s="572">
        <v>1529.2850000000001</v>
      </c>
      <c r="K14" s="572">
        <v>1551.63</v>
      </c>
      <c r="L14" s="572">
        <v>1596.3589999999999</v>
      </c>
      <c r="M14" s="572">
        <v>1683.4490000000001</v>
      </c>
    </row>
    <row r="15" spans="1:14" s="573" customFormat="1" ht="15" x14ac:dyDescent="0.2">
      <c r="A15" s="571">
        <v>2022</v>
      </c>
      <c r="B15" s="572">
        <v>1738.7809999999999</v>
      </c>
      <c r="C15" s="572">
        <v>1775.067</v>
      </c>
      <c r="D15" s="572">
        <v>2035.56</v>
      </c>
      <c r="E15" s="572">
        <v>2248.837</v>
      </c>
      <c r="F15" s="572">
        <v>2284.277</v>
      </c>
      <c r="G15" s="572">
        <v>2297.654</v>
      </c>
      <c r="H15" s="572">
        <v>2269.87</v>
      </c>
      <c r="I15" s="572">
        <v>2250.9270000000001</v>
      </c>
      <c r="J15" s="572">
        <v>2255.9369999999999</v>
      </c>
      <c r="K15" s="572">
        <v>2289.88</v>
      </c>
      <c r="L15" s="572">
        <v>2293.3609999999999</v>
      </c>
      <c r="M15" s="572">
        <v>2269.1289999999999</v>
      </c>
    </row>
    <row r="16" spans="1:14" s="573" customFormat="1" ht="12.75" customHeight="1" x14ac:dyDescent="0.2">
      <c r="A16" s="571">
        <v>2023</v>
      </c>
      <c r="B16" s="572">
        <v>2244.6950000000002</v>
      </c>
      <c r="C16" s="572">
        <v>2217.4870000000001</v>
      </c>
      <c r="D16" s="572">
        <v>2173.857</v>
      </c>
      <c r="E16" s="572">
        <v>2112.7559999999999</v>
      </c>
      <c r="F16" s="572">
        <v>2036.021</v>
      </c>
      <c r="G16" s="572">
        <v>1964.81</v>
      </c>
      <c r="H16" s="572">
        <v>1816.7139999999999</v>
      </c>
      <c r="I16" s="572">
        <v>1781.646</v>
      </c>
      <c r="J16" s="572">
        <v>1723.087</v>
      </c>
      <c r="K16" s="572">
        <v>1726.8720000000001</v>
      </c>
      <c r="L16" s="572">
        <v>1666.915</v>
      </c>
      <c r="M16" s="572">
        <v>1645.9390000000001</v>
      </c>
    </row>
    <row r="17" spans="1:13" s="573" customFormat="1" ht="15" x14ac:dyDescent="0.2">
      <c r="A17" s="571">
        <v>2024</v>
      </c>
      <c r="B17" s="572">
        <v>1633.423</v>
      </c>
      <c r="C17" s="572">
        <v>1614.415</v>
      </c>
      <c r="D17" s="572">
        <v>1582.1669999999999</v>
      </c>
      <c r="E17" s="572">
        <v>1581.1030000000001</v>
      </c>
      <c r="F17" s="572">
        <v>1562.431</v>
      </c>
      <c r="G17" s="572">
        <v>1571.7270000000001</v>
      </c>
      <c r="H17" s="572"/>
      <c r="I17" s="572"/>
      <c r="J17" s="572"/>
      <c r="K17" s="572"/>
      <c r="L17" s="572"/>
      <c r="M17" s="572"/>
    </row>
    <row r="18" spans="1:13" ht="15" x14ac:dyDescent="0.25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</row>
    <row r="19" spans="1:13" s="568" customFormat="1" ht="15.75" x14ac:dyDescent="0.25">
      <c r="A19" s="568" t="s">
        <v>184</v>
      </c>
    </row>
    <row r="20" spans="1:13" s="570" customFormat="1" ht="13.5" customHeight="1" x14ac:dyDescent="0.2">
      <c r="A20" s="569"/>
      <c r="B20" s="576" t="s">
        <v>171</v>
      </c>
      <c r="C20" s="576" t="s">
        <v>172</v>
      </c>
      <c r="D20" s="576" t="s">
        <v>173</v>
      </c>
      <c r="E20" s="576" t="s">
        <v>174</v>
      </c>
      <c r="F20" s="576" t="s">
        <v>175</v>
      </c>
      <c r="G20" s="576" t="s">
        <v>176</v>
      </c>
      <c r="H20" s="576" t="s">
        <v>177</v>
      </c>
      <c r="I20" s="576" t="s">
        <v>178</v>
      </c>
      <c r="J20" s="576" t="s">
        <v>179</v>
      </c>
      <c r="K20" s="576" t="s">
        <v>180</v>
      </c>
      <c r="L20" s="576" t="s">
        <v>181</v>
      </c>
      <c r="M20" s="576" t="s">
        <v>182</v>
      </c>
    </row>
    <row r="21" spans="1:13" s="573" customFormat="1" ht="12.75" customHeight="1" x14ac:dyDescent="0.2">
      <c r="A21" s="571">
        <v>2020</v>
      </c>
      <c r="B21" s="572">
        <v>1084.028</v>
      </c>
      <c r="C21" s="572">
        <v>1104.461</v>
      </c>
      <c r="D21" s="572">
        <v>1114.3230000000001</v>
      </c>
      <c r="E21" s="572">
        <v>1113.56</v>
      </c>
      <c r="F21" s="572">
        <v>1115.96</v>
      </c>
      <c r="G21" s="572">
        <v>1117.9100000000001</v>
      </c>
      <c r="H21" s="572">
        <v>1118.9880000000001</v>
      </c>
      <c r="I21" s="572">
        <v>1119.6949999999999</v>
      </c>
      <c r="J21" s="572">
        <v>1094.5329999999999</v>
      </c>
      <c r="K21" s="572">
        <v>1083.9839999999999</v>
      </c>
      <c r="L21" s="572">
        <v>1113.6990000000001</v>
      </c>
      <c r="M21" s="572">
        <v>1141.3679999999999</v>
      </c>
    </row>
    <row r="22" spans="1:13" s="573" customFormat="1" ht="12.75" customHeight="1" x14ac:dyDescent="0.2">
      <c r="A22" s="571">
        <v>2021</v>
      </c>
      <c r="B22" s="572">
        <v>1149.211</v>
      </c>
      <c r="C22" s="572">
        <v>1218.4860000000001</v>
      </c>
      <c r="D22" s="572">
        <v>1265.778</v>
      </c>
      <c r="E22" s="572">
        <v>1319.8969999999999</v>
      </c>
      <c r="F22" s="572">
        <v>1329.239</v>
      </c>
      <c r="G22" s="572">
        <v>1280.297</v>
      </c>
      <c r="H22" s="572">
        <v>1282.001</v>
      </c>
      <c r="I22" s="572">
        <v>1258.847</v>
      </c>
      <c r="J22" s="572">
        <v>1250.615</v>
      </c>
      <c r="K22" s="572">
        <v>1271.3720000000001</v>
      </c>
      <c r="L22" s="572">
        <v>1308.424</v>
      </c>
      <c r="M22" s="572">
        <v>1394.915</v>
      </c>
    </row>
    <row r="23" spans="1:13" s="573" customFormat="1" ht="13.5" customHeight="1" x14ac:dyDescent="0.2">
      <c r="A23" s="571">
        <v>2022</v>
      </c>
      <c r="B23" s="572">
        <v>1429.981</v>
      </c>
      <c r="C23" s="572">
        <v>1471.386</v>
      </c>
      <c r="D23" s="572">
        <v>1623.93</v>
      </c>
      <c r="E23" s="572">
        <v>1818.4580000000001</v>
      </c>
      <c r="F23" s="572">
        <v>1843.576</v>
      </c>
      <c r="G23" s="572">
        <v>1818.0260000000001</v>
      </c>
      <c r="H23" s="572">
        <v>1821.548</v>
      </c>
      <c r="I23" s="572">
        <v>1797.9590000000001</v>
      </c>
      <c r="J23" s="572">
        <v>1782.3610000000001</v>
      </c>
      <c r="K23" s="572">
        <v>1784.9949999999999</v>
      </c>
      <c r="L23" s="572">
        <v>1803.7429999999999</v>
      </c>
      <c r="M23" s="572">
        <v>1791.924</v>
      </c>
    </row>
    <row r="24" spans="1:13" s="573" customFormat="1" ht="12.75" customHeight="1" x14ac:dyDescent="0.2">
      <c r="A24" s="571">
        <v>2023</v>
      </c>
      <c r="B24" s="572">
        <v>1763.0119999999999</v>
      </c>
      <c r="C24" s="572">
        <v>1747.79</v>
      </c>
      <c r="D24" s="572">
        <v>1713.6990000000001</v>
      </c>
      <c r="E24" s="572">
        <v>1638.3889999999999</v>
      </c>
      <c r="F24" s="572">
        <v>1574.806</v>
      </c>
      <c r="G24" s="572">
        <v>1724.951</v>
      </c>
      <c r="H24" s="572">
        <v>1453.085</v>
      </c>
      <c r="I24" s="572">
        <v>1415.04</v>
      </c>
      <c r="J24" s="572">
        <v>1385.35</v>
      </c>
      <c r="K24" s="572">
        <v>1364.355</v>
      </c>
      <c r="L24" s="572">
        <v>1347.346</v>
      </c>
      <c r="M24" s="572">
        <v>1327.8710000000001</v>
      </c>
    </row>
    <row r="25" spans="1:13" s="573" customFormat="1" ht="15" x14ac:dyDescent="0.2">
      <c r="A25" s="571">
        <v>2024</v>
      </c>
      <c r="B25" s="572">
        <v>1325.4290000000001</v>
      </c>
      <c r="C25" s="572">
        <v>1306.434</v>
      </c>
      <c r="D25" s="572">
        <v>1295.6030000000001</v>
      </c>
      <c r="E25" s="572">
        <v>1275.5219999999999</v>
      </c>
      <c r="F25" s="572">
        <v>1244.462</v>
      </c>
      <c r="G25" s="572">
        <v>1261.6969999999999</v>
      </c>
      <c r="H25" s="572"/>
      <c r="I25" s="572"/>
      <c r="J25" s="572"/>
      <c r="K25" s="572"/>
      <c r="L25" s="572"/>
      <c r="M25" s="572"/>
    </row>
  </sheetData>
  <pageMargins left="0.56999999999999995" right="0.2" top="1" bottom="1" header="0.51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I140"/>
  <sheetViews>
    <sheetView showGridLines="0" zoomScale="90" zoomScaleNormal="90" workbookViewId="0">
      <selection activeCell="B18" sqref="B18"/>
    </sheetView>
  </sheetViews>
  <sheetFormatPr defaultColWidth="9.140625" defaultRowHeight="15.75" x14ac:dyDescent="0.25"/>
  <cols>
    <col min="1" max="1" width="29.85546875" style="90" customWidth="1"/>
    <col min="2" max="3" width="13.7109375" style="90" customWidth="1"/>
    <col min="4" max="4" width="11.7109375" style="90" customWidth="1"/>
    <col min="5" max="6" width="12.42578125" style="90" bestFit="1" customWidth="1"/>
    <col min="7" max="16384" width="9.140625" style="90"/>
  </cols>
  <sheetData>
    <row r="1" spans="1:9" s="103" customFormat="1" ht="21" customHeight="1" x14ac:dyDescent="0.35">
      <c r="A1" s="122" t="s">
        <v>138</v>
      </c>
      <c r="B1" s="150"/>
      <c r="D1" s="151" t="str">
        <f>INFO!D15</f>
        <v>maj - czerwiec 2024r.</v>
      </c>
    </row>
    <row r="2" spans="1:9" ht="20.25" customHeight="1" thickBot="1" x14ac:dyDescent="0.3"/>
    <row r="3" spans="1:9" ht="21" customHeight="1" thickBot="1" x14ac:dyDescent="0.3">
      <c r="A3" s="546" t="s">
        <v>5</v>
      </c>
      <c r="B3" s="547"/>
      <c r="C3" s="547"/>
      <c r="D3" s="547"/>
      <c r="E3" s="547"/>
      <c r="F3" s="548"/>
    </row>
    <row r="4" spans="1:9" ht="16.5" thickBot="1" x14ac:dyDescent="0.3">
      <c r="A4" s="549" t="s">
        <v>6</v>
      </c>
      <c r="B4" s="123">
        <v>2024</v>
      </c>
      <c r="C4" s="143"/>
      <c r="D4" s="144"/>
      <c r="E4" s="123"/>
      <c r="F4" s="329"/>
    </row>
    <row r="5" spans="1:9" ht="21.95" customHeight="1" x14ac:dyDescent="0.25">
      <c r="A5" s="550"/>
      <c r="B5" s="124" t="s">
        <v>133</v>
      </c>
      <c r="C5" s="145"/>
      <c r="D5" s="146"/>
      <c r="E5" s="125" t="s">
        <v>135</v>
      </c>
      <c r="F5" s="146"/>
    </row>
    <row r="6" spans="1:9" ht="32.25" thickBot="1" x14ac:dyDescent="0.3">
      <c r="A6" s="551"/>
      <c r="B6" s="153" t="s">
        <v>168</v>
      </c>
      <c r="C6" s="154" t="s">
        <v>163</v>
      </c>
      <c r="D6" s="155" t="s">
        <v>7</v>
      </c>
      <c r="E6" s="153" t="s">
        <v>168</v>
      </c>
      <c r="F6" s="330" t="s">
        <v>163</v>
      </c>
    </row>
    <row r="7" spans="1:9" ht="16.5" thickBot="1" x14ac:dyDescent="0.3">
      <c r="A7" s="126" t="s">
        <v>36</v>
      </c>
      <c r="B7" s="156">
        <v>1853.32</v>
      </c>
      <c r="C7" s="157">
        <v>1811.7370000000001</v>
      </c>
      <c r="D7" s="196">
        <v>2.295200683101347</v>
      </c>
      <c r="E7" s="197">
        <v>100</v>
      </c>
      <c r="F7" s="331">
        <v>100</v>
      </c>
    </row>
    <row r="8" spans="1:9" ht="16.5" customHeight="1" x14ac:dyDescent="0.25">
      <c r="A8" s="127" t="s">
        <v>10</v>
      </c>
      <c r="B8" s="158"/>
      <c r="C8" s="159"/>
      <c r="D8" s="160"/>
      <c r="E8" s="160"/>
      <c r="F8" s="161"/>
      <c r="I8" s="147"/>
    </row>
    <row r="9" spans="1:9" ht="16.5" customHeight="1" x14ac:dyDescent="0.25">
      <c r="A9" s="128" t="s">
        <v>8</v>
      </c>
      <c r="B9" s="162">
        <v>2124.5709999999999</v>
      </c>
      <c r="C9" s="163">
        <v>2083.2249999999999</v>
      </c>
      <c r="D9" s="164">
        <v>1.9847112049826594</v>
      </c>
      <c r="E9" s="129">
        <v>2.5508686866748032</v>
      </c>
      <c r="F9" s="332">
        <v>2.5431157463961669</v>
      </c>
    </row>
    <row r="10" spans="1:9" x14ac:dyDescent="0.25">
      <c r="A10" s="128" t="s">
        <v>9</v>
      </c>
      <c r="B10" s="165">
        <v>1536.433</v>
      </c>
      <c r="C10" s="166">
        <v>1493.316</v>
      </c>
      <c r="D10" s="167">
        <v>2.8873326208250605</v>
      </c>
      <c r="E10" s="130">
        <v>88.656793431969703</v>
      </c>
      <c r="F10" s="152">
        <v>88.488090815489102</v>
      </c>
    </row>
    <row r="11" spans="1:9" x14ac:dyDescent="0.25">
      <c r="A11" s="128" t="s">
        <v>32</v>
      </c>
      <c r="B11" s="165">
        <v>4012.2249999999999</v>
      </c>
      <c r="C11" s="166">
        <v>3933.944</v>
      </c>
      <c r="D11" s="167">
        <v>1.9898859770245827</v>
      </c>
      <c r="E11" s="130">
        <v>3.975851019942414</v>
      </c>
      <c r="F11" s="152">
        <v>3.9345456777178343</v>
      </c>
    </row>
    <row r="12" spans="1:9" x14ac:dyDescent="0.25">
      <c r="A12" s="128" t="s">
        <v>39</v>
      </c>
      <c r="B12" s="165">
        <v>3163.0140000000001</v>
      </c>
      <c r="C12" s="166">
        <v>2845.64</v>
      </c>
      <c r="D12" s="152">
        <v>11.152991945572886</v>
      </c>
      <c r="E12" s="131">
        <v>1.0868057207045918</v>
      </c>
      <c r="F12" s="152">
        <v>1.3280596592003437</v>
      </c>
    </row>
    <row r="13" spans="1:9" ht="16.5" thickBot="1" x14ac:dyDescent="0.3">
      <c r="A13" s="132" t="s">
        <v>82</v>
      </c>
      <c r="B13" s="168">
        <v>6517.3689999999997</v>
      </c>
      <c r="C13" s="169">
        <v>6604.527</v>
      </c>
      <c r="D13" s="170">
        <v>-1.3196705835255176</v>
      </c>
      <c r="E13" s="133">
        <v>3.7296811407084851</v>
      </c>
      <c r="F13" s="170">
        <v>3.7061881011965663</v>
      </c>
    </row>
    <row r="14" spans="1:9" x14ac:dyDescent="0.25">
      <c r="A14" s="127" t="s">
        <v>11</v>
      </c>
      <c r="B14" s="158"/>
      <c r="C14" s="171"/>
      <c r="D14" s="160"/>
      <c r="E14" s="160"/>
      <c r="F14" s="161"/>
    </row>
    <row r="15" spans="1:9" ht="16.5" thickBot="1" x14ac:dyDescent="0.3">
      <c r="A15" s="134" t="s">
        <v>18</v>
      </c>
      <c r="B15" s="172">
        <v>2124.5709999999999</v>
      </c>
      <c r="C15" s="163">
        <v>2083.2249999999999</v>
      </c>
      <c r="D15" s="164">
        <v>1.9847112049826594</v>
      </c>
      <c r="E15" s="129">
        <v>2.5508686866748032</v>
      </c>
      <c r="F15" s="332">
        <v>2.5431157463961669</v>
      </c>
      <c r="G15" s="148"/>
    </row>
    <row r="16" spans="1:9" x14ac:dyDescent="0.25">
      <c r="A16" s="127" t="s">
        <v>9</v>
      </c>
      <c r="B16" s="158"/>
      <c r="C16" s="171"/>
      <c r="D16" s="160"/>
      <c r="E16" s="160"/>
      <c r="F16" s="161"/>
      <c r="I16" s="147"/>
    </row>
    <row r="17" spans="1:6" x14ac:dyDescent="0.25">
      <c r="A17" s="135" t="s">
        <v>18</v>
      </c>
      <c r="B17" s="162">
        <v>2160.0549999999998</v>
      </c>
      <c r="C17" s="173">
        <v>2118.5520000000001</v>
      </c>
      <c r="D17" s="164">
        <v>1.9590267314656284</v>
      </c>
      <c r="E17" s="129">
        <v>2.8234875025951434</v>
      </c>
      <c r="F17" s="332">
        <v>2.7426935826010541</v>
      </c>
    </row>
    <row r="18" spans="1:6" x14ac:dyDescent="0.25">
      <c r="A18" s="136" t="s">
        <v>19</v>
      </c>
      <c r="B18" s="165">
        <v>1481.8209999999999</v>
      </c>
      <c r="C18" s="174">
        <v>1441.681</v>
      </c>
      <c r="D18" s="152">
        <v>2.7842497750889326</v>
      </c>
      <c r="E18" s="130">
        <v>81.255918020151725</v>
      </c>
      <c r="F18" s="152">
        <v>81.341209023310427</v>
      </c>
    </row>
    <row r="19" spans="1:6" x14ac:dyDescent="0.25">
      <c r="A19" s="136" t="s">
        <v>20</v>
      </c>
      <c r="B19" s="165">
        <v>1964.078</v>
      </c>
      <c r="C19" s="174">
        <v>1927.4549999999999</v>
      </c>
      <c r="D19" s="167">
        <v>1.9000702999551249</v>
      </c>
      <c r="E19" s="130">
        <v>4.2042518429926758</v>
      </c>
      <c r="F19" s="152">
        <v>4.0367503181245112</v>
      </c>
    </row>
    <row r="20" spans="1:6" ht="16.5" thickBot="1" x14ac:dyDescent="0.3">
      <c r="A20" s="137" t="s">
        <v>21</v>
      </c>
      <c r="B20" s="165">
        <v>3891.7739999999999</v>
      </c>
      <c r="C20" s="174">
        <v>3487.5010000000002</v>
      </c>
      <c r="D20" s="167">
        <v>11.592054023783781</v>
      </c>
      <c r="E20" s="130">
        <v>0.37313606623016982</v>
      </c>
      <c r="F20" s="152">
        <v>0.36743789145310923</v>
      </c>
    </row>
    <row r="21" spans="1:6" x14ac:dyDescent="0.25">
      <c r="A21" s="127" t="s">
        <v>32</v>
      </c>
      <c r="B21" s="158"/>
      <c r="C21" s="171"/>
      <c r="D21" s="160"/>
      <c r="E21" s="160"/>
      <c r="F21" s="161"/>
    </row>
    <row r="22" spans="1:6" x14ac:dyDescent="0.25">
      <c r="A22" s="135" t="s">
        <v>18</v>
      </c>
      <c r="B22" s="162">
        <v>3914.5650000000001</v>
      </c>
      <c r="C22" s="163">
        <v>3686.4639999999999</v>
      </c>
      <c r="D22" s="164">
        <v>6.1875282113157795</v>
      </c>
      <c r="E22" s="129">
        <v>0.12086910020406895</v>
      </c>
      <c r="F22" s="332">
        <v>0.11005247340583547</v>
      </c>
    </row>
    <row r="23" spans="1:6" x14ac:dyDescent="0.25">
      <c r="A23" s="136" t="s">
        <v>19</v>
      </c>
      <c r="B23" s="165">
        <v>3912.2359999999999</v>
      </c>
      <c r="C23" s="174">
        <v>3789.5390000000002</v>
      </c>
      <c r="D23" s="167">
        <v>3.237781693234973</v>
      </c>
      <c r="E23" s="130">
        <v>3.2592880719670774</v>
      </c>
      <c r="F23" s="152">
        <v>3.2541085233864773</v>
      </c>
    </row>
    <row r="24" spans="1:6" x14ac:dyDescent="0.25">
      <c r="A24" s="136" t="s">
        <v>20</v>
      </c>
      <c r="B24" s="165">
        <v>2987.2669999999998</v>
      </c>
      <c r="C24" s="174">
        <v>2932.4839999999999</v>
      </c>
      <c r="D24" s="167">
        <v>1.8681431850949539</v>
      </c>
      <c r="E24" s="130">
        <v>0.43341536643703327</v>
      </c>
      <c r="F24" s="152">
        <v>0.40371289989181486</v>
      </c>
    </row>
    <row r="25" spans="1:6" ht="16.5" thickBot="1" x14ac:dyDescent="0.3">
      <c r="A25" s="137" t="s">
        <v>21</v>
      </c>
      <c r="B25" s="165" t="s">
        <v>38</v>
      </c>
      <c r="C25" s="174" t="s">
        <v>38</v>
      </c>
      <c r="D25" s="175" t="s">
        <v>134</v>
      </c>
      <c r="E25" s="130">
        <v>0.16227848133423456</v>
      </c>
      <c r="F25" s="152">
        <v>0.16667178103370719</v>
      </c>
    </row>
    <row r="26" spans="1:6" x14ac:dyDescent="0.25">
      <c r="A26" s="127" t="s">
        <v>39</v>
      </c>
      <c r="B26" s="158"/>
      <c r="C26" s="171"/>
      <c r="D26" s="160"/>
      <c r="E26" s="160"/>
      <c r="F26" s="161"/>
    </row>
    <row r="27" spans="1:6" x14ac:dyDescent="0.25">
      <c r="A27" s="135" t="s">
        <v>18</v>
      </c>
      <c r="B27" s="162" t="s">
        <v>38</v>
      </c>
      <c r="C27" s="173">
        <v>3426.232</v>
      </c>
      <c r="D27" s="164" t="s">
        <v>134</v>
      </c>
      <c r="E27" s="129">
        <v>4.2453789515861672E-2</v>
      </c>
      <c r="F27" s="332">
        <v>4.3809450436233743E-2</v>
      </c>
    </row>
    <row r="28" spans="1:6" x14ac:dyDescent="0.25">
      <c r="A28" s="136" t="s">
        <v>19</v>
      </c>
      <c r="B28" s="165">
        <v>3381.4090000000001</v>
      </c>
      <c r="C28" s="174">
        <v>3256.828</v>
      </c>
      <c r="D28" s="167">
        <v>3.8252250349112735</v>
      </c>
      <c r="E28" s="130">
        <v>0.72662596390778678</v>
      </c>
      <c r="F28" s="152">
        <v>0.95952489924152862</v>
      </c>
    </row>
    <row r="29" spans="1:6" x14ac:dyDescent="0.25">
      <c r="A29" s="136" t="s">
        <v>20</v>
      </c>
      <c r="B29" s="176">
        <v>3078.8110000000001</v>
      </c>
      <c r="C29" s="177" t="s">
        <v>38</v>
      </c>
      <c r="D29" s="167" t="s">
        <v>134</v>
      </c>
      <c r="E29" s="130">
        <v>0.17293426959370117</v>
      </c>
      <c r="F29" s="152">
        <v>4.7792127748618636E-2</v>
      </c>
    </row>
    <row r="30" spans="1:6" ht="16.5" thickBot="1" x14ac:dyDescent="0.3">
      <c r="A30" s="138" t="s">
        <v>21</v>
      </c>
      <c r="B30" s="168" t="s">
        <v>38</v>
      </c>
      <c r="C30" s="178" t="s">
        <v>38</v>
      </c>
      <c r="D30" s="179" t="s">
        <v>134</v>
      </c>
      <c r="E30" s="139">
        <v>0.14479169768724232</v>
      </c>
      <c r="F30" s="333">
        <v>0.27693318177396287</v>
      </c>
    </row>
    <row r="31" spans="1:6" x14ac:dyDescent="0.25">
      <c r="A31" s="328"/>
    </row>
    <row r="32" spans="1:6" x14ac:dyDescent="0.25">
      <c r="A32" s="140"/>
    </row>
    <row r="33" spans="1:5" x14ac:dyDescent="0.25">
      <c r="A33" s="140"/>
    </row>
    <row r="39" spans="1:5" ht="12.75" customHeight="1" x14ac:dyDescent="0.25">
      <c r="A39" s="149"/>
      <c r="B39" s="149"/>
      <c r="C39" s="149"/>
      <c r="D39" s="149"/>
      <c r="E39" s="149"/>
    </row>
    <row r="40" spans="1:5" ht="12.75" customHeight="1" x14ac:dyDescent="0.25">
      <c r="A40" s="149"/>
      <c r="B40" s="149"/>
      <c r="C40" s="149"/>
      <c r="D40" s="149"/>
      <c r="E40" s="149"/>
    </row>
    <row r="41" spans="1:5" ht="12.75" customHeight="1" x14ac:dyDescent="0.25">
      <c r="A41" s="149"/>
      <c r="B41" s="149"/>
      <c r="C41" s="149"/>
      <c r="D41" s="149"/>
      <c r="E41" s="149"/>
    </row>
    <row r="42" spans="1:5" ht="12.75" customHeight="1" x14ac:dyDescent="0.25">
      <c r="A42" s="149"/>
      <c r="B42" s="149"/>
      <c r="C42" s="149"/>
      <c r="D42" s="149"/>
      <c r="E42" s="149"/>
    </row>
    <row r="43" spans="1:5" ht="12.75" customHeight="1" x14ac:dyDescent="0.25">
      <c r="A43" s="149"/>
      <c r="B43" s="149"/>
      <c r="C43" s="149"/>
      <c r="D43" s="149"/>
      <c r="E43" s="149"/>
    </row>
    <row r="44" spans="1:5" ht="12.75" customHeight="1" x14ac:dyDescent="0.25">
      <c r="A44" s="149"/>
      <c r="B44" s="149"/>
      <c r="C44" s="149"/>
      <c r="D44" s="149"/>
      <c r="E44" s="149"/>
    </row>
    <row r="80" ht="28.5" customHeight="1" x14ac:dyDescent="0.25"/>
    <row r="140" ht="27.75" customHeight="1" x14ac:dyDescent="0.25"/>
  </sheetData>
  <mergeCells count="2">
    <mergeCell ref="A3:F3"/>
    <mergeCell ref="A4:A6"/>
  </mergeCells>
  <phoneticPr fontId="4" type="noConversion"/>
  <conditionalFormatting sqref="D7:D30">
    <cfRule type="beginsWith" dxfId="39" priority="1" operator="beginsWith" text="*">
      <formula>LEFT(D7,LEN("*"))="*"</formula>
    </cfRule>
    <cfRule type="cellIs" dxfId="38" priority="3" operator="lessThan">
      <formula>0</formula>
    </cfRule>
    <cfRule type="cellIs" dxfId="37" priority="4" operator="greaterThan">
      <formula>0</formula>
    </cfRule>
  </conditionalFormatting>
  <pageMargins left="0.41" right="0.1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3CD6AE3-0F52-47FE-B74B-E47B5738148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M140"/>
  <sheetViews>
    <sheetView showGridLines="0" zoomScale="90" zoomScaleNormal="90" zoomScaleSheetLayoutView="75" workbookViewId="0">
      <selection activeCell="T10" sqref="T10"/>
    </sheetView>
  </sheetViews>
  <sheetFormatPr defaultColWidth="9.140625" defaultRowHeight="15.75" x14ac:dyDescent="0.25"/>
  <cols>
    <col min="1" max="1" width="29.85546875" style="90" customWidth="1"/>
    <col min="2" max="3" width="13.7109375" style="90" customWidth="1"/>
    <col min="4" max="4" width="11.7109375" style="90" customWidth="1"/>
    <col min="5" max="6" width="12.42578125" style="90" bestFit="1" customWidth="1"/>
    <col min="7" max="7" width="9.140625" style="90"/>
    <col min="8" max="8" width="29.85546875" style="90" customWidth="1"/>
    <col min="9" max="10" width="13.7109375" style="90" customWidth="1"/>
    <col min="11" max="11" width="11.7109375" style="90" customWidth="1"/>
    <col min="12" max="13" width="13.7109375" style="90" customWidth="1"/>
    <col min="14" max="16384" width="9.140625" style="90"/>
  </cols>
  <sheetData>
    <row r="1" spans="1:13" s="103" customFormat="1" ht="21" customHeight="1" x14ac:dyDescent="0.35">
      <c r="A1" s="122" t="s">
        <v>138</v>
      </c>
      <c r="B1" s="150"/>
      <c r="D1" s="151" t="str">
        <f>Bydło_PL!D1</f>
        <v>maj - czerwiec 2024r.</v>
      </c>
    </row>
    <row r="2" spans="1:13" ht="20.25" customHeight="1" thickBot="1" x14ac:dyDescent="0.3"/>
    <row r="3" spans="1:13" ht="21" customHeight="1" thickBot="1" x14ac:dyDescent="0.3">
      <c r="A3" s="546" t="s">
        <v>136</v>
      </c>
      <c r="B3" s="547"/>
      <c r="C3" s="547"/>
      <c r="D3" s="547"/>
      <c r="E3" s="547"/>
      <c r="F3" s="548"/>
      <c r="H3" s="546" t="s">
        <v>137</v>
      </c>
      <c r="I3" s="547"/>
      <c r="J3" s="547"/>
      <c r="K3" s="547"/>
      <c r="L3" s="547"/>
      <c r="M3" s="548"/>
    </row>
    <row r="4" spans="1:13" ht="16.5" thickBot="1" x14ac:dyDescent="0.3">
      <c r="A4" s="549" t="s">
        <v>6</v>
      </c>
      <c r="B4" s="123">
        <v>2024</v>
      </c>
      <c r="C4" s="143"/>
      <c r="D4" s="144"/>
      <c r="E4" s="123"/>
      <c r="F4" s="329"/>
      <c r="H4" s="549" t="s">
        <v>6</v>
      </c>
      <c r="I4" s="123">
        <v>2024</v>
      </c>
      <c r="J4" s="143"/>
      <c r="K4" s="144"/>
      <c r="L4" s="123"/>
      <c r="M4" s="329"/>
    </row>
    <row r="5" spans="1:13" ht="21.95" customHeight="1" x14ac:dyDescent="0.25">
      <c r="A5" s="550"/>
      <c r="B5" s="124" t="s">
        <v>133</v>
      </c>
      <c r="C5" s="145"/>
      <c r="D5" s="146"/>
      <c r="E5" s="125" t="s">
        <v>135</v>
      </c>
      <c r="F5" s="146"/>
      <c r="H5" s="550"/>
      <c r="I5" s="124" t="s">
        <v>133</v>
      </c>
      <c r="J5" s="145"/>
      <c r="K5" s="146"/>
      <c r="L5" s="125" t="s">
        <v>135</v>
      </c>
      <c r="M5" s="146"/>
    </row>
    <row r="6" spans="1:13" ht="32.25" thickBot="1" x14ac:dyDescent="0.3">
      <c r="A6" s="551"/>
      <c r="B6" s="153" t="s">
        <v>168</v>
      </c>
      <c r="C6" s="154" t="s">
        <v>163</v>
      </c>
      <c r="D6" s="155" t="s">
        <v>7</v>
      </c>
      <c r="E6" s="153" t="s">
        <v>168</v>
      </c>
      <c r="F6" s="330" t="s">
        <v>163</v>
      </c>
      <c r="H6" s="551"/>
      <c r="I6" s="153" t="s">
        <v>168</v>
      </c>
      <c r="J6" s="154" t="s">
        <v>163</v>
      </c>
      <c r="K6" s="155" t="s">
        <v>7</v>
      </c>
      <c r="L6" s="153" t="s">
        <v>168</v>
      </c>
      <c r="M6" s="330" t="s">
        <v>163</v>
      </c>
    </row>
    <row r="7" spans="1:13" ht="16.5" thickBot="1" x14ac:dyDescent="0.3">
      <c r="A7" s="126" t="s">
        <v>36</v>
      </c>
      <c r="B7" s="156">
        <v>1695.577</v>
      </c>
      <c r="C7" s="157">
        <v>1667.2049999999999</v>
      </c>
      <c r="D7" s="196">
        <v>1.7017703281840009</v>
      </c>
      <c r="E7" s="197">
        <v>100</v>
      </c>
      <c r="F7" s="331">
        <v>100</v>
      </c>
      <c r="H7" s="126" t="s">
        <v>36</v>
      </c>
      <c r="I7" s="156">
        <v>2335.9609999999998</v>
      </c>
      <c r="J7" s="157">
        <v>2293.7049999999999</v>
      </c>
      <c r="K7" s="196">
        <v>1.8422595756646936</v>
      </c>
      <c r="L7" s="197">
        <v>100</v>
      </c>
      <c r="M7" s="331">
        <v>100</v>
      </c>
    </row>
    <row r="8" spans="1:13" ht="16.5" customHeight="1" x14ac:dyDescent="0.25">
      <c r="A8" s="127" t="s">
        <v>10</v>
      </c>
      <c r="B8" s="158"/>
      <c r="C8" s="159"/>
      <c r="D8" s="160"/>
      <c r="E8" s="160"/>
      <c r="F8" s="161"/>
      <c r="H8" s="127" t="s">
        <v>10</v>
      </c>
      <c r="I8" s="158"/>
      <c r="J8" s="159"/>
      <c r="K8" s="160"/>
      <c r="L8" s="160"/>
      <c r="M8" s="161"/>
    </row>
    <row r="9" spans="1:13" ht="16.5" customHeight="1" x14ac:dyDescent="0.25">
      <c r="A9" s="128" t="s">
        <v>8</v>
      </c>
      <c r="B9" s="162">
        <v>1989.6510000000001</v>
      </c>
      <c r="C9" s="163">
        <v>1982.43</v>
      </c>
      <c r="D9" s="164">
        <v>0.36424993568499286</v>
      </c>
      <c r="E9" s="129">
        <v>2.2100766642053871</v>
      </c>
      <c r="F9" s="332">
        <v>2.2708852341368768</v>
      </c>
      <c r="H9" s="128" t="s">
        <v>8</v>
      </c>
      <c r="I9" s="162">
        <v>2378.451</v>
      </c>
      <c r="J9" s="163">
        <v>2304.4090000000001</v>
      </c>
      <c r="K9" s="164">
        <v>3.2130580986274535</v>
      </c>
      <c r="L9" s="129">
        <v>3.5935736344832727</v>
      </c>
      <c r="M9" s="332">
        <v>3.4509185959502311</v>
      </c>
    </row>
    <row r="10" spans="1:13" x14ac:dyDescent="0.25">
      <c r="A10" s="128" t="s">
        <v>9</v>
      </c>
      <c r="B10" s="165">
        <v>1415.251</v>
      </c>
      <c r="C10" s="166">
        <v>1383.653</v>
      </c>
      <c r="D10" s="167">
        <v>2.2836650518590971</v>
      </c>
      <c r="E10" s="130">
        <v>89.88004024688199</v>
      </c>
      <c r="F10" s="152">
        <v>89.456104756607317</v>
      </c>
      <c r="H10" s="128" t="s">
        <v>9</v>
      </c>
      <c r="I10" s="165">
        <v>1928.8920000000001</v>
      </c>
      <c r="J10" s="166">
        <v>1877.008</v>
      </c>
      <c r="K10" s="167">
        <v>2.7641864073035394</v>
      </c>
      <c r="L10" s="130">
        <v>84.914084030917152</v>
      </c>
      <c r="M10" s="152">
        <v>85.260069801745374</v>
      </c>
    </row>
    <row r="11" spans="1:13" x14ac:dyDescent="0.25">
      <c r="A11" s="128" t="s">
        <v>32</v>
      </c>
      <c r="B11" s="165">
        <v>4001.5059999999999</v>
      </c>
      <c r="C11" s="166">
        <v>3926.3789999999999</v>
      </c>
      <c r="D11" s="167">
        <v>1.9133914479473313</v>
      </c>
      <c r="E11" s="130">
        <v>3.8099707474156093</v>
      </c>
      <c r="F11" s="152">
        <v>3.8837487632495038</v>
      </c>
      <c r="H11" s="128" t="s">
        <v>32</v>
      </c>
      <c r="I11" s="165">
        <v>4040.0940000000001</v>
      </c>
      <c r="J11" s="166">
        <v>3957.8180000000002</v>
      </c>
      <c r="K11" s="167">
        <v>2.0788222197180324</v>
      </c>
      <c r="L11" s="130">
        <v>4.4833869054781106</v>
      </c>
      <c r="M11" s="152">
        <v>4.1039373572918825</v>
      </c>
    </row>
    <row r="12" spans="1:13" x14ac:dyDescent="0.25">
      <c r="A12" s="128" t="s">
        <v>39</v>
      </c>
      <c r="B12" s="165">
        <v>2683.614</v>
      </c>
      <c r="C12" s="166">
        <v>2394.6460000000002</v>
      </c>
      <c r="D12" s="152">
        <v>12.067253364380365</v>
      </c>
      <c r="E12" s="131">
        <v>1.2678367076207839</v>
      </c>
      <c r="F12" s="152">
        <v>1.5380771481097937</v>
      </c>
      <c r="H12" s="128" t="s">
        <v>39</v>
      </c>
      <c r="I12" s="165" t="s">
        <v>38</v>
      </c>
      <c r="J12" s="166" t="s">
        <v>38</v>
      </c>
      <c r="K12" s="152" t="s">
        <v>134</v>
      </c>
      <c r="L12" s="131">
        <v>0.5329139236009649</v>
      </c>
      <c r="M12" s="152">
        <v>0.62771760971473667</v>
      </c>
    </row>
    <row r="13" spans="1:13" ht="16.5" thickBot="1" x14ac:dyDescent="0.3">
      <c r="A13" s="132" t="s">
        <v>82</v>
      </c>
      <c r="B13" s="168">
        <v>6818.1689999999999</v>
      </c>
      <c r="C13" s="169">
        <v>6842.8459999999995</v>
      </c>
      <c r="D13" s="170">
        <v>-0.36062480435771432</v>
      </c>
      <c r="E13" s="133">
        <v>2.8320756338762192</v>
      </c>
      <c r="F13" s="170">
        <v>2.8511840978964931</v>
      </c>
      <c r="H13" s="132" t="s">
        <v>82</v>
      </c>
      <c r="I13" s="168">
        <v>6114.8890000000001</v>
      </c>
      <c r="J13" s="169">
        <v>6258.9780000000001</v>
      </c>
      <c r="K13" s="170">
        <v>-2.3021170548929866</v>
      </c>
      <c r="L13" s="133">
        <v>6.4760415055205094</v>
      </c>
      <c r="M13" s="170">
        <v>6.5573566352977659</v>
      </c>
    </row>
    <row r="14" spans="1:13" x14ac:dyDescent="0.25">
      <c r="A14" s="127" t="s">
        <v>11</v>
      </c>
      <c r="B14" s="158"/>
      <c r="C14" s="171"/>
      <c r="D14" s="160"/>
      <c r="E14" s="160"/>
      <c r="F14" s="161"/>
      <c r="H14" s="127" t="s">
        <v>11</v>
      </c>
      <c r="I14" s="158"/>
      <c r="J14" s="171"/>
      <c r="K14" s="160"/>
      <c r="L14" s="160"/>
      <c r="M14" s="161"/>
    </row>
    <row r="15" spans="1:13" ht="16.5" thickBot="1" x14ac:dyDescent="0.3">
      <c r="A15" s="134" t="s">
        <v>18</v>
      </c>
      <c r="B15" s="172">
        <v>1989.6510000000001</v>
      </c>
      <c r="C15" s="163">
        <v>1982.43</v>
      </c>
      <c r="D15" s="164">
        <v>0.36424993568499286</v>
      </c>
      <c r="E15" s="129">
        <v>2.2100766642053871</v>
      </c>
      <c r="F15" s="332">
        <v>2.2708852341368768</v>
      </c>
      <c r="G15" s="148"/>
      <c r="H15" s="134" t="s">
        <v>18</v>
      </c>
      <c r="I15" s="172">
        <v>2378.451</v>
      </c>
      <c r="J15" s="163">
        <v>2304.4090000000001</v>
      </c>
      <c r="K15" s="164">
        <v>3.2130580986274535</v>
      </c>
      <c r="L15" s="129">
        <v>3.5935736344832727</v>
      </c>
      <c r="M15" s="332">
        <v>3.4509185959502311</v>
      </c>
    </row>
    <row r="16" spans="1:13" x14ac:dyDescent="0.25">
      <c r="A16" s="127" t="s">
        <v>9</v>
      </c>
      <c r="B16" s="158"/>
      <c r="C16" s="171"/>
      <c r="D16" s="160"/>
      <c r="E16" s="160"/>
      <c r="F16" s="161"/>
      <c r="H16" s="127" t="s">
        <v>9</v>
      </c>
      <c r="I16" s="158"/>
      <c r="J16" s="171"/>
      <c r="K16" s="160"/>
      <c r="L16" s="160"/>
      <c r="M16" s="161"/>
    </row>
    <row r="17" spans="1:13" x14ac:dyDescent="0.25">
      <c r="A17" s="135" t="s">
        <v>18</v>
      </c>
      <c r="B17" s="162">
        <v>1954.578</v>
      </c>
      <c r="C17" s="173">
        <v>1897.0509999999999</v>
      </c>
      <c r="D17" s="164">
        <v>3.0324435136430199</v>
      </c>
      <c r="E17" s="129">
        <v>2.3118174560832023</v>
      </c>
      <c r="F17" s="332">
        <v>2.2728881376680463</v>
      </c>
      <c r="H17" s="135" t="s">
        <v>18</v>
      </c>
      <c r="I17" s="162">
        <v>2491.201</v>
      </c>
      <c r="J17" s="173">
        <v>2508.1320000000001</v>
      </c>
      <c r="K17" s="164">
        <v>-0.67504421617363197</v>
      </c>
      <c r="L17" s="129">
        <v>4.3890197156952064</v>
      </c>
      <c r="M17" s="332">
        <v>4.3093464831399242</v>
      </c>
    </row>
    <row r="18" spans="1:13" x14ac:dyDescent="0.25">
      <c r="A18" s="136" t="s">
        <v>19</v>
      </c>
      <c r="B18" s="165">
        <v>1379.0619999999999</v>
      </c>
      <c r="C18" s="174">
        <v>1351.2809999999999</v>
      </c>
      <c r="D18" s="152">
        <v>2.0559010302076288</v>
      </c>
      <c r="E18" s="130">
        <v>85.29271591734971</v>
      </c>
      <c r="F18" s="152">
        <v>85.09544429407579</v>
      </c>
      <c r="H18" s="136" t="s">
        <v>19</v>
      </c>
      <c r="I18" s="165">
        <v>1871.0039999999999</v>
      </c>
      <c r="J18" s="174">
        <v>1814.4159999999999</v>
      </c>
      <c r="K18" s="152">
        <v>3.1187996578513397</v>
      </c>
      <c r="L18" s="130">
        <v>68.904721797273851</v>
      </c>
      <c r="M18" s="152">
        <v>68.82201913378367</v>
      </c>
    </row>
    <row r="19" spans="1:13" x14ac:dyDescent="0.25">
      <c r="A19" s="136" t="s">
        <v>20</v>
      </c>
      <c r="B19" s="165">
        <v>1940.171</v>
      </c>
      <c r="C19" s="174">
        <v>1915.0940000000001</v>
      </c>
      <c r="D19" s="167">
        <v>1.3094396410828919</v>
      </c>
      <c r="E19" s="130">
        <v>2.0567819610373776</v>
      </c>
      <c r="F19" s="152">
        <v>1.9174915771965702</v>
      </c>
      <c r="H19" s="136" t="s">
        <v>20</v>
      </c>
      <c r="I19" s="165">
        <v>1978.0419999999999</v>
      </c>
      <c r="J19" s="174">
        <v>1934.5740000000001</v>
      </c>
      <c r="K19" s="167">
        <v>2.2469029357367485</v>
      </c>
      <c r="L19" s="130">
        <v>10.77476207665114</v>
      </c>
      <c r="M19" s="152">
        <v>11.103809436480525</v>
      </c>
    </row>
    <row r="20" spans="1:13" ht="16.5" thickBot="1" x14ac:dyDescent="0.3">
      <c r="A20" s="137" t="s">
        <v>21</v>
      </c>
      <c r="B20" s="165">
        <v>4890.8149999999996</v>
      </c>
      <c r="C20" s="174">
        <v>4723.4780000000001</v>
      </c>
      <c r="D20" s="167">
        <v>3.5426649600146236</v>
      </c>
      <c r="E20" s="130">
        <v>0.21872491241172118</v>
      </c>
      <c r="F20" s="152">
        <v>0.17028074766691439</v>
      </c>
      <c r="H20" s="137" t="s">
        <v>21</v>
      </c>
      <c r="I20" s="165" t="s">
        <v>38</v>
      </c>
      <c r="J20" s="174" t="s">
        <v>38</v>
      </c>
      <c r="K20" s="167" t="s">
        <v>134</v>
      </c>
      <c r="L20" s="130">
        <v>0.84558044129696175</v>
      </c>
      <c r="M20" s="152">
        <v>1.0248947483412745</v>
      </c>
    </row>
    <row r="21" spans="1:13" x14ac:dyDescent="0.25">
      <c r="A21" s="127" t="s">
        <v>32</v>
      </c>
      <c r="B21" s="158"/>
      <c r="C21" s="171"/>
      <c r="D21" s="160"/>
      <c r="E21" s="160"/>
      <c r="F21" s="161"/>
      <c r="H21" s="127" t="s">
        <v>32</v>
      </c>
      <c r="I21" s="158"/>
      <c r="J21" s="171"/>
      <c r="K21" s="160"/>
      <c r="L21" s="160"/>
      <c r="M21" s="161"/>
    </row>
    <row r="22" spans="1:13" x14ac:dyDescent="0.25">
      <c r="A22" s="135" t="s">
        <v>18</v>
      </c>
      <c r="B22" s="162">
        <v>3976.6060000000002</v>
      </c>
      <c r="C22" s="163">
        <v>3793.085</v>
      </c>
      <c r="D22" s="164">
        <v>4.8383044408443308</v>
      </c>
      <c r="E22" s="129">
        <v>0.11329501028175626</v>
      </c>
      <c r="F22" s="332">
        <v>9.5358576594171171E-2</v>
      </c>
      <c r="H22" s="135" t="s">
        <v>18</v>
      </c>
      <c r="I22" s="162" t="s">
        <v>38</v>
      </c>
      <c r="J22" s="163" t="s">
        <v>38</v>
      </c>
      <c r="K22" s="164" t="s">
        <v>134</v>
      </c>
      <c r="L22" s="129">
        <v>0.14404317857572582</v>
      </c>
      <c r="M22" s="332">
        <v>0.15905198226315689</v>
      </c>
    </row>
    <row r="23" spans="1:13" x14ac:dyDescent="0.25">
      <c r="A23" s="136" t="s">
        <v>19</v>
      </c>
      <c r="B23" s="165">
        <v>3775.5149999999999</v>
      </c>
      <c r="C23" s="174">
        <v>3666.5529999999999</v>
      </c>
      <c r="D23" s="167">
        <v>2.9717830343649743</v>
      </c>
      <c r="E23" s="130">
        <v>3.0756505427580052</v>
      </c>
      <c r="F23" s="152">
        <v>3.1812218628123103</v>
      </c>
      <c r="H23" s="136" t="s">
        <v>19</v>
      </c>
      <c r="I23" s="165">
        <v>4248.9399999999996</v>
      </c>
      <c r="J23" s="174">
        <v>4162.6080000000002</v>
      </c>
      <c r="K23" s="167">
        <v>2.0739882304555084</v>
      </c>
      <c r="L23" s="130">
        <v>3.8211549810635361</v>
      </c>
      <c r="M23" s="152">
        <v>3.4971625352772771</v>
      </c>
    </row>
    <row r="24" spans="1:13" x14ac:dyDescent="0.25">
      <c r="A24" s="136" t="s">
        <v>20</v>
      </c>
      <c r="B24" s="165">
        <v>3158.7620000000002</v>
      </c>
      <c r="C24" s="174">
        <v>3070.7510000000002</v>
      </c>
      <c r="D24" s="167">
        <v>2.8661066950723115</v>
      </c>
      <c r="E24" s="130">
        <v>0.40570849549657012</v>
      </c>
      <c r="F24" s="152">
        <v>0.39051526730190395</v>
      </c>
      <c r="H24" s="136" t="s">
        <v>20</v>
      </c>
      <c r="I24" s="165">
        <v>2576.4490000000001</v>
      </c>
      <c r="J24" s="174">
        <v>2530.3220000000001</v>
      </c>
      <c r="K24" s="167">
        <v>1.8229695667191743</v>
      </c>
      <c r="L24" s="130">
        <v>0.51818874583884811</v>
      </c>
      <c r="M24" s="152">
        <v>0.44772283975144872</v>
      </c>
    </row>
    <row r="25" spans="1:13" ht="16.5" thickBot="1" x14ac:dyDescent="0.3">
      <c r="A25" s="137" t="s">
        <v>21</v>
      </c>
      <c r="B25" s="165" t="s">
        <v>38</v>
      </c>
      <c r="C25" s="174" t="s">
        <v>38</v>
      </c>
      <c r="D25" s="175" t="s">
        <v>134</v>
      </c>
      <c r="E25" s="130">
        <v>0.21531669887927826</v>
      </c>
      <c r="F25" s="152">
        <v>0.21665305654111799</v>
      </c>
      <c r="H25" s="137" t="s">
        <v>21</v>
      </c>
      <c r="I25" s="165" t="s">
        <v>30</v>
      </c>
      <c r="J25" s="174" t="s">
        <v>30</v>
      </c>
      <c r="K25" s="175" t="s">
        <v>30</v>
      </c>
      <c r="L25" s="130">
        <v>0</v>
      </c>
      <c r="M25" s="152">
        <v>0</v>
      </c>
    </row>
    <row r="26" spans="1:13" x14ac:dyDescent="0.25">
      <c r="A26" s="127" t="s">
        <v>39</v>
      </c>
      <c r="B26" s="158"/>
      <c r="C26" s="171"/>
      <c r="D26" s="160"/>
      <c r="E26" s="160"/>
      <c r="F26" s="161"/>
      <c r="H26" s="127" t="s">
        <v>39</v>
      </c>
      <c r="I26" s="158"/>
      <c r="J26" s="171"/>
      <c r="K26" s="160"/>
      <c r="L26" s="160"/>
      <c r="M26" s="161"/>
    </row>
    <row r="27" spans="1:13" x14ac:dyDescent="0.25">
      <c r="A27" s="135" t="s">
        <v>18</v>
      </c>
      <c r="B27" s="162" t="s">
        <v>38</v>
      </c>
      <c r="C27" s="173">
        <v>3397.7089999999998</v>
      </c>
      <c r="D27" s="164" t="s">
        <v>134</v>
      </c>
      <c r="E27" s="129">
        <v>5.6329155525210381E-2</v>
      </c>
      <c r="F27" s="332">
        <v>5.6268010218881705E-2</v>
      </c>
      <c r="H27" s="135" t="s">
        <v>18</v>
      </c>
      <c r="I27" s="162" t="s">
        <v>30</v>
      </c>
      <c r="J27" s="173" t="s">
        <v>38</v>
      </c>
      <c r="K27" s="164" t="s">
        <v>134</v>
      </c>
      <c r="L27" s="129">
        <v>0</v>
      </c>
      <c r="M27" s="332">
        <v>2.2640851567709169E-3</v>
      </c>
    </row>
    <row r="28" spans="1:13" x14ac:dyDescent="0.25">
      <c r="A28" s="136" t="s">
        <v>19</v>
      </c>
      <c r="B28" s="165">
        <v>2730.364</v>
      </c>
      <c r="C28" s="174">
        <v>2732.2510000000002</v>
      </c>
      <c r="D28" s="167">
        <v>-6.9063932998841282E-2</v>
      </c>
      <c r="E28" s="130">
        <v>0.81289638038359624</v>
      </c>
      <c r="F28" s="152">
        <v>1.0767303855911798</v>
      </c>
      <c r="H28" s="136" t="s">
        <v>19</v>
      </c>
      <c r="I28" s="165" t="s">
        <v>38</v>
      </c>
      <c r="J28" s="174" t="s">
        <v>38</v>
      </c>
      <c r="K28" s="167" t="s">
        <v>134</v>
      </c>
      <c r="L28" s="130">
        <v>0.46266852307040013</v>
      </c>
      <c r="M28" s="152">
        <v>0.56868158925193502</v>
      </c>
    </row>
    <row r="29" spans="1:13" x14ac:dyDescent="0.25">
      <c r="A29" s="136" t="s">
        <v>20</v>
      </c>
      <c r="B29" s="176">
        <v>2848.8980000000001</v>
      </c>
      <c r="C29" s="177" t="s">
        <v>38</v>
      </c>
      <c r="D29" s="167" t="s">
        <v>134</v>
      </c>
      <c r="E29" s="130">
        <v>0.20649654188048366</v>
      </c>
      <c r="F29" s="152">
        <v>4.5099276968799007E-2</v>
      </c>
      <c r="H29" s="136" t="s">
        <v>20</v>
      </c>
      <c r="I29" s="176" t="s">
        <v>38</v>
      </c>
      <c r="J29" s="177" t="s">
        <v>38</v>
      </c>
      <c r="K29" s="167" t="s">
        <v>134</v>
      </c>
      <c r="L29" s="130">
        <v>7.0245400530564772E-2</v>
      </c>
      <c r="M29" s="152">
        <v>5.6771935306030731E-2</v>
      </c>
    </row>
    <row r="30" spans="1:13" ht="16.5" thickBot="1" x14ac:dyDescent="0.3">
      <c r="A30" s="138" t="s">
        <v>21</v>
      </c>
      <c r="B30" s="168" t="s">
        <v>38</v>
      </c>
      <c r="C30" s="178" t="s">
        <v>38</v>
      </c>
      <c r="D30" s="179" t="s">
        <v>134</v>
      </c>
      <c r="E30" s="139">
        <v>0.1921146298314938</v>
      </c>
      <c r="F30" s="333">
        <v>0.35997947533093316</v>
      </c>
      <c r="H30" s="138" t="s">
        <v>21</v>
      </c>
      <c r="I30" s="168" t="s">
        <v>30</v>
      </c>
      <c r="J30" s="178" t="s">
        <v>30</v>
      </c>
      <c r="K30" s="179" t="s">
        <v>30</v>
      </c>
      <c r="L30" s="139" t="s">
        <v>30</v>
      </c>
      <c r="M30" s="333" t="s">
        <v>30</v>
      </c>
    </row>
    <row r="31" spans="1:13" x14ac:dyDescent="0.25">
      <c r="A31" s="321"/>
      <c r="H31" s="328"/>
    </row>
    <row r="32" spans="1:13" x14ac:dyDescent="0.25">
      <c r="A32" s="140"/>
    </row>
    <row r="33" spans="1:5" x14ac:dyDescent="0.25">
      <c r="A33" s="140"/>
    </row>
    <row r="39" spans="1:5" ht="12.75" customHeight="1" x14ac:dyDescent="0.25">
      <c r="A39" s="149"/>
      <c r="B39" s="149"/>
      <c r="C39" s="149"/>
      <c r="D39" s="149"/>
      <c r="E39" s="149"/>
    </row>
    <row r="40" spans="1:5" ht="12.75" customHeight="1" x14ac:dyDescent="0.25">
      <c r="A40" s="149"/>
      <c r="B40" s="149"/>
      <c r="C40" s="149"/>
      <c r="D40" s="149"/>
      <c r="E40" s="149"/>
    </row>
    <row r="41" spans="1:5" ht="12.75" customHeight="1" x14ac:dyDescent="0.25">
      <c r="A41" s="149"/>
      <c r="B41" s="149"/>
      <c r="C41" s="149"/>
      <c r="D41" s="149"/>
      <c r="E41" s="149"/>
    </row>
    <row r="42" spans="1:5" ht="12.75" customHeight="1" x14ac:dyDescent="0.25">
      <c r="A42" s="149"/>
      <c r="B42" s="149"/>
      <c r="C42" s="149"/>
      <c r="D42" s="149"/>
      <c r="E42" s="149"/>
    </row>
    <row r="43" spans="1:5" ht="12.75" customHeight="1" x14ac:dyDescent="0.25">
      <c r="A43" s="149"/>
      <c r="B43" s="149"/>
      <c r="C43" s="149"/>
      <c r="D43" s="149"/>
      <c r="E43" s="149"/>
    </row>
    <row r="44" spans="1:5" ht="12.75" customHeight="1" x14ac:dyDescent="0.25">
      <c r="A44" s="149"/>
      <c r="B44" s="149"/>
      <c r="C44" s="149"/>
      <c r="D44" s="149"/>
      <c r="E44" s="149"/>
    </row>
    <row r="80" ht="28.5" customHeight="1" x14ac:dyDescent="0.25"/>
    <row r="140" ht="27.75" customHeight="1" x14ac:dyDescent="0.25"/>
  </sheetData>
  <mergeCells count="4">
    <mergeCell ref="A4:A6"/>
    <mergeCell ref="H4:H6"/>
    <mergeCell ref="A3:F3"/>
    <mergeCell ref="H3:M3"/>
  </mergeCells>
  <conditionalFormatting sqref="D7:D30">
    <cfRule type="beginsWith" dxfId="35" priority="9" operator="beginsWith" text="*">
      <formula>LEFT(D7,LEN("*"))="*"</formula>
    </cfRule>
    <cfRule type="cellIs" dxfId="34" priority="11" operator="lessThan">
      <formula>0</formula>
    </cfRule>
    <cfRule type="cellIs" dxfId="33" priority="12" operator="greaterThan">
      <formula>0</formula>
    </cfRule>
  </conditionalFormatting>
  <conditionalFormatting sqref="K7:K30">
    <cfRule type="beginsWith" dxfId="32" priority="1" operator="beginsWith" text="*">
      <formula>LEFT(K7,LEN("*"))="*"</formula>
    </cfRule>
    <cfRule type="cellIs" dxfId="31" priority="3" operator="lessThan">
      <formula>0</formula>
    </cfRule>
    <cfRule type="cellIs" dxfId="30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0" operator="endsWith" id="{B8A48968-6E7D-4F8A-AA19-AA64729BDA4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</xm:sqref>
        </x14:conditionalFormatting>
        <x14:conditionalFormatting xmlns:xm="http://schemas.microsoft.com/office/excel/2006/main">
          <x14:cfRule type="endsWith" priority="2" operator="endsWith" id="{99DE6A46-85CB-44E8-A3CF-3A0B6BB3856D}">
            <xm:f>RIGHT(K7,LEN("-"))="-"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K7:K30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showGridLines="0" zoomScaleNormal="100" workbookViewId="0">
      <selection activeCell="B4" sqref="B4"/>
    </sheetView>
  </sheetViews>
  <sheetFormatPr defaultColWidth="9.140625" defaultRowHeight="12.75" x14ac:dyDescent="0.2"/>
  <cols>
    <col min="1" max="1" width="2.42578125" style="6" customWidth="1"/>
    <col min="2" max="11" width="9.140625" style="6"/>
    <col min="12" max="12" width="3.42578125" style="6" customWidth="1"/>
    <col min="13" max="16384" width="9.140625" style="6"/>
  </cols>
  <sheetData>
    <row r="7" ht="17.25" customHeight="1" x14ac:dyDescent="0.2"/>
  </sheetData>
  <phoneticPr fontId="4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I60"/>
  <sheetViews>
    <sheetView showGridLines="0" zoomScale="90" zoomScaleNormal="90" workbookViewId="0">
      <selection activeCell="B8" sqref="B8"/>
    </sheetView>
  </sheetViews>
  <sheetFormatPr defaultColWidth="9.140625" defaultRowHeight="15.75" x14ac:dyDescent="0.25"/>
  <cols>
    <col min="1" max="1" width="45.7109375" style="90" customWidth="1"/>
    <col min="2" max="3" width="13.7109375" style="90" customWidth="1"/>
    <col min="4" max="4" width="11.7109375" style="90" customWidth="1"/>
    <col min="5" max="6" width="13.7109375" style="90" customWidth="1"/>
    <col min="7" max="16384" width="9.140625" style="90"/>
  </cols>
  <sheetData>
    <row r="1" spans="1:9" s="103" customFormat="1" ht="20.25" customHeight="1" x14ac:dyDescent="0.35">
      <c r="A1" s="122" t="s">
        <v>139</v>
      </c>
      <c r="C1" s="151" t="str">
        <f>Bydło_PL!D1</f>
        <v>maj - czerwiec 2024r.</v>
      </c>
    </row>
    <row r="2" spans="1:9" ht="20.25" customHeight="1" thickBot="1" x14ac:dyDescent="0.3">
      <c r="A2" s="141"/>
      <c r="F2" s="142"/>
    </row>
    <row r="3" spans="1:9" s="180" customFormat="1" ht="21" customHeight="1" thickBot="1" x14ac:dyDescent="0.3">
      <c r="A3" s="546" t="s">
        <v>5</v>
      </c>
      <c r="B3" s="547"/>
      <c r="C3" s="547"/>
      <c r="D3" s="547"/>
      <c r="E3" s="547"/>
      <c r="F3" s="548"/>
      <c r="I3" s="149"/>
    </row>
    <row r="4" spans="1:9" s="180" customFormat="1" ht="16.5" thickBot="1" x14ac:dyDescent="0.3">
      <c r="A4" s="552" t="s">
        <v>6</v>
      </c>
      <c r="B4" s="123">
        <v>2024</v>
      </c>
      <c r="C4" s="186"/>
      <c r="D4" s="144"/>
      <c r="E4" s="185"/>
      <c r="F4" s="334"/>
      <c r="I4" s="149"/>
    </row>
    <row r="5" spans="1:9" s="180" customFormat="1" ht="21.95" customHeight="1" x14ac:dyDescent="0.25">
      <c r="A5" s="553"/>
      <c r="B5" s="187" t="s">
        <v>133</v>
      </c>
      <c r="C5" s="188"/>
      <c r="D5" s="146"/>
      <c r="E5" s="125" t="s">
        <v>135</v>
      </c>
      <c r="F5" s="146"/>
      <c r="I5" s="149"/>
    </row>
    <row r="6" spans="1:9" s="180" customFormat="1" ht="32.25" thickBot="1" x14ac:dyDescent="0.3">
      <c r="A6" s="554"/>
      <c r="B6" s="153" t="s">
        <v>168</v>
      </c>
      <c r="C6" s="154" t="s">
        <v>163</v>
      </c>
      <c r="D6" s="155" t="s">
        <v>7</v>
      </c>
      <c r="E6" s="153" t="s">
        <v>168</v>
      </c>
      <c r="F6" s="330" t="s">
        <v>163</v>
      </c>
      <c r="I6" s="149"/>
    </row>
    <row r="7" spans="1:9" s="180" customFormat="1" ht="16.5" thickBot="1" x14ac:dyDescent="0.3">
      <c r="A7" s="354" t="s">
        <v>31</v>
      </c>
      <c r="B7" s="355">
        <v>1626.076</v>
      </c>
      <c r="C7" s="356">
        <v>1606.798</v>
      </c>
      <c r="D7" s="357">
        <v>1.1997774455781012</v>
      </c>
      <c r="E7" s="358">
        <v>100</v>
      </c>
      <c r="F7" s="359">
        <v>100</v>
      </c>
      <c r="I7" s="149"/>
    </row>
    <row r="8" spans="1:9" s="180" customFormat="1" x14ac:dyDescent="0.25">
      <c r="A8" s="360" t="s">
        <v>8</v>
      </c>
      <c r="B8" s="361">
        <v>1571.7270000000001</v>
      </c>
      <c r="C8" s="362">
        <v>1562.431</v>
      </c>
      <c r="D8" s="363">
        <v>0.59497027388729795</v>
      </c>
      <c r="E8" s="364">
        <v>97.678937819340888</v>
      </c>
      <c r="F8" s="349">
        <v>97.828757338854317</v>
      </c>
      <c r="I8" s="149"/>
    </row>
    <row r="9" spans="1:9" s="180" customFormat="1" x14ac:dyDescent="0.25">
      <c r="A9" s="365" t="s">
        <v>9</v>
      </c>
      <c r="B9" s="366">
        <v>2709.9569999999999</v>
      </c>
      <c r="C9" s="367">
        <v>2864.634</v>
      </c>
      <c r="D9" s="368">
        <v>-5.3995379514451107</v>
      </c>
      <c r="E9" s="369">
        <v>0.38343395704127736</v>
      </c>
      <c r="F9" s="370">
        <v>0.35168801982604331</v>
      </c>
      <c r="I9" s="149"/>
    </row>
    <row r="10" spans="1:9" s="180" customFormat="1" x14ac:dyDescent="0.25">
      <c r="A10" s="365" t="s">
        <v>32</v>
      </c>
      <c r="B10" s="366">
        <v>6371.2169999999996</v>
      </c>
      <c r="C10" s="367">
        <v>5571.134</v>
      </c>
      <c r="D10" s="371">
        <v>14.361223406222138</v>
      </c>
      <c r="E10" s="369">
        <v>0.39750603797483869</v>
      </c>
      <c r="F10" s="370">
        <v>0.36175377329387359</v>
      </c>
      <c r="I10" s="149"/>
    </row>
    <row r="11" spans="1:9" s="180" customFormat="1" ht="16.5" thickBot="1" x14ac:dyDescent="0.3">
      <c r="A11" s="372" t="s">
        <v>39</v>
      </c>
      <c r="B11" s="373">
        <v>3578.4659999999999</v>
      </c>
      <c r="C11" s="374">
        <v>3296.9189999999999</v>
      </c>
      <c r="D11" s="375">
        <v>8.5397002474128119</v>
      </c>
      <c r="E11" s="376">
        <v>1.540122185642995</v>
      </c>
      <c r="F11" s="377">
        <v>1.4578008680257777</v>
      </c>
      <c r="I11" s="149"/>
    </row>
    <row r="12" spans="1:9" s="180" customFormat="1" x14ac:dyDescent="0.25">
      <c r="A12" s="378" t="s">
        <v>12</v>
      </c>
      <c r="B12" s="366">
        <v>1675.1679999999999</v>
      </c>
      <c r="C12" s="379">
        <v>1638.932</v>
      </c>
      <c r="D12" s="380">
        <v>2.2109520102115208</v>
      </c>
      <c r="E12" s="381">
        <v>68.323230280635173</v>
      </c>
      <c r="F12" s="382">
        <v>68.698663172421476</v>
      </c>
    </row>
    <row r="13" spans="1:9" s="180" customFormat="1" x14ac:dyDescent="0.25">
      <c r="A13" s="365" t="s">
        <v>13</v>
      </c>
      <c r="B13" s="366">
        <v>1777.816</v>
      </c>
      <c r="C13" s="367">
        <v>1862.1110000000001</v>
      </c>
      <c r="D13" s="371">
        <v>-4.5268515142223027</v>
      </c>
      <c r="E13" s="369">
        <v>9.9595481594217894</v>
      </c>
      <c r="F13" s="370">
        <v>9.8884657786807004</v>
      </c>
    </row>
    <row r="14" spans="1:9" s="180" customFormat="1" ht="16.5" thickBot="1" x14ac:dyDescent="0.3">
      <c r="A14" s="372" t="s">
        <v>25</v>
      </c>
      <c r="B14" s="373">
        <v>1394.769</v>
      </c>
      <c r="C14" s="374">
        <v>1377.366</v>
      </c>
      <c r="D14" s="375">
        <v>1.2634985907885066</v>
      </c>
      <c r="E14" s="376">
        <v>21.197977555267638</v>
      </c>
      <c r="F14" s="377">
        <v>20.988926337812455</v>
      </c>
    </row>
    <row r="15" spans="1:9" s="180" customFormat="1" ht="16.5" thickBot="1" x14ac:dyDescent="0.3">
      <c r="A15" s="383" t="s">
        <v>26</v>
      </c>
      <c r="B15" s="373">
        <v>1698.8689999999999</v>
      </c>
      <c r="C15" s="374">
        <v>1803.336</v>
      </c>
      <c r="D15" s="384">
        <v>-5.792985888375771</v>
      </c>
      <c r="E15" s="385">
        <v>0.51924400467540288</v>
      </c>
      <c r="F15" s="386">
        <v>0.42394471108535947</v>
      </c>
    </row>
    <row r="16" spans="1:9" s="180" customFormat="1" ht="16.5" thickBot="1" x14ac:dyDescent="0.3">
      <c r="A16" s="340"/>
      <c r="B16" s="387"/>
      <c r="C16" s="388"/>
      <c r="D16" s="389"/>
      <c r="E16" s="389"/>
      <c r="F16" s="389"/>
    </row>
    <row r="17" spans="1:6" s="180" customFormat="1" ht="16.5" thickBot="1" x14ac:dyDescent="0.3">
      <c r="A17" s="546" t="s">
        <v>5</v>
      </c>
      <c r="B17" s="547"/>
      <c r="C17" s="547"/>
      <c r="D17" s="547"/>
      <c r="E17" s="547"/>
      <c r="F17" s="548"/>
    </row>
    <row r="18" spans="1:6" s="180" customFormat="1" ht="16.5" thickBot="1" x14ac:dyDescent="0.3">
      <c r="A18" s="338"/>
      <c r="B18" s="123">
        <v>2024</v>
      </c>
      <c r="C18" s="186"/>
      <c r="D18" s="144"/>
      <c r="E18" s="185"/>
      <c r="F18" s="334"/>
    </row>
    <row r="19" spans="1:6" s="180" customFormat="1" ht="21.95" customHeight="1" x14ac:dyDescent="0.25">
      <c r="A19" s="189" t="s">
        <v>6</v>
      </c>
      <c r="B19" s="190" t="s">
        <v>133</v>
      </c>
      <c r="C19" s="188"/>
      <c r="D19" s="146"/>
      <c r="E19" s="184" t="s">
        <v>135</v>
      </c>
      <c r="F19" s="146"/>
    </row>
    <row r="20" spans="1:6" s="180" customFormat="1" ht="32.25" thickBot="1" x14ac:dyDescent="0.3">
      <c r="A20" s="191"/>
      <c r="B20" s="192" t="s">
        <v>168</v>
      </c>
      <c r="C20" s="193" t="s">
        <v>163</v>
      </c>
      <c r="D20" s="194" t="s">
        <v>7</v>
      </c>
      <c r="E20" s="195" t="s">
        <v>168</v>
      </c>
      <c r="F20" s="335" t="s">
        <v>163</v>
      </c>
    </row>
    <row r="21" spans="1:6" s="340" customFormat="1" x14ac:dyDescent="0.2">
      <c r="A21" s="346" t="s">
        <v>14</v>
      </c>
      <c r="B21" s="347">
        <v>1639.2090000000001</v>
      </c>
      <c r="C21" s="353">
        <v>1609.895</v>
      </c>
      <c r="D21" s="349">
        <v>1.8208640936210174</v>
      </c>
      <c r="E21" s="350">
        <v>67.121498241568545</v>
      </c>
      <c r="F21" s="349">
        <v>67.58073179142896</v>
      </c>
    </row>
    <row r="22" spans="1:6" s="180" customFormat="1" x14ac:dyDescent="0.25">
      <c r="A22" s="390" t="s">
        <v>33</v>
      </c>
      <c r="B22" s="391">
        <v>1752.7170000000001</v>
      </c>
      <c r="C22" s="392">
        <v>1717.576</v>
      </c>
      <c r="D22" s="380">
        <v>2.0459647782689139</v>
      </c>
      <c r="E22" s="393">
        <v>7.8975201100557726</v>
      </c>
      <c r="F22" s="382">
        <v>8.0109700227461289</v>
      </c>
    </row>
    <row r="23" spans="1:6" s="180" customFormat="1" ht="16.5" thickBot="1" x14ac:dyDescent="0.3">
      <c r="A23" s="390" t="s">
        <v>22</v>
      </c>
      <c r="B23" s="394">
        <v>1624.0730000000001</v>
      </c>
      <c r="C23" s="379">
        <v>1595.415</v>
      </c>
      <c r="D23" s="371">
        <v>1.7962724432201107</v>
      </c>
      <c r="E23" s="395">
        <v>59.22397813151278</v>
      </c>
      <c r="F23" s="370">
        <v>59.569761768682824</v>
      </c>
    </row>
    <row r="24" spans="1:6" s="340" customFormat="1" x14ac:dyDescent="0.2">
      <c r="A24" s="346" t="s">
        <v>15</v>
      </c>
      <c r="B24" s="347">
        <v>2672.6590000000001</v>
      </c>
      <c r="C24" s="352" t="s">
        <v>38</v>
      </c>
      <c r="D24" s="349" t="s">
        <v>134</v>
      </c>
      <c r="E24" s="350">
        <v>0.11104055489555596</v>
      </c>
      <c r="F24" s="349">
        <v>9.2354257793110212E-2</v>
      </c>
    </row>
    <row r="25" spans="1:6" s="180" customFormat="1" x14ac:dyDescent="0.25">
      <c r="A25" s="390" t="s">
        <v>33</v>
      </c>
      <c r="B25" s="391" t="s">
        <v>38</v>
      </c>
      <c r="C25" s="392" t="s">
        <v>38</v>
      </c>
      <c r="D25" s="380" t="s">
        <v>134</v>
      </c>
      <c r="E25" s="393">
        <v>1.3861657293433292E-3</v>
      </c>
      <c r="F25" s="382">
        <v>1.8715707314944502E-3</v>
      </c>
    </row>
    <row r="26" spans="1:6" s="180" customFormat="1" ht="16.5" thickBot="1" x14ac:dyDescent="0.3">
      <c r="A26" s="390" t="s">
        <v>22</v>
      </c>
      <c r="B26" s="394">
        <v>2336.3870000000002</v>
      </c>
      <c r="C26" s="367" t="s">
        <v>38</v>
      </c>
      <c r="D26" s="371" t="s">
        <v>134</v>
      </c>
      <c r="E26" s="395">
        <v>7.6204921272362322E-2</v>
      </c>
      <c r="F26" s="370">
        <v>5.5698623777312169E-2</v>
      </c>
    </row>
    <row r="27" spans="1:6" s="340" customFormat="1" x14ac:dyDescent="0.2">
      <c r="A27" s="346" t="s">
        <v>34</v>
      </c>
      <c r="B27" s="347">
        <v>5850.9170000000004</v>
      </c>
      <c r="C27" s="352">
        <v>5480.8779999999997</v>
      </c>
      <c r="D27" s="349">
        <v>6.7514547851639959</v>
      </c>
      <c r="E27" s="350">
        <v>0.14561315896858962</v>
      </c>
      <c r="F27" s="349">
        <v>0.11850291311681377</v>
      </c>
    </row>
    <row r="28" spans="1:6" s="180" customFormat="1" x14ac:dyDescent="0.25">
      <c r="A28" s="390" t="s">
        <v>33</v>
      </c>
      <c r="B28" s="391" t="s">
        <v>38</v>
      </c>
      <c r="C28" s="392" t="s">
        <v>38</v>
      </c>
      <c r="D28" s="396" t="s">
        <v>134</v>
      </c>
      <c r="E28" s="393">
        <v>1.0521182006400984E-3</v>
      </c>
      <c r="F28" s="382">
        <v>1.3818592188495295E-3</v>
      </c>
    </row>
    <row r="29" spans="1:6" s="180" customFormat="1" ht="16.5" thickBot="1" x14ac:dyDescent="0.3">
      <c r="A29" s="390" t="s">
        <v>22</v>
      </c>
      <c r="B29" s="394">
        <v>5856.1639999999998</v>
      </c>
      <c r="C29" s="367">
        <v>5470.4170000000004</v>
      </c>
      <c r="D29" s="371">
        <v>7.0515099671560568</v>
      </c>
      <c r="E29" s="395">
        <v>0.14456104076794948</v>
      </c>
      <c r="F29" s="370">
        <v>0.11518160236273685</v>
      </c>
    </row>
    <row r="30" spans="1:6" s="340" customFormat="1" x14ac:dyDescent="0.2">
      <c r="A30" s="346" t="s">
        <v>83</v>
      </c>
      <c r="B30" s="347">
        <v>3468.491</v>
      </c>
      <c r="C30" s="352">
        <v>3144.5650000000001</v>
      </c>
      <c r="D30" s="349">
        <v>10.301138631257421</v>
      </c>
      <c r="E30" s="350">
        <v>0.94507832520247625</v>
      </c>
      <c r="F30" s="349">
        <v>0.90707421008260247</v>
      </c>
    </row>
    <row r="31" spans="1:6" s="180" customFormat="1" x14ac:dyDescent="0.25">
      <c r="A31" s="390" t="s">
        <v>33</v>
      </c>
      <c r="B31" s="391">
        <v>2441.0189999999998</v>
      </c>
      <c r="C31" s="392">
        <v>2365.83</v>
      </c>
      <c r="D31" s="396">
        <v>3.1781235338126517</v>
      </c>
      <c r="E31" s="393">
        <v>0.13107025514024184</v>
      </c>
      <c r="F31" s="382">
        <v>0.14446247191583264</v>
      </c>
    </row>
    <row r="32" spans="1:6" s="180" customFormat="1" ht="16.5" thickBot="1" x14ac:dyDescent="0.3">
      <c r="A32" s="390" t="s">
        <v>22</v>
      </c>
      <c r="B32" s="394">
        <v>3951.6570000000002</v>
      </c>
      <c r="C32" s="367">
        <v>3961.221</v>
      </c>
      <c r="D32" s="371">
        <v>-0.24144070729706452</v>
      </c>
      <c r="E32" s="395">
        <v>0.70734958747234433</v>
      </c>
      <c r="F32" s="370">
        <v>0.6042652175731279</v>
      </c>
    </row>
    <row r="33" spans="1:6" s="340" customFormat="1" x14ac:dyDescent="0.2">
      <c r="A33" s="346" t="s">
        <v>16</v>
      </c>
      <c r="B33" s="347">
        <v>1676.779</v>
      </c>
      <c r="C33" s="348">
        <v>1788.835</v>
      </c>
      <c r="D33" s="349">
        <v>-6.2641887038212039</v>
      </c>
      <c r="E33" s="350">
        <v>9.7770424757477556</v>
      </c>
      <c r="F33" s="349">
        <v>9.6786631845430566</v>
      </c>
    </row>
    <row r="34" spans="1:6" s="180" customFormat="1" x14ac:dyDescent="0.25">
      <c r="A34" s="390" t="s">
        <v>33</v>
      </c>
      <c r="B34" s="391">
        <v>2034.3620000000001</v>
      </c>
      <c r="C34" s="367">
        <v>2016.6610000000001</v>
      </c>
      <c r="D34" s="380">
        <v>0.87773800356133336</v>
      </c>
      <c r="E34" s="393">
        <v>0.65396774026736748</v>
      </c>
      <c r="F34" s="382">
        <v>0.4981675213385125</v>
      </c>
    </row>
    <row r="35" spans="1:6" s="180" customFormat="1" ht="16.5" thickBot="1" x14ac:dyDescent="0.3">
      <c r="A35" s="390" t="s">
        <v>22</v>
      </c>
      <c r="B35" s="394">
        <v>1595.12</v>
      </c>
      <c r="C35" s="367">
        <v>1753.7650000000001</v>
      </c>
      <c r="D35" s="371">
        <v>-9.0459668199559342</v>
      </c>
      <c r="E35" s="395">
        <v>5.619852544582062</v>
      </c>
      <c r="F35" s="370">
        <v>6.2112632435751127</v>
      </c>
    </row>
    <row r="36" spans="1:6" s="340" customFormat="1" x14ac:dyDescent="0.2">
      <c r="A36" s="346" t="s">
        <v>17</v>
      </c>
      <c r="B36" s="347">
        <v>3200.6709999999998</v>
      </c>
      <c r="C36" s="348" t="s">
        <v>38</v>
      </c>
      <c r="D36" s="349" t="s">
        <v>134</v>
      </c>
      <c r="E36" s="350">
        <v>1.5250453318278224E-2</v>
      </c>
      <c r="F36" s="349">
        <v>1.3079176290689847E-2</v>
      </c>
    </row>
    <row r="37" spans="1:6" s="180" customFormat="1" x14ac:dyDescent="0.25">
      <c r="A37" s="390" t="s">
        <v>33</v>
      </c>
      <c r="B37" s="391" t="s">
        <v>30</v>
      </c>
      <c r="C37" s="367" t="s">
        <v>30</v>
      </c>
      <c r="D37" s="396" t="s">
        <v>30</v>
      </c>
      <c r="E37" s="393" t="s">
        <v>30</v>
      </c>
      <c r="F37" s="382" t="s">
        <v>30</v>
      </c>
    </row>
    <row r="38" spans="1:6" s="180" customFormat="1" ht="16.5" thickBot="1" x14ac:dyDescent="0.3">
      <c r="A38" s="390" t="s">
        <v>22</v>
      </c>
      <c r="B38" s="394">
        <v>3200.6709999999998</v>
      </c>
      <c r="C38" s="367" t="s">
        <v>38</v>
      </c>
      <c r="D38" s="371" t="s">
        <v>134</v>
      </c>
      <c r="E38" s="395">
        <v>1.5250453318278224E-2</v>
      </c>
      <c r="F38" s="370">
        <v>1.3079176290689847E-2</v>
      </c>
    </row>
    <row r="39" spans="1:6" s="340" customFormat="1" x14ac:dyDescent="0.2">
      <c r="A39" s="346" t="s">
        <v>35</v>
      </c>
      <c r="B39" s="347" t="s">
        <v>38</v>
      </c>
      <c r="C39" s="348">
        <v>5849.4269999999997</v>
      </c>
      <c r="D39" s="351" t="s">
        <v>134</v>
      </c>
      <c r="E39" s="350">
        <v>4.5867092956905081E-2</v>
      </c>
      <c r="F39" s="349">
        <v>6.7143812149572921E-2</v>
      </c>
    </row>
    <row r="40" spans="1:6" s="180" customFormat="1" x14ac:dyDescent="0.25">
      <c r="A40" s="390" t="s">
        <v>33</v>
      </c>
      <c r="B40" s="391" t="s">
        <v>38</v>
      </c>
      <c r="C40" s="367" t="s">
        <v>38</v>
      </c>
      <c r="D40" s="380" t="s">
        <v>134</v>
      </c>
      <c r="E40" s="393">
        <v>5.260591003200492E-4</v>
      </c>
      <c r="F40" s="382">
        <v>1.4764074811918655E-3</v>
      </c>
    </row>
    <row r="41" spans="1:6" s="180" customFormat="1" ht="16.5" thickBot="1" x14ac:dyDescent="0.3">
      <c r="A41" s="390" t="s">
        <v>22</v>
      </c>
      <c r="B41" s="394" t="s">
        <v>38</v>
      </c>
      <c r="C41" s="367">
        <v>5859.2470000000003</v>
      </c>
      <c r="D41" s="397" t="s">
        <v>134</v>
      </c>
      <c r="E41" s="395">
        <v>4.5341033856585035E-2</v>
      </c>
      <c r="F41" s="370">
        <v>6.5667404668381071E-2</v>
      </c>
    </row>
    <row r="42" spans="1:6" s="340" customFormat="1" x14ac:dyDescent="0.2">
      <c r="A42" s="346" t="s">
        <v>84</v>
      </c>
      <c r="B42" s="347">
        <v>6285.8010000000004</v>
      </c>
      <c r="C42" s="348">
        <v>5177.9920000000002</v>
      </c>
      <c r="D42" s="349">
        <v>21.394567623897451</v>
      </c>
      <c r="E42" s="350">
        <v>0.12138813739885133</v>
      </c>
      <c r="F42" s="349">
        <v>0.12957960569738131</v>
      </c>
    </row>
    <row r="43" spans="1:6" s="180" customFormat="1" x14ac:dyDescent="0.25">
      <c r="A43" s="390" t="s">
        <v>33</v>
      </c>
      <c r="B43" s="391" t="s">
        <v>38</v>
      </c>
      <c r="C43" s="367" t="s">
        <v>38</v>
      </c>
      <c r="D43" s="396" t="s">
        <v>134</v>
      </c>
      <c r="E43" s="393">
        <v>1.7023272486356787E-2</v>
      </c>
      <c r="F43" s="382">
        <v>1.4356789989520901E-2</v>
      </c>
    </row>
    <row r="44" spans="1:6" s="180" customFormat="1" ht="16.5" thickBot="1" x14ac:dyDescent="0.3">
      <c r="A44" s="390" t="s">
        <v>22</v>
      </c>
      <c r="B44" s="398">
        <v>5907.6279999999997</v>
      </c>
      <c r="C44" s="374">
        <v>4693.5429999999997</v>
      </c>
      <c r="D44" s="375">
        <v>25.867132782207385</v>
      </c>
      <c r="E44" s="395">
        <v>0.10436486491249453</v>
      </c>
      <c r="F44" s="370">
        <v>0.11522281570786042</v>
      </c>
    </row>
    <row r="45" spans="1:6" s="340" customFormat="1" ht="16.5" customHeight="1" thickBot="1" x14ac:dyDescent="0.25">
      <c r="A45" s="341" t="s">
        <v>27</v>
      </c>
      <c r="B45" s="342"/>
      <c r="C45" s="343"/>
      <c r="D45" s="344"/>
      <c r="E45" s="344"/>
      <c r="F45" s="345"/>
    </row>
    <row r="46" spans="1:6" s="180" customFormat="1" x14ac:dyDescent="0.25">
      <c r="A46" s="360" t="s">
        <v>8</v>
      </c>
      <c r="B46" s="361">
        <v>1316.1389999999999</v>
      </c>
      <c r="C46" s="348">
        <v>1289.913</v>
      </c>
      <c r="D46" s="363">
        <v>2.0331603759323214</v>
      </c>
      <c r="E46" s="364">
        <v>14.399460663167989</v>
      </c>
      <c r="F46" s="349">
        <v>14.649208370430394</v>
      </c>
    </row>
    <row r="47" spans="1:6" s="180" customFormat="1" x14ac:dyDescent="0.25">
      <c r="A47" s="365" t="s">
        <v>9</v>
      </c>
      <c r="B47" s="366">
        <v>2345.3220000000001</v>
      </c>
      <c r="C47" s="367">
        <v>2420.1750000000002</v>
      </c>
      <c r="D47" s="368">
        <v>-3.0928755152003493</v>
      </c>
      <c r="E47" s="369">
        <v>0.2031456124750918</v>
      </c>
      <c r="F47" s="370">
        <v>0.18844923273479031</v>
      </c>
    </row>
    <row r="48" spans="1:6" s="180" customFormat="1" x14ac:dyDescent="0.25">
      <c r="A48" s="399" t="s">
        <v>32</v>
      </c>
      <c r="B48" s="366">
        <v>5851.9120000000003</v>
      </c>
      <c r="C48" s="367">
        <v>5652.9</v>
      </c>
      <c r="D48" s="371">
        <v>3.5205292858532902</v>
      </c>
      <c r="E48" s="369">
        <v>0.17464636071525311</v>
      </c>
      <c r="F48" s="370">
        <v>0.15246755812748378</v>
      </c>
    </row>
    <row r="49" spans="1:6" s="180" customFormat="1" ht="16.5" thickBot="1" x14ac:dyDescent="0.3">
      <c r="A49" s="372" t="s">
        <v>39</v>
      </c>
      <c r="B49" s="373">
        <v>3203.6239999999998</v>
      </c>
      <c r="C49" s="374">
        <v>3115.893</v>
      </c>
      <c r="D49" s="375">
        <v>2.8155973263523415</v>
      </c>
      <c r="E49" s="376">
        <v>0.32413920554870301</v>
      </c>
      <c r="F49" s="377">
        <v>0.28475027440208833</v>
      </c>
    </row>
    <row r="50" spans="1:6" s="340" customFormat="1" ht="16.5" thickBot="1" x14ac:dyDescent="0.25">
      <c r="A50" s="341" t="s">
        <v>28</v>
      </c>
      <c r="B50" s="342"/>
      <c r="C50" s="343"/>
      <c r="D50" s="344"/>
      <c r="E50" s="344"/>
      <c r="F50" s="345"/>
    </row>
    <row r="51" spans="1:6" s="180" customFormat="1" x14ac:dyDescent="0.25">
      <c r="A51" s="360" t="s">
        <v>8</v>
      </c>
      <c r="B51" s="361">
        <v>1154.6130000000001</v>
      </c>
      <c r="C51" s="348">
        <v>1258.393</v>
      </c>
      <c r="D51" s="363">
        <v>-8.2470261675009287</v>
      </c>
      <c r="E51" s="364">
        <v>3.7548704524229262</v>
      </c>
      <c r="F51" s="349">
        <v>3.4495836543024612</v>
      </c>
    </row>
    <row r="52" spans="1:6" s="180" customFormat="1" x14ac:dyDescent="0.25">
      <c r="A52" s="365" t="s">
        <v>9</v>
      </c>
      <c r="B52" s="366" t="s">
        <v>38</v>
      </c>
      <c r="C52" s="367" t="s">
        <v>38</v>
      </c>
      <c r="D52" s="400" t="s">
        <v>134</v>
      </c>
      <c r="E52" s="369">
        <v>2.9722339168082774E-4</v>
      </c>
      <c r="F52" s="370">
        <v>2.5043167948623928E-3</v>
      </c>
    </row>
    <row r="53" spans="1:6" s="180" customFormat="1" x14ac:dyDescent="0.25">
      <c r="A53" s="399" t="s">
        <v>32</v>
      </c>
      <c r="B53" s="366" t="s">
        <v>38</v>
      </c>
      <c r="C53" s="367" t="s">
        <v>38</v>
      </c>
      <c r="D53" s="397" t="s">
        <v>134</v>
      </c>
      <c r="E53" s="369">
        <v>1.5442464889895043E-2</v>
      </c>
      <c r="F53" s="370">
        <v>6.9505094393712309E-3</v>
      </c>
    </row>
    <row r="54" spans="1:6" s="180" customFormat="1" ht="16.5" thickBot="1" x14ac:dyDescent="0.3">
      <c r="A54" s="372" t="s">
        <v>39</v>
      </c>
      <c r="B54" s="373">
        <v>3522.8069999999998</v>
      </c>
      <c r="C54" s="374">
        <v>3317.0830000000001</v>
      </c>
      <c r="D54" s="375">
        <v>6.2019551515593578</v>
      </c>
      <c r="E54" s="376">
        <v>7.7338578633552021E-2</v>
      </c>
      <c r="F54" s="377">
        <v>6.7218965896562982E-2</v>
      </c>
    </row>
    <row r="55" spans="1:6" s="180" customFormat="1" ht="16.5" thickBot="1" x14ac:dyDescent="0.3">
      <c r="A55" s="341" t="s">
        <v>29</v>
      </c>
      <c r="B55" s="342"/>
      <c r="C55" s="343"/>
      <c r="D55" s="344"/>
      <c r="E55" s="344"/>
      <c r="F55" s="345"/>
    </row>
    <row r="56" spans="1:6" s="180" customFormat="1" x14ac:dyDescent="0.25">
      <c r="A56" s="360" t="s">
        <v>8</v>
      </c>
      <c r="B56" s="361">
        <v>1451.4960000000001</v>
      </c>
      <c r="C56" s="348">
        <v>1399.5640000000001</v>
      </c>
      <c r="D56" s="363">
        <v>3.7105841533506156</v>
      </c>
      <c r="E56" s="364">
        <v>2.197509310062443</v>
      </c>
      <c r="F56" s="349">
        <v>2.1249261341700447</v>
      </c>
    </row>
    <row r="57" spans="1:6" s="180" customFormat="1" x14ac:dyDescent="0.25">
      <c r="A57" s="365" t="s">
        <v>9</v>
      </c>
      <c r="B57" s="366">
        <v>4829.857</v>
      </c>
      <c r="C57" s="367">
        <v>4284.8829999999998</v>
      </c>
      <c r="D57" s="371">
        <v>12.71852697028134</v>
      </c>
      <c r="E57" s="369">
        <v>2.3072952140037354E-2</v>
      </c>
      <c r="F57" s="370">
        <v>2.8168109234759094E-2</v>
      </c>
    </row>
    <row r="58" spans="1:6" s="180" customFormat="1" ht="16.5" customHeight="1" x14ac:dyDescent="0.25">
      <c r="A58" s="399" t="s">
        <v>32</v>
      </c>
      <c r="B58" s="366" t="s">
        <v>38</v>
      </c>
      <c r="C58" s="367" t="s">
        <v>38</v>
      </c>
      <c r="D58" s="397" t="s">
        <v>134</v>
      </c>
      <c r="E58" s="369">
        <v>7.0754948993046601E-3</v>
      </c>
      <c r="F58" s="370">
        <v>8.3202470861255869E-3</v>
      </c>
    </row>
    <row r="59" spans="1:6" s="180" customFormat="1" ht="16.5" thickBot="1" x14ac:dyDescent="0.3">
      <c r="A59" s="372" t="s">
        <v>39</v>
      </c>
      <c r="B59" s="373" t="s">
        <v>38</v>
      </c>
      <c r="C59" s="374" t="s">
        <v>38</v>
      </c>
      <c r="D59" s="401" t="s">
        <v>134</v>
      </c>
      <c r="E59" s="376">
        <v>2.0979236920763561E-2</v>
      </c>
      <c r="F59" s="377">
        <v>2.6378965193511808E-2</v>
      </c>
    </row>
    <row r="60" spans="1:6" s="180" customFormat="1" x14ac:dyDescent="0.25">
      <c r="A60" s="525"/>
      <c r="B60" s="181"/>
      <c r="C60" s="182"/>
      <c r="D60" s="183"/>
      <c r="E60" s="183"/>
      <c r="F60" s="183"/>
    </row>
  </sheetData>
  <mergeCells count="3">
    <mergeCell ref="A4:A6"/>
    <mergeCell ref="A3:F3"/>
    <mergeCell ref="A17:F17"/>
  </mergeCells>
  <phoneticPr fontId="4" type="noConversion"/>
  <conditionalFormatting sqref="D7:D15 D21:D59">
    <cfRule type="beginsWith" dxfId="27" priority="1" operator="beginsWith" text="*">
      <formula>LEFT(D7,LEN("*"))="*"</formula>
    </cfRule>
    <cfRule type="cellIs" dxfId="26" priority="3" operator="lessThan">
      <formula>0</formula>
    </cfRule>
    <cfRule type="cellIs" dxfId="25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CAD97E8-641D-4448-9859-FA32B669F916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D21:D59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M38"/>
  <sheetViews>
    <sheetView showGridLines="0" zoomScale="90" zoomScaleNormal="90" workbookViewId="0">
      <selection activeCell="Q10" sqref="Q10"/>
    </sheetView>
  </sheetViews>
  <sheetFormatPr defaultColWidth="9.140625" defaultRowHeight="15.75" x14ac:dyDescent="0.25"/>
  <cols>
    <col min="1" max="1" width="45.7109375" style="90" customWidth="1"/>
    <col min="2" max="3" width="13.7109375" style="90" customWidth="1"/>
    <col min="4" max="4" width="11.7109375" style="90" customWidth="1"/>
    <col min="5" max="6" width="13.7109375" style="90" customWidth="1"/>
    <col min="7" max="7" width="9.140625" style="90"/>
    <col min="8" max="8" width="45.7109375" style="90" customWidth="1"/>
    <col min="9" max="10" width="13.7109375" style="90" customWidth="1"/>
    <col min="11" max="11" width="11.7109375" style="90" customWidth="1"/>
    <col min="12" max="13" width="13.7109375" style="90" customWidth="1"/>
    <col min="14" max="16384" width="9.140625" style="90"/>
  </cols>
  <sheetData>
    <row r="1" spans="1:13" s="103" customFormat="1" ht="20.25" customHeight="1" x14ac:dyDescent="0.35">
      <c r="A1" s="122" t="s">
        <v>139</v>
      </c>
      <c r="C1" s="151" t="str">
        <f>Bydło_PL!D1</f>
        <v>maj - czerwiec 2024r.</v>
      </c>
    </row>
    <row r="2" spans="1:13" ht="20.25" customHeight="1" thickBot="1" x14ac:dyDescent="0.3">
      <c r="A2" s="141"/>
      <c r="F2" s="142"/>
    </row>
    <row r="3" spans="1:13" s="180" customFormat="1" ht="21" customHeight="1" thickBot="1" x14ac:dyDescent="0.3">
      <c r="A3" s="402" t="s">
        <v>136</v>
      </c>
      <c r="B3" s="403"/>
      <c r="C3" s="403"/>
      <c r="D3" s="403"/>
      <c r="E3" s="403"/>
      <c r="F3" s="404"/>
      <c r="G3" s="340"/>
      <c r="H3" s="402" t="s">
        <v>137</v>
      </c>
      <c r="I3" s="403"/>
      <c r="J3" s="403"/>
      <c r="K3" s="403"/>
      <c r="L3" s="403"/>
      <c r="M3" s="404"/>
    </row>
    <row r="4" spans="1:13" s="180" customFormat="1" ht="21.95" customHeight="1" thickBot="1" x14ac:dyDescent="0.3">
      <c r="A4" s="552" t="s">
        <v>6</v>
      </c>
      <c r="B4" s="123">
        <v>2024</v>
      </c>
      <c r="C4" s="186"/>
      <c r="D4" s="144"/>
      <c r="E4" s="185"/>
      <c r="F4" s="334"/>
      <c r="G4" s="340"/>
      <c r="H4" s="552" t="s">
        <v>6</v>
      </c>
      <c r="I4" s="123">
        <v>2024</v>
      </c>
      <c r="J4" s="186"/>
      <c r="K4" s="144"/>
      <c r="L4" s="185"/>
      <c r="M4" s="334"/>
    </row>
    <row r="5" spans="1:13" s="180" customFormat="1" ht="21.95" customHeight="1" x14ac:dyDescent="0.25">
      <c r="A5" s="553"/>
      <c r="B5" s="187" t="s">
        <v>133</v>
      </c>
      <c r="C5" s="188"/>
      <c r="D5" s="146"/>
      <c r="E5" s="125" t="s">
        <v>135</v>
      </c>
      <c r="F5" s="146"/>
      <c r="G5" s="340"/>
      <c r="H5" s="553"/>
      <c r="I5" s="187" t="s">
        <v>133</v>
      </c>
      <c r="J5" s="188"/>
      <c r="K5" s="146"/>
      <c r="L5" s="125" t="s">
        <v>135</v>
      </c>
      <c r="M5" s="146"/>
    </row>
    <row r="6" spans="1:13" s="180" customFormat="1" ht="32.25" thickBot="1" x14ac:dyDescent="0.3">
      <c r="A6" s="554"/>
      <c r="B6" s="153" t="s">
        <v>168</v>
      </c>
      <c r="C6" s="154" t="s">
        <v>163</v>
      </c>
      <c r="D6" s="155" t="s">
        <v>7</v>
      </c>
      <c r="E6" s="153" t="s">
        <v>168</v>
      </c>
      <c r="F6" s="330" t="s">
        <v>163</v>
      </c>
      <c r="G6" s="340"/>
      <c r="H6" s="554"/>
      <c r="I6" s="153" t="s">
        <v>168</v>
      </c>
      <c r="J6" s="154" t="s">
        <v>163</v>
      </c>
      <c r="K6" s="155" t="s">
        <v>7</v>
      </c>
      <c r="L6" s="153" t="s">
        <v>168</v>
      </c>
      <c r="M6" s="330" t="s">
        <v>163</v>
      </c>
    </row>
    <row r="7" spans="1:13" s="180" customFormat="1" ht="16.5" thickBot="1" x14ac:dyDescent="0.3">
      <c r="A7" s="354" t="s">
        <v>31</v>
      </c>
      <c r="B7" s="355">
        <v>1663.568</v>
      </c>
      <c r="C7" s="356">
        <v>1636.21</v>
      </c>
      <c r="D7" s="357">
        <v>1.672034763263881</v>
      </c>
      <c r="E7" s="358">
        <v>100</v>
      </c>
      <c r="F7" s="359">
        <v>100</v>
      </c>
      <c r="G7" s="340"/>
      <c r="H7" s="354" t="s">
        <v>31</v>
      </c>
      <c r="I7" s="355">
        <v>1532.201</v>
      </c>
      <c r="J7" s="356">
        <v>1531.769</v>
      </c>
      <c r="K7" s="357">
        <v>2.8202685914130415E-2</v>
      </c>
      <c r="L7" s="358">
        <v>100</v>
      </c>
      <c r="M7" s="359">
        <v>100</v>
      </c>
    </row>
    <row r="8" spans="1:13" s="180" customFormat="1" x14ac:dyDescent="0.25">
      <c r="A8" s="360" t="s">
        <v>8</v>
      </c>
      <c r="B8" s="361">
        <v>1590.74</v>
      </c>
      <c r="C8" s="362">
        <v>1577.193</v>
      </c>
      <c r="D8" s="363">
        <v>0.85893102492846629</v>
      </c>
      <c r="E8" s="364">
        <v>97.0731458100623</v>
      </c>
      <c r="F8" s="349">
        <v>97.192711215686842</v>
      </c>
      <c r="G8" s="340"/>
      <c r="H8" s="360" t="s">
        <v>8</v>
      </c>
      <c r="I8" s="361">
        <v>1525.14</v>
      </c>
      <c r="J8" s="362">
        <v>1525.6310000000001</v>
      </c>
      <c r="K8" s="363">
        <v>-3.218340476825559E-2</v>
      </c>
      <c r="L8" s="364">
        <v>99.195757969819738</v>
      </c>
      <c r="M8" s="349">
        <v>99.451285158339616</v>
      </c>
    </row>
    <row r="9" spans="1:13" s="180" customFormat="1" x14ac:dyDescent="0.25">
      <c r="A9" s="365" t="s">
        <v>9</v>
      </c>
      <c r="B9" s="366">
        <v>3071.7669999999998</v>
      </c>
      <c r="C9" s="367">
        <v>3093.2950000000001</v>
      </c>
      <c r="D9" s="368">
        <v>-0.69595690032797541</v>
      </c>
      <c r="E9" s="369">
        <v>0.26138765728615976</v>
      </c>
      <c r="F9" s="370">
        <v>0.29280647920136182</v>
      </c>
      <c r="G9" s="340"/>
      <c r="H9" s="365" t="s">
        <v>9</v>
      </c>
      <c r="I9" s="366">
        <v>2366.2849999999999</v>
      </c>
      <c r="J9" s="367">
        <v>2524.3290000000002</v>
      </c>
      <c r="K9" s="368">
        <v>-6.2608320864673468</v>
      </c>
      <c r="L9" s="369">
        <v>0.68902116176587824</v>
      </c>
      <c r="M9" s="370">
        <v>0.50189243777286163</v>
      </c>
    </row>
    <row r="10" spans="1:13" s="180" customFormat="1" x14ac:dyDescent="0.25">
      <c r="A10" s="365" t="s">
        <v>32</v>
      </c>
      <c r="B10" s="366">
        <v>6371.0219999999999</v>
      </c>
      <c r="C10" s="367">
        <v>5565.0159999999996</v>
      </c>
      <c r="D10" s="371">
        <v>14.483444432145395</v>
      </c>
      <c r="E10" s="369">
        <v>0.55515890948041702</v>
      </c>
      <c r="F10" s="370">
        <v>0.49951504327624158</v>
      </c>
      <c r="G10" s="340"/>
      <c r="H10" s="365" t="s">
        <v>32</v>
      </c>
      <c r="I10" s="366" t="s">
        <v>38</v>
      </c>
      <c r="J10" s="367" t="s">
        <v>38</v>
      </c>
      <c r="K10" s="371" t="s">
        <v>134</v>
      </c>
      <c r="L10" s="369">
        <v>2.7648584645911492E-3</v>
      </c>
      <c r="M10" s="370">
        <v>1.033037041092664E-2</v>
      </c>
    </row>
    <row r="11" spans="1:13" s="180" customFormat="1" ht="16.5" thickBot="1" x14ac:dyDescent="0.3">
      <c r="A11" s="372" t="s">
        <v>39</v>
      </c>
      <c r="B11" s="373">
        <v>3600.8029999999999</v>
      </c>
      <c r="C11" s="374">
        <v>3297.248</v>
      </c>
      <c r="D11" s="375">
        <v>9.2063138714467296</v>
      </c>
      <c r="E11" s="376">
        <v>2.1103076231711211</v>
      </c>
      <c r="F11" s="377">
        <v>2.0149672618355612</v>
      </c>
      <c r="G11" s="340"/>
      <c r="H11" s="372" t="s">
        <v>39</v>
      </c>
      <c r="I11" s="373" t="s">
        <v>38</v>
      </c>
      <c r="J11" s="374" t="s">
        <v>38</v>
      </c>
      <c r="K11" s="375" t="s">
        <v>134</v>
      </c>
      <c r="L11" s="376">
        <v>0.112456009949804</v>
      </c>
      <c r="M11" s="377">
        <v>3.6492033476598358E-2</v>
      </c>
    </row>
    <row r="12" spans="1:13" s="180" customFormat="1" x14ac:dyDescent="0.25">
      <c r="A12" s="378" t="s">
        <v>12</v>
      </c>
      <c r="B12" s="366">
        <v>1693.3330000000001</v>
      </c>
      <c r="C12" s="379">
        <v>1655.271</v>
      </c>
      <c r="D12" s="380">
        <v>2.2994422061402711</v>
      </c>
      <c r="E12" s="381">
        <v>72.522368808068364</v>
      </c>
      <c r="F12" s="382">
        <v>71.913107282969762</v>
      </c>
      <c r="G12" s="340"/>
      <c r="H12" s="378" t="s">
        <v>12</v>
      </c>
      <c r="I12" s="366">
        <v>1618.1110000000001</v>
      </c>
      <c r="J12" s="379">
        <v>1589.386</v>
      </c>
      <c r="K12" s="380">
        <v>1.8073016875699257</v>
      </c>
      <c r="L12" s="381">
        <v>57.809163017437506</v>
      </c>
      <c r="M12" s="382">
        <v>60.498746839982729</v>
      </c>
    </row>
    <row r="13" spans="1:13" s="180" customFormat="1" x14ac:dyDescent="0.25">
      <c r="A13" s="365" t="s">
        <v>13</v>
      </c>
      <c r="B13" s="366">
        <v>1801.9860000000001</v>
      </c>
      <c r="C13" s="367">
        <v>1890.6479999999999</v>
      </c>
      <c r="D13" s="371">
        <v>-4.6895032814146163</v>
      </c>
      <c r="E13" s="369">
        <v>8.58660331388195</v>
      </c>
      <c r="F13" s="370">
        <v>9.1155564418184731</v>
      </c>
      <c r="G13" s="340"/>
      <c r="H13" s="365" t="s">
        <v>13</v>
      </c>
      <c r="I13" s="366">
        <v>1739.029</v>
      </c>
      <c r="J13" s="367">
        <v>1806.16</v>
      </c>
      <c r="K13" s="371">
        <v>-3.7167803516853484</v>
      </c>
      <c r="L13" s="369">
        <v>13.397213852125233</v>
      </c>
      <c r="M13" s="370">
        <v>11.860126095944693</v>
      </c>
    </row>
    <row r="14" spans="1:13" s="180" customFormat="1" ht="16.5" thickBot="1" x14ac:dyDescent="0.3">
      <c r="A14" s="372" t="s">
        <v>25</v>
      </c>
      <c r="B14" s="373">
        <v>1477.3810000000001</v>
      </c>
      <c r="C14" s="374">
        <v>1431.6669999999999</v>
      </c>
      <c r="D14" s="375">
        <v>3.1930609562139916</v>
      </c>
      <c r="E14" s="376">
        <v>18.65899452508177</v>
      </c>
      <c r="F14" s="377">
        <v>18.730557058876592</v>
      </c>
      <c r="G14" s="340"/>
      <c r="H14" s="372" t="s">
        <v>25</v>
      </c>
      <c r="I14" s="373">
        <v>1254.7</v>
      </c>
      <c r="J14" s="374">
        <v>1280.374</v>
      </c>
      <c r="K14" s="375">
        <v>-2.0051953569816301</v>
      </c>
      <c r="L14" s="376">
        <v>27.55524302414689</v>
      </c>
      <c r="M14" s="377">
        <v>26.749934617363941</v>
      </c>
    </row>
    <row r="15" spans="1:13" s="180" customFormat="1" ht="16.5" thickBot="1" x14ac:dyDescent="0.3">
      <c r="A15" s="383" t="s">
        <v>26</v>
      </c>
      <c r="B15" s="373">
        <v>2210.183</v>
      </c>
      <c r="C15" s="374">
        <v>2222.3029999999999</v>
      </c>
      <c r="D15" s="384">
        <v>-0.54538017543061823</v>
      </c>
      <c r="E15" s="385">
        <v>0.23203335296789682</v>
      </c>
      <c r="F15" s="386">
        <v>0.24077921633517693</v>
      </c>
      <c r="G15" s="340"/>
      <c r="H15" s="383" t="s">
        <v>26</v>
      </c>
      <c r="I15" s="373">
        <v>1458.9880000000001</v>
      </c>
      <c r="J15" s="374">
        <v>1514.58</v>
      </c>
      <c r="K15" s="384">
        <v>-3.6704564961903543</v>
      </c>
      <c r="L15" s="385">
        <v>1.2383801062903756</v>
      </c>
      <c r="M15" s="386">
        <v>0.89119244670863207</v>
      </c>
    </row>
    <row r="16" spans="1:13" s="180" customFormat="1" ht="16.5" thickBot="1" x14ac:dyDescent="0.3">
      <c r="A16" s="340"/>
      <c r="B16" s="387"/>
      <c r="C16" s="388"/>
      <c r="D16" s="389"/>
      <c r="E16" s="389"/>
      <c r="F16" s="389"/>
      <c r="G16" s="340"/>
      <c r="H16" s="340"/>
      <c r="I16" s="387"/>
      <c r="J16" s="388"/>
      <c r="K16" s="389"/>
      <c r="L16" s="389"/>
      <c r="M16" s="389"/>
    </row>
    <row r="17" spans="1:13" s="180" customFormat="1" ht="16.5" thickBot="1" x14ac:dyDescent="0.3">
      <c r="A17" s="402" t="s">
        <v>136</v>
      </c>
      <c r="B17" s="403"/>
      <c r="C17" s="403"/>
      <c r="D17" s="403"/>
      <c r="E17" s="403"/>
      <c r="F17" s="404"/>
      <c r="G17" s="340"/>
      <c r="H17" s="402" t="s">
        <v>137</v>
      </c>
      <c r="I17" s="403"/>
      <c r="J17" s="403"/>
      <c r="K17" s="403"/>
      <c r="L17" s="403"/>
      <c r="M17" s="404"/>
    </row>
    <row r="18" spans="1:13" s="180" customFormat="1" ht="16.5" thickBot="1" x14ac:dyDescent="0.3">
      <c r="A18" s="338"/>
      <c r="B18" s="123">
        <v>2024</v>
      </c>
      <c r="C18" s="186"/>
      <c r="D18" s="144"/>
      <c r="E18" s="185"/>
      <c r="F18" s="334"/>
      <c r="G18" s="340"/>
      <c r="H18" s="338"/>
      <c r="I18" s="123">
        <v>2024</v>
      </c>
      <c r="J18" s="186"/>
      <c r="K18" s="144"/>
      <c r="L18" s="185"/>
      <c r="M18" s="334"/>
    </row>
    <row r="19" spans="1:13" s="180" customFormat="1" ht="15.75" customHeight="1" x14ac:dyDescent="0.25">
      <c r="A19" s="189" t="s">
        <v>6</v>
      </c>
      <c r="B19" s="190" t="s">
        <v>133</v>
      </c>
      <c r="C19" s="188"/>
      <c r="D19" s="146"/>
      <c r="E19" s="184" t="s">
        <v>135</v>
      </c>
      <c r="F19" s="146"/>
      <c r="G19" s="340"/>
      <c r="H19" s="189" t="s">
        <v>6</v>
      </c>
      <c r="I19" s="190" t="s">
        <v>133</v>
      </c>
      <c r="J19" s="188"/>
      <c r="K19" s="146"/>
      <c r="L19" s="184" t="s">
        <v>135</v>
      </c>
      <c r="M19" s="146"/>
    </row>
    <row r="20" spans="1:13" s="180" customFormat="1" ht="32.25" thickBot="1" x14ac:dyDescent="0.3">
      <c r="A20" s="191"/>
      <c r="B20" s="192" t="s">
        <v>168</v>
      </c>
      <c r="C20" s="193" t="s">
        <v>163</v>
      </c>
      <c r="D20" s="194" t="s">
        <v>7</v>
      </c>
      <c r="E20" s="195" t="s">
        <v>168</v>
      </c>
      <c r="F20" s="335" t="s">
        <v>163</v>
      </c>
      <c r="G20" s="340"/>
      <c r="H20" s="191"/>
      <c r="I20" s="192" t="s">
        <v>168</v>
      </c>
      <c r="J20" s="193" t="s">
        <v>163</v>
      </c>
      <c r="K20" s="194" t="s">
        <v>7</v>
      </c>
      <c r="L20" s="195" t="s">
        <v>168</v>
      </c>
      <c r="M20" s="335" t="s">
        <v>163</v>
      </c>
    </row>
    <row r="21" spans="1:13" s="180" customFormat="1" x14ac:dyDescent="0.25">
      <c r="A21" s="346" t="s">
        <v>14</v>
      </c>
      <c r="B21" s="347">
        <v>1647.587</v>
      </c>
      <c r="C21" s="353">
        <v>1617.9639999999999</v>
      </c>
      <c r="D21" s="349">
        <v>1.8308812804240422</v>
      </c>
      <c r="E21" s="350">
        <v>70.974110534212627</v>
      </c>
      <c r="F21" s="349">
        <v>70.414575651814687</v>
      </c>
      <c r="G21" s="340"/>
      <c r="H21" s="346" t="s">
        <v>14</v>
      </c>
      <c r="I21" s="347">
        <v>1613.3050000000001</v>
      </c>
      <c r="J21" s="353">
        <v>1585.8789999999999</v>
      </c>
      <c r="K21" s="349">
        <v>1.729387929343926</v>
      </c>
      <c r="L21" s="350">
        <v>57.475085169160955</v>
      </c>
      <c r="M21" s="349">
        <v>60.351711234467217</v>
      </c>
    </row>
    <row r="22" spans="1:13" s="180" customFormat="1" x14ac:dyDescent="0.25">
      <c r="A22" s="390" t="s">
        <v>33</v>
      </c>
      <c r="B22" s="391">
        <v>1754.1859999999999</v>
      </c>
      <c r="C22" s="392">
        <v>1719.4770000000001</v>
      </c>
      <c r="D22" s="380">
        <v>2.0185789050972955</v>
      </c>
      <c r="E22" s="393">
        <v>8.9705502527838092</v>
      </c>
      <c r="F22" s="382">
        <v>8.7974669468946338</v>
      </c>
      <c r="G22" s="340"/>
      <c r="H22" s="390" t="s">
        <v>33</v>
      </c>
      <c r="I22" s="391">
        <v>1746.3879999999999</v>
      </c>
      <c r="J22" s="392">
        <v>1710.47</v>
      </c>
      <c r="K22" s="380">
        <v>2.0998906733237002</v>
      </c>
      <c r="L22" s="393">
        <v>5.2107997214865911</v>
      </c>
      <c r="M22" s="382">
        <v>6.0046483223392375</v>
      </c>
    </row>
    <row r="23" spans="1:13" s="180" customFormat="1" ht="16.5" thickBot="1" x14ac:dyDescent="0.3">
      <c r="A23" s="390" t="s">
        <v>22</v>
      </c>
      <c r="B23" s="394">
        <v>1632.165</v>
      </c>
      <c r="C23" s="379">
        <v>1603.471</v>
      </c>
      <c r="D23" s="371">
        <v>1.7894929187992774</v>
      </c>
      <c r="E23" s="395">
        <v>62.003560281428825</v>
      </c>
      <c r="F23" s="370">
        <v>61.617108704920042</v>
      </c>
      <c r="G23" s="340"/>
      <c r="H23" s="390" t="s">
        <v>22</v>
      </c>
      <c r="I23" s="394">
        <v>1600.037</v>
      </c>
      <c r="J23" s="379">
        <v>1572.114</v>
      </c>
      <c r="K23" s="371">
        <v>1.7761434603343014</v>
      </c>
      <c r="L23" s="395">
        <v>52.264285447674361</v>
      </c>
      <c r="M23" s="370">
        <v>54.347062912127974</v>
      </c>
    </row>
    <row r="24" spans="1:13" s="180" customFormat="1" x14ac:dyDescent="0.25">
      <c r="A24" s="346" t="s">
        <v>16</v>
      </c>
      <c r="B24" s="347">
        <v>1636.8</v>
      </c>
      <c r="C24" s="348">
        <v>1779.7059999999999</v>
      </c>
      <c r="D24" s="349">
        <v>-8.0297532289040969</v>
      </c>
      <c r="E24" s="350">
        <v>8.3312079835462765</v>
      </c>
      <c r="F24" s="349">
        <v>8.8235092630092034</v>
      </c>
      <c r="G24" s="340"/>
      <c r="H24" s="346" t="s">
        <v>16</v>
      </c>
      <c r="I24" s="347">
        <v>1739.029</v>
      </c>
      <c r="J24" s="348" t="s">
        <v>38</v>
      </c>
      <c r="K24" s="349">
        <v>-3.7167803516853484</v>
      </c>
      <c r="L24" s="350">
        <v>13.397213852125233</v>
      </c>
      <c r="M24" s="349">
        <v>11.860126095944693</v>
      </c>
    </row>
    <row r="25" spans="1:13" s="180" customFormat="1" x14ac:dyDescent="0.25">
      <c r="A25" s="390" t="s">
        <v>33</v>
      </c>
      <c r="B25" s="391">
        <v>2034.145</v>
      </c>
      <c r="C25" s="367">
        <v>2016.836</v>
      </c>
      <c r="D25" s="380">
        <v>0.85822545809376516</v>
      </c>
      <c r="E25" s="393">
        <v>0.90449537521555168</v>
      </c>
      <c r="F25" s="382">
        <v>0.60896566379508266</v>
      </c>
      <c r="G25" s="340"/>
      <c r="H25" s="390" t="s">
        <v>33</v>
      </c>
      <c r="I25" s="391">
        <v>2052.8200000000002</v>
      </c>
      <c r="J25" s="367" t="s">
        <v>38</v>
      </c>
      <c r="K25" s="380">
        <v>1.8567033839436375</v>
      </c>
      <c r="L25" s="393">
        <v>2.6680884183304589E-2</v>
      </c>
      <c r="M25" s="382">
        <v>0.21552596133996615</v>
      </c>
    </row>
    <row r="26" spans="1:13" s="180" customFormat="1" ht="16.5" thickBot="1" x14ac:dyDescent="0.3">
      <c r="A26" s="390" t="s">
        <v>22</v>
      </c>
      <c r="B26" s="394">
        <v>1589.317</v>
      </c>
      <c r="C26" s="367">
        <v>1761.9069999999999</v>
      </c>
      <c r="D26" s="371">
        <v>-9.7956362055431949</v>
      </c>
      <c r="E26" s="395">
        <v>7.3313175606797634</v>
      </c>
      <c r="F26" s="370">
        <v>8.2074567955545916</v>
      </c>
      <c r="G26" s="340"/>
      <c r="H26" s="390" t="s">
        <v>22</v>
      </c>
      <c r="I26" s="394">
        <v>1674.94</v>
      </c>
      <c r="J26" s="367" t="s">
        <v>38</v>
      </c>
      <c r="K26" s="371">
        <v>4.5889662493365391</v>
      </c>
      <c r="L26" s="395">
        <v>1.3345787484683835</v>
      </c>
      <c r="M26" s="370">
        <v>1.1190545920476465</v>
      </c>
    </row>
    <row r="27" spans="1:13" s="180" customFormat="1" ht="16.5" customHeight="1" thickBot="1" x14ac:dyDescent="0.3">
      <c r="A27" s="341" t="s">
        <v>27</v>
      </c>
      <c r="B27" s="342"/>
      <c r="C27" s="343"/>
      <c r="D27" s="344"/>
      <c r="E27" s="344"/>
      <c r="F27" s="345"/>
      <c r="G27" s="340"/>
      <c r="H27" s="341" t="s">
        <v>27</v>
      </c>
      <c r="I27" s="342"/>
      <c r="J27" s="343"/>
      <c r="K27" s="344"/>
      <c r="L27" s="344"/>
      <c r="M27" s="345"/>
    </row>
    <row r="28" spans="1:13" s="180" customFormat="1" x14ac:dyDescent="0.25">
      <c r="A28" s="360" t="s">
        <v>8</v>
      </c>
      <c r="B28" s="361">
        <v>1336.4590000000001</v>
      </c>
      <c r="C28" s="348">
        <v>1312.16</v>
      </c>
      <c r="D28" s="363">
        <v>1.8518320936471144</v>
      </c>
      <c r="E28" s="364">
        <v>14.550654431669932</v>
      </c>
      <c r="F28" s="349">
        <v>14.772270120203327</v>
      </c>
      <c r="G28" s="340"/>
      <c r="H28" s="360" t="s">
        <v>8</v>
      </c>
      <c r="I28" s="361">
        <v>1263.336</v>
      </c>
      <c r="J28" s="348">
        <v>1231.432</v>
      </c>
      <c r="K28" s="363">
        <v>2.5908048515874196</v>
      </c>
      <c r="L28" s="364">
        <v>14.020892192177939</v>
      </c>
      <c r="M28" s="349">
        <v>14.335282846402716</v>
      </c>
    </row>
    <row r="29" spans="1:13" s="180" customFormat="1" ht="16.5" thickBot="1" x14ac:dyDescent="0.3">
      <c r="A29" s="365" t="s">
        <v>9</v>
      </c>
      <c r="B29" s="366">
        <v>2476.37</v>
      </c>
      <c r="C29" s="367">
        <v>2472.837</v>
      </c>
      <c r="D29" s="368">
        <v>0.14287233651065159</v>
      </c>
      <c r="E29" s="369">
        <v>0.12713450421978706</v>
      </c>
      <c r="F29" s="370">
        <v>0.15279486156789593</v>
      </c>
      <c r="G29" s="340"/>
      <c r="H29" s="365" t="s">
        <v>9</v>
      </c>
      <c r="I29" s="366">
        <v>2239.3000000000002</v>
      </c>
      <c r="J29" s="367">
        <v>2346.71</v>
      </c>
      <c r="K29" s="368">
        <v>-4.5770461624998333</v>
      </c>
      <c r="L29" s="369">
        <v>0.39346700809596635</v>
      </c>
      <c r="M29" s="370">
        <v>0.27940208504752917</v>
      </c>
    </row>
    <row r="30" spans="1:13" s="180" customFormat="1" ht="16.5" thickBot="1" x14ac:dyDescent="0.3">
      <c r="A30" s="341" t="s">
        <v>28</v>
      </c>
      <c r="B30" s="342"/>
      <c r="C30" s="343"/>
      <c r="D30" s="344"/>
      <c r="E30" s="344"/>
      <c r="F30" s="345"/>
      <c r="G30" s="340"/>
      <c r="H30" s="341" t="s">
        <v>28</v>
      </c>
      <c r="I30" s="342"/>
      <c r="J30" s="343"/>
      <c r="K30" s="344"/>
      <c r="L30" s="344"/>
      <c r="M30" s="345"/>
    </row>
    <row r="31" spans="1:13" s="180" customFormat="1" ht="16.5" thickBot="1" x14ac:dyDescent="0.3">
      <c r="A31" s="405" t="s">
        <v>8</v>
      </c>
      <c r="B31" s="355">
        <v>1295.884</v>
      </c>
      <c r="C31" s="406">
        <v>1271.8</v>
      </c>
      <c r="D31" s="357">
        <v>1.89369397704042</v>
      </c>
      <c r="E31" s="358">
        <v>2.9212557075717944</v>
      </c>
      <c r="F31" s="359">
        <v>2.878781134564194</v>
      </c>
      <c r="G31" s="340"/>
      <c r="H31" s="405" t="s">
        <v>8</v>
      </c>
      <c r="I31" s="355">
        <v>977.74</v>
      </c>
      <c r="J31" s="406">
        <v>1238.3230000000001</v>
      </c>
      <c r="K31" s="357">
        <v>-21.043217318906301</v>
      </c>
      <c r="L31" s="358">
        <v>5.8421275032913336</v>
      </c>
      <c r="M31" s="359">
        <v>4.9056776920988341</v>
      </c>
    </row>
    <row r="32" spans="1:13" s="180" customFormat="1" x14ac:dyDescent="0.25">
      <c r="B32" s="181"/>
      <c r="C32" s="182"/>
      <c r="D32" s="183"/>
      <c r="E32" s="183"/>
      <c r="F32" s="183"/>
      <c r="H32" s="525"/>
    </row>
    <row r="38" spans="1:13" ht="115.5" customHeight="1" x14ac:dyDescent="0.25">
      <c r="A38" s="4"/>
      <c r="B38" s="5"/>
      <c r="C38" s="1"/>
      <c r="D38" s="3"/>
      <c r="E38" s="3"/>
      <c r="F38" s="3"/>
      <c r="G38" s="2"/>
      <c r="H38" s="4"/>
      <c r="I38" s="5"/>
      <c r="J38" s="1"/>
      <c r="K38" s="3"/>
      <c r="L38" s="3"/>
      <c r="M38" s="3"/>
    </row>
  </sheetData>
  <mergeCells count="2">
    <mergeCell ref="A4:A6"/>
    <mergeCell ref="H4:H6"/>
  </mergeCells>
  <conditionalFormatting sqref="D7:D15 D21:D31 K21:K31">
    <cfRule type="beginsWith" dxfId="23" priority="5" operator="beginsWith" text="*">
      <formula>LEFT(D7,LEN("*"))="*"</formula>
    </cfRule>
    <cfRule type="cellIs" dxfId="22" priority="7" operator="lessThan">
      <formula>0</formula>
    </cfRule>
    <cfRule type="cellIs" dxfId="21" priority="8" operator="greaterThan">
      <formula>0</formula>
    </cfRule>
  </conditionalFormatting>
  <conditionalFormatting sqref="K7:K15">
    <cfRule type="beginsWith" dxfId="20" priority="1" operator="beginsWith" text="*">
      <formula>LEFT(K7,LEN("*"))="*"</formula>
    </cfRule>
    <cfRule type="cellIs" dxfId="19" priority="3" operator="lessThan">
      <formula>0</formula>
    </cfRule>
    <cfRule type="cellIs" dxfId="18" priority="4" operator="greaterThan">
      <formula>0</formula>
    </cfRule>
  </conditionalFormatting>
  <pageMargins left="0.3" right="0.24" top="1" bottom="1" header="0.5" footer="0.5"/>
  <pageSetup paperSize="9" scale="95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A8BA480D-D7CB-41D6-83CD-B36D9772FA00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D21:D31 K21:K31</xm:sqref>
        </x14:conditionalFormatting>
        <x14:conditionalFormatting xmlns:xm="http://schemas.microsoft.com/office/excel/2006/main">
          <x14:cfRule type="endsWith" priority="2" operator="endsWith" id="{2562E6F6-E255-406C-88B7-ED74AAB3895F}">
            <xm:f>RIGHT(K7,LEN("-"))="-"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K7:K15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1</vt:i4>
      </vt:variant>
    </vt:vector>
  </HeadingPairs>
  <TitlesOfParts>
    <vt:vector size="19" baseType="lpstr">
      <vt:lpstr>INFO</vt:lpstr>
      <vt:lpstr>Dodatkowe inf.</vt:lpstr>
      <vt:lpstr>Zmiana Roczna</vt:lpstr>
      <vt:lpstr>Pasze-ceny 2020-2024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Relacje cen</vt:lpstr>
      <vt:lpstr>Handel zagr.-ogółem</vt:lpstr>
      <vt:lpstr>Handel zagr. wg krajów </vt:lpstr>
      <vt:lpstr>HZ - ogółem ostateczne</vt:lpstr>
      <vt:lpstr>Arkusz2</vt:lpstr>
      <vt:lpstr>INFO!OLE_LINK4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2024-07-16T10:07:11Z</dcterms:modified>
</cp:coreProperties>
</file>