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<sst xmlns="http://schemas.openxmlformats.org/spreadsheetml/2006/main" count="1554" uniqueCount="317">
  <si>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</si>
  <si>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</si>
  <si>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</si>
  <si>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</si>
  <si>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</si>
  <si>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</si>
  <si>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</si>
  <si>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</si>
  <si>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</si>
  <si>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</si>
  <si>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</si>
  <si>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</si>
  <si>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</si>
  <si>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</si>
  <si>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</si>
  <si>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</si>
  <si>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</si>
  <si>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</si>
  <si>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</si>
  <si>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</si>
  <si>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</si>
  <si>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</si>
  <si>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</si>
  <si>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</si>
  <si>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</si>
  <si>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</si>
  <si>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</si>
  <si>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</si>
  <si>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</si>
  <si>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</si>
  <si>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</si>
  <si>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</si>
  <si>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</si>
  <si>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</si>
  <si>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</si>
  <si>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</si>
  <si>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</si>
  <si>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</si>
  <si>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</si>
  <si>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</si>
  <si>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</si>
  <si>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</si>
  <si>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</si>
  <si>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</si>
  <si>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</si>
  <si>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</si>
  <si>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</si>
  <si>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</si>
  <si>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</si>
  <si>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</si>
  <si>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</si>
  <si>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</si>
  <si>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</si>
  <si>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</si>
  <si>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</si>
  <si>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</si>
  <si>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</si>
  <si>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</si>
  <si>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</si>
  <si>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</si>
  <si>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</si>
  <si>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</si>
  <si>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</si>
  <si>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</si>
  <si>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</si>
  <si>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</si>
  <si>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</si>
  <si>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</si>
  <si>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</si>
  <si>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</si>
  <si>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</si>
  <si>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</si>
  <si>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</si>
  <si>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</si>
  <si>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</si>
  <si>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</si>
  <si>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</si>
  <si>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</si>
  <si>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</si>
  <si>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</si>
  <si>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</si>
  <si>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</si>
  <si>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</si>
  <si>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</si>
  <si>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</si>
  <si>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</si>
  <si>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</si>
  <si>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</si>
  <si>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</si>
  <si>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</si>
  <si>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</si>
  <si>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</si>
  <si>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</si>
  <si>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</si>
  <si>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</si>
  <si>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</si>
  <si>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</si>
  <si>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</si>
  <si>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</si>
  <si>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</si>
  <si>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</si>
  <si>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</si>
  <si>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</si>
  <si>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</si>
  <si>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</si>
  <si>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</si>
  <si>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</si>
  <si>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</si>
  <si>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</si>
  <si>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</si>
  <si>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</si>
  <si>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</si>
  <si>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</si>
  <si>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</si>
  <si>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</si>
  <si>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</si>
  <si>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</si>
  <si>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</si>
  <si>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</si>
  <si>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</si>
  <si>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</si>
  <si>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</si>
  <si>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</si>
  <si>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</si>
  <si>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</si>
  <si>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</si>
  <si>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</si>
  <si>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</si>
  <si>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</si>
  <si>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</si>
  <si>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</si>
  <si>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</si>
  <si>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</si>
  <si>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</si>
  <si>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</si>
  <si>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</si>
  <si>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</si>
  <si>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</si>
  <si>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</si>
  <si>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</si>
  <si>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</si>
  <si>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</si>
  <si>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</si>
  <si>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</si>
  <si>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</si>
  <si>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</si>
  <si>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</si>
  <si>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</si>
  <si>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</si>
  <si>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</si>
  <si>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</si>
  <si>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</si>
  <si>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</si>
  <si>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</si>
  <si>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</si>
  <si>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</si>
  <si>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</si>
  <si>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</si>
  <si>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</si>
  <si>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</si>
  <si>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</si>
  <si>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</si>
  <si>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</si>
  <si>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</si>
  <si>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</si>
  <si>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</si>
  <si>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</si>
  <si>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</si>
  <si>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</si>
  <si>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</si>
  <si>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</si>
  <si>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</si>
  <si>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</si>
  <si>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</si>
  <si>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</si>
  <si>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</si>
  <si>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</si>
  <si>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</si>
  <si>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</si>
  <si>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</si>
  <si>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</si>
  <si>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</si>
  <si>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</si>
  <si>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</si>
  <si>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</si>
  <si>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</si>
  <si>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</si>
  <si>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</si>
  <si>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</si>
  <si>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</si>
  <si>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</si>
  <si>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</si>
  <si>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</si>
  <si>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</si>
  <si>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</si>
  <si>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</si>
  <si>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</si>
  <si>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</si>
  <si>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</si>
  <si>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</si>
  <si>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</si>
  <si>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</si>
  <si>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</si>
  <si>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</si>
  <si>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</si>
  <si>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</si>
  <si>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</si>
  <si>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</si>
  <si>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</si>
  <si>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</si>
  <si>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</si>
  <si>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</si>
  <si>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</si>
  <si>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</si>
  <si>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</si>
  <si>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</si>
  <si>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</si>
  <si>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</si>
  <si>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</si>
  <si>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</si>
  <si>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</si>
  <si>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</si>
  <si>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</si>
  <si>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</si>
  <si>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</si>
  <si>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</si>
  <si>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</si>
  <si>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</si>
  <si>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</si>
  <si>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</si>
  <si>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</si>
  <si>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</si>
  <si>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</si>
  <si>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</si>
  <si>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</si>
  <si>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</si>
  <si>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</si>
  <si>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</si>
  <si>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</si>
  <si>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</si>
  <si>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</si>
  <si>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</si>
  <si>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</si>
  <si>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</si>
  <si>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</si>
  <si>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</si>
  <si>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</si>
  <si>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</si>
  <si>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</si>
  <si>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</si>
  <si>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</si>
  <si>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</si>
  <si>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</si>
  <si>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</si>
  <si>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</si>
  <si>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</si>
  <si>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</si>
  <si>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</si>
  <si>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</si>
  <si>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</si>
  <si>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</si>
  <si>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</si>
  <si>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</si>
  <si>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</si>
  <si>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</si>
  <si>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</si>
  <si>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</si>
  <si>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</si>
  <si>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</si>
  <si>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</si>
  <si>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</si>
  <si>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</si>
  <si>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</si>
  <si>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</si>
  <si>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</si>
  <si>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</si>
  <si>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</si>
  <si>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</si>
  <si>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</si>
  <si>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</si>
  <si>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</si>
  <si>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</si>
  <si>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</si>
  <si>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</si>
  <si>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</si>
  <si>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Białoruś</t>
  </si>
  <si>
    <t>Bahrajn</t>
  </si>
  <si>
    <t>czerwiec</t>
  </si>
  <si>
    <t>Szwajcaria</t>
  </si>
  <si>
    <t>lipiec</t>
  </si>
  <si>
    <t>lipiec  2023</t>
  </si>
  <si>
    <t>lipiec 2022</t>
  </si>
  <si>
    <t>lipiec 2021</t>
  </si>
  <si>
    <r>
      <t>Mleko surowe</t>
    </r>
    <r>
      <rPr>
        <b/>
        <sz val="11"/>
        <rFont val="Times New Roman"/>
        <family val="1"/>
        <charset val="238"/>
      </rPr>
      <t xml:space="preserve"> skup    lipiec 23</t>
    </r>
  </si>
  <si>
    <t>03.09.2023</t>
  </si>
  <si>
    <t>OKRES: I.2017 - VIII.2023   (ceny bez VAT)</t>
  </si>
  <si>
    <t>Handel zagraniczny produktami mlecznymi w  okresie I - VII - 2023r. - dane wstępne</t>
  </si>
  <si>
    <t>I-VII 2022r.</t>
  </si>
  <si>
    <t>I-VII 2023r.*</t>
  </si>
  <si>
    <t>I-VII 2022r</t>
  </si>
  <si>
    <t>I-VII 2023r</t>
  </si>
  <si>
    <t>Zjedn.Emiraty Arabskie</t>
  </si>
  <si>
    <t>Myanmar (Birma)</t>
  </si>
  <si>
    <t>VII-2023</t>
  </si>
  <si>
    <t>VII-2022</t>
  </si>
  <si>
    <t>NR 36/2023</t>
  </si>
  <si>
    <t>14 września 2023r.</t>
  </si>
  <si>
    <t>4 września  - 10 września 2023r.</t>
  </si>
  <si>
    <t>Ceny sprzedaży NETTO (bez VAT) wybranych produktów mleczarskich za okres: 04-10.09.2023r.</t>
  </si>
  <si>
    <t>10.09.2023</t>
  </si>
  <si>
    <r>
      <rPr>
        <b/>
        <vertAlign val="superscript"/>
        <sz val="16"/>
        <rFont val="Times"/>
        <family val="1"/>
      </rPr>
      <t xml:space="preserve">* </t>
    </r>
    <r>
      <rPr>
        <b/>
        <sz val="12"/>
        <rFont val="Calibri"/>
        <family val="2"/>
        <charset val="238"/>
        <scheme val="minor"/>
      </rPr>
      <t>korekta ceny</t>
    </r>
  </si>
  <si>
    <r>
      <t>2120</t>
    </r>
    <r>
      <rPr>
        <b/>
        <vertAlign val="superscript"/>
        <sz val="14"/>
        <rFont val="Calibri"/>
        <family val="2"/>
        <charset val="238"/>
        <scheme val="minor"/>
      </rPr>
      <t>*</t>
    </r>
  </si>
  <si>
    <r>
      <t>1964</t>
    </r>
    <r>
      <rPr>
        <b/>
        <vertAlign val="superscript"/>
        <sz val="14"/>
        <rFont val="Calibri"/>
        <family val="2"/>
        <charset val="238"/>
        <scheme val="minor"/>
      </rPr>
      <t>*</t>
    </r>
  </si>
  <si>
    <t>Ceny sprzedaży NETTO (bez VAT) wybranych preparatów mlekopodobnych za okres: 04-10.09.2023r.</t>
  </si>
  <si>
    <t>Ceny zakupu masła w blokach 25 kg płacone przez podmioty branży piekarsko-cukierniczej za okres: 04-10.09.2023r.</t>
  </si>
  <si>
    <t>Ceny zakupu NETTO (bez VAT) płacone przez podmioty handlu detalicznego, wybranych produktów mleczarskich za okres: 04-10.09.2023r.</t>
  </si>
  <si>
    <t>Aktualna       04-10.09.23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</si>
</sst>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vertAlign val="superscript"/>
      <sz val="14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41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8" xfId="0" applyBorder="1"/>
    <xf numFmtId="0" fontId="0" fillId="0" borderId="130" xfId="0" applyBorder="1"/>
    <xf numFmtId="0" fontId="0" fillId="0" borderId="131" xfId="0" applyBorder="1"/>
    <xf numFmtId="0" fontId="0" fillId="0" borderId="129" xfId="0" applyBorder="1"/>
    <xf numFmtId="0" fontId="61" fillId="0" borderId="113" xfId="0" applyFont="1" applyBorder="1" applyAlignment="1">
      <alignment horizontal="center"/>
    </xf>
    <xf numFmtId="0" fontId="0" fillId="0" borderId="128" xfId="0" applyBorder="1" applyAlignment="1">
      <alignment horizontal="center"/>
    </xf>
    <xf numFmtId="0" fontId="71" fillId="0" borderId="105" xfId="0" applyFont="1" applyBorder="1"/>
    <xf numFmtId="0" fontId="71" fillId="0" borderId="20" xfId="0" applyFont="1" applyBorder="1"/>
    <xf numFmtId="0" fontId="14" fillId="0" borderId="132" xfId="0" applyFont="1" applyBorder="1" applyAlignment="1">
      <alignment horizontal="center" vertical="center" wrapText="1"/>
    </xf>
    <xf numFmtId="0" fontId="0" fillId="0" borderId="134" xfId="0" applyBorder="1"/>
    <xf numFmtId="0" fontId="64" fillId="0" borderId="134" xfId="0" applyFont="1" applyBorder="1"/>
    <xf numFmtId="165" fontId="67" fillId="0" borderId="134" xfId="0" applyNumberFormat="1" applyFont="1" applyBorder="1" applyAlignment="1">
      <alignment horizontal="right" vertical="center" wrapText="1"/>
    </xf>
    <xf numFmtId="1" fontId="8" fillId="0" borderId="134" xfId="0" applyNumberFormat="1" applyFont="1" applyBorder="1" applyAlignment="1">
      <alignment horizontal="right" vertical="center" wrapText="1"/>
    </xf>
    <xf numFmtId="0" fontId="65" fillId="0" borderId="134" xfId="0" applyFont="1" applyBorder="1" applyAlignment="1">
      <alignment horizontal="center" wrapText="1"/>
    </xf>
    <xf numFmtId="2" fontId="8" fillId="0" borderId="134" xfId="0" applyNumberFormat="1" applyFont="1" applyBorder="1" applyAlignment="1">
      <alignment horizontal="center" vertical="center" wrapText="1"/>
    </xf>
    <xf numFmtId="16" fontId="72" fillId="0" borderId="114" xfId="0" applyNumberFormat="1" applyFont="1" applyFill="1" applyBorder="1" applyAlignment="1">
      <alignment horizontal="center" vertical="center" wrapText="1"/>
    </xf>
    <xf numFmtId="0" fontId="72" fillId="0" borderId="134" xfId="0" applyFont="1" applyBorder="1" applyAlignment="1">
      <alignment horizontal="center" vertical="center"/>
    </xf>
    <xf numFmtId="0" fontId="73" fillId="0" borderId="114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20" xfId="0" applyFont="1" applyBorder="1" applyAlignment="1">
      <alignment horizontal="center" vertical="center" wrapText="1"/>
    </xf>
    <xf numFmtId="164" fontId="72" fillId="0" borderId="114" xfId="0" applyNumberFormat="1" applyFont="1" applyFill="1" applyBorder="1" applyAlignment="1">
      <alignment horizontal="right" vertical="center" wrapText="1"/>
    </xf>
    <xf numFmtId="164" fontId="77" fillId="0" borderId="115" xfId="0" applyNumberFormat="1" applyFont="1" applyBorder="1" applyAlignment="1">
      <alignment horizontal="right" vertical="center" wrapText="1"/>
    </xf>
    <xf numFmtId="164" fontId="72" fillId="0" borderId="134" xfId="0" applyNumberFormat="1" applyFont="1" applyFill="1" applyBorder="1" applyAlignment="1">
      <alignment horizontal="right" vertical="center" wrapText="1"/>
    </xf>
    <xf numFmtId="164" fontId="73" fillId="0" borderId="134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2" fillId="0" borderId="125" xfId="0" applyFont="1" applyBorder="1" applyAlignment="1">
      <alignment horizontal="center"/>
    </xf>
    <xf numFmtId="0" fontId="73" fillId="0" borderId="122" xfId="0" applyFont="1" applyBorder="1" applyAlignment="1">
      <alignment horizontal="center"/>
    </xf>
    <xf numFmtId="0" fontId="73" fillId="0" borderId="123" xfId="0" applyFont="1" applyBorder="1" applyAlignment="1">
      <alignment horizontal="center"/>
    </xf>
    <xf numFmtId="0" fontId="80" fillId="0" borderId="123" xfId="0" applyFont="1" applyBorder="1" applyAlignment="1">
      <alignment horizontal="center"/>
    </xf>
    <xf numFmtId="0" fontId="72" fillId="0" borderId="123" xfId="0" applyFont="1" applyBorder="1" applyAlignment="1">
      <alignment horizontal="center"/>
    </xf>
    <xf numFmtId="0" fontId="72" fillId="0" borderId="116" xfId="0" applyFont="1" applyBorder="1" applyAlignment="1">
      <alignment horizontal="center"/>
    </xf>
    <xf numFmtId="0" fontId="72" fillId="0" borderId="81" xfId="0" applyFont="1" applyBorder="1" applyAlignment="1">
      <alignment horizontal="center"/>
    </xf>
    <xf numFmtId="0" fontId="73" fillId="0" borderId="126" xfId="0" applyFont="1" applyBorder="1" applyAlignment="1">
      <alignment horizontal="center"/>
    </xf>
    <xf numFmtId="0" fontId="73" fillId="0" borderId="63" xfId="0" applyFont="1" applyBorder="1" applyAlignment="1">
      <alignment horizontal="center"/>
    </xf>
    <xf numFmtId="0" fontId="80" fillId="0" borderId="63" xfId="0" applyFont="1" applyBorder="1" applyAlignment="1">
      <alignment horizontal="center"/>
    </xf>
    <xf numFmtId="0" fontId="73" fillId="0" borderId="63" xfId="0" applyFont="1" applyBorder="1" applyAlignment="1"/>
    <xf numFmtId="0" fontId="73" fillId="0" borderId="28" xfId="0" applyFont="1" applyBorder="1" applyAlignment="1"/>
    <xf numFmtId="0" fontId="72" fillId="0" borderId="127" xfId="0" applyFont="1" applyBorder="1" applyAlignment="1">
      <alignment horizontal="center"/>
    </xf>
    <xf numFmtId="2" fontId="73" fillId="0" borderId="24" xfId="0" applyNumberFormat="1" applyFont="1" applyBorder="1"/>
    <xf numFmtId="2" fontId="73" fillId="0" borderId="32" xfId="0" applyNumberFormat="1" applyFont="1" applyBorder="1"/>
    <xf numFmtId="2" fontId="73" fillId="0" borderId="32" xfId="0" applyNumberFormat="1" applyFont="1" applyBorder="1" applyAlignment="1"/>
    <xf numFmtId="2" fontId="73" fillId="0" borderId="25" xfId="0" applyNumberFormat="1" applyFont="1" applyBorder="1" applyAlignment="1"/>
    <xf numFmtId="0" fontId="72" fillId="0" borderId="127" xfId="0" applyFont="1" applyFill="1" applyBorder="1" applyAlignment="1">
      <alignment horizontal="center"/>
    </xf>
    <xf numFmtId="0" fontId="73" fillId="0" borderId="24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25" xfId="0" applyFont="1" applyBorder="1"/>
    <xf numFmtId="0" fontId="73" fillId="0" borderId="32" xfId="0" applyFont="1" applyFill="1" applyBorder="1"/>
    <xf numFmtId="0" fontId="73" fillId="0" borderId="25" xfId="0" applyFont="1" applyFill="1" applyBorder="1"/>
    <xf numFmtId="2" fontId="73" fillId="0" borderId="32" xfId="0" applyNumberFormat="1" applyFont="1" applyFill="1" applyBorder="1"/>
    <xf numFmtId="0" fontId="72" fillId="0" borderId="76" xfId="0" applyFont="1" applyFill="1" applyBorder="1" applyAlignment="1">
      <alignment horizontal="center"/>
    </xf>
    <xf numFmtId="0" fontId="73" fillId="0" borderId="48" xfId="0" applyFont="1" applyBorder="1"/>
    <xf numFmtId="0" fontId="73" fillId="0" borderId="26" xfId="0" applyFont="1" applyBorder="1"/>
    <xf numFmtId="2" fontId="73" fillId="0" borderId="26" xfId="0" applyNumberFormat="1" applyFont="1" applyFill="1" applyBorder="1" applyAlignment="1"/>
    <xf numFmtId="0" fontId="73" fillId="0" borderId="26" xfId="0" applyFont="1" applyFill="1" applyBorder="1"/>
    <xf numFmtId="0" fontId="73" fillId="0" borderId="29" xfId="0" applyFont="1" applyBorder="1"/>
    <xf numFmtId="0" fontId="72" fillId="0" borderId="117" xfId="0" applyFont="1" applyFill="1" applyBorder="1" applyAlignment="1">
      <alignment horizontal="center"/>
    </xf>
    <xf numFmtId="0" fontId="73" fillId="0" borderId="21" xfId="0" applyFont="1" applyBorder="1"/>
    <xf numFmtId="0" fontId="73" fillId="0" borderId="33" xfId="0" applyFont="1" applyBorder="1"/>
    <xf numFmtId="2" fontId="73" fillId="0" borderId="33" xfId="0" applyNumberFormat="1" applyFont="1" applyFill="1" applyBorder="1" applyAlignment="1"/>
    <xf numFmtId="0" fontId="73" fillId="0" borderId="33" xfId="0" applyFont="1" applyFill="1" applyBorder="1"/>
    <xf numFmtId="2" fontId="73" fillId="0" borderId="33" xfId="0" applyNumberFormat="1" applyFont="1" applyFill="1" applyBorder="1"/>
    <xf numFmtId="0" fontId="73" fillId="0" borderId="22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4" xfId="0" applyNumberFormat="1" applyFont="1" applyFill="1" applyBorder="1" applyAlignment="1">
      <alignment horizontal="center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164" fontId="73" fillId="0" borderId="127" xfId="0" applyNumberFormat="1" applyFont="1" applyBorder="1" applyAlignment="1">
      <alignment horizontal="right" vertical="center" wrapText="1"/>
    </xf>
    <xf numFmtId="3" fontId="73" fillId="0" borderId="18" xfId="0" applyNumberFormat="1" applyFont="1" applyFill="1" applyBorder="1" applyAlignment="1">
      <alignment horizontal="right" vertical="center" wrapText="1"/>
    </xf>
    <xf numFmtId="3" fontId="73" fillId="0" borderId="94" xfId="0" applyNumberFormat="1" applyFont="1" applyBorder="1" applyAlignment="1">
      <alignment horizontal="right" vertical="center" wrapText="1"/>
    </xf>
    <xf numFmtId="164" fontId="73" fillId="0" borderId="76" xfId="0" applyNumberFormat="1" applyFont="1" applyBorder="1" applyAlignment="1">
      <alignment horizontal="right" vertical="center" wrapText="1"/>
    </xf>
    <xf numFmtId="3" fontId="73" fillId="0" borderId="96" xfId="0" applyNumberFormat="1" applyFont="1" applyBorder="1" applyAlignment="1">
      <alignment horizontal="right" vertical="center" wrapText="1"/>
    </xf>
    <xf numFmtId="3" fontId="73" fillId="0" borderId="106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5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85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85" xfId="0" applyNumberFormat="1" applyFont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6" fillId="0" borderId="114" xfId="0" applyNumberFormat="1" applyFont="1" applyFill="1" applyBorder="1" applyAlignment="1">
      <alignment horizontal="right" vertical="center" wrapText="1"/>
    </xf>
    <xf numFmtId="3" fontId="73" fillId="0" borderId="18" xfId="0" applyNumberFormat="1" applyFont="1" applyFill="1" applyBorder="1" applyAlignment="1">
      <alignment vertical="center" wrapText="1"/>
    </xf>
    <xf numFmtId="3" fontId="73" fillId="0" borderId="70" xfId="0" applyNumberFormat="1" applyFont="1" applyBorder="1" applyAlignment="1">
      <alignment vertical="center" wrapText="1"/>
    </xf>
    <xf numFmtId="164" fontId="73" fillId="0" borderId="94" xfId="0" applyNumberFormat="1" applyFont="1" applyBorder="1" applyAlignment="1">
      <alignment vertical="center" wrapText="1"/>
    </xf>
    <xf numFmtId="3" fontId="76" fillId="0" borderId="114" xfId="0" applyNumberFormat="1" applyFont="1" applyFill="1" applyBorder="1" applyAlignment="1">
      <alignment vertical="center" wrapText="1"/>
    </xf>
    <xf numFmtId="1" fontId="73" fillId="0" borderId="106" xfId="0" applyNumberFormat="1" applyFont="1" applyFill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" fontId="72" fillId="0" borderId="114" xfId="0" applyNumberFormat="1" applyFont="1" applyFill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65" fontId="73" fillId="0" borderId="71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88" xfId="0" applyNumberFormat="1" applyFont="1" applyBorder="1" applyAlignment="1">
      <alignment horizontal="right" vertical="center" wrapText="1"/>
    </xf>
    <xf numFmtId="165" fontId="73" fillId="0" borderId="88" xfId="0" applyNumberFormat="1" applyFont="1" applyBorder="1" applyAlignment="1">
      <alignment horizontal="right" vertical="center" wrapText="1"/>
    </xf>
    <xf numFmtId="14" fontId="72" fillId="0" borderId="114" xfId="0" applyNumberFormat="1" applyFont="1" applyBorder="1" applyAlignment="1">
      <alignment horizontal="center" vertical="center" wrapText="1"/>
    </xf>
    <xf numFmtId="0" fontId="73" fillId="0" borderId="105" xfId="0" applyFont="1" applyBorder="1" applyAlignment="1">
      <alignment vertical="center"/>
    </xf>
    <xf numFmtId="0" fontId="73" fillId="0" borderId="76" xfId="0" applyFont="1" applyBorder="1" applyAlignment="1">
      <alignment vertical="center" wrapText="1"/>
    </xf>
    <xf numFmtId="0" fontId="73" fillId="0" borderId="76" xfId="0" quotePrefix="1" applyFont="1" applyBorder="1" applyAlignment="1">
      <alignment vertical="center"/>
    </xf>
    <xf numFmtId="14" fontId="74" fillId="0" borderId="114" xfId="0" applyNumberFormat="1" applyFont="1" applyFill="1" applyBorder="1" applyAlignment="1">
      <alignment horizontal="center" vertical="center" wrapText="1"/>
    </xf>
    <xf numFmtId="1" fontId="72" fillId="0" borderId="15" xfId="0" applyNumberFormat="1" applyFont="1" applyFill="1" applyBorder="1" applyAlignment="1">
      <alignment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2" fillId="0" borderId="24" xfId="0" applyNumberFormat="1" applyFont="1" applyFill="1" applyBorder="1" applyAlignment="1">
      <alignment horizontal="right" vertical="center" wrapText="1"/>
    </xf>
    <xf numFmtId="1" fontId="72" fillId="0" borderId="18" xfId="0" applyNumberFormat="1" applyFont="1" applyFill="1" applyBorder="1" applyAlignment="1">
      <alignment horizontal="right" vertical="center" wrapText="1"/>
    </xf>
    <xf numFmtId="1" fontId="72" fillId="0" borderId="48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4" fontId="73" fillId="0" borderId="15" xfId="0" applyNumberFormat="1" applyFont="1" applyFill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2" fillId="0" borderId="114" xfId="0" applyNumberFormat="1" applyFont="1" applyFill="1" applyBorder="1" applyAlignment="1">
      <alignment vertical="center" wrapText="1"/>
    </xf>
    <xf numFmtId="3" fontId="73" fillId="0" borderId="106" xfId="0" applyNumberFormat="1" applyFont="1" applyFill="1" applyBorder="1" applyAlignment="1">
      <alignment vertical="center" wrapText="1"/>
    </xf>
    <xf numFmtId="3" fontId="72" fillId="0" borderId="114" xfId="0" applyNumberFormat="1" applyFont="1" applyFill="1" applyBorder="1" applyAlignment="1">
      <alignment horizontal="right" vertical="center" wrapText="1"/>
    </xf>
    <xf numFmtId="0" fontId="73" fillId="0" borderId="134" xfId="0" applyFont="1" applyBorder="1" applyAlignment="1">
      <alignment horizontal="left" vertical="center"/>
    </xf>
    <xf numFmtId="0" fontId="73" fillId="0" borderId="134" xfId="0" applyFont="1" applyBorder="1" applyAlignment="1">
      <alignment vertical="center" wrapText="1"/>
    </xf>
    <xf numFmtId="0" fontId="73" fillId="0" borderId="134" xfId="0" applyFont="1" applyBorder="1" applyAlignment="1">
      <alignment horizontal="center" vertical="center" wrapText="1"/>
    </xf>
    <xf numFmtId="1" fontId="72" fillId="0" borderId="132" xfId="0" applyNumberFormat="1" applyFont="1" applyFill="1" applyBorder="1" applyAlignment="1">
      <alignment horizontal="right" vertical="center" wrapText="1"/>
    </xf>
    <xf numFmtId="0" fontId="73" fillId="0" borderId="117" xfId="0" applyFont="1" applyBorder="1" applyAlignment="1">
      <alignment horizontal="center" vertical="center" wrapText="1"/>
    </xf>
    <xf numFmtId="3" fontId="69" fillId="0" borderId="134" xfId="0" applyNumberFormat="1" applyFont="1" applyFill="1" applyBorder="1" applyAlignment="1">
      <alignment horizontal="right" vertical="center" wrapText="1"/>
    </xf>
    <xf numFmtId="1" fontId="69" fillId="0" borderId="134" xfId="0" applyNumberFormat="1" applyFont="1" applyFill="1" applyBorder="1" applyAlignment="1">
      <alignment horizontal="right" vertical="center" wrapText="1"/>
    </xf>
    <xf numFmtId="3" fontId="69" fillId="0" borderId="106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3" xfId="0" applyFont="1" applyFill="1" applyBorder="1" applyAlignment="1">
      <alignment horizontal="center" vertical="center"/>
    </xf>
    <xf numFmtId="0" fontId="99" fillId="0" borderId="105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20" xfId="0" applyNumberFormat="1" applyFont="1" applyBorder="1" applyAlignment="1">
      <alignment horizontal="centerContinuous"/>
    </xf>
    <xf numFmtId="2" fontId="0" fillId="0" borderId="124" xfId="0" applyNumberFormat="1" applyFont="1" applyBorder="1"/>
    <xf numFmtId="0" fontId="99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99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99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99" fillId="0" borderId="106" xfId="0" applyFont="1" applyBorder="1" applyAlignment="1">
      <alignment horizontal="centerContinuous"/>
    </xf>
    <xf numFmtId="168" fontId="99" fillId="0" borderId="97" xfId="0" applyNumberFormat="1" applyFont="1" applyBorder="1" applyAlignment="1">
      <alignment horizontal="centerContinuous"/>
    </xf>
    <xf numFmtId="168" fontId="99" fillId="0" borderId="27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3" fillId="27" borderId="0" xfId="53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5" xfId="0" applyFont="1" applyBorder="1" applyAlignment="1">
      <alignment horizontal="center" vertical="center" wrapText="1"/>
    </xf>
    <xf numFmtId="164" fontId="73" fillId="0" borderId="76" xfId="0" quotePrefix="1" applyNumberFormat="1" applyFont="1" applyBorder="1" applyAlignment="1">
      <alignment horizontal="right" vertical="center" wrapText="1"/>
    </xf>
    <xf numFmtId="164" fontId="73" fillId="0" borderId="134" xfId="0" applyNumberFormat="1" applyFont="1" applyBorder="1" applyAlignment="1">
      <alignment horizontal="right" vertical="center" wrapText="1"/>
    </xf>
    <xf numFmtId="164" fontId="73" fillId="0" borderId="81" xfId="0" quotePrefix="1" applyNumberFormat="1" applyFont="1" applyBorder="1" applyAlignment="1">
      <alignment horizontal="right" vertical="center" wrapText="1"/>
    </xf>
    <xf numFmtId="164" fontId="73" fillId="0" borderId="127" xfId="0" quotePrefix="1" applyNumberFormat="1" applyFont="1" applyBorder="1" applyAlignment="1">
      <alignment horizontal="right" vertical="center" wrapText="1"/>
    </xf>
    <xf numFmtId="164" fontId="73" fillId="0" borderId="117" xfId="0" quotePrefix="1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14" fontId="74" fillId="0" borderId="132" xfId="0" applyNumberFormat="1" applyFont="1" applyBorder="1" applyAlignment="1">
      <alignment horizontal="center" vertical="center" wrapText="1"/>
    </xf>
    <xf numFmtId="4" fontId="73" fillId="0" borderId="93" xfId="0" applyNumberFormat="1" applyFont="1" applyBorder="1" applyAlignment="1">
      <alignment horizontal="right" vertical="center" wrapText="1"/>
    </xf>
    <xf numFmtId="3" fontId="73" fillId="0" borderId="93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4" xfId="0" applyNumberFormat="1" applyFont="1" applyBorder="1" applyAlignment="1">
      <alignment vertical="center" wrapText="1"/>
    </xf>
    <xf numFmtId="164" fontId="73" fillId="0" borderId="12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vertical="center" wrapText="1"/>
    </xf>
    <xf numFmtId="3" fontId="73" fillId="0" borderId="96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4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1" xfId="0" applyFont="1" applyBorder="1"/>
    <xf numFmtId="0" fontId="74" fillId="0" borderId="98" xfId="0" applyFont="1" applyBorder="1" applyAlignment="1">
      <alignment horizontal="centerContinuous" vertical="center"/>
    </xf>
    <xf numFmtId="0" fontId="78" fillId="0" borderId="100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2" xfId="0" applyFont="1" applyBorder="1" applyAlignment="1">
      <alignment horizontal="center"/>
    </xf>
    <xf numFmtId="0" fontId="78" fillId="0" borderId="15" xfId="0" applyFont="1" applyBorder="1" applyAlignment="1">
      <alignment horizontal="centerContinuous" vertical="center"/>
    </xf>
    <xf numFmtId="0" fontId="78" fillId="0" borderId="32" xfId="0" applyFont="1" applyBorder="1" applyAlignment="1">
      <alignment horizontal="centerContinuous" vertical="center"/>
    </xf>
    <xf numFmtId="0" fontId="78" fillId="0" borderId="25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49" fontId="79" fillId="0" borderId="34" xfId="0" applyNumberFormat="1" applyFont="1" applyBorder="1" applyAlignment="1"/>
    <xf numFmtId="0" fontId="79" fillId="0" borderId="103" xfId="0" applyFont="1" applyBorder="1" applyAlignment="1"/>
    <xf numFmtId="0" fontId="117" fillId="0" borderId="18" xfId="0" applyFont="1" applyBorder="1" applyAlignment="1">
      <alignment horizontal="center"/>
    </xf>
    <xf numFmtId="0" fontId="117" fillId="0" borderId="26" xfId="0" applyFont="1" applyFill="1" applyBorder="1" applyAlignment="1">
      <alignment horizontal="center"/>
    </xf>
    <xf numFmtId="0" fontId="117" fillId="0" borderId="26" xfId="0" applyFont="1" applyBorder="1" applyAlignment="1">
      <alignment horizontal="center"/>
    </xf>
    <xf numFmtId="0" fontId="117" fillId="0" borderId="17" xfId="0" applyFont="1" applyBorder="1" applyAlignment="1">
      <alignment horizontal="center"/>
    </xf>
    <xf numFmtId="0" fontId="117" fillId="0" borderId="33" xfId="0" applyFont="1" applyFill="1" applyBorder="1" applyAlignment="1">
      <alignment horizontal="center"/>
    </xf>
    <xf numFmtId="0" fontId="117" fillId="0" borderId="33" xfId="0" applyFont="1" applyBorder="1" applyAlignment="1">
      <alignment horizontal="center"/>
    </xf>
    <xf numFmtId="0" fontId="117" fillId="0" borderId="21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3" xfId="0" applyFont="1" applyBorder="1" applyAlignment="1">
      <alignment horizontal="centerContinuous"/>
    </xf>
    <xf numFmtId="167" fontId="78" fillId="0" borderId="90" xfId="0" applyNumberFormat="1" applyFont="1" applyBorder="1"/>
    <xf numFmtId="167" fontId="78" fillId="0" borderId="69" xfId="0" applyNumberFormat="1" applyFont="1" applyFill="1" applyBorder="1"/>
    <xf numFmtId="167" fontId="78" fillId="0" borderId="78" xfId="0" applyNumberFormat="1" applyFont="1" applyBorder="1"/>
    <xf numFmtId="167" fontId="78" fillId="0" borderId="69" xfId="0" applyNumberFormat="1" applyFont="1" applyBorder="1"/>
    <xf numFmtId="167" fontId="78" fillId="0" borderId="67" xfId="0" applyNumberFormat="1" applyFont="1" applyFill="1" applyBorder="1"/>
    <xf numFmtId="49" fontId="79" fillId="0" borderId="51" xfId="38" applyNumberFormat="1" applyFont="1" applyBorder="1"/>
    <xf numFmtId="0" fontId="79" fillId="0" borderId="72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1" xfId="0" applyNumberFormat="1" applyFont="1" applyFill="1" applyBorder="1"/>
    <xf numFmtId="49" fontId="79" fillId="0" borderId="53" xfId="38" applyNumberFormat="1" applyFont="1" applyBorder="1"/>
    <xf numFmtId="0" fontId="79" fillId="0" borderId="89" xfId="38" applyFont="1" applyBorder="1"/>
    <xf numFmtId="167" fontId="79" fillId="0" borderId="92" xfId="38" applyNumberFormat="1" applyFont="1" applyBorder="1"/>
    <xf numFmtId="167" fontId="79" fillId="0" borderId="44" xfId="0" applyNumberFormat="1" applyFont="1" applyFill="1" applyBorder="1"/>
    <xf numFmtId="167" fontId="79" fillId="0" borderId="44" xfId="38" applyNumberFormat="1" applyFont="1" applyBorder="1"/>
    <xf numFmtId="167" fontId="79" fillId="0" borderId="53" xfId="0" applyNumberFormat="1" applyFont="1" applyFill="1" applyBorder="1"/>
    <xf numFmtId="0" fontId="78" fillId="0" borderId="37" xfId="0" applyFont="1" applyBorder="1" applyAlignment="1">
      <alignment wrapText="1"/>
    </xf>
    <xf numFmtId="0" fontId="74" fillId="0" borderId="38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8" fillId="0" borderId="39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9" xfId="0" applyFont="1" applyBorder="1" applyAlignment="1">
      <alignment horizontal="centerContinuous" vertical="center"/>
    </xf>
    <xf numFmtId="0" fontId="74" fillId="0" borderId="40" xfId="0" applyFont="1" applyBorder="1" applyAlignment="1">
      <alignment horizontal="center" wrapText="1"/>
    </xf>
    <xf numFmtId="0" fontId="78" fillId="0" borderId="41" xfId="0" applyFont="1" applyBorder="1" applyAlignment="1">
      <alignment horizontal="centerContinuous" vertical="center"/>
    </xf>
    <xf numFmtId="0" fontId="79" fillId="0" borderId="42" xfId="0" applyFont="1" applyBorder="1" applyAlignment="1">
      <alignment wrapText="1"/>
    </xf>
    <xf numFmtId="0" fontId="117" fillId="0" borderId="48" xfId="0" applyFont="1" applyBorder="1" applyAlignment="1">
      <alignment horizontal="center"/>
    </xf>
    <xf numFmtId="0" fontId="117" fillId="0" borderId="21" xfId="0" applyFont="1" applyBorder="1" applyAlignment="1">
      <alignment horizontal="center"/>
    </xf>
    <xf numFmtId="0" fontId="117" fillId="0" borderId="48" xfId="0" applyFont="1" applyFill="1" applyBorder="1" applyAlignment="1">
      <alignment horizontal="center"/>
    </xf>
    <xf numFmtId="0" fontId="78" fillId="0" borderId="82" xfId="0" applyFont="1" applyBorder="1" applyAlignment="1">
      <alignment horizontal="centerContinuous" wrapText="1"/>
    </xf>
    <xf numFmtId="167" fontId="78" fillId="0" borderId="67" xfId="0" applyNumberFormat="1" applyFont="1" applyBorder="1"/>
    <xf numFmtId="167" fontId="78" fillId="0" borderId="14" xfId="0" applyNumberFormat="1" applyFont="1" applyBorder="1"/>
    <xf numFmtId="167" fontId="78" fillId="0" borderId="14" xfId="0" applyNumberFormat="1" applyFont="1" applyFill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1" xfId="0" applyNumberFormat="1" applyFont="1" applyBorder="1"/>
    <xf numFmtId="167" fontId="79" fillId="0" borderId="15" xfId="38" applyNumberFormat="1" applyFont="1" applyBorder="1"/>
    <xf numFmtId="167" fontId="79" fillId="0" borderId="15" xfId="0" applyNumberFormat="1" applyFont="1" applyFill="1" applyBorder="1"/>
    <xf numFmtId="0" fontId="79" fillId="0" borderId="84" xfId="38" applyFont="1" applyBorder="1"/>
    <xf numFmtId="167" fontId="79" fillId="0" borderId="44" xfId="0" applyNumberFormat="1" applyFont="1" applyBorder="1"/>
    <xf numFmtId="167" fontId="79" fillId="0" borderId="53" xfId="0" applyNumberFormat="1" applyFont="1" applyBorder="1"/>
    <xf numFmtId="167" fontId="79" fillId="0" borderId="17" xfId="38" applyNumberFormat="1" applyFont="1" applyBorder="1"/>
    <xf numFmtId="167" fontId="79" fillId="0" borderId="17" xfId="0" applyNumberFormat="1" applyFont="1" applyFill="1" applyBorder="1"/>
    <xf numFmtId="167" fontId="79" fillId="0" borderId="51" xfId="38" applyNumberFormat="1" applyFont="1" applyBorder="1"/>
    <xf numFmtId="167" fontId="79" fillId="0" borderId="53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6" xfId="0" applyFont="1" applyBorder="1" applyAlignment="1">
      <alignment horizontal="centerContinuous" wrapText="1"/>
    </xf>
    <xf numFmtId="49" fontId="79" fillId="0" borderId="87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49" fontId="79" fillId="0" borderId="51" xfId="0" applyNumberFormat="1" applyFont="1" applyBorder="1"/>
    <xf numFmtId="49" fontId="79" fillId="0" borderId="53" xfId="0" applyNumberFormat="1" applyFont="1" applyBorder="1"/>
    <xf numFmtId="0" fontId="79" fillId="0" borderId="84" xfId="0" applyFont="1" applyBorder="1"/>
    <xf numFmtId="167" fontId="79" fillId="0" borderId="92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6" xfId="0" applyFont="1" applyFill="1" applyBorder="1" applyAlignment="1">
      <alignment horizontal="center"/>
    </xf>
    <xf numFmtId="167" fontId="78" fillId="29" borderId="73" xfId="0" applyNumberFormat="1" applyFont="1" applyFill="1" applyBorder="1"/>
    <xf numFmtId="167" fontId="79" fillId="29" borderId="43" xfId="38" applyNumberFormat="1" applyFont="1" applyFill="1" applyBorder="1"/>
    <xf numFmtId="167" fontId="79" fillId="29" borderId="44" xfId="38" applyNumberFormat="1" applyFont="1" applyFill="1" applyBorder="1"/>
    <xf numFmtId="167" fontId="78" fillId="29" borderId="69" xfId="0" applyNumberFormat="1" applyFont="1" applyFill="1" applyBorder="1"/>
    <xf numFmtId="167" fontId="79" fillId="29" borderId="43" xfId="0" applyNumberFormat="1" applyFont="1" applyFill="1" applyBorder="1"/>
    <xf numFmtId="167" fontId="79" fillId="29" borderId="44" xfId="0" applyNumberFormat="1" applyFont="1" applyFill="1" applyBorder="1"/>
    <xf numFmtId="0" fontId="117" fillId="29" borderId="29" xfId="0" applyFont="1" applyFill="1" applyBorder="1" applyAlignment="1">
      <alignment horizontal="center"/>
    </xf>
    <xf numFmtId="167" fontId="78" fillId="29" borderId="78" xfId="0" applyNumberFormat="1" applyFont="1" applyFill="1" applyBorder="1"/>
    <xf numFmtId="167" fontId="79" fillId="29" borderId="52" xfId="38" applyNumberFormat="1" applyFont="1" applyFill="1" applyBorder="1"/>
    <xf numFmtId="167" fontId="79" fillId="29" borderId="54" xfId="38" applyNumberFormat="1" applyFont="1" applyFill="1" applyBorder="1"/>
    <xf numFmtId="0" fontId="117" fillId="29" borderId="33" xfId="0" applyFont="1" applyFill="1" applyBorder="1" applyAlignment="1">
      <alignment horizontal="center"/>
    </xf>
    <xf numFmtId="0" fontId="117" fillId="29" borderId="22" xfId="0" applyFont="1" applyFill="1" applyBorder="1" applyAlignment="1">
      <alignment horizontal="center"/>
    </xf>
    <xf numFmtId="167" fontId="78" fillId="29" borderId="68" xfId="0" applyNumberFormat="1" applyFont="1" applyFill="1" applyBorder="1"/>
    <xf numFmtId="167" fontId="79" fillId="29" borderId="52" xfId="0" applyNumberFormat="1" applyFont="1" applyFill="1" applyBorder="1"/>
    <xf numFmtId="167" fontId="79" fillId="29" borderId="54" xfId="0" applyNumberFormat="1" applyFont="1" applyFill="1" applyBorder="1"/>
    <xf numFmtId="0" fontId="117" fillId="29" borderId="74" xfId="0" applyFont="1" applyFill="1" applyBorder="1" applyAlignment="1">
      <alignment horizontal="center"/>
    </xf>
    <xf numFmtId="167" fontId="78" fillId="29" borderId="82" xfId="0" applyNumberFormat="1" applyFont="1" applyFill="1" applyBorder="1"/>
    <xf numFmtId="167" fontId="79" fillId="29" borderId="83" xfId="38" applyNumberFormat="1" applyFont="1" applyFill="1" applyBorder="1"/>
    <xf numFmtId="167" fontId="79" fillId="29" borderId="84" xfId="38" applyNumberFormat="1" applyFont="1" applyFill="1" applyBorder="1"/>
    <xf numFmtId="0" fontId="117" fillId="29" borderId="45" xfId="0" applyFont="1" applyFill="1" applyBorder="1" applyAlignment="1">
      <alignment horizontal="center"/>
    </xf>
    <xf numFmtId="167" fontId="79" fillId="29" borderId="72" xfId="0" applyNumberFormat="1" applyFont="1" applyFill="1" applyBorder="1"/>
    <xf numFmtId="167" fontId="79" fillId="29" borderId="89" xfId="0" applyNumberFormat="1" applyFont="1" applyFill="1" applyBorder="1"/>
    <xf numFmtId="167" fontId="78" fillId="29" borderId="23" xfId="0" applyNumberFormat="1" applyFont="1" applyFill="1" applyBorder="1"/>
    <xf numFmtId="167" fontId="79" fillId="29" borderId="25" xfId="38" applyNumberFormat="1" applyFont="1" applyFill="1" applyBorder="1"/>
    <xf numFmtId="167" fontId="79" fillId="29" borderId="22" xfId="38" applyNumberFormat="1" applyFont="1" applyFill="1" applyBorder="1"/>
    <xf numFmtId="167" fontId="79" fillId="29" borderId="25" xfId="0" applyNumberFormat="1" applyFont="1" applyFill="1" applyBorder="1"/>
    <xf numFmtId="167" fontId="79" fillId="29" borderId="22" xfId="0" applyNumberFormat="1" applyFont="1" applyFill="1" applyBorder="1"/>
    <xf numFmtId="167" fontId="79" fillId="29" borderId="72" xfId="38" applyNumberFormat="1" applyFont="1" applyFill="1" applyBorder="1"/>
    <xf numFmtId="167" fontId="79" fillId="29" borderId="89" xfId="38" applyNumberFormat="1" applyFont="1" applyFill="1" applyBorder="1"/>
    <xf numFmtId="167" fontId="79" fillId="29" borderId="83" xfId="0" applyNumberFormat="1" applyFont="1" applyFill="1" applyBorder="1"/>
    <xf numFmtId="167" fontId="79" fillId="29" borderId="84" xfId="0" applyNumberFormat="1" applyFont="1" applyFill="1" applyBorder="1"/>
    <xf numFmtId="0" fontId="79" fillId="25" borderId="0" xfId="40" applyFont="1" applyFill="1"/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0" fontId="72" fillId="25" borderId="36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50" xfId="39" applyNumberFormat="1" applyFont="1" applyFill="1" applyBorder="1"/>
    <xf numFmtId="3" fontId="72" fillId="25" borderId="31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6" xfId="39" applyNumberFormat="1" applyFont="1" applyFill="1" applyBorder="1"/>
    <xf numFmtId="3" fontId="72" fillId="25" borderId="30" xfId="39" applyNumberFormat="1" applyFont="1" applyFill="1" applyBorder="1"/>
    <xf numFmtId="4" fontId="73" fillId="25" borderId="16" xfId="39" applyNumberFormat="1" applyFont="1" applyFill="1" applyBorder="1"/>
    <xf numFmtId="3" fontId="73" fillId="25" borderId="63" xfId="40" applyNumberFormat="1" applyFont="1" applyFill="1" applyBorder="1"/>
    <xf numFmtId="4" fontId="73" fillId="25" borderId="63" xfId="39" applyNumberFormat="1" applyFont="1" applyFill="1" applyBorder="1"/>
    <xf numFmtId="3" fontId="73" fillId="25" borderId="63" xfId="39" applyNumberFormat="1" applyFont="1" applyFill="1" applyBorder="1"/>
    <xf numFmtId="3" fontId="73" fillId="25" borderId="64" xfId="39" applyNumberFormat="1" applyFont="1" applyFill="1" applyBorder="1"/>
    <xf numFmtId="3" fontId="73" fillId="25" borderId="28" xfId="39" applyNumberFormat="1" applyFont="1" applyFill="1" applyBorder="1"/>
    <xf numFmtId="4" fontId="73" fillId="25" borderId="15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5" xfId="39" applyNumberFormat="1" applyFont="1" applyFill="1" applyBorder="1"/>
    <xf numFmtId="4" fontId="73" fillId="25" borderId="17" xfId="39" applyNumberFormat="1" applyFont="1" applyFill="1" applyBorder="1"/>
    <xf numFmtId="3" fontId="73" fillId="25" borderId="33" xfId="40" applyNumberFormat="1" applyFont="1" applyFill="1" applyBorder="1"/>
    <xf numFmtId="4" fontId="73" fillId="25" borderId="33" xfId="39" applyNumberFormat="1" applyFont="1" applyFill="1" applyBorder="1"/>
    <xf numFmtId="3" fontId="73" fillId="25" borderId="33" xfId="39" applyNumberFormat="1" applyFont="1" applyFill="1" applyBorder="1"/>
    <xf numFmtId="3" fontId="73" fillId="25" borderId="66" xfId="39" applyNumberFormat="1" applyFont="1" applyFill="1" applyBorder="1"/>
    <xf numFmtId="3" fontId="73" fillId="25" borderId="22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5" xfId="40" applyFont="1" applyFill="1" applyBorder="1" applyAlignment="1">
      <alignment horizontal="centerContinuous"/>
    </xf>
    <xf numFmtId="0" fontId="72" fillId="25" borderId="50" xfId="40" applyFont="1" applyFill="1" applyBorder="1" applyAlignment="1">
      <alignment horizontal="centerContinuous"/>
    </xf>
    <xf numFmtId="0" fontId="72" fillId="25" borderId="47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Continuous"/>
    </xf>
    <xf numFmtId="0" fontId="72" fillId="25" borderId="59" xfId="40" applyFont="1" applyFill="1" applyBorder="1" applyAlignment="1">
      <alignment horizontal="center" vertical="center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0" fontId="72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3" xfId="0" applyNumberFormat="1" applyFont="1" applyBorder="1" applyAlignment="1">
      <alignment horizontal="right" vertical="center" wrapText="1"/>
    </xf>
    <xf numFmtId="165" fontId="73" fillId="0" borderId="81" xfId="0" applyNumberFormat="1" applyFont="1" applyBorder="1" applyAlignment="1">
      <alignment horizontal="right"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94" xfId="0" applyNumberFormat="1" applyFont="1" applyBorder="1" applyAlignment="1">
      <alignment horizontal="right" vertical="center" wrapText="1"/>
    </xf>
    <xf numFmtId="165" fontId="73" fillId="0" borderId="117" xfId="0" applyNumberFormat="1" applyFont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25" xfId="0" applyNumberFormat="1" applyFont="1" applyBorder="1" applyAlignment="1">
      <alignment vertical="center" wrapText="1"/>
    </xf>
    <xf numFmtId="1" fontId="73" fillId="0" borderId="85" xfId="0" applyNumberFormat="1" applyFont="1" applyBorder="1" applyAlignment="1">
      <alignment vertical="center" wrapText="1"/>
    </xf>
    <xf numFmtId="165" fontId="73" fillId="0" borderId="71" xfId="0" applyNumberFormat="1" applyFont="1" applyBorder="1" applyAlignment="1">
      <alignment vertical="center" wrapText="1"/>
    </xf>
    <xf numFmtId="165" fontId="73" fillId="27" borderId="88" xfId="0" applyNumberFormat="1" applyFont="1" applyFill="1" applyBorder="1" applyAlignment="1">
      <alignment horizontal="right" vertical="center" wrapText="1"/>
    </xf>
    <xf numFmtId="1" fontId="73" fillId="0" borderId="71" xfId="0" applyNumberFormat="1" applyFont="1" applyBorder="1" applyAlignment="1">
      <alignment vertical="center" wrapText="1"/>
    </xf>
    <xf numFmtId="1" fontId="72" fillId="0" borderId="18" xfId="0" applyNumberFormat="1" applyFont="1" applyFill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3" fillId="0" borderId="88" xfId="0" applyNumberFormat="1" applyFont="1" applyBorder="1" applyAlignment="1">
      <alignment vertical="center" wrapText="1"/>
    </xf>
    <xf numFmtId="165" fontId="73" fillId="0" borderId="88" xfId="0" applyNumberFormat="1" applyFont="1" applyBorder="1" applyAlignment="1">
      <alignment vertical="center" wrapText="1"/>
    </xf>
    <xf numFmtId="0" fontId="73" fillId="0" borderId="141" xfId="0" applyFont="1" applyFill="1" applyBorder="1" applyAlignment="1">
      <alignment horizontal="center" wrapText="1"/>
    </xf>
    <xf numFmtId="0" fontId="73" fillId="0" borderId="136" xfId="0" applyFont="1" applyBorder="1" applyAlignment="1">
      <alignment vertical="center"/>
    </xf>
    <xf numFmtId="3" fontId="73" fillId="0" borderId="144" xfId="0" applyNumberFormat="1" applyFont="1" applyFill="1" applyBorder="1" applyAlignment="1">
      <alignment horizontal="right" vertical="center" wrapText="1"/>
    </xf>
    <xf numFmtId="3" fontId="73" fillId="0" borderId="138" xfId="0" applyNumberFormat="1" applyFont="1" applyBorder="1" applyAlignment="1">
      <alignment horizontal="right" vertical="center" wrapText="1"/>
    </xf>
    <xf numFmtId="164" fontId="73" fillId="0" borderId="136" xfId="0" applyNumberFormat="1" applyFont="1" applyBorder="1" applyAlignment="1">
      <alignment horizontal="right" vertical="center" wrapText="1"/>
    </xf>
    <xf numFmtId="0" fontId="76" fillId="0" borderId="134" xfId="0" applyFont="1" applyBorder="1" applyAlignment="1">
      <alignment vertical="center" wrapText="1"/>
    </xf>
    <xf numFmtId="0" fontId="76" fillId="0" borderId="134" xfId="0" applyFont="1" applyBorder="1" applyAlignment="1">
      <alignment vertical="center"/>
    </xf>
    <xf numFmtId="0" fontId="73" fillId="0" borderId="136" xfId="0" applyFont="1" applyBorder="1" applyAlignment="1">
      <alignment vertical="center" wrapText="1"/>
    </xf>
    <xf numFmtId="0" fontId="72" fillId="0" borderId="146" xfId="0" applyFont="1" applyBorder="1" applyAlignment="1">
      <alignment horizontal="centerContinuous"/>
    </xf>
    <xf numFmtId="0" fontId="72" fillId="0" borderId="147" xfId="0" applyFont="1" applyBorder="1" applyAlignment="1">
      <alignment horizontal="centerContinuous"/>
    </xf>
    <xf numFmtId="0" fontId="72" fillId="0" borderId="148" xfId="0" applyFont="1" applyBorder="1" applyAlignment="1">
      <alignment horizontal="centerContinuous"/>
    </xf>
    <xf numFmtId="0" fontId="72" fillId="0" borderId="149" xfId="0" applyFont="1" applyBorder="1" applyAlignment="1">
      <alignment horizontal="centerContinuous"/>
    </xf>
    <xf numFmtId="0" fontId="72" fillId="0" borderId="140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3" fillId="0" borderId="114" xfId="0" applyFont="1" applyFill="1" applyBorder="1" applyAlignment="1">
      <alignment horizontal="centerContinuous" vertical="center" wrapText="1"/>
    </xf>
    <xf numFmtId="0" fontId="73" fillId="0" borderId="135" xfId="0" applyFont="1" applyFill="1" applyBorder="1" applyAlignment="1">
      <alignment horizontal="centerContinuous" vertical="center" wrapText="1"/>
    </xf>
    <xf numFmtId="0" fontId="73" fillId="0" borderId="140" xfId="0" applyFont="1" applyFill="1" applyBorder="1" applyAlignment="1">
      <alignment horizontal="center" wrapText="1"/>
    </xf>
    <xf numFmtId="0" fontId="73" fillId="0" borderId="143" xfId="0" applyFont="1" applyFill="1" applyBorder="1" applyAlignment="1">
      <alignment horizontal="center" wrapText="1"/>
    </xf>
    <xf numFmtId="1" fontId="73" fillId="0" borderId="144" xfId="0" applyNumberFormat="1" applyFont="1" applyFill="1" applyBorder="1" applyAlignment="1">
      <alignment horizontal="right" vertical="center" wrapText="1"/>
    </xf>
    <xf numFmtId="1" fontId="73" fillId="0" borderId="138" xfId="0" applyNumberFormat="1" applyFont="1" applyBorder="1" applyAlignment="1">
      <alignment horizontal="right" vertical="center" wrapText="1"/>
    </xf>
    <xf numFmtId="165" fontId="73" fillId="0" borderId="136" xfId="0" applyNumberFormat="1" applyFont="1" applyBorder="1" applyAlignment="1">
      <alignment horizontal="right" vertical="center" wrapText="1"/>
    </xf>
    <xf numFmtId="1" fontId="73" fillId="0" borderId="150" xfId="0" applyNumberFormat="1" applyFont="1" applyFill="1" applyBorder="1" applyAlignment="1">
      <alignment horizontal="right" vertical="center" wrapText="1"/>
    </xf>
    <xf numFmtId="1" fontId="73" fillId="0" borderId="137" xfId="0" applyNumberFormat="1" applyFont="1" applyBorder="1" applyAlignment="1">
      <alignment horizontal="right" vertical="center" wrapText="1"/>
    </xf>
    <xf numFmtId="1" fontId="73" fillId="0" borderId="146" xfId="0" applyNumberFormat="1" applyFont="1" applyFill="1" applyBorder="1" applyAlignment="1">
      <alignment horizontal="right" vertical="center" wrapText="1"/>
    </xf>
    <xf numFmtId="0" fontId="72" fillId="0" borderId="142" xfId="0" applyFont="1" applyBorder="1" applyAlignment="1">
      <alignment horizontal="centerContinuous"/>
    </xf>
    <xf numFmtId="0" fontId="73" fillId="0" borderId="104" xfId="0" applyFont="1" applyBorder="1"/>
    <xf numFmtId="0" fontId="73" fillId="0" borderId="0" xfId="0" applyFont="1" applyBorder="1"/>
    <xf numFmtId="0" fontId="73" fillId="0" borderId="20" xfId="0" applyFont="1" applyBorder="1"/>
    <xf numFmtId="0" fontId="72" fillId="0" borderId="104" xfId="0" applyFont="1" applyFill="1" applyBorder="1" applyAlignment="1">
      <alignment horizontal="center" vertical="center"/>
    </xf>
    <xf numFmtId="0" fontId="73" fillId="0" borderId="127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18" xfId="0" applyFont="1" applyBorder="1" applyAlignment="1">
      <alignment vertical="center" wrapText="1"/>
    </xf>
    <xf numFmtId="0" fontId="73" fillId="0" borderId="146" xfId="0" applyFont="1" applyFill="1" applyBorder="1" applyAlignment="1">
      <alignment horizontal="centerContinuous" vertical="center" wrapText="1"/>
    </xf>
    <xf numFmtId="0" fontId="73" fillId="0" borderId="143" xfId="0" applyFont="1" applyFill="1" applyBorder="1" applyAlignment="1">
      <alignment horizontal="centerContinuous" vertical="center" wrapText="1"/>
    </xf>
    <xf numFmtId="0" fontId="73" fillId="0" borderId="147" xfId="0" applyFont="1" applyFill="1" applyBorder="1" applyAlignment="1">
      <alignment horizontal="centerContinuous" vertical="center" wrapText="1"/>
    </xf>
    <xf numFmtId="14" fontId="74" fillId="0" borderId="152" xfId="0" applyNumberFormat="1" applyFont="1" applyBorder="1" applyAlignment="1">
      <alignment horizontal="center" vertical="center" wrapText="1"/>
    </xf>
    <xf numFmtId="1" fontId="72" fillId="0" borderId="144" xfId="0" applyNumberFormat="1" applyFont="1" applyFill="1" applyBorder="1" applyAlignment="1">
      <alignment horizontal="right" vertical="center" wrapText="1"/>
    </xf>
    <xf numFmtId="1" fontId="72" fillId="0" borderId="150" xfId="0" applyNumberFormat="1" applyFont="1" applyFill="1" applyBorder="1" applyAlignment="1">
      <alignment horizontal="right" vertical="center" wrapText="1"/>
    </xf>
    <xf numFmtId="0" fontId="72" fillId="0" borderId="104" xfId="0" applyFont="1" applyBorder="1" applyAlignment="1">
      <alignment horizontal="center" vertical="center"/>
    </xf>
    <xf numFmtId="0" fontId="73" fillId="0" borderId="139" xfId="0" applyFont="1" applyBorder="1" applyAlignment="1">
      <alignment horizontal="centerContinuous" vertical="center" wrapText="1"/>
    </xf>
    <xf numFmtId="0" fontId="73" fillId="0" borderId="104" xfId="0" applyFont="1" applyBorder="1" applyAlignment="1">
      <alignment horizontal="center" vertical="center" wrapText="1"/>
    </xf>
    <xf numFmtId="4" fontId="73" fillId="0" borderId="146" xfId="0" applyNumberFormat="1" applyFont="1" applyFill="1" applyBorder="1" applyAlignment="1">
      <alignment horizontal="right" vertical="center" wrapText="1"/>
    </xf>
    <xf numFmtId="4" fontId="73" fillId="0" borderId="143" xfId="0" applyNumberFormat="1" applyFont="1" applyBorder="1" applyAlignment="1">
      <alignment horizontal="right" vertical="center" wrapText="1"/>
    </xf>
    <xf numFmtId="0" fontId="73" fillId="0" borderId="79" xfId="0" quotePrefix="1" applyFont="1" applyBorder="1" applyAlignment="1">
      <alignment horizontal="center" vertical="center" wrapText="1"/>
    </xf>
    <xf numFmtId="10" fontId="73" fillId="0" borderId="79" xfId="0" quotePrefix="1" applyNumberFormat="1" applyFont="1" applyBorder="1" applyAlignment="1">
      <alignment horizontal="center" vertical="center" wrapText="1"/>
    </xf>
    <xf numFmtId="10" fontId="73" fillId="0" borderId="75" xfId="0" quotePrefix="1" applyNumberFormat="1" applyFont="1" applyBorder="1" applyAlignment="1">
      <alignment horizontal="center" vertical="center" wrapText="1"/>
    </xf>
    <xf numFmtId="0" fontId="72" fillId="0" borderId="132" xfId="0" applyFont="1" applyBorder="1" applyAlignment="1">
      <alignment vertical="center" wrapText="1"/>
    </xf>
    <xf numFmtId="3" fontId="72" fillId="0" borderId="139" xfId="0" applyNumberFormat="1" applyFont="1" applyBorder="1" applyAlignment="1">
      <alignment vertical="center" wrapText="1"/>
    </xf>
    <xf numFmtId="0" fontId="73" fillId="0" borderId="75" xfId="0" applyFont="1" applyBorder="1" applyAlignment="1">
      <alignment horizontal="center" vertical="center" wrapText="1"/>
    </xf>
    <xf numFmtId="0" fontId="72" fillId="0" borderId="134" xfId="0" applyFont="1" applyBorder="1" applyAlignment="1">
      <alignment vertical="center" wrapText="1"/>
    </xf>
    <xf numFmtId="0" fontId="73" fillId="0" borderId="142" xfId="0" applyFont="1" applyBorder="1" applyAlignment="1">
      <alignment horizontal="center" vertical="center" wrapText="1"/>
    </xf>
    <xf numFmtId="0" fontId="73" fillId="0" borderId="136" xfId="0" applyFont="1" applyBorder="1" applyAlignment="1">
      <alignment horizontal="center" vertical="center" wrapText="1"/>
    </xf>
    <xf numFmtId="3" fontId="73" fillId="0" borderId="146" xfId="0" applyNumberFormat="1" applyFont="1" applyFill="1" applyBorder="1" applyAlignment="1">
      <alignment horizontal="right" vertical="center" wrapText="1"/>
    </xf>
    <xf numFmtId="3" fontId="72" fillId="0" borderId="152" xfId="0" applyNumberFormat="1" applyFont="1" applyFill="1" applyBorder="1" applyAlignment="1">
      <alignment horizontal="right" vertical="center" wrapText="1"/>
    </xf>
    <xf numFmtId="3" fontId="73" fillId="0" borderId="15" xfId="0" applyNumberFormat="1" applyFont="1" applyBorder="1" applyAlignment="1">
      <alignment horizontal="right" vertical="center" wrapText="1"/>
    </xf>
    <xf numFmtId="3" fontId="73" fillId="0" borderId="127" xfId="0" applyNumberFormat="1" applyFont="1" applyFill="1" applyBorder="1" applyAlignment="1">
      <alignment horizontal="right" vertical="center" wrapText="1"/>
    </xf>
    <xf numFmtId="3" fontId="73" fillId="0" borderId="76" xfId="0" applyNumberFormat="1" applyFont="1" applyFill="1" applyBorder="1" applyAlignment="1">
      <alignment horizontal="right" vertical="center" wrapText="1"/>
    </xf>
    <xf numFmtId="3" fontId="76" fillId="0" borderId="134" xfId="0" applyNumberFormat="1" applyFont="1" applyFill="1" applyBorder="1" applyAlignment="1">
      <alignment horizontal="right" vertical="center" wrapText="1"/>
    </xf>
    <xf numFmtId="3" fontId="73" fillId="0" borderId="81" xfId="0" applyNumberFormat="1" applyFont="1" applyFill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117" xfId="0" applyNumberFormat="1" applyFont="1" applyFill="1" applyBorder="1" applyAlignment="1">
      <alignment horizontal="right" vertical="center" wrapText="1"/>
    </xf>
    <xf numFmtId="14" fontId="78" fillId="0" borderId="114" xfId="0" applyNumberFormat="1" applyFont="1" applyBorder="1" applyAlignment="1">
      <alignment horizontal="center" vertical="center" wrapText="1"/>
    </xf>
    <xf numFmtId="14" fontId="78" fillId="0" borderId="134" xfId="0" applyNumberFormat="1" applyFont="1" applyBorder="1" applyAlignment="1">
      <alignment horizontal="center"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164" fontId="73" fillId="0" borderId="155" xfId="0" applyNumberFormat="1" applyFont="1" applyBorder="1" applyAlignment="1">
      <alignment horizontal="right" vertical="center" wrapText="1"/>
    </xf>
    <xf numFmtId="0" fontId="73" fillId="0" borderId="141" xfId="0" applyFont="1" applyBorder="1" applyAlignment="1">
      <alignment vertical="center" wrapText="1"/>
    </xf>
    <xf numFmtId="16" fontId="72" fillId="0" borderId="157" xfId="0" applyNumberFormat="1" applyFont="1" applyFill="1" applyBorder="1" applyAlignment="1">
      <alignment horizontal="center" vertical="center" wrapText="1"/>
    </xf>
    <xf numFmtId="164" fontId="77" fillId="0" borderId="157" xfId="0" applyNumberFormat="1" applyFont="1" applyBorder="1" applyAlignment="1">
      <alignment horizontal="right" vertical="center" wrapText="1"/>
    </xf>
    <xf numFmtId="0" fontId="72" fillId="0" borderId="142" xfId="0" applyFont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20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/>
    </xf>
    <xf numFmtId="0" fontId="73" fillId="0" borderId="156" xfId="0" applyFont="1" applyBorder="1" applyAlignment="1">
      <alignment horizontal="centerContinuous"/>
    </xf>
    <xf numFmtId="0" fontId="73" fillId="0" borderId="155" xfId="0" applyFont="1" applyBorder="1" applyAlignment="1">
      <alignment horizontal="center" wrapText="1"/>
    </xf>
    <xf numFmtId="0" fontId="73" fillId="0" borderId="120" xfId="0" applyFont="1" applyBorder="1" applyAlignment="1">
      <alignment horizontal="center" vertical="center" wrapText="1"/>
    </xf>
    <xf numFmtId="164" fontId="72" fillId="0" borderId="134" xfId="0" quotePrefix="1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65" fontId="73" fillId="0" borderId="96" xfId="0" applyNumberFormat="1" applyFont="1" applyBorder="1" applyAlignment="1">
      <alignment vertical="center" wrapText="1"/>
    </xf>
    <xf numFmtId="1" fontId="73" fillId="0" borderId="66" xfId="0" applyNumberFormat="1" applyFont="1" applyBorder="1" applyAlignment="1">
      <alignment horizontal="right" vertical="center" wrapText="1"/>
    </xf>
    <xf numFmtId="1" fontId="72" fillId="0" borderId="21" xfId="0" applyNumberFormat="1" applyFont="1" applyFill="1" applyBorder="1" applyAlignment="1">
      <alignment horizontal="right" vertical="center" wrapText="1"/>
    </xf>
    <xf numFmtId="165" fontId="73" fillId="0" borderId="76" xfId="0" applyNumberFormat="1" applyFont="1" applyBorder="1" applyAlignment="1">
      <alignment horizontal="right" vertical="center" wrapText="1"/>
    </xf>
    <xf numFmtId="1" fontId="73" fillId="0" borderId="65" xfId="0" applyNumberFormat="1" applyFont="1" applyBorder="1" applyAlignment="1">
      <alignment horizontal="right" vertical="center" wrapText="1"/>
    </xf>
    <xf numFmtId="1" fontId="73" fillId="0" borderId="96" xfId="0" applyNumberFormat="1" applyFont="1" applyBorder="1" applyAlignment="1">
      <alignment horizontal="right" vertical="center" wrapText="1"/>
    </xf>
    <xf numFmtId="1" fontId="73" fillId="0" borderId="95" xfId="0" applyNumberFormat="1" applyFont="1" applyBorder="1" applyAlignment="1">
      <alignment horizontal="right" vertical="center" wrapText="1"/>
    </xf>
    <xf numFmtId="165" fontId="73" fillId="0" borderId="127" xfId="0" applyNumberFormat="1" applyFont="1" applyBorder="1" applyAlignment="1">
      <alignment horizontal="right" vertical="center" wrapText="1"/>
    </xf>
    <xf numFmtId="0" fontId="74" fillId="0" borderId="144" xfId="0" applyFont="1" applyBorder="1" applyAlignment="1">
      <alignment horizontal="centerContinuous" vertical="center"/>
    </xf>
    <xf numFmtId="0" fontId="78" fillId="0" borderId="151" xfId="0" applyFont="1" applyBorder="1" applyAlignment="1">
      <alignment horizontal="centerContinuous" vertical="center"/>
    </xf>
    <xf numFmtId="0" fontId="78" fillId="0" borderId="143" xfId="0" applyFont="1" applyBorder="1" applyAlignment="1">
      <alignment horizontal="centerContinuous" vertical="center"/>
    </xf>
    <xf numFmtId="0" fontId="78" fillId="0" borderId="156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42" xfId="0" applyFont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2" fillId="0" borderId="105" xfId="0" applyFont="1" applyFill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/>
    </xf>
    <xf numFmtId="0" fontId="73" fillId="0" borderId="145" xfId="0" applyFont="1" applyBorder="1" applyAlignment="1">
      <alignment vertical="center" wrapText="1"/>
    </xf>
    <xf numFmtId="0" fontId="73" fillId="0" borderId="120" xfId="0" applyFont="1" applyBorder="1" applyAlignment="1">
      <alignment horizontal="center" vertical="center"/>
    </xf>
    <xf numFmtId="0" fontId="126" fillId="0" borderId="0" xfId="0" applyFont="1"/>
    <xf numFmtId="0" fontId="73" fillId="0" borderId="120" xfId="0" applyFont="1" applyBorder="1" applyAlignment="1">
      <alignment horizontal="center" vertical="center" wrapText="1"/>
    </xf>
    <xf numFmtId="0" fontId="73" fillId="0" borderId="161" xfId="0" applyFont="1" applyFill="1" applyBorder="1" applyAlignment="1">
      <alignment horizontal="center" wrapText="1"/>
    </xf>
    <xf numFmtId="1" fontId="72" fillId="0" borderId="139" xfId="0" applyNumberFormat="1" applyFont="1" applyBorder="1" applyAlignment="1">
      <alignment horizontal="right" vertical="center" wrapText="1"/>
    </xf>
    <xf numFmtId="1" fontId="73" fillId="0" borderId="0" xfId="0" applyNumberFormat="1" applyFont="1" applyBorder="1" applyAlignment="1">
      <alignment horizontal="right" vertical="center" wrapText="1"/>
    </xf>
    <xf numFmtId="1" fontId="73" fillId="0" borderId="49" xfId="0" applyNumberFormat="1" applyFont="1" applyFill="1" applyBorder="1" applyAlignment="1">
      <alignment horizontal="right" vertical="center" wrapText="1"/>
    </xf>
    <xf numFmtId="1" fontId="72" fillId="0" borderId="152" xfId="0" applyNumberFormat="1" applyFont="1" applyFill="1" applyBorder="1" applyAlignment="1">
      <alignment horizontal="right" vertical="center" wrapText="1"/>
    </xf>
    <xf numFmtId="164" fontId="73" fillId="0" borderId="117" xfId="0" applyNumberFormat="1" applyFont="1" applyBorder="1" applyAlignment="1">
      <alignment horizontal="right" vertical="center" wrapText="1"/>
    </xf>
    <xf numFmtId="14" fontId="74" fillId="0" borderId="132" xfId="0" applyNumberFormat="1" applyFont="1" applyFill="1" applyBorder="1" applyAlignment="1">
      <alignment horizontal="center" vertical="center" wrapText="1"/>
    </xf>
    <xf numFmtId="4" fontId="73" fillId="0" borderId="163" xfId="0" applyNumberFormat="1" applyFont="1" applyBorder="1" applyAlignment="1">
      <alignment horizontal="right" vertical="center" wrapText="1"/>
    </xf>
    <xf numFmtId="1" fontId="73" fillId="0" borderId="163" xfId="0" applyNumberFormat="1" applyFont="1" applyBorder="1" applyAlignment="1">
      <alignment horizontal="right" vertical="center" wrapText="1"/>
    </xf>
    <xf numFmtId="0" fontId="73" fillId="0" borderId="159" xfId="0" applyFont="1" applyBorder="1" applyAlignment="1">
      <alignment horizontal="center" wrapText="1"/>
    </xf>
    <xf numFmtId="164" fontId="73" fillId="29" borderId="159" xfId="0" applyNumberFormat="1" applyFont="1" applyFill="1" applyBorder="1" applyAlignment="1">
      <alignment horizontal="right" vertical="center" wrapText="1"/>
    </xf>
    <xf numFmtId="164" fontId="73" fillId="29" borderId="127" xfId="0" applyNumberFormat="1" applyFont="1" applyFill="1" applyBorder="1" applyAlignment="1">
      <alignment horizontal="right" vertical="center" wrapText="1"/>
    </xf>
    <xf numFmtId="164" fontId="72" fillId="0" borderId="134" xfId="0" applyNumberFormat="1" applyFont="1" applyBorder="1" applyAlignment="1">
      <alignment horizontal="right" vertical="center" wrapText="1"/>
    </xf>
    <xf numFmtId="164" fontId="73" fillId="0" borderId="159" xfId="0" applyNumberFormat="1" applyFont="1" applyBorder="1" applyAlignment="1">
      <alignment horizontal="right" vertical="center" wrapText="1"/>
    </xf>
    <xf numFmtId="164" fontId="73" fillId="29" borderId="76" xfId="0" applyNumberFormat="1" applyFont="1" applyFill="1" applyBorder="1" applyAlignment="1">
      <alignment horizontal="right" vertical="center" wrapText="1"/>
    </xf>
    <xf numFmtId="164" fontId="72" fillId="0" borderId="159" xfId="0" applyNumberFormat="1" applyFont="1" applyBorder="1" applyAlignment="1">
      <alignment horizontal="right" vertical="center" wrapText="1"/>
    </xf>
    <xf numFmtId="14" fontId="74" fillId="0" borderId="139" xfId="0" applyNumberFormat="1" applyFont="1" applyBorder="1" applyAlignment="1">
      <alignment horizontal="center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" fontId="73" fillId="0" borderId="153" xfId="0" applyNumberFormat="1" applyFont="1" applyBorder="1" applyAlignment="1">
      <alignment horizontal="right" vertical="center" wrapText="1"/>
    </xf>
    <xf numFmtId="164" fontId="73" fillId="29" borderId="76" xfId="0" quotePrefix="1" applyNumberFormat="1" applyFont="1" applyFill="1" applyBorder="1" applyAlignment="1">
      <alignment horizontal="right" vertical="center" wrapText="1"/>
    </xf>
    <xf numFmtId="164" fontId="73" fillId="29" borderId="136" xfId="0" applyNumberFormat="1" applyFont="1" applyFill="1" applyBorder="1" applyAlignment="1">
      <alignment horizontal="right" vertical="center" wrapText="1"/>
    </xf>
    <xf numFmtId="164" fontId="73" fillId="0" borderId="105" xfId="0" applyNumberFormat="1" applyFont="1" applyBorder="1" applyAlignment="1">
      <alignment horizontal="right" vertical="center" wrapText="1"/>
    </xf>
    <xf numFmtId="3" fontId="73" fillId="0" borderId="163" xfId="0" applyNumberFormat="1" applyFont="1" applyBorder="1" applyAlignment="1">
      <alignment horizontal="right" vertical="center" wrapText="1"/>
    </xf>
    <xf numFmtId="3" fontId="73" fillId="0" borderId="65" xfId="0" applyNumberFormat="1" applyFont="1" applyBorder="1" applyAlignment="1">
      <alignment horizontal="right" vertical="center" wrapText="1"/>
    </xf>
    <xf numFmtId="3" fontId="72" fillId="0" borderId="115" xfId="0" applyNumberFormat="1" applyFont="1" applyBorder="1" applyAlignment="1">
      <alignment horizontal="right" vertical="center" wrapText="1"/>
    </xf>
    <xf numFmtId="164" fontId="73" fillId="29" borderId="117" xfId="0" applyNumberFormat="1" applyFont="1" applyFill="1" applyBorder="1" applyAlignment="1">
      <alignment horizontal="right" vertical="center" wrapText="1"/>
    </xf>
    <xf numFmtId="164" fontId="72" fillId="29" borderId="134" xfId="0" applyNumberFormat="1" applyFont="1" applyFill="1" applyBorder="1" applyAlignment="1">
      <alignment horizontal="right" vertical="center" wrapText="1"/>
    </xf>
    <xf numFmtId="164" fontId="73" fillId="29" borderId="134" xfId="0" applyNumberFormat="1" applyFont="1" applyFill="1" applyBorder="1" applyAlignment="1">
      <alignment horizontal="right" vertical="center" wrapText="1"/>
    </xf>
    <xf numFmtId="164" fontId="73" fillId="29" borderId="81" xfId="0" applyNumberFormat="1" applyFont="1" applyFill="1" applyBorder="1" applyAlignment="1">
      <alignment horizontal="right" vertical="center" wrapText="1"/>
    </xf>
    <xf numFmtId="164" fontId="73" fillId="29" borderId="105" xfId="0" applyNumberFormat="1" applyFont="1" applyFill="1" applyBorder="1" applyAlignment="1">
      <alignment horizontal="right" vertical="center" wrapText="1"/>
    </xf>
    <xf numFmtId="0" fontId="78" fillId="0" borderId="114" xfId="0" applyFont="1" applyFill="1" applyBorder="1" applyAlignment="1">
      <alignment horizontal="center" vertical="center" wrapText="1"/>
    </xf>
    <xf numFmtId="3" fontId="73" fillId="0" borderId="164" xfId="0" applyNumberFormat="1" applyFont="1" applyFill="1" applyBorder="1" applyAlignment="1">
      <alignment horizontal="right" vertical="center" wrapText="1"/>
    </xf>
    <xf numFmtId="3" fontId="73" fillId="0" borderId="166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3" fontId="76" fillId="0" borderId="167" xfId="0" applyNumberFormat="1" applyFont="1" applyBorder="1" applyAlignment="1">
      <alignment horizontal="right" vertical="center" wrapText="1"/>
    </xf>
    <xf numFmtId="0" fontId="73" fillId="0" borderId="164" xfId="0" applyFont="1" applyBorder="1" applyAlignment="1">
      <alignment horizontal="center" vertical="center" wrapText="1"/>
    </xf>
    <xf numFmtId="0" fontId="64" fillId="0" borderId="169" xfId="0" applyFont="1" applyBorder="1"/>
    <xf numFmtId="0" fontId="72" fillId="0" borderId="169" xfId="0" applyFont="1" applyBorder="1" applyAlignment="1">
      <alignment horizontal="center" vertical="center"/>
    </xf>
    <xf numFmtId="0" fontId="72" fillId="0" borderId="170" xfId="0" applyFont="1" applyBorder="1" applyAlignment="1">
      <alignment horizontal="centerContinuous"/>
    </xf>
    <xf numFmtId="0" fontId="72" fillId="0" borderId="171" xfId="0" applyFont="1" applyBorder="1" applyAlignment="1">
      <alignment horizontal="centerContinuous"/>
    </xf>
    <xf numFmtId="0" fontId="73" fillId="0" borderId="169" xfId="0" applyFont="1" applyBorder="1" applyAlignment="1">
      <alignment horizontal="center" vertical="center" wrapText="1"/>
    </xf>
    <xf numFmtId="165" fontId="67" fillId="0" borderId="169" xfId="0" applyNumberFormat="1" applyFont="1" applyBorder="1" applyAlignment="1">
      <alignment horizontal="right" vertical="center" wrapText="1"/>
    </xf>
    <xf numFmtId="1" fontId="72" fillId="0" borderId="173" xfId="0" applyNumberFormat="1" applyFont="1" applyFill="1" applyBorder="1" applyAlignment="1">
      <alignment horizontal="right" vertical="center" wrapText="1"/>
    </xf>
    <xf numFmtId="1" fontId="73" fillId="0" borderId="172" xfId="0" applyNumberFormat="1" applyFont="1" applyBorder="1" applyAlignment="1">
      <alignment horizontal="right" vertical="center" wrapText="1"/>
    </xf>
    <xf numFmtId="165" fontId="73" fillId="0" borderId="164" xfId="0" applyNumberFormat="1" applyFont="1" applyBorder="1" applyAlignment="1">
      <alignment horizontal="right" vertical="center" wrapText="1"/>
    </xf>
    <xf numFmtId="165" fontId="73" fillId="27" borderId="76" xfId="0" applyNumberFormat="1" applyFont="1" applyFill="1" applyBorder="1" applyAlignment="1">
      <alignment horizontal="right" vertical="center" wrapText="1"/>
    </xf>
    <xf numFmtId="165" fontId="73" fillId="27" borderId="127" xfId="0" applyNumberFormat="1" applyFont="1" applyFill="1" applyBorder="1" applyAlignment="1">
      <alignment horizontal="right" vertical="center" wrapText="1"/>
    </xf>
    <xf numFmtId="0" fontId="72" fillId="0" borderId="175" xfId="0" applyFont="1" applyBorder="1" applyAlignment="1">
      <alignment horizontal="centerContinuous" vertical="center" wrapText="1"/>
    </xf>
    <xf numFmtId="0" fontId="73" fillId="0" borderId="174" xfId="0" applyFont="1" applyFill="1" applyBorder="1" applyAlignment="1">
      <alignment horizontal="center" wrapText="1"/>
    </xf>
    <xf numFmtId="0" fontId="62" fillId="0" borderId="174" xfId="0" applyFont="1" applyBorder="1" applyAlignment="1">
      <alignment horizontal="center" wrapText="1"/>
    </xf>
    <xf numFmtId="3" fontId="69" fillId="0" borderId="173" xfId="0" applyNumberFormat="1" applyFont="1" applyFill="1" applyBorder="1" applyAlignment="1">
      <alignment horizontal="right" vertical="center" wrapText="1"/>
    </xf>
    <xf numFmtId="0" fontId="99" fillId="24" borderId="134" xfId="0" applyFont="1" applyFill="1" applyBorder="1" applyAlignment="1">
      <alignment horizontal="center"/>
    </xf>
    <xf numFmtId="0" fontId="99" fillId="24" borderId="152" xfId="0" applyFont="1" applyFill="1" applyBorder="1" applyAlignment="1">
      <alignment horizontal="center" vertical="center"/>
    </xf>
    <xf numFmtId="0" fontId="99" fillId="24" borderId="169" xfId="0" applyFont="1" applyFill="1" applyBorder="1" applyAlignment="1">
      <alignment horizontal="center" vertical="center"/>
    </xf>
    <xf numFmtId="0" fontId="99" fillId="0" borderId="173" xfId="0" applyFont="1" applyBorder="1" applyAlignment="1">
      <alignment horizontal="left" indent="1"/>
    </xf>
    <xf numFmtId="2" fontId="0" fillId="0" borderId="151" xfId="0" applyNumberFormat="1" applyFont="1" applyBorder="1"/>
    <xf numFmtId="0" fontId="99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4" xfId="0" applyBorder="1"/>
    <xf numFmtId="0" fontId="61" fillId="0" borderId="105" xfId="0" applyFont="1" applyBorder="1"/>
    <xf numFmtId="14" fontId="78" fillId="0" borderId="167" xfId="0" applyNumberFormat="1" applyFont="1" applyBorder="1" applyAlignment="1">
      <alignment horizontal="center" vertical="center" wrapText="1"/>
    </xf>
    <xf numFmtId="0" fontId="127" fillId="0" borderId="0" xfId="0" applyFont="1"/>
    <xf numFmtId="0" fontId="72" fillId="0" borderId="175" xfId="0" applyFont="1" applyBorder="1" applyAlignment="1">
      <alignment horizontal="centerContinuous"/>
    </xf>
    <xf numFmtId="0" fontId="73" fillId="0" borderId="169" xfId="0" applyFont="1" applyBorder="1" applyAlignment="1">
      <alignment horizontal="centerContinuous" vertical="center" wrapText="1"/>
    </xf>
    <xf numFmtId="0" fontId="75" fillId="0" borderId="147" xfId="0" applyFont="1" applyBorder="1" applyAlignment="1">
      <alignment horizontal="center" wrapText="1"/>
    </xf>
    <xf numFmtId="0" fontId="78" fillId="0" borderId="134" xfId="0" applyFont="1" applyFill="1" applyBorder="1" applyAlignment="1">
      <alignment horizontal="center" vertical="center" wrapText="1"/>
    </xf>
    <xf numFmtId="165" fontId="73" fillId="0" borderId="134" xfId="0" applyNumberFormat="1" applyFont="1" applyBorder="1" applyAlignment="1">
      <alignment vertical="center" wrapText="1"/>
    </xf>
    <xf numFmtId="164" fontId="77" fillId="0" borderId="167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1" fillId="0" borderId="134" xfId="0" applyFont="1" applyBorder="1"/>
    <xf numFmtId="0" fontId="61" fillId="0" borderId="169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82" xfId="0" applyFont="1" applyBorder="1" applyAlignment="1">
      <alignment horizontal="centerContinuous" vertical="center" wrapText="1"/>
    </xf>
    <xf numFmtId="0" fontId="62" fillId="0" borderId="181" xfId="0" applyFont="1" applyBorder="1" applyAlignment="1">
      <alignment horizontal="center" wrapText="1"/>
    </xf>
    <xf numFmtId="0" fontId="75" fillId="0" borderId="181" xfId="0" applyFont="1" applyBorder="1" applyAlignment="1">
      <alignment horizontal="center" wrapText="1"/>
    </xf>
    <xf numFmtId="0" fontId="129" fillId="0" borderId="0" xfId="37" applyFont="1"/>
    <xf numFmtId="1" fontId="69" fillId="0" borderId="178" xfId="0" applyNumberFormat="1" applyFont="1" applyFill="1" applyBorder="1" applyAlignment="1">
      <alignment horizontal="right" vertical="center" wrapText="1"/>
    </xf>
    <xf numFmtId="1" fontId="131" fillId="0" borderId="178" xfId="0" applyNumberFormat="1" applyFont="1" applyFill="1" applyBorder="1" applyAlignment="1">
      <alignment horizontal="right" vertical="center" wrapText="1"/>
    </xf>
    <xf numFmtId="1" fontId="132" fillId="26" borderId="178" xfId="0" applyNumberFormat="1" applyFont="1" applyFill="1" applyBorder="1" applyAlignment="1">
      <alignment horizontal="right" vertical="center" wrapText="1"/>
    </xf>
    <xf numFmtId="1" fontId="32" fillId="0" borderId="176" xfId="0" applyNumberFormat="1" applyFont="1" applyFill="1" applyBorder="1" applyAlignment="1">
      <alignment horizontal="right" vertical="center" wrapText="1"/>
    </xf>
    <xf numFmtId="1" fontId="33" fillId="0" borderId="176" xfId="0" applyNumberFormat="1" applyFont="1" applyFill="1" applyBorder="1" applyAlignment="1">
      <alignment horizontal="right" vertical="center" wrapText="1"/>
    </xf>
    <xf numFmtId="1" fontId="134" fillId="26" borderId="176" xfId="0" applyNumberFormat="1" applyFont="1" applyFill="1" applyBorder="1" applyAlignment="1">
      <alignment horizontal="right" vertical="center" wrapText="1"/>
    </xf>
    <xf numFmtId="0" fontId="0" fillId="0" borderId="181" xfId="0" applyBorder="1"/>
    <xf numFmtId="166" fontId="2" fillId="0" borderId="184" xfId="0" applyNumberFormat="1" applyFont="1" applyBorder="1" applyAlignment="1">
      <alignment horizontal="center" vertical="center" wrapText="1"/>
    </xf>
    <xf numFmtId="2" fontId="72" fillId="0" borderId="184" xfId="0" applyNumberFormat="1" applyFont="1" applyBorder="1" applyAlignment="1">
      <alignment horizontal="right" vertical="center"/>
    </xf>
    <xf numFmtId="3" fontId="72" fillId="0" borderId="164" xfId="0" applyNumberFormat="1" applyFont="1" applyFill="1" applyBorder="1" applyAlignment="1">
      <alignment horizontal="right" vertical="center" wrapText="1"/>
    </xf>
    <xf numFmtId="0" fontId="135" fillId="0" borderId="0" xfId="53" applyFont="1" applyFill="1"/>
    <xf numFmtId="0" fontId="127" fillId="0" borderId="0" xfId="0" applyFont="1" applyFill="1"/>
    <xf numFmtId="0" fontId="73" fillId="0" borderId="174" xfId="0" applyFont="1" applyBorder="1" applyAlignment="1">
      <alignment vertical="center" wrapText="1"/>
    </xf>
    <xf numFmtId="0" fontId="73" fillId="0" borderId="105" xfId="0" applyFont="1" applyBorder="1" applyAlignment="1">
      <alignment vertical="center" wrapText="1"/>
    </xf>
    <xf numFmtId="0" fontId="73" fillId="0" borderId="185" xfId="0" applyFont="1" applyBorder="1" applyAlignment="1">
      <alignment vertical="center" wrapText="1"/>
    </xf>
    <xf numFmtId="0" fontId="79" fillId="0" borderId="185" xfId="0" applyFont="1" applyBorder="1" applyAlignment="1">
      <alignment horizontal="center" vertical="center" wrapText="1"/>
    </xf>
    <xf numFmtId="0" fontId="79" fillId="0" borderId="184" xfId="0" applyFont="1" applyBorder="1" applyAlignment="1">
      <alignment horizontal="center" vertical="center" wrapText="1"/>
    </xf>
    <xf numFmtId="14" fontId="72" fillId="0" borderId="134" xfId="0" applyNumberFormat="1" applyFont="1" applyBorder="1" applyAlignment="1">
      <alignment horizontal="center" vertical="center" wrapText="1"/>
    </xf>
    <xf numFmtId="14" fontId="72" fillId="0" borderId="169" xfId="0" applyNumberFormat="1" applyFont="1" applyBorder="1" applyAlignment="1">
      <alignment horizontal="center" vertical="center" wrapText="1"/>
    </xf>
    <xf numFmtId="1" fontId="73" fillId="0" borderId="173" xfId="0" applyNumberFormat="1" applyFont="1" applyFill="1" applyBorder="1" applyAlignment="1">
      <alignment horizontal="right" vertical="center" wrapText="1"/>
    </xf>
    <xf numFmtId="1" fontId="73" fillId="0" borderId="165" xfId="0" applyNumberFormat="1" applyFont="1" applyBorder="1" applyAlignment="1">
      <alignment horizontal="right" vertical="center" wrapText="1"/>
    </xf>
    <xf numFmtId="165" fontId="73" fillId="0" borderId="165" xfId="0" applyNumberFormat="1" applyFont="1" applyBorder="1" applyAlignment="1">
      <alignment horizontal="right" vertical="center" wrapText="1"/>
    </xf>
    <xf numFmtId="165" fontId="73" fillId="0" borderId="172" xfId="0" applyNumberFormat="1" applyFont="1" applyBorder="1" applyAlignment="1">
      <alignment horizontal="right" vertical="center" wrapText="1"/>
    </xf>
    <xf numFmtId="1" fontId="76" fillId="0" borderId="169" xfId="0" applyNumberFormat="1" applyFont="1" applyBorder="1" applyAlignment="1">
      <alignment horizontal="right" vertical="center" wrapText="1"/>
    </xf>
    <xf numFmtId="165" fontId="76" fillId="0" borderId="167" xfId="0" applyNumberFormat="1" applyFont="1" applyBorder="1" applyAlignment="1">
      <alignment horizontal="right" vertical="center" wrapText="1"/>
    </xf>
    <xf numFmtId="3" fontId="73" fillId="0" borderId="173" xfId="0" applyNumberFormat="1" applyFont="1" applyFill="1" applyBorder="1" applyAlignment="1">
      <alignment vertical="center" wrapText="1"/>
    </xf>
    <xf numFmtId="3" fontId="73" fillId="0" borderId="165" xfId="0" applyNumberFormat="1" applyFont="1" applyBorder="1" applyAlignment="1">
      <alignment vertical="center" wrapText="1"/>
    </xf>
    <xf numFmtId="164" fontId="73" fillId="0" borderId="172" xfId="0" applyNumberFormat="1" applyFont="1" applyBorder="1" applyAlignment="1">
      <alignment vertical="center" wrapText="1"/>
    </xf>
    <xf numFmtId="3" fontId="73" fillId="0" borderId="173" xfId="0" applyNumberFormat="1" applyFont="1" applyFill="1" applyBorder="1" applyAlignment="1">
      <alignment horizontal="right" vertical="center" wrapText="1"/>
    </xf>
    <xf numFmtId="3" fontId="73" fillId="0" borderId="165" xfId="0" applyNumberFormat="1" applyFont="1" applyBorder="1" applyAlignment="1">
      <alignment horizontal="right" vertical="center" wrapText="1"/>
    </xf>
    <xf numFmtId="3" fontId="76" fillId="0" borderId="169" xfId="0" applyNumberFormat="1" applyFont="1" applyBorder="1" applyAlignment="1">
      <alignment vertical="center" wrapText="1"/>
    </xf>
    <xf numFmtId="164" fontId="76" fillId="0" borderId="167" xfId="0" applyNumberFormat="1" applyFont="1" applyBorder="1" applyAlignment="1">
      <alignment vertical="center" wrapText="1"/>
    </xf>
    <xf numFmtId="1" fontId="73" fillId="0" borderId="175" xfId="0" applyNumberFormat="1" applyFont="1" applyFill="1" applyBorder="1" applyAlignment="1">
      <alignment horizontal="right" vertical="center" wrapText="1"/>
    </xf>
    <xf numFmtId="1" fontId="73" fillId="0" borderId="181" xfId="0" applyNumberFormat="1" applyFont="1" applyBorder="1" applyAlignment="1">
      <alignment horizontal="right" vertical="center" wrapText="1"/>
    </xf>
    <xf numFmtId="1" fontId="73" fillId="0" borderId="169" xfId="0" applyNumberFormat="1" applyFont="1" applyBorder="1" applyAlignment="1">
      <alignment horizontal="right" vertical="center" wrapText="1"/>
    </xf>
    <xf numFmtId="14" fontId="74" fillId="0" borderId="169" xfId="0" applyNumberFormat="1" applyFont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 wrapText="1"/>
    </xf>
    <xf numFmtId="1" fontId="72" fillId="0" borderId="175" xfId="0" applyNumberFormat="1" applyFont="1" applyFill="1" applyBorder="1" applyAlignment="1">
      <alignment vertical="center" wrapText="1"/>
    </xf>
    <xf numFmtId="165" fontId="73" fillId="0" borderId="181" xfId="0" applyNumberFormat="1" applyFont="1" applyBorder="1" applyAlignment="1">
      <alignment vertical="center" wrapText="1"/>
    </xf>
    <xf numFmtId="165" fontId="73" fillId="0" borderId="85" xfId="0" applyNumberFormat="1" applyFont="1" applyBorder="1" applyAlignment="1">
      <alignment vertical="center" wrapText="1"/>
    </xf>
    <xf numFmtId="165" fontId="73" fillId="27" borderId="85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vertical="center" wrapText="1"/>
    </xf>
    <xf numFmtId="1" fontId="72" fillId="0" borderId="173" xfId="0" applyNumberFormat="1" applyFont="1" applyFill="1" applyBorder="1" applyAlignment="1">
      <alignment vertical="center" wrapText="1"/>
    </xf>
    <xf numFmtId="1" fontId="73" fillId="0" borderId="165" xfId="0" applyNumberFormat="1" applyFont="1" applyBorder="1" applyAlignment="1">
      <alignment vertical="center" wrapText="1"/>
    </xf>
    <xf numFmtId="165" fontId="73" fillId="0" borderId="165" xfId="0" applyNumberFormat="1" applyFont="1" applyBorder="1" applyAlignment="1">
      <alignment vertical="center" wrapText="1"/>
    </xf>
    <xf numFmtId="165" fontId="73" fillId="0" borderId="94" xfId="0" quotePrefix="1" applyNumberFormat="1" applyFont="1" applyBorder="1" applyAlignment="1">
      <alignment horizontal="right" vertical="center" wrapText="1"/>
    </xf>
    <xf numFmtId="1" fontId="73" fillId="0" borderId="20" xfId="0" quotePrefix="1" applyNumberFormat="1" applyFont="1" applyBorder="1" applyAlignment="1">
      <alignment horizontal="right" vertical="center" wrapText="1"/>
    </xf>
    <xf numFmtId="1" fontId="73" fillId="0" borderId="15" xfId="0" quotePrefix="1" applyNumberFormat="1" applyFont="1" applyFill="1" applyBorder="1" applyAlignment="1">
      <alignment horizontal="right"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64" fontId="73" fillId="0" borderId="134" xfId="0" quotePrefix="1" applyNumberFormat="1" applyFont="1" applyBorder="1" applyAlignment="1">
      <alignment horizontal="right" vertical="center" wrapText="1"/>
    </xf>
    <xf numFmtId="1" fontId="73" fillId="0" borderId="121" xfId="0" applyNumberFormat="1" applyFont="1" applyFill="1" applyBorder="1" applyAlignment="1">
      <alignment horizontal="right" vertical="center" wrapText="1"/>
    </xf>
    <xf numFmtId="1" fontId="73" fillId="0" borderId="184" xfId="0" applyNumberFormat="1" applyFont="1" applyBorder="1" applyAlignment="1">
      <alignment horizontal="right" vertical="center" wrapText="1"/>
    </xf>
    <xf numFmtId="164" fontId="73" fillId="0" borderId="174" xfId="0" quotePrefix="1" applyNumberFormat="1" applyFont="1" applyBorder="1" applyAlignment="1">
      <alignment horizontal="right" vertical="center" wrapText="1"/>
    </xf>
    <xf numFmtId="164" fontId="73" fillId="0" borderId="185" xfId="0" quotePrefix="1" applyNumberFormat="1" applyFont="1" applyBorder="1" applyAlignment="1">
      <alignment horizontal="right" vertical="center" wrapText="1"/>
    </xf>
    <xf numFmtId="164" fontId="73" fillId="0" borderId="80" xfId="0" quotePrefix="1" applyNumberFormat="1" applyFont="1" applyBorder="1" applyAlignment="1">
      <alignment horizontal="right" vertical="center" wrapText="1"/>
    </xf>
    <xf numFmtId="164" fontId="73" fillId="0" borderId="88" xfId="0" quotePrefix="1" applyNumberFormat="1" applyFont="1" applyBorder="1" applyAlignment="1">
      <alignment horizontal="right" vertical="center" wrapText="1"/>
    </xf>
    <xf numFmtId="1" fontId="73" fillId="0" borderId="25" xfId="0" applyNumberFormat="1" applyFont="1" applyBorder="1" applyAlignment="1">
      <alignment horizontal="right" vertical="center" wrapText="1"/>
    </xf>
    <xf numFmtId="165" fontId="73" fillId="0" borderId="105" xfId="0" applyNumberFormat="1" applyFont="1" applyBorder="1" applyAlignment="1">
      <alignment horizontal="right" vertical="center" wrapText="1"/>
    </xf>
    <xf numFmtId="165" fontId="76" fillId="0" borderId="134" xfId="0" applyNumberFormat="1" applyFont="1" applyBorder="1" applyAlignment="1">
      <alignment vertical="center" wrapText="1"/>
    </xf>
    <xf numFmtId="164" fontId="73" fillId="0" borderId="95" xfId="0" quotePrefix="1" applyNumberFormat="1" applyFont="1" applyBorder="1" applyAlignment="1">
      <alignment horizontal="right" vertical="center" wrapText="1"/>
    </xf>
    <xf numFmtId="164" fontId="73" fillId="0" borderId="179" xfId="0" quotePrefix="1" applyNumberFormat="1" applyFont="1" applyBorder="1" applyAlignment="1">
      <alignment horizontal="right" vertical="center" wrapText="1"/>
    </xf>
    <xf numFmtId="164" fontId="73" fillId="0" borderId="93" xfId="0" quotePrefix="1" applyNumberFormat="1" applyFont="1" applyBorder="1" applyAlignment="1">
      <alignment horizontal="right" vertical="center" wrapText="1"/>
    </xf>
    <xf numFmtId="164" fontId="73" fillId="0" borderId="183" xfId="0" quotePrefix="1" applyNumberFormat="1" applyFont="1" applyBorder="1" applyAlignment="1">
      <alignment horizontal="right" vertical="center" wrapText="1"/>
    </xf>
    <xf numFmtId="164" fontId="73" fillId="0" borderId="94" xfId="0" quotePrefix="1" applyNumberFormat="1" applyFont="1" applyBorder="1" applyAlignment="1">
      <alignment horizontal="right" vertical="center" wrapText="1"/>
    </xf>
    <xf numFmtId="1" fontId="73" fillId="0" borderId="29" xfId="0" applyNumberFormat="1" applyFont="1" applyBorder="1" applyAlignment="1">
      <alignment horizontal="right" vertical="center" wrapText="1"/>
    </xf>
    <xf numFmtId="164" fontId="73" fillId="0" borderId="167" xfId="0" quotePrefix="1" applyNumberFormat="1" applyFont="1" applyBorder="1" applyAlignment="1">
      <alignment horizontal="right" vertical="center" wrapText="1"/>
    </xf>
    <xf numFmtId="165" fontId="76" fillId="0" borderId="134" xfId="0" applyNumberFormat="1" applyFont="1" applyBorder="1" applyAlignment="1">
      <alignment horizontal="right" vertical="center" wrapText="1"/>
    </xf>
    <xf numFmtId="164" fontId="73" fillId="0" borderId="77" xfId="0" applyNumberFormat="1" applyFont="1" applyBorder="1" applyAlignment="1">
      <alignment horizontal="right" vertical="center" wrapText="1"/>
    </xf>
    <xf numFmtId="164" fontId="73" fillId="0" borderId="75" xfId="0" applyNumberFormat="1" applyFont="1" applyBorder="1" applyAlignment="1">
      <alignment horizontal="right" vertical="center" wrapText="1"/>
    </xf>
    <xf numFmtId="1" fontId="73" fillId="0" borderId="147" xfId="0" applyNumberFormat="1" applyFont="1" applyFill="1" applyBorder="1" applyAlignment="1">
      <alignment horizontal="right" vertical="center" wrapText="1"/>
    </xf>
    <xf numFmtId="3" fontId="76" fillId="0" borderId="175" xfId="0" applyNumberFormat="1" applyFont="1" applyFill="1" applyBorder="1" applyAlignment="1">
      <alignment vertical="center" wrapText="1"/>
    </xf>
    <xf numFmtId="3" fontId="76" fillId="0" borderId="181" xfId="0" applyNumberFormat="1" applyFont="1" applyBorder="1" applyAlignment="1">
      <alignment vertical="center" wrapText="1"/>
    </xf>
    <xf numFmtId="164" fontId="76" fillId="0" borderId="179" xfId="0" applyNumberFormat="1" applyFont="1" applyBorder="1" applyAlignment="1">
      <alignment vertical="center" wrapText="1"/>
    </xf>
    <xf numFmtId="1" fontId="72" fillId="0" borderId="121" xfId="0" applyNumberFormat="1" applyFont="1" applyFill="1" applyBorder="1" applyAlignment="1">
      <alignment horizontal="right" vertical="center" wrapText="1"/>
    </xf>
    <xf numFmtId="1" fontId="72" fillId="0" borderId="184" xfId="0" applyNumberFormat="1" applyFont="1" applyBorder="1" applyAlignment="1">
      <alignment horizontal="right" vertical="center" wrapText="1"/>
    </xf>
    <xf numFmtId="1" fontId="73" fillId="0" borderId="124" xfId="0" applyNumberFormat="1" applyFont="1" applyBorder="1" applyAlignment="1">
      <alignment horizontal="right" vertical="center" wrapText="1"/>
    </xf>
    <xf numFmtId="164" fontId="73" fillId="0" borderId="151" xfId="0" quotePrefix="1" applyNumberFormat="1" applyFont="1" applyBorder="1" applyAlignment="1">
      <alignment horizontal="right" vertical="center" wrapText="1"/>
    </xf>
    <xf numFmtId="3" fontId="73" fillId="0" borderId="33" xfId="0" applyNumberFormat="1" applyFont="1" applyBorder="1" applyAlignment="1">
      <alignment horizontal="right" vertical="center" wrapText="1"/>
    </xf>
    <xf numFmtId="164" fontId="73" fillId="0" borderId="22" xfId="0" applyNumberFormat="1" applyFont="1" applyBorder="1" applyAlignment="1">
      <alignment horizontal="right" vertical="center" wrapText="1"/>
    </xf>
    <xf numFmtId="165" fontId="73" fillId="0" borderId="18" xfId="0" quotePrefix="1" applyNumberFormat="1" applyFont="1" applyFill="1" applyBorder="1" applyAlignment="1">
      <alignment horizontal="right" vertical="center" wrapText="1"/>
    </xf>
    <xf numFmtId="164" fontId="72" fillId="0" borderId="187" xfId="0" applyNumberFormat="1" applyFont="1" applyFill="1" applyBorder="1" applyAlignment="1">
      <alignment horizontal="right" vertical="center" wrapText="1"/>
    </xf>
    <xf numFmtId="164" fontId="73" fillId="0" borderId="188" xfId="0" applyNumberFormat="1" applyFont="1" applyFill="1" applyBorder="1" applyAlignment="1">
      <alignment horizontal="right" vertical="center" wrapText="1"/>
    </xf>
    <xf numFmtId="164" fontId="76" fillId="0" borderId="186" xfId="0" applyNumberFormat="1" applyFont="1" applyBorder="1" applyAlignment="1">
      <alignment horizontal="right" vertical="center" wrapText="1"/>
    </xf>
    <xf numFmtId="0" fontId="72" fillId="0" borderId="186" xfId="0" applyFont="1" applyBorder="1" applyAlignment="1">
      <alignment horizontal="right" vertical="center"/>
    </xf>
    <xf numFmtId="164" fontId="72" fillId="0" borderId="187" xfId="0" applyNumberFormat="1" applyFont="1" applyFill="1" applyBorder="1" applyAlignment="1">
      <alignment horizontal="center" vertical="center" wrapText="1"/>
    </xf>
    <xf numFmtId="164" fontId="76" fillId="0" borderId="186" xfId="0" applyNumberFormat="1" applyFont="1" applyBorder="1" applyAlignment="1">
      <alignment horizontal="center" vertical="center" wrapText="1"/>
    </xf>
    <xf numFmtId="165" fontId="73" fillId="0" borderId="186" xfId="0" applyNumberFormat="1" applyFont="1" applyBorder="1" applyAlignment="1">
      <alignment horizontal="center" vertical="center" wrapText="1"/>
    </xf>
    <xf numFmtId="1" fontId="69" fillId="0" borderId="186" xfId="0" applyNumberFormat="1" applyFont="1" applyFill="1" applyBorder="1" applyAlignment="1">
      <alignment horizontal="right" vertical="center" wrapText="1"/>
    </xf>
    <xf numFmtId="0" fontId="14" fillId="0" borderId="134" xfId="0" applyFont="1" applyBorder="1" applyAlignment="1">
      <alignment horizontal="center" vertical="center" wrapText="1"/>
    </xf>
    <xf numFmtId="0" fontId="136" fillId="0" borderId="0" xfId="0" applyFont="1"/>
    <xf numFmtId="0" fontId="21" fillId="0" borderId="190" xfId="0" applyFont="1" applyFill="1" applyBorder="1" applyAlignment="1" applyProtection="1">
      <alignment horizontal="center" vertical="top" wrapText="1"/>
      <protection locked="0"/>
    </xf>
    <xf numFmtId="0" fontId="3" fillId="0" borderId="190" xfId="0" applyFont="1" applyFill="1" applyBorder="1" applyAlignment="1" applyProtection="1">
      <alignment horizontal="center" vertical="top" wrapText="1"/>
      <protection locked="0"/>
    </xf>
    <xf numFmtId="0" fontId="3" fillId="28" borderId="190" xfId="0" applyFont="1" applyFill="1" applyBorder="1" applyAlignment="1" applyProtection="1">
      <alignment horizontal="center" vertical="top" wrapText="1"/>
      <protection locked="0"/>
    </xf>
    <xf numFmtId="0" fontId="3" fillId="0" borderId="192" xfId="0" applyFont="1" applyFill="1" applyBorder="1" applyAlignment="1" applyProtection="1">
      <alignment horizontal="center" vertical="top" wrapText="1"/>
      <protection locked="0"/>
    </xf>
    <xf numFmtId="0" fontId="3" fillId="0" borderId="191" xfId="0" applyFont="1" applyFill="1" applyBorder="1" applyAlignment="1" applyProtection="1">
      <alignment horizontal="center" vertical="top" wrapText="1"/>
      <protection locked="0"/>
    </xf>
    <xf numFmtId="0" fontId="35" fillId="0" borderId="191" xfId="0" applyFont="1" applyFill="1" applyBorder="1" applyAlignment="1" applyProtection="1">
      <alignment horizontal="center" vertical="center" wrapText="1"/>
      <protection locked="0"/>
    </xf>
    <xf numFmtId="165" fontId="35" fillId="0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1" xfId="0" applyNumberFormat="1" applyFont="1" applyFill="1" applyBorder="1" applyAlignment="1" applyProtection="1">
      <alignment horizontal="center" vertical="center" wrapText="1"/>
    </xf>
    <xf numFmtId="165" fontId="3" fillId="0" borderId="190" xfId="0" applyNumberFormat="1" applyFont="1" applyFill="1" applyBorder="1" applyAlignment="1" applyProtection="1">
      <alignment horizontal="right" vertical="center" wrapText="1"/>
    </xf>
    <xf numFmtId="165" fontId="3" fillId="28" borderId="190" xfId="0" applyNumberFormat="1" applyFont="1" applyFill="1" applyBorder="1" applyAlignment="1" applyProtection="1">
      <alignment horizontal="right" vertical="center" wrapText="1"/>
    </xf>
    <xf numFmtId="1" fontId="3" fillId="28" borderId="19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1" xfId="0" applyNumberFormat="1" applyFont="1" applyFill="1" applyBorder="1" applyAlignment="1" applyProtection="1">
      <alignment horizontal="right" vertical="center" wrapText="1"/>
    </xf>
    <xf numFmtId="1" fontId="35" fillId="0" borderId="190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190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1" xfId="0" applyNumberFormat="1" applyFont="1" applyFill="1" applyBorder="1" applyAlignment="1">
      <alignment horizontal="right" vertical="center" wrapText="1"/>
    </xf>
    <xf numFmtId="1" fontId="33" fillId="0" borderId="191" xfId="0" applyNumberFormat="1" applyFont="1" applyFill="1" applyBorder="1" applyAlignment="1">
      <alignment horizontal="right" vertical="center" wrapText="1"/>
    </xf>
    <xf numFmtId="1" fontId="134" fillId="26" borderId="191" xfId="0" applyNumberFormat="1" applyFont="1" applyFill="1" applyBorder="1" applyAlignment="1">
      <alignment horizontal="right" vertical="center" wrapText="1"/>
    </xf>
    <xf numFmtId="0" fontId="73" fillId="0" borderId="114" xfId="0" applyFont="1" applyFill="1" applyBorder="1" applyAlignment="1">
      <alignment horizontal="center" vertical="center" wrapText="1"/>
    </xf>
    <xf numFmtId="0" fontId="73" fillId="0" borderId="135" xfId="0" applyFont="1" applyFill="1" applyBorder="1" applyAlignment="1">
      <alignment horizontal="center" vertical="center" wrapText="1"/>
    </xf>
    <xf numFmtId="0" fontId="72" fillId="0" borderId="180" xfId="0" applyFont="1" applyBorder="1" applyAlignment="1">
      <alignment horizontal="center" vertical="center"/>
    </xf>
    <xf numFmtId="0" fontId="73" fillId="0" borderId="179" xfId="0" applyFont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7" xfId="0" applyFont="1" applyBorder="1" applyAlignment="1">
      <alignment horizontal="center" vertical="center"/>
    </xf>
    <xf numFmtId="0" fontId="73" fillId="0" borderId="96" xfId="0" applyFont="1" applyBorder="1" applyAlignment="1">
      <alignment horizontal="center" vertical="center"/>
    </xf>
    <xf numFmtId="0" fontId="72" fillId="0" borderId="132" xfId="0" applyFont="1" applyBorder="1" applyAlignment="1">
      <alignment horizontal="center" vertical="center"/>
    </xf>
    <xf numFmtId="0" fontId="73" fillId="0" borderId="167" xfId="0" applyFont="1" applyBorder="1" applyAlignment="1">
      <alignment horizontal="center" vertical="center"/>
    </xf>
    <xf numFmtId="0" fontId="73" fillId="0" borderId="169" xfId="0" applyFont="1" applyBorder="1" applyAlignment="1">
      <alignment horizontal="center" vertical="center"/>
    </xf>
    <xf numFmtId="0" fontId="74" fillId="0" borderId="174" xfId="0" applyFont="1" applyBorder="1" applyAlignment="1">
      <alignment horizontal="center" vertical="center" wrapText="1"/>
    </xf>
    <xf numFmtId="0" fontId="75" fillId="0" borderId="185" xfId="0" applyFont="1" applyBorder="1" applyAlignment="1">
      <alignment horizontal="center" vertical="center" wrapText="1"/>
    </xf>
    <xf numFmtId="169" fontId="72" fillId="0" borderId="132" xfId="0" applyNumberFormat="1" applyFont="1" applyBorder="1" applyAlignment="1">
      <alignment horizontal="center" vertical="center"/>
    </xf>
    <xf numFmtId="169" fontId="72" fillId="0" borderId="169" xfId="0" applyNumberFormat="1" applyFont="1" applyBorder="1" applyAlignment="1">
      <alignment horizontal="center" vertical="center"/>
    </xf>
    <xf numFmtId="0" fontId="73" fillId="0" borderId="80" xfId="0" applyFont="1" applyBorder="1" applyAlignment="1">
      <alignment horizontal="center" vertical="center" wrapText="1"/>
    </xf>
    <xf numFmtId="0" fontId="73" fillId="0" borderId="95" xfId="0" applyFont="1" applyBorder="1" applyAlignment="1">
      <alignment horizontal="center" vertical="center" wrapText="1"/>
    </xf>
    <xf numFmtId="49" fontId="70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0" fillId="0" borderId="120" xfId="49" applyNumberFormat="1" applyFont="1" applyFill="1" applyBorder="1" applyAlignment="1">
      <alignment horizontal="center" vertical="center" wrapText="1"/>
    </xf>
    <xf numFmtId="0" fontId="73" fillId="0" borderId="181" xfId="0" applyFont="1" applyBorder="1" applyAlignment="1">
      <alignment horizontal="center" vertical="center"/>
    </xf>
    <xf numFmtId="0" fontId="73" fillId="0" borderId="20" xfId="0" applyFont="1" applyBorder="1" applyAlignment="1">
      <alignment horizontal="center" vertical="center"/>
    </xf>
    <xf numFmtId="0" fontId="73" fillId="0" borderId="189" xfId="0" applyFont="1" applyBorder="1" applyAlignment="1">
      <alignment horizontal="center" vertical="center"/>
    </xf>
    <xf numFmtId="0" fontId="73" fillId="0" borderId="184" xfId="0" applyFont="1" applyBorder="1" applyAlignment="1">
      <alignment horizontal="center" vertical="center"/>
    </xf>
    <xf numFmtId="0" fontId="75" fillId="0" borderId="132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5" fillId="0" borderId="186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 wrapText="1"/>
    </xf>
    <xf numFmtId="0" fontId="73" fillId="0" borderId="183" xfId="0" applyFont="1" applyBorder="1" applyAlignment="1">
      <alignment horizontal="center" vertical="center" wrapText="1"/>
    </xf>
    <xf numFmtId="0" fontId="72" fillId="0" borderId="132" xfId="0" applyFont="1" applyBorder="1" applyAlignment="1">
      <alignment horizontal="center"/>
    </xf>
    <xf numFmtId="0" fontId="72" fillId="0" borderId="167" xfId="0" applyFont="1" applyBorder="1" applyAlignment="1">
      <alignment horizontal="center"/>
    </xf>
    <xf numFmtId="0" fontId="72" fillId="0" borderId="169" xfId="0" applyFont="1" applyBorder="1" applyAlignment="1">
      <alignment horizontal="center"/>
    </xf>
    <xf numFmtId="0" fontId="73" fillId="0" borderId="132" xfId="0" applyFont="1" applyFill="1" applyBorder="1" applyAlignment="1">
      <alignment horizontal="center" vertical="center" wrapText="1"/>
    </xf>
    <xf numFmtId="0" fontId="73" fillId="0" borderId="169" xfId="0" applyFont="1" applyFill="1" applyBorder="1" applyAlignment="1">
      <alignment horizontal="center" vertical="center" wrapText="1"/>
    </xf>
    <xf numFmtId="0" fontId="72" fillId="0" borderId="174" xfId="0" applyFont="1" applyFill="1" applyBorder="1" applyAlignment="1">
      <alignment horizontal="center" vertical="center"/>
    </xf>
    <xf numFmtId="0" fontId="72" fillId="0" borderId="105" xfId="0" applyFont="1" applyFill="1" applyBorder="1" applyAlignment="1">
      <alignment horizontal="center" vertical="center"/>
    </xf>
    <xf numFmtId="0" fontId="72" fillId="0" borderId="185" xfId="0" applyFont="1" applyFill="1" applyBorder="1" applyAlignment="1">
      <alignment horizontal="center" vertical="center"/>
    </xf>
    <xf numFmtId="0" fontId="72" fillId="0" borderId="174" xfId="0" applyFont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/>
    </xf>
    <xf numFmtId="0" fontId="72" fillId="0" borderId="185" xfId="0" applyFont="1" applyBorder="1" applyAlignment="1">
      <alignment horizontal="center" vertical="center"/>
    </xf>
    <xf numFmtId="0" fontId="72" fillId="0" borderId="179" xfId="0" applyFont="1" applyBorder="1" applyAlignment="1">
      <alignment horizontal="center" vertical="center"/>
    </xf>
    <xf numFmtId="0" fontId="72" fillId="0" borderId="181" xfId="0" applyFont="1" applyBorder="1" applyAlignment="1">
      <alignment horizontal="center" vertical="center"/>
    </xf>
    <xf numFmtId="0" fontId="72" fillId="0" borderId="194" xfId="0" applyFont="1" applyBorder="1" applyAlignment="1">
      <alignment horizontal="center" vertical="center"/>
    </xf>
    <xf numFmtId="0" fontId="72" fillId="0" borderId="193" xfId="0" applyFont="1" applyBorder="1" applyAlignment="1">
      <alignment horizontal="center" vertical="center"/>
    </xf>
    <xf numFmtId="0" fontId="72" fillId="0" borderId="195" xfId="0" applyFont="1" applyBorder="1" applyAlignment="1">
      <alignment horizontal="center" vertical="center"/>
    </xf>
    <xf numFmtId="0" fontId="73" fillId="0" borderId="79" xfId="0" applyFont="1" applyBorder="1" applyAlignment="1">
      <alignment vertical="center" wrapText="1"/>
    </xf>
    <xf numFmtId="0" fontId="73" fillId="0" borderId="85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3" fillId="0" borderId="88" xfId="0" applyFont="1" applyBorder="1" applyAlignment="1">
      <alignment vertical="center" wrapText="1"/>
    </xf>
    <xf numFmtId="0" fontId="73" fillId="0" borderId="174" xfId="0" applyFont="1" applyBorder="1" applyAlignment="1">
      <alignment vertical="center" wrapText="1"/>
    </xf>
    <xf numFmtId="0" fontId="73" fillId="0" borderId="81" xfId="0" applyFont="1" applyBorder="1" applyAlignment="1">
      <alignment vertical="center" wrapText="1"/>
    </xf>
    <xf numFmtId="0" fontId="73" fillId="0" borderId="105" xfId="0" applyFont="1" applyBorder="1" applyAlignment="1">
      <alignment vertical="center" wrapText="1"/>
    </xf>
    <xf numFmtId="0" fontId="73" fillId="0" borderId="185" xfId="0" applyFont="1" applyBorder="1" applyAlignment="1">
      <alignment vertical="center" wrapText="1"/>
    </xf>
    <xf numFmtId="0" fontId="73" fillId="0" borderId="168" xfId="0" applyFont="1" applyBorder="1" applyAlignment="1">
      <alignment vertical="center" wrapText="1"/>
    </xf>
    <xf numFmtId="0" fontId="73" fillId="0" borderId="165" xfId="0" applyFont="1" applyBorder="1" applyAlignment="1">
      <alignment vertical="center" wrapText="1"/>
    </xf>
    <xf numFmtId="0" fontId="72" fillId="0" borderId="162" xfId="0" applyFont="1" applyBorder="1" applyAlignment="1">
      <alignment horizontal="center" vertical="center"/>
    </xf>
    <xf numFmtId="0" fontId="72" fillId="0" borderId="163" xfId="0" applyFont="1" applyBorder="1" applyAlignment="1">
      <alignment horizontal="center" vertical="center"/>
    </xf>
    <xf numFmtId="0" fontId="72" fillId="0" borderId="161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2" fillId="0" borderId="133" xfId="0" applyFont="1" applyBorder="1" applyAlignment="1">
      <alignment horizontal="center" vertical="center"/>
    </xf>
    <xf numFmtId="0" fontId="72" fillId="0" borderId="119" xfId="0" applyFont="1" applyBorder="1" applyAlignment="1">
      <alignment horizontal="center" vertical="center"/>
    </xf>
    <xf numFmtId="0" fontId="73" fillId="0" borderId="154" xfId="0" applyFont="1" applyFill="1" applyBorder="1" applyAlignment="1">
      <alignment horizontal="center" vertical="center" wrapText="1"/>
    </xf>
    <xf numFmtId="0" fontId="73" fillId="0" borderId="159" xfId="0" applyFont="1" applyBorder="1" applyAlignment="1">
      <alignment vertical="center" wrapText="1"/>
    </xf>
    <xf numFmtId="0" fontId="73" fillId="0" borderId="120" xfId="0" applyFont="1" applyBorder="1" applyAlignment="1">
      <alignment vertical="center" wrapText="1"/>
    </xf>
    <xf numFmtId="0" fontId="73" fillId="0" borderId="160" xfId="0" applyFont="1" applyBorder="1" applyAlignment="1">
      <alignment vertical="center" wrapText="1"/>
    </xf>
    <xf numFmtId="0" fontId="73" fillId="0" borderId="158" xfId="0" applyFont="1" applyBorder="1" applyAlignment="1">
      <alignment vertical="center" wrapText="1"/>
    </xf>
    <xf numFmtId="0" fontId="73" fillId="0" borderId="155" xfId="0" applyFont="1" applyBorder="1" applyAlignment="1">
      <alignment vertical="center" wrapText="1"/>
    </xf>
    <xf numFmtId="0" fontId="72" fillId="0" borderId="174" xfId="0" applyFont="1" applyBorder="1" applyAlignment="1">
      <alignment horizontal="center" vertical="center" wrapText="1"/>
    </xf>
    <xf numFmtId="0" fontId="73" fillId="0" borderId="186" xfId="0" applyFont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 wrapText="1"/>
    </xf>
    <xf numFmtId="0" fontId="73" fillId="0" borderId="105" xfId="0" applyFont="1" applyBorder="1" applyAlignment="1">
      <alignment horizontal="center" vertical="center"/>
    </xf>
    <xf numFmtId="0" fontId="73" fillId="0" borderId="186" xfId="0" applyFont="1" applyBorder="1" applyAlignment="1">
      <alignment horizontal="center" vertical="center"/>
    </xf>
    <xf numFmtId="0" fontId="72" fillId="0" borderId="105" xfId="0" applyFont="1" applyBorder="1" applyAlignment="1">
      <alignment horizontal="center" vertical="center" wrapText="1"/>
    </xf>
    <xf numFmtId="0" fontId="72" fillId="0" borderId="186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/>
    </xf>
    <xf numFmtId="0" fontId="72" fillId="0" borderId="183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3" fillId="0" borderId="167" xfId="0" applyFont="1" applyFill="1" applyBorder="1" applyAlignment="1">
      <alignment horizontal="center" vertical="center" wrapText="1"/>
    </xf>
    <xf numFmtId="0" fontId="73" fillId="0" borderId="186" xfId="0" applyFont="1" applyBorder="1" applyAlignment="1">
      <alignment vertical="center" wrapText="1"/>
    </xf>
    <xf numFmtId="0" fontId="7" fillId="0" borderId="134" xfId="0" applyFont="1" applyBorder="1" applyAlignment="1">
      <alignment horizontal="center" vertical="center"/>
    </xf>
    <xf numFmtId="0" fontId="25" fillId="0" borderId="134" xfId="0" applyFont="1" applyBorder="1" applyAlignment="1">
      <alignment horizontal="center" vertical="center"/>
    </xf>
    <xf numFmtId="0" fontId="14" fillId="0" borderId="134" xfId="0" applyFont="1" applyBorder="1" applyAlignment="1">
      <alignment horizontal="center" vertical="center" wrapText="1"/>
    </xf>
    <xf numFmtId="0" fontId="8" fillId="0" borderId="134" xfId="0" applyFont="1" applyBorder="1" applyAlignment="1">
      <alignment horizontal="center" vertical="center" wrapText="1"/>
    </xf>
    <xf numFmtId="0" fontId="35" fillId="0" borderId="176" xfId="0" applyFont="1" applyFill="1" applyBorder="1" applyAlignment="1" applyProtection="1">
      <alignment horizontal="center" vertical="center" wrapText="1"/>
      <protection locked="0"/>
    </xf>
    <xf numFmtId="0" fontId="35" fillId="0" borderId="177" xfId="0" applyFont="1" applyFill="1" applyBorder="1" applyAlignment="1" applyProtection="1">
      <alignment horizontal="center" vertical="top" wrapText="1"/>
      <protection locked="0"/>
    </xf>
    <xf numFmtId="0" fontId="35" fillId="0" borderId="176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45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133350</xdr:rowOff>
    </xdr:from>
    <xdr:to>
      <xdr:col>18</xdr:col>
      <xdr:colOff>357529</xdr:colOff>
      <xdr:row>22</xdr:row>
      <xdr:rowOff>113083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133350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22</xdr:row>
      <xdr:rowOff>142876</xdr:rowOff>
    </xdr:from>
    <xdr:to>
      <xdr:col>9</xdr:col>
      <xdr:colOff>590551</xdr:colOff>
      <xdr:row>41</xdr:row>
      <xdr:rowOff>76201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05226"/>
          <a:ext cx="4857750" cy="30099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9524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29241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533400</xdr:colOff>
      <xdr:row>41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00600" cy="2990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542961</xdr:colOff>
      <xdr:row>60</xdr:row>
      <xdr:rowOff>19051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10161" cy="2933700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600076</xdr:colOff>
      <xdr:row>23</xdr:row>
      <xdr:rowOff>0</xdr:rowOff>
    </xdr:from>
    <xdr:to>
      <xdr:col>24</xdr:col>
      <xdr:colOff>390526</xdr:colOff>
      <xdr:row>41</xdr:row>
      <xdr:rowOff>66675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63276" y="3724275"/>
          <a:ext cx="4057650" cy="29813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419100</xdr:colOff>
      <xdr:row>60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76700" cy="291465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60</xdr:row>
      <xdr:rowOff>133350</xdr:rowOff>
    </xdr:from>
    <xdr:to>
      <xdr:col>17</xdr:col>
      <xdr:colOff>542925</xdr:colOff>
      <xdr:row>77</xdr:row>
      <xdr:rowOff>136256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34100" y="9848850"/>
          <a:ext cx="47720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600076</xdr:colOff>
      <xdr:row>57</xdr:row>
      <xdr:rowOff>38100</xdr:rowOff>
    </xdr:from>
    <xdr:to>
      <xdr:col>8</xdr:col>
      <xdr:colOff>582556</xdr:colOff>
      <xdr:row>76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6" y="9363075"/>
          <a:ext cx="4859280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57</xdr:row>
      <xdr:rowOff>19050</xdr:rowOff>
    </xdr:from>
    <xdr:to>
      <xdr:col>18</xdr:col>
      <xdr:colOff>280529</xdr:colOff>
      <xdr:row>76</xdr:row>
      <xdr:rowOff>124102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53075" y="9344025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6</xdr:row>
      <xdr:rowOff>0</xdr:rowOff>
    </xdr:from>
    <xdr:to>
      <xdr:col>22</xdr:col>
      <xdr:colOff>485775</xdr:colOff>
      <xdr:row>29</xdr:row>
      <xdr:rowOff>104775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50" y="981075"/>
          <a:ext cx="6324600" cy="386715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5</xdr:row>
      <xdr:rowOff>114300</xdr:rowOff>
    </xdr:from>
    <xdr:to>
      <xdr:col>12</xdr:col>
      <xdr:colOff>337292</xdr:colOff>
      <xdr:row>24</xdr:row>
      <xdr:rowOff>12070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19300" y="933450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171451</xdr:colOff>
      <xdr:row>40</xdr:row>
      <xdr:rowOff>76200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19600"/>
          <a:ext cx="3219450" cy="221932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27</xdr:row>
      <xdr:rowOff>0</xdr:rowOff>
    </xdr:from>
    <xdr:to>
      <xdr:col>12</xdr:col>
      <xdr:colOff>495300</xdr:colOff>
      <xdr:row>40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8100" y="4419600"/>
          <a:ext cx="3962400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161925</xdr:colOff>
      <xdr:row>56</xdr:row>
      <xdr:rowOff>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34175"/>
          <a:ext cx="3209925" cy="242887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41</xdr:row>
      <xdr:rowOff>0</xdr:rowOff>
    </xdr:from>
    <xdr:to>
      <xdr:col>12</xdr:col>
      <xdr:colOff>485775</xdr:colOff>
      <xdr:row>56</xdr:row>
      <xdr:rowOff>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38575" y="6734175"/>
          <a:ext cx="3962400" cy="242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166686</xdr:rowOff>
    </xdr:from>
    <xdr:to>
      <xdr:col>7</xdr:col>
      <xdr:colOff>583406</xdr:colOff>
      <xdr:row>36</xdr:row>
      <xdr:rowOff>95249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345905"/>
          <a:ext cx="5929313" cy="3762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595312</xdr:colOff>
      <xdr:row>61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941219" cy="37385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19</xdr:row>
      <xdr:rowOff>0</xdr:rowOff>
    </xdr:from>
    <xdr:to>
      <xdr:col>13</xdr:col>
      <xdr:colOff>390525</xdr:colOff>
      <xdr:row>37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4181475"/>
          <a:ext cx="5514975" cy="3067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24</xdr:row>
      <xdr:rowOff>0</xdr:rowOff>
    </xdr:from>
    <xdr:to>
      <xdr:col>10</xdr:col>
      <xdr:colOff>742422</xdr:colOff>
      <xdr:row>51</xdr:row>
      <xdr:rowOff>154330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0900" y="6426200"/>
          <a:ext cx="8565622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939800</xdr:colOff>
      <xdr:row>54</xdr:row>
      <xdr:rowOff>12700</xdr:rowOff>
    </xdr:from>
    <xdr:to>
      <xdr:col>10</xdr:col>
      <xdr:colOff>750040</xdr:colOff>
      <xdr:row>82</xdr:row>
      <xdr:rowOff>47648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9000" y="114681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159236</xdr:colOff>
      <xdr:row>51</xdr:row>
      <xdr:rowOff>117751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1</xdr:rowOff>
    </xdr:from>
    <xdr:to>
      <xdr:col>22</xdr:col>
      <xdr:colOff>159236</xdr:colOff>
      <xdr:row>82</xdr:row>
      <xdr:rowOff>76201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1"/>
          <a:ext cx="8541236" cy="4699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1047751</xdr:colOff>
      <xdr:row>21</xdr:row>
      <xdr:rowOff>0</xdr:rowOff>
    </xdr:from>
    <xdr:to>
      <xdr:col>10</xdr:col>
      <xdr:colOff>819891</xdr:colOff>
      <xdr:row>48</xdr:row>
      <xdr:rowOff>157185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0782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15</xdr:col>
      <xdr:colOff>790268</xdr:colOff>
      <xdr:row>78</xdr:row>
      <xdr:rowOff>144992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0013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15</xdr:col>
      <xdr:colOff>431421</xdr:colOff>
      <xdr:row>34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11</xdr:row>
      <xdr:rowOff>133350</xdr:rowOff>
    </xdr:from>
    <xdr:to>
      <xdr:col>15</xdr:col>
      <xdr:colOff>326831</xdr:colOff>
      <xdr:row>35</xdr:row>
      <xdr:rowOff>76200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1325" y="3057525"/>
          <a:ext cx="8023031" cy="3829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36</xdr:row>
      <xdr:rowOff>106986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762001</xdr:colOff>
      <xdr:row>12</xdr:row>
      <xdr:rowOff>59530</xdr:rowOff>
    </xdr:from>
    <xdr:to>
      <xdr:col>21</xdr:col>
      <xdr:colOff>119063</xdr:colOff>
      <xdr:row>44</xdr:row>
      <xdr:rowOff>35718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6" y="2428874"/>
          <a:ext cx="11465718" cy="53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N17" sqref="N1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8"/>
      <c r="C2" s="228"/>
      <c r="D2" s="228"/>
      <c r="E2" s="229"/>
      <c r="F2" s="229"/>
    </row>
    <row r="3" spans="2:6" ht="22.5" customHeight="1" x14ac:dyDescent="0.25">
      <c r="B3" s="228"/>
      <c r="C3" s="228"/>
      <c r="D3" s="230" t="s">
        <v>248</v>
      </c>
      <c r="E3" s="229"/>
      <c r="F3" s="229"/>
    </row>
    <row r="4" spans="2:6" ht="16.5" customHeight="1" x14ac:dyDescent="0.25">
      <c r="B4" s="228"/>
      <c r="C4" s="228"/>
      <c r="D4" s="230" t="s">
        <v>276</v>
      </c>
      <c r="E4" s="229"/>
      <c r="F4" s="229"/>
    </row>
    <row r="5" spans="2:6" ht="20.25" customHeight="1" x14ac:dyDescent="0.2">
      <c r="B5" s="228"/>
      <c r="C5" s="228"/>
      <c r="D5" s="231" t="s">
        <v>214</v>
      </c>
      <c r="E5" s="228"/>
      <c r="F5" s="229"/>
    </row>
    <row r="6" spans="2:6" x14ac:dyDescent="0.2">
      <c r="B6" s="229"/>
      <c r="C6" s="229"/>
      <c r="D6" s="229"/>
      <c r="E6" s="229"/>
      <c r="F6" s="229"/>
    </row>
    <row r="7" spans="2:6" x14ac:dyDescent="0.2">
      <c r="B7" s="232"/>
      <c r="C7" s="232"/>
      <c r="D7" s="232"/>
      <c r="E7" s="232"/>
      <c r="F7" s="232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x14ac:dyDescent="0.2">
      <c r="B10" s="131"/>
      <c r="C10" s="131"/>
      <c r="D10" s="131"/>
      <c r="E10" s="131"/>
      <c r="F10" s="131"/>
    </row>
    <row r="11" spans="2:6" ht="31.5" x14ac:dyDescent="0.5">
      <c r="B11" s="233" t="s">
        <v>15</v>
      </c>
      <c r="C11" s="234"/>
      <c r="D11" s="234"/>
      <c r="E11" s="232"/>
      <c r="F11" s="232"/>
    </row>
    <row r="12" spans="2:6" ht="18.75" x14ac:dyDescent="0.3">
      <c r="B12" s="651"/>
      <c r="C12" s="652"/>
      <c r="D12" s="232"/>
      <c r="E12" s="232"/>
      <c r="F12" s="232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235" t="s">
        <v>305</v>
      </c>
      <c r="C14" s="236"/>
      <c r="D14" s="237"/>
      <c r="E14" s="238" t="s">
        <v>306</v>
      </c>
      <c r="F14" s="239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62"/>
      <c r="C16" s="131"/>
      <c r="D16" s="131"/>
      <c r="E16" s="131"/>
      <c r="F16" s="131"/>
    </row>
    <row r="17" spans="2:6" ht="26.25" x14ac:dyDescent="0.4">
      <c r="B17" s="240" t="s">
        <v>249</v>
      </c>
      <c r="C17" s="241"/>
      <c r="D17" s="242" t="s">
        <v>307</v>
      </c>
      <c r="E17" s="241"/>
      <c r="F17" s="241"/>
    </row>
    <row r="18" spans="2:6" ht="26.25" x14ac:dyDescent="0.4">
      <c r="B18" s="635"/>
      <c r="C18" s="236"/>
      <c r="D18" s="636"/>
      <c r="E18" s="236"/>
      <c r="F18" s="236"/>
    </row>
    <row r="19" spans="2:6" ht="26.25" x14ac:dyDescent="0.4">
      <c r="B19" s="635"/>
      <c r="C19" s="236"/>
      <c r="D19" s="636"/>
      <c r="E19" s="236"/>
      <c r="F19" s="236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250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43" t="s">
        <v>275</v>
      </c>
      <c r="C23" s="243"/>
      <c r="D23" s="243"/>
      <c r="E23" s="243"/>
      <c r="F23" s="243"/>
    </row>
    <row r="24" spans="2:6" ht="15" x14ac:dyDescent="0.25">
      <c r="B24" s="243" t="s">
        <v>274</v>
      </c>
      <c r="C24" s="243"/>
      <c r="D24" s="243"/>
      <c r="E24" s="243"/>
      <c r="F24" s="243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625"/>
      <c r="C28" s="132"/>
      <c r="D28" s="132"/>
      <c r="E28" s="132"/>
      <c r="F28" s="132"/>
    </row>
    <row r="29" spans="2:6" ht="15" x14ac:dyDescent="0.25">
      <c r="B29" s="132"/>
      <c r="C29" s="244"/>
      <c r="D29" s="132"/>
      <c r="E29" s="132"/>
      <c r="F29" s="132"/>
    </row>
    <row r="30" spans="2:6" ht="15" x14ac:dyDescent="0.25">
      <c r="B30" s="132"/>
      <c r="C30" s="244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200</v>
      </c>
      <c r="F32" s="243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45" t="s">
        <v>251</v>
      </c>
      <c r="C35" s="246"/>
      <c r="D35" s="246"/>
      <c r="E35" s="246"/>
      <c r="F35" s="246"/>
      <c r="G35" s="247"/>
      <c r="H35" s="247"/>
      <c r="I35" s="247"/>
      <c r="J35" s="247"/>
    </row>
    <row r="36" spans="2:10" ht="15" x14ac:dyDescent="0.25">
      <c r="B36" s="248" t="s">
        <v>252</v>
      </c>
      <c r="C36" s="246"/>
      <c r="D36" s="246"/>
      <c r="E36" s="246"/>
      <c r="F36" s="246"/>
      <c r="G36" s="247"/>
      <c r="H36" s="247"/>
      <c r="I36" s="247"/>
      <c r="J36" s="247"/>
    </row>
    <row r="37" spans="2:10" ht="15" x14ac:dyDescent="0.25">
      <c r="B37" s="248" t="s">
        <v>253</v>
      </c>
      <c r="C37" s="249"/>
      <c r="D37" s="249"/>
      <c r="E37" s="249"/>
      <c r="F37" s="249"/>
      <c r="G37" s="250"/>
      <c r="H37" s="250"/>
      <c r="I37" s="250"/>
      <c r="J37" s="250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Q20" sqref="Q2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315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247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787" t="s">
        <v>0</v>
      </c>
      <c r="C6" s="820" t="s">
        <v>208</v>
      </c>
      <c r="D6" s="755" t="s">
        <v>1</v>
      </c>
      <c r="E6" s="793"/>
      <c r="F6" s="794"/>
      <c r="J6" s="47"/>
    </row>
    <row r="7" spans="2:18" ht="15" hidden="1" customHeight="1" thickBot="1" x14ac:dyDescent="0.25">
      <c r="B7" s="823"/>
      <c r="C7" s="825"/>
      <c r="D7" s="827"/>
      <c r="E7" s="828"/>
      <c r="F7" s="829"/>
      <c r="J7" s="48"/>
    </row>
    <row r="8" spans="2:18" ht="26.25" customHeight="1" thickBot="1" x14ac:dyDescent="0.3">
      <c r="B8" s="823"/>
      <c r="C8" s="825"/>
      <c r="D8" s="785" t="s">
        <v>19</v>
      </c>
      <c r="E8" s="830"/>
      <c r="F8" s="612" t="s">
        <v>216</v>
      </c>
    </row>
    <row r="9" spans="2:18" ht="28.5" customHeight="1" thickBot="1" x14ac:dyDescent="0.25">
      <c r="B9" s="824"/>
      <c r="C9" s="826"/>
      <c r="D9" s="170">
        <v>45179</v>
      </c>
      <c r="E9" s="170">
        <v>45172</v>
      </c>
      <c r="F9" s="727" t="s">
        <v>12</v>
      </c>
    </row>
    <row r="10" spans="2:18" ht="30.75" customHeight="1" thickBot="1" x14ac:dyDescent="0.25">
      <c r="B10" s="188" t="s">
        <v>229</v>
      </c>
      <c r="C10" s="604" t="s">
        <v>230</v>
      </c>
      <c r="D10" s="164">
        <v>2273.89</v>
      </c>
      <c r="E10" s="164">
        <v>2144.96</v>
      </c>
      <c r="F10" s="630">
        <v>6.0108347008801948</v>
      </c>
    </row>
    <row r="11" spans="2:18" ht="31.5" customHeight="1" thickBot="1" x14ac:dyDescent="0.25">
      <c r="B11" s="189" t="s">
        <v>231</v>
      </c>
      <c r="C11" s="190" t="s">
        <v>232</v>
      </c>
      <c r="D11" s="164">
        <v>291.08999999999997</v>
      </c>
      <c r="E11" s="164">
        <v>289.12</v>
      </c>
      <c r="F11" s="630">
        <v>0.68137797454343196</v>
      </c>
    </row>
    <row r="12" spans="2:18" ht="30.75" customHeight="1" thickBot="1" x14ac:dyDescent="0.25">
      <c r="B12" s="802" t="s">
        <v>48</v>
      </c>
      <c r="C12" s="599" t="s">
        <v>233</v>
      </c>
      <c r="D12" s="191">
        <v>2205.59</v>
      </c>
      <c r="E12" s="191">
        <v>2097.33</v>
      </c>
      <c r="F12" s="630">
        <v>5.1618009564541687</v>
      </c>
    </row>
    <row r="13" spans="2:18" ht="31.5" customHeight="1" thickBot="1" x14ac:dyDescent="0.25">
      <c r="B13" s="831"/>
      <c r="C13" s="192" t="s">
        <v>234</v>
      </c>
      <c r="D13" s="191">
        <v>1773.89</v>
      </c>
      <c r="E13" s="191">
        <v>1668.49</v>
      </c>
      <c r="F13" s="630">
        <v>6.3170891045196607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V11" sqref="V1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32" t="s">
        <v>75</v>
      </c>
      <c r="C5" s="832" t="s">
        <v>1</v>
      </c>
      <c r="D5" s="832"/>
      <c r="E5" s="832"/>
      <c r="F5" s="832"/>
      <c r="G5" s="832"/>
      <c r="H5" s="832"/>
    </row>
    <row r="6" spans="1:8" ht="13.5" customHeight="1" thickBot="1" x14ac:dyDescent="0.25">
      <c r="B6" s="832"/>
      <c r="C6" s="832"/>
      <c r="D6" s="832"/>
      <c r="E6" s="832"/>
      <c r="F6" s="832"/>
      <c r="G6" s="832"/>
      <c r="H6" s="832"/>
    </row>
    <row r="7" spans="1:8" ht="23.25" customHeight="1" thickBot="1" x14ac:dyDescent="0.25">
      <c r="B7" s="832"/>
      <c r="C7" s="833" t="s">
        <v>76</v>
      </c>
      <c r="D7" s="833"/>
      <c r="E7" s="613" t="s">
        <v>166</v>
      </c>
      <c r="F7" s="835" t="s">
        <v>77</v>
      </c>
      <c r="G7" s="835"/>
      <c r="H7" s="638" t="s">
        <v>217</v>
      </c>
    </row>
    <row r="8" spans="1:8" ht="15.75" thickBot="1" x14ac:dyDescent="0.25">
      <c r="B8" s="832"/>
      <c r="C8" s="40">
        <v>45179</v>
      </c>
      <c r="D8" s="632">
        <v>45172</v>
      </c>
      <c r="E8" s="41" t="s">
        <v>12</v>
      </c>
      <c r="F8" s="40">
        <v>45179</v>
      </c>
      <c r="G8" s="270">
        <v>45172</v>
      </c>
      <c r="H8" s="25" t="s">
        <v>12</v>
      </c>
    </row>
    <row r="9" spans="1:8" ht="27.75" customHeight="1" thickBot="1" x14ac:dyDescent="0.25">
      <c r="B9" s="729" t="s">
        <v>78</v>
      </c>
      <c r="C9" s="193">
        <v>2019.49</v>
      </c>
      <c r="D9" s="193">
        <v>1983.33</v>
      </c>
      <c r="E9" s="71">
        <v>1.8231963415064605</v>
      </c>
      <c r="F9" s="194">
        <v>445.48883790699728</v>
      </c>
      <c r="G9" s="72">
        <v>443.61859175091706</v>
      </c>
      <c r="H9" s="605">
        <v>0.42158876811238766</v>
      </c>
    </row>
    <row r="10" spans="1:8" ht="33.75" customHeight="1" thickBot="1" x14ac:dyDescent="0.25">
      <c r="B10" s="729" t="s">
        <v>133</v>
      </c>
      <c r="C10" s="195">
        <v>2170.62</v>
      </c>
      <c r="D10" s="195">
        <v>2112.27</v>
      </c>
      <c r="E10" s="71">
        <v>2.7624309392265149</v>
      </c>
      <c r="F10" s="194">
        <v>478.82731845054263</v>
      </c>
      <c r="G10" s="72">
        <v>472.45906772837077</v>
      </c>
      <c r="H10" s="605">
        <v>1.3478946975853454</v>
      </c>
    </row>
    <row r="11" spans="1:8" ht="28.5" customHeight="1" thickBot="1" x14ac:dyDescent="0.25">
      <c r="B11" s="68" t="s">
        <v>79</v>
      </c>
      <c r="C11" s="193">
        <v>1114.73</v>
      </c>
      <c r="D11" s="193">
        <v>1099.55</v>
      </c>
      <c r="E11" s="71">
        <v>1.3805647764994828</v>
      </c>
      <c r="F11" s="194">
        <v>245.9035559869408</v>
      </c>
      <c r="G11" s="72">
        <v>245.94032387939521</v>
      </c>
      <c r="H11" s="605">
        <v>-1.4949924385899776E-2</v>
      </c>
    </row>
    <row r="12" spans="1:8" ht="22.5" customHeight="1" thickBot="1" x14ac:dyDescent="0.25">
      <c r="B12" s="68" t="s">
        <v>80</v>
      </c>
      <c r="C12" s="614">
        <v>1611.57</v>
      </c>
      <c r="D12" s="614">
        <v>1645.77</v>
      </c>
      <c r="E12" s="71">
        <v>-2.0780546491915666</v>
      </c>
      <c r="F12" s="194">
        <v>355.50383834818672</v>
      </c>
      <c r="G12" s="72">
        <v>368.11532611613137</v>
      </c>
      <c r="H12" s="605">
        <v>-3.4259610706797998</v>
      </c>
    </row>
    <row r="13" spans="1:8" ht="23.25" customHeight="1" thickBot="1" x14ac:dyDescent="0.25">
      <c r="B13" s="68" t="s">
        <v>81</v>
      </c>
      <c r="C13" s="194">
        <v>2033.57</v>
      </c>
      <c r="D13" s="194">
        <v>1964</v>
      </c>
      <c r="E13" s="71">
        <v>3.5422606924643549</v>
      </c>
      <c r="F13" s="194">
        <v>448.59481161210624</v>
      </c>
      <c r="G13" s="72">
        <v>439.29498076406912</v>
      </c>
      <c r="H13" s="605">
        <v>2.1169900079126447</v>
      </c>
    </row>
    <row r="14" spans="1:8" ht="34.5" customHeight="1" thickBot="1" x14ac:dyDescent="0.25">
      <c r="B14" s="68" t="s">
        <v>82</v>
      </c>
      <c r="C14" s="728">
        <v>2133.91</v>
      </c>
      <c r="D14" s="728">
        <v>2083.7800000000002</v>
      </c>
      <c r="E14" s="71">
        <v>2.4057242127287743</v>
      </c>
      <c r="F14" s="194">
        <v>470.72928615547517</v>
      </c>
      <c r="G14" s="72">
        <v>466.08660642390629</v>
      </c>
      <c r="H14" s="605">
        <v>0.99609807867904132</v>
      </c>
    </row>
    <row r="15" spans="1:8" ht="30.75" customHeight="1" thickBot="1" x14ac:dyDescent="0.25">
      <c r="B15" s="834" t="s">
        <v>83</v>
      </c>
      <c r="C15" s="834"/>
      <c r="D15" s="834"/>
      <c r="E15" s="834"/>
      <c r="F15" s="648">
        <v>4.5331999999999999</v>
      </c>
      <c r="G15" s="648">
        <v>4.4707999999999997</v>
      </c>
      <c r="H15" s="73" t="s">
        <v>218</v>
      </c>
    </row>
    <row r="16" spans="1:8" ht="19.5" thickBot="1" x14ac:dyDescent="0.25">
      <c r="B16" s="834"/>
      <c r="C16" s="834"/>
      <c r="D16" s="834"/>
      <c r="E16" s="834"/>
      <c r="F16" s="648">
        <v>4.5331999999999999</v>
      </c>
      <c r="G16" s="648">
        <v>4.4707999999999997</v>
      </c>
      <c r="H16" s="74">
        <v>1.395723360472404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S14" sqref="S14"/>
    </sheetView>
  </sheetViews>
  <sheetFormatPr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96"/>
      <c r="D2" s="196"/>
      <c r="E2" s="196"/>
      <c r="F2" s="196"/>
      <c r="G2" s="197"/>
      <c r="H2" s="196"/>
      <c r="I2" s="196"/>
      <c r="J2" s="196"/>
      <c r="K2" s="196"/>
      <c r="L2" s="196"/>
    </row>
    <row r="5" spans="2:19" ht="13.5" thickBot="1" x14ac:dyDescent="0.25"/>
    <row r="6" spans="2:19" ht="22.5" customHeight="1" thickBot="1" x14ac:dyDescent="0.25">
      <c r="B6" s="836" t="s">
        <v>75</v>
      </c>
      <c r="C6" s="837" t="s">
        <v>138</v>
      </c>
      <c r="D6" s="837"/>
      <c r="E6" s="837"/>
      <c r="F6" s="837"/>
      <c r="G6" s="837"/>
      <c r="H6" s="837"/>
      <c r="I6" s="838" t="s">
        <v>139</v>
      </c>
      <c r="J6" s="838"/>
      <c r="K6" s="838"/>
      <c r="L6" s="838"/>
      <c r="M6" s="838"/>
    </row>
    <row r="7" spans="2:19" ht="38.25" customHeight="1" thickBot="1" x14ac:dyDescent="0.25">
      <c r="B7" s="836"/>
      <c r="C7" s="731" t="s">
        <v>316</v>
      </c>
      <c r="D7" s="732" t="s">
        <v>235</v>
      </c>
      <c r="E7" s="732" t="s">
        <v>140</v>
      </c>
      <c r="F7" s="733" t="s">
        <v>141</v>
      </c>
      <c r="G7" s="732" t="s">
        <v>142</v>
      </c>
      <c r="H7" s="734" t="s">
        <v>143</v>
      </c>
      <c r="I7" s="735" t="s">
        <v>220</v>
      </c>
      <c r="J7" s="732" t="s">
        <v>144</v>
      </c>
      <c r="K7" s="733" t="s">
        <v>141</v>
      </c>
      <c r="L7" s="732" t="s">
        <v>145</v>
      </c>
      <c r="M7" s="732" t="s">
        <v>146</v>
      </c>
      <c r="S7" s="640"/>
    </row>
    <row r="8" spans="2:19" ht="30" customHeight="1" thickBot="1" x14ac:dyDescent="0.25">
      <c r="B8" s="736" t="s">
        <v>293</v>
      </c>
      <c r="C8" s="737">
        <v>187.43</v>
      </c>
      <c r="D8" s="738"/>
      <c r="E8" s="738">
        <v>192.54</v>
      </c>
      <c r="F8" s="739">
        <v>242.3</v>
      </c>
      <c r="G8" s="738">
        <v>235.69</v>
      </c>
      <c r="H8" s="740">
        <v>148.99</v>
      </c>
      <c r="I8" s="741"/>
      <c r="J8" s="742">
        <v>97.346006024722143</v>
      </c>
      <c r="K8" s="743">
        <v>77.35451919108543</v>
      </c>
      <c r="L8" s="742">
        <v>79.523950952522384</v>
      </c>
      <c r="M8" s="742">
        <v>125.80038928787167</v>
      </c>
    </row>
    <row r="9" spans="2:19" ht="30" customHeight="1" thickBot="1" x14ac:dyDescent="0.25">
      <c r="B9" s="736" t="s">
        <v>147</v>
      </c>
      <c r="C9" s="641">
        <v>1114.73</v>
      </c>
      <c r="D9" s="642">
        <v>1099.55</v>
      </c>
      <c r="E9" s="643">
        <v>1097.99</v>
      </c>
      <c r="F9" s="744">
        <v>1431.3420000000001</v>
      </c>
      <c r="G9" s="745">
        <v>1811.29</v>
      </c>
      <c r="H9" s="746">
        <v>1162.7670000000001</v>
      </c>
      <c r="I9" s="747">
        <v>101.38056477649948</v>
      </c>
      <c r="J9" s="742">
        <v>101.5246040492172</v>
      </c>
      <c r="K9" s="743">
        <v>77.880059412774855</v>
      </c>
      <c r="L9" s="742">
        <v>61.543430372828205</v>
      </c>
      <c r="M9" s="742">
        <v>95.868733804794942</v>
      </c>
    </row>
    <row r="10" spans="2:19" ht="30" customHeight="1" thickBot="1" x14ac:dyDescent="0.25">
      <c r="B10" s="736" t="s">
        <v>148</v>
      </c>
      <c r="C10" s="641">
        <v>1611.57</v>
      </c>
      <c r="D10" s="642">
        <v>1645.77</v>
      </c>
      <c r="E10" s="643">
        <v>1653.67</v>
      </c>
      <c r="F10" s="744">
        <v>2113.239</v>
      </c>
      <c r="G10" s="745">
        <v>2387.4299999999998</v>
      </c>
      <c r="H10" s="746">
        <v>1439.9849999999999</v>
      </c>
      <c r="I10" s="747">
        <v>97.921945350808443</v>
      </c>
      <c r="J10" s="742">
        <v>97.454147441750763</v>
      </c>
      <c r="K10" s="743">
        <v>76.260659584647073</v>
      </c>
      <c r="L10" s="742">
        <v>67.502293260954247</v>
      </c>
      <c r="M10" s="742">
        <v>111.9157491223867</v>
      </c>
    </row>
    <row r="11" spans="2:19" ht="30" customHeight="1" thickBot="1" x14ac:dyDescent="0.25">
      <c r="B11" s="736" t="s">
        <v>149</v>
      </c>
      <c r="C11" s="748">
        <v>2019.49</v>
      </c>
      <c r="D11" s="745">
        <v>1983.33</v>
      </c>
      <c r="E11" s="749">
        <v>1938.1</v>
      </c>
      <c r="F11" s="744">
        <v>2424.2820000000002</v>
      </c>
      <c r="G11" s="745">
        <v>3226.37</v>
      </c>
      <c r="H11" s="746">
        <v>1875.0640000000001</v>
      </c>
      <c r="I11" s="747">
        <v>101.82319634150646</v>
      </c>
      <c r="J11" s="742">
        <v>104.19947371136681</v>
      </c>
      <c r="K11" s="743">
        <v>83.302602585012792</v>
      </c>
      <c r="L11" s="742">
        <v>62.593254958358777</v>
      </c>
      <c r="M11" s="742">
        <v>107.70245708946467</v>
      </c>
    </row>
    <row r="12" spans="2:19" ht="30" customHeight="1" thickBot="1" x14ac:dyDescent="0.25">
      <c r="B12" s="736" t="s">
        <v>150</v>
      </c>
      <c r="C12" s="748">
        <v>2170.62</v>
      </c>
      <c r="D12" s="745">
        <v>2112.27</v>
      </c>
      <c r="E12" s="749">
        <v>2096.04</v>
      </c>
      <c r="F12" s="744">
        <v>2592.35</v>
      </c>
      <c r="G12" s="745">
        <v>3298.03</v>
      </c>
      <c r="H12" s="746">
        <v>1993.5060000000001</v>
      </c>
      <c r="I12" s="747">
        <v>102.76243093922652</v>
      </c>
      <c r="J12" s="742">
        <v>103.5581382034694</v>
      </c>
      <c r="K12" s="743">
        <v>83.731749185102316</v>
      </c>
      <c r="L12" s="742">
        <v>65.815653587141412</v>
      </c>
      <c r="M12" s="742">
        <v>108.88454812777087</v>
      </c>
    </row>
    <row r="13" spans="2:19" ht="30" customHeight="1" thickBot="1" x14ac:dyDescent="0.25">
      <c r="B13" s="736" t="s">
        <v>81</v>
      </c>
      <c r="C13" s="644">
        <v>2033.57</v>
      </c>
      <c r="D13" s="645">
        <v>1964</v>
      </c>
      <c r="E13" s="646">
        <v>1926.46</v>
      </c>
      <c r="F13" s="744">
        <v>2649.4070000000002</v>
      </c>
      <c r="G13" s="745">
        <v>2395.13</v>
      </c>
      <c r="H13" s="746">
        <v>1498.249</v>
      </c>
      <c r="I13" s="747">
        <v>103.54226069246435</v>
      </c>
      <c r="J13" s="742">
        <v>105.55993895538968</v>
      </c>
      <c r="K13" s="743">
        <v>76.755666456682562</v>
      </c>
      <c r="L13" s="742">
        <v>84.904368447641673</v>
      </c>
      <c r="M13" s="742">
        <v>135.72977522427848</v>
      </c>
    </row>
    <row r="14" spans="2:19" ht="30" customHeight="1" thickBot="1" x14ac:dyDescent="0.25">
      <c r="B14" s="736" t="s">
        <v>82</v>
      </c>
      <c r="C14" s="750">
        <v>2133.91</v>
      </c>
      <c r="D14" s="751">
        <v>2083.7800000000002</v>
      </c>
      <c r="E14" s="752">
        <v>2126.39</v>
      </c>
      <c r="F14" s="744">
        <v>2499.5250000000001</v>
      </c>
      <c r="G14" s="745">
        <v>2474.19</v>
      </c>
      <c r="H14" s="746">
        <v>1536.4059999999999</v>
      </c>
      <c r="I14" s="747">
        <v>102.40572421272879</v>
      </c>
      <c r="J14" s="742">
        <v>100.35365102356577</v>
      </c>
      <c r="K14" s="743">
        <v>85.372620797951612</v>
      </c>
      <c r="L14" s="742">
        <v>86.246812087996474</v>
      </c>
      <c r="M14" s="742">
        <v>138.8897205556344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4" sqref="Y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240</v>
      </c>
    </row>
    <row r="4" spans="1:18" ht="18.75" x14ac:dyDescent="0.3">
      <c r="A4" s="45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Y68" sqref="Y6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9" t="s">
        <v>171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200" t="s">
        <v>172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200" t="s">
        <v>227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8" t="s">
        <v>199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8" t="s">
        <v>173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201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202" t="s">
        <v>174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9" t="s">
        <v>295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203" t="s">
        <v>175</v>
      </c>
      <c r="F13" s="134"/>
      <c r="G13" s="204"/>
      <c r="H13" s="37"/>
    </row>
    <row r="14" spans="3:20" ht="13.5" thickBot="1" x14ac:dyDescent="0.25">
      <c r="C14" s="615" t="s">
        <v>176</v>
      </c>
      <c r="D14" s="616" t="s">
        <v>177</v>
      </c>
      <c r="E14" s="205" t="s">
        <v>178</v>
      </c>
      <c r="F14" s="205" t="s">
        <v>179</v>
      </c>
      <c r="G14" s="205" t="s">
        <v>180</v>
      </c>
      <c r="H14" s="205" t="s">
        <v>181</v>
      </c>
      <c r="I14" s="205" t="s">
        <v>182</v>
      </c>
      <c r="J14" s="205" t="s">
        <v>183</v>
      </c>
      <c r="K14" s="205" t="s">
        <v>184</v>
      </c>
      <c r="L14" s="205" t="s">
        <v>185</v>
      </c>
      <c r="M14" s="205" t="s">
        <v>186</v>
      </c>
      <c r="N14" s="205" t="s">
        <v>187</v>
      </c>
      <c r="O14" s="617" t="s">
        <v>188</v>
      </c>
    </row>
    <row r="15" spans="3:20" ht="13.5" thickBot="1" x14ac:dyDescent="0.25">
      <c r="C15" s="206" t="s">
        <v>189</v>
      </c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8"/>
    </row>
    <row r="16" spans="3:20" x14ac:dyDescent="0.2">
      <c r="C16" s="618" t="s">
        <v>190</v>
      </c>
      <c r="D16" s="209">
        <v>410.55031969879741</v>
      </c>
      <c r="E16" s="209">
        <v>405.92528932823404</v>
      </c>
      <c r="F16" s="209">
        <v>415.06587182503171</v>
      </c>
      <c r="G16" s="209">
        <v>415.78302153853031</v>
      </c>
      <c r="H16" s="209">
        <v>418.52051394641336</v>
      </c>
      <c r="I16" s="209">
        <v>420.92412497491244</v>
      </c>
      <c r="J16" s="209">
        <v>422.19084679763165</v>
      </c>
      <c r="K16" s="209">
        <v>425.93323237306373</v>
      </c>
      <c r="L16" s="209">
        <v>435.7515632080013</v>
      </c>
      <c r="M16" s="209">
        <v>429.60671679837998</v>
      </c>
      <c r="N16" s="209">
        <v>433.91962032017744</v>
      </c>
      <c r="O16" s="619">
        <v>445.27368131830997</v>
      </c>
    </row>
    <row r="17" spans="3:15" x14ac:dyDescent="0.2">
      <c r="C17" s="210" t="s">
        <v>191</v>
      </c>
      <c r="D17" s="211">
        <v>430.47673989241491</v>
      </c>
      <c r="E17" s="211">
        <v>434.31869010571103</v>
      </c>
      <c r="F17" s="211">
        <v>424.76270764279673</v>
      </c>
      <c r="G17" s="211">
        <v>442.42112445636445</v>
      </c>
      <c r="H17" s="211">
        <v>438.71382021325684</v>
      </c>
      <c r="I17" s="211">
        <v>440.11127284111825</v>
      </c>
      <c r="J17" s="211">
        <v>443.65889578942466</v>
      </c>
      <c r="K17" s="211">
        <v>454.58917507394762</v>
      </c>
      <c r="L17" s="211">
        <v>438.99378313760712</v>
      </c>
      <c r="M17" s="211">
        <v>441.27738992724386</v>
      </c>
      <c r="N17" s="211">
        <v>438.65388942660439</v>
      </c>
      <c r="O17" s="212">
        <v>432.96931457738259</v>
      </c>
    </row>
    <row r="18" spans="3:15" x14ac:dyDescent="0.2">
      <c r="C18" s="210" t="s">
        <v>192</v>
      </c>
      <c r="D18" s="211">
        <v>420.13210152512676</v>
      </c>
      <c r="E18" s="211">
        <v>425.96761396416781</v>
      </c>
      <c r="F18" s="211">
        <v>426.30105521121209</v>
      </c>
      <c r="G18" s="211">
        <v>430.27096185971311</v>
      </c>
      <c r="H18" s="211">
        <v>439.25979933305257</v>
      </c>
      <c r="I18" s="211">
        <v>429.11427739320129</v>
      </c>
      <c r="J18" s="211">
        <v>439.39069368261534</v>
      </c>
      <c r="K18" s="211">
        <v>447.05</v>
      </c>
      <c r="L18" s="213">
        <v>423.88</v>
      </c>
      <c r="M18" s="211">
        <v>432.85</v>
      </c>
      <c r="N18" s="211">
        <v>449.35</v>
      </c>
      <c r="O18" s="212">
        <v>454.03</v>
      </c>
    </row>
    <row r="19" spans="3:15" x14ac:dyDescent="0.2">
      <c r="C19" s="210">
        <v>2020</v>
      </c>
      <c r="D19" s="211">
        <v>467.76</v>
      </c>
      <c r="E19" s="211">
        <v>465.46</v>
      </c>
      <c r="F19" s="211">
        <v>435.28</v>
      </c>
      <c r="G19" s="211">
        <v>414.51</v>
      </c>
      <c r="H19" s="211">
        <v>432.06</v>
      </c>
      <c r="I19" s="211">
        <v>423.48</v>
      </c>
      <c r="J19" s="211">
        <v>418.96</v>
      </c>
      <c r="K19" s="211">
        <v>416.49</v>
      </c>
      <c r="L19" s="213">
        <v>413.32</v>
      </c>
      <c r="M19" s="211">
        <v>413.92</v>
      </c>
      <c r="N19" s="211">
        <v>403.31</v>
      </c>
      <c r="O19" s="212">
        <v>417.51</v>
      </c>
    </row>
    <row r="20" spans="3:15" x14ac:dyDescent="0.2">
      <c r="C20" s="214">
        <v>2021</v>
      </c>
      <c r="D20" s="215">
        <v>427.49</v>
      </c>
      <c r="E20" s="215">
        <v>428.45</v>
      </c>
      <c r="F20" s="215">
        <v>437.05</v>
      </c>
      <c r="G20" s="215">
        <v>436.97</v>
      </c>
      <c r="H20" s="215">
        <v>446.78</v>
      </c>
      <c r="I20" s="215">
        <v>444.59</v>
      </c>
      <c r="J20" s="215">
        <v>431.7</v>
      </c>
      <c r="K20" s="215">
        <v>422.06</v>
      </c>
      <c r="L20" s="216">
        <v>428.97</v>
      </c>
      <c r="M20" s="215">
        <v>444.62</v>
      </c>
      <c r="N20" s="215">
        <v>456.91</v>
      </c>
      <c r="O20" s="217">
        <v>480.64</v>
      </c>
    </row>
    <row r="21" spans="3:15" x14ac:dyDescent="0.2">
      <c r="C21" s="214">
        <v>2022</v>
      </c>
      <c r="D21" s="215">
        <v>489.4</v>
      </c>
      <c r="E21" s="215">
        <v>490.89</v>
      </c>
      <c r="F21" s="215">
        <v>497.85</v>
      </c>
      <c r="G21" s="215">
        <v>508.46</v>
      </c>
      <c r="H21" s="215">
        <v>523.89</v>
      </c>
      <c r="I21" s="215">
        <v>548.17999999999995</v>
      </c>
      <c r="J21" s="215">
        <v>561.64</v>
      </c>
      <c r="K21" s="215">
        <v>563.70000000000005</v>
      </c>
      <c r="L21" s="216">
        <v>588.77</v>
      </c>
      <c r="M21" s="215">
        <v>652.37</v>
      </c>
      <c r="N21" s="215">
        <v>674.87</v>
      </c>
      <c r="O21" s="217">
        <v>676.06</v>
      </c>
    </row>
    <row r="22" spans="3:15" ht="13.5" thickBot="1" x14ac:dyDescent="0.25">
      <c r="C22" s="218">
        <v>2023</v>
      </c>
      <c r="D22" s="219">
        <v>685</v>
      </c>
      <c r="E22" s="219">
        <v>697.08</v>
      </c>
      <c r="F22" s="219">
        <v>689.78</v>
      </c>
      <c r="G22" s="219">
        <v>689.68</v>
      </c>
      <c r="H22" s="219">
        <v>675.89</v>
      </c>
      <c r="I22" s="219">
        <v>652.6</v>
      </c>
      <c r="J22" s="219">
        <v>613.02</v>
      </c>
      <c r="K22" s="219">
        <v>609.91</v>
      </c>
      <c r="L22" s="220"/>
      <c r="M22" s="219"/>
      <c r="N22" s="219"/>
      <c r="O22" s="221"/>
    </row>
    <row r="23" spans="3:15" ht="13.5" thickBot="1" x14ac:dyDescent="0.25">
      <c r="C23" s="206" t="s">
        <v>193</v>
      </c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8"/>
    </row>
    <row r="24" spans="3:15" x14ac:dyDescent="0.2">
      <c r="C24" s="618" t="s">
        <v>190</v>
      </c>
      <c r="D24" s="209">
        <v>264.22742766883761</v>
      </c>
      <c r="E24" s="209">
        <v>261.62567290497998</v>
      </c>
      <c r="F24" s="209">
        <v>261.28898624261666</v>
      </c>
      <c r="G24" s="209">
        <v>265.38613274501455</v>
      </c>
      <c r="H24" s="209">
        <v>265.71767956715814</v>
      </c>
      <c r="I24" s="209">
        <v>265.33812232275858</v>
      </c>
      <c r="J24" s="209">
        <v>266.42231622832736</v>
      </c>
      <c r="K24" s="209">
        <v>263.11677423325443</v>
      </c>
      <c r="L24" s="209">
        <v>264.59488373323165</v>
      </c>
      <c r="M24" s="209">
        <v>266.93771630917144</v>
      </c>
      <c r="N24" s="209">
        <v>269.68730506228809</v>
      </c>
      <c r="O24" s="619">
        <v>268.29357100115919</v>
      </c>
    </row>
    <row r="25" spans="3:15" x14ac:dyDescent="0.2">
      <c r="C25" s="210" t="s">
        <v>191</v>
      </c>
      <c r="D25" s="211">
        <v>268.85859894219772</v>
      </c>
      <c r="E25" s="211">
        <v>270.3032014665207</v>
      </c>
      <c r="F25" s="211">
        <v>269.71744215436058</v>
      </c>
      <c r="G25" s="211">
        <v>270.19519274180578</v>
      </c>
      <c r="H25" s="211">
        <v>267.62641594088478</v>
      </c>
      <c r="I25" s="211">
        <v>266.47931675608049</v>
      </c>
      <c r="J25" s="211">
        <v>267.46056337523163</v>
      </c>
      <c r="K25" s="211">
        <v>269.23633277556166</v>
      </c>
      <c r="L25" s="211">
        <v>270.87046599314772</v>
      </c>
      <c r="M25" s="211">
        <v>272.08234522250251</v>
      </c>
      <c r="N25" s="211">
        <v>276.03606759499712</v>
      </c>
      <c r="O25" s="212">
        <v>274.17552913068732</v>
      </c>
    </row>
    <row r="26" spans="3:15" x14ac:dyDescent="0.2">
      <c r="C26" s="210" t="s">
        <v>192</v>
      </c>
      <c r="D26" s="211">
        <v>275.78930697349125</v>
      </c>
      <c r="E26" s="211">
        <v>274.1046753603286</v>
      </c>
      <c r="F26" s="211">
        <v>279.53787847007874</v>
      </c>
      <c r="G26" s="211">
        <v>277.14036033174909</v>
      </c>
      <c r="H26" s="211">
        <v>275.2848814044396</v>
      </c>
      <c r="I26" s="211">
        <v>275.38057847125026</v>
      </c>
      <c r="J26" s="211">
        <v>272.13539581574298</v>
      </c>
      <c r="K26" s="211">
        <v>279.41000000000003</v>
      </c>
      <c r="L26" s="211">
        <v>272.36</v>
      </c>
      <c r="M26" s="211">
        <v>273.02999999999997</v>
      </c>
      <c r="N26" s="211">
        <v>280.95999999999998</v>
      </c>
      <c r="O26" s="212">
        <v>276.52999999999997</v>
      </c>
    </row>
    <row r="27" spans="3:15" x14ac:dyDescent="0.2">
      <c r="C27" s="210">
        <v>2020</v>
      </c>
      <c r="D27" s="211">
        <v>275.81</v>
      </c>
      <c r="E27" s="211">
        <v>275.02</v>
      </c>
      <c r="F27" s="211">
        <v>279.36</v>
      </c>
      <c r="G27" s="211">
        <v>276.27</v>
      </c>
      <c r="H27" s="211">
        <v>277.87</v>
      </c>
      <c r="I27" s="211">
        <v>276.22000000000003</v>
      </c>
      <c r="J27" s="211">
        <v>274.87</v>
      </c>
      <c r="K27" s="211">
        <v>274.04000000000002</v>
      </c>
      <c r="L27" s="211">
        <v>272.89999999999998</v>
      </c>
      <c r="M27" s="211">
        <v>277.8</v>
      </c>
      <c r="N27" s="211">
        <v>281.54000000000002</v>
      </c>
      <c r="O27" s="212">
        <v>275.39</v>
      </c>
    </row>
    <row r="28" spans="3:15" x14ac:dyDescent="0.2">
      <c r="C28" s="214">
        <v>2021</v>
      </c>
      <c r="D28" s="215">
        <v>279.97000000000003</v>
      </c>
      <c r="E28" s="215">
        <v>281.91000000000003</v>
      </c>
      <c r="F28" s="215">
        <v>279.83</v>
      </c>
      <c r="G28" s="215">
        <v>283.86</v>
      </c>
      <c r="H28" s="215">
        <v>286.25</v>
      </c>
      <c r="I28" s="215">
        <v>286.75</v>
      </c>
      <c r="J28" s="215">
        <v>285.8</v>
      </c>
      <c r="K28" s="215">
        <v>287.93</v>
      </c>
      <c r="L28" s="215">
        <v>287.61</v>
      </c>
      <c r="M28" s="215">
        <v>305.56</v>
      </c>
      <c r="N28" s="215">
        <v>316.67</v>
      </c>
      <c r="O28" s="217">
        <v>314.86</v>
      </c>
    </row>
    <row r="29" spans="3:15" x14ac:dyDescent="0.2">
      <c r="C29" s="214">
        <v>2022</v>
      </c>
      <c r="D29" s="215">
        <v>318.68</v>
      </c>
      <c r="E29" s="215">
        <v>314.89999999999998</v>
      </c>
      <c r="F29" s="215">
        <v>319.58999999999997</v>
      </c>
      <c r="G29" s="215">
        <v>338.14</v>
      </c>
      <c r="H29" s="215">
        <v>354.42</v>
      </c>
      <c r="I29" s="215">
        <v>369.52</v>
      </c>
      <c r="J29" s="215">
        <v>375.42</v>
      </c>
      <c r="K29" s="215">
        <v>382.89</v>
      </c>
      <c r="L29" s="215">
        <v>393.08</v>
      </c>
      <c r="M29" s="215">
        <v>414.06</v>
      </c>
      <c r="N29" s="215">
        <v>416.07</v>
      </c>
      <c r="O29" s="217">
        <v>415.93</v>
      </c>
    </row>
    <row r="30" spans="3:15" ht="13.5" thickBot="1" x14ac:dyDescent="0.25">
      <c r="C30" s="218">
        <v>2023</v>
      </c>
      <c r="D30" s="219">
        <v>418.53</v>
      </c>
      <c r="E30" s="219">
        <v>407.81</v>
      </c>
      <c r="F30" s="219">
        <v>414.47</v>
      </c>
      <c r="G30" s="219">
        <v>413.46</v>
      </c>
      <c r="H30" s="219">
        <v>408.9</v>
      </c>
      <c r="I30" s="219">
        <v>399.55</v>
      </c>
      <c r="J30" s="219">
        <v>396.31</v>
      </c>
      <c r="K30" s="219">
        <v>396.91</v>
      </c>
      <c r="L30" s="219"/>
      <c r="M30" s="219"/>
      <c r="N30" s="219"/>
      <c r="O30" s="221"/>
    </row>
    <row r="31" spans="3:15" ht="13.5" thickBot="1" x14ac:dyDescent="0.25">
      <c r="C31" s="206" t="s">
        <v>194</v>
      </c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8"/>
    </row>
    <row r="32" spans="3:15" x14ac:dyDescent="0.2">
      <c r="C32" s="618" t="s">
        <v>190</v>
      </c>
      <c r="D32" s="209">
        <v>193.30284025213072</v>
      </c>
      <c r="E32" s="209">
        <v>191.2687581090714</v>
      </c>
      <c r="F32" s="209">
        <v>191.31561937634595</v>
      </c>
      <c r="G32" s="209">
        <v>191.49550049668539</v>
      </c>
      <c r="H32" s="209">
        <v>191.57102023627996</v>
      </c>
      <c r="I32" s="209">
        <v>192.43881971648969</v>
      </c>
      <c r="J32" s="209">
        <v>193.8248127220584</v>
      </c>
      <c r="K32" s="209">
        <v>193.56522855967538</v>
      </c>
      <c r="L32" s="209">
        <v>196.58869687496284</v>
      </c>
      <c r="M32" s="209">
        <v>199.76489920472477</v>
      </c>
      <c r="N32" s="209">
        <v>198.3893113076804</v>
      </c>
      <c r="O32" s="619">
        <v>197.67041596404326</v>
      </c>
    </row>
    <row r="33" spans="3:15" x14ac:dyDescent="0.2">
      <c r="C33" s="210" t="s">
        <v>191</v>
      </c>
      <c r="D33" s="211">
        <v>193.75098783518038</v>
      </c>
      <c r="E33" s="211">
        <v>191.19468977405847</v>
      </c>
      <c r="F33" s="211">
        <v>190.60503492712346</v>
      </c>
      <c r="G33" s="211">
        <v>189.42223428075786</v>
      </c>
      <c r="H33" s="211">
        <v>185.25437800957252</v>
      </c>
      <c r="I33" s="211">
        <v>185.66839797997162</v>
      </c>
      <c r="J33" s="211">
        <v>185.57986872090791</v>
      </c>
      <c r="K33" s="211">
        <v>185.31188244297863</v>
      </c>
      <c r="L33" s="211">
        <v>188.25464393272142</v>
      </c>
      <c r="M33" s="211">
        <v>190.17470442587663</v>
      </c>
      <c r="N33" s="211">
        <v>189.17402883303177</v>
      </c>
      <c r="O33" s="212">
        <v>188.60104796424042</v>
      </c>
    </row>
    <row r="34" spans="3:15" x14ac:dyDescent="0.2">
      <c r="C34" s="210" t="s">
        <v>192</v>
      </c>
      <c r="D34" s="211">
        <v>188.51265670531021</v>
      </c>
      <c r="E34" s="211">
        <v>188.9030714067259</v>
      </c>
      <c r="F34" s="211">
        <v>188.55538851404037</v>
      </c>
      <c r="G34" s="211">
        <v>187.90929469010396</v>
      </c>
      <c r="H34" s="211">
        <v>189.52578250042413</v>
      </c>
      <c r="I34" s="211">
        <v>188.95285758845154</v>
      </c>
      <c r="J34" s="211">
        <v>189.88146101817767</v>
      </c>
      <c r="K34" s="211">
        <v>189.91</v>
      </c>
      <c r="L34" s="211">
        <v>191.32</v>
      </c>
      <c r="M34" s="211">
        <v>193.38</v>
      </c>
      <c r="N34" s="211">
        <v>196.65</v>
      </c>
      <c r="O34" s="212">
        <v>201.65</v>
      </c>
    </row>
    <row r="35" spans="3:15" x14ac:dyDescent="0.2">
      <c r="C35" s="210">
        <v>2020</v>
      </c>
      <c r="D35" s="211">
        <v>203.95</v>
      </c>
      <c r="E35" s="211">
        <v>204.01</v>
      </c>
      <c r="F35" s="211">
        <v>208.37</v>
      </c>
      <c r="G35" s="211">
        <v>210.62</v>
      </c>
      <c r="H35" s="211">
        <v>207.99600000000001</v>
      </c>
      <c r="I35" s="211">
        <v>206.56</v>
      </c>
      <c r="J35" s="211">
        <v>207.25</v>
      </c>
      <c r="K35" s="211">
        <v>206.09</v>
      </c>
      <c r="L35" s="211">
        <v>208.38</v>
      </c>
      <c r="M35" s="211">
        <v>206.45</v>
      </c>
      <c r="N35" s="211">
        <v>212.4</v>
      </c>
      <c r="O35" s="212">
        <v>212.38</v>
      </c>
    </row>
    <row r="36" spans="3:15" x14ac:dyDescent="0.2">
      <c r="C36" s="214">
        <v>2021</v>
      </c>
      <c r="D36" s="215">
        <v>211.59</v>
      </c>
      <c r="E36" s="215">
        <v>214.01</v>
      </c>
      <c r="F36" s="215">
        <v>215.36</v>
      </c>
      <c r="G36" s="215">
        <v>216.57</v>
      </c>
      <c r="H36" s="215">
        <v>218.11</v>
      </c>
      <c r="I36" s="215">
        <v>218.58</v>
      </c>
      <c r="J36" s="215">
        <v>216.96</v>
      </c>
      <c r="K36" s="215">
        <v>218.99</v>
      </c>
      <c r="L36" s="215">
        <v>222.98</v>
      </c>
      <c r="M36" s="215">
        <v>233.92</v>
      </c>
      <c r="N36" s="215">
        <v>245.63</v>
      </c>
      <c r="O36" s="217">
        <v>254.36</v>
      </c>
    </row>
    <row r="37" spans="3:15" x14ac:dyDescent="0.2">
      <c r="C37" s="214">
        <v>2022</v>
      </c>
      <c r="D37" s="215">
        <v>256.31</v>
      </c>
      <c r="E37" s="215">
        <v>258.08</v>
      </c>
      <c r="F37" s="215">
        <v>266.60000000000002</v>
      </c>
      <c r="G37" s="215">
        <v>286.42</v>
      </c>
      <c r="H37" s="215">
        <v>298.31</v>
      </c>
      <c r="I37" s="215">
        <v>298.95</v>
      </c>
      <c r="J37" s="215">
        <v>298.48</v>
      </c>
      <c r="K37" s="215">
        <v>308.27999999999997</v>
      </c>
      <c r="L37" s="215">
        <v>322.12</v>
      </c>
      <c r="M37" s="215">
        <v>338.3</v>
      </c>
      <c r="N37" s="215">
        <v>341.19</v>
      </c>
      <c r="O37" s="217">
        <v>342.74</v>
      </c>
    </row>
    <row r="38" spans="3:15" ht="13.5" thickBot="1" x14ac:dyDescent="0.25">
      <c r="C38" s="218">
        <v>2023</v>
      </c>
      <c r="D38" s="219">
        <v>337.78</v>
      </c>
      <c r="E38" s="219">
        <v>316.5</v>
      </c>
      <c r="F38" s="219">
        <v>313.55</v>
      </c>
      <c r="G38" s="219">
        <v>309.87</v>
      </c>
      <c r="H38" s="219">
        <v>301.38</v>
      </c>
      <c r="I38" s="219">
        <v>297.8</v>
      </c>
      <c r="J38" s="219">
        <v>294.7</v>
      </c>
      <c r="K38" s="219">
        <v>292.11</v>
      </c>
      <c r="L38" s="219"/>
      <c r="M38" s="219"/>
      <c r="N38" s="219"/>
      <c r="O38" s="221"/>
    </row>
    <row r="39" spans="3:15" ht="13.5" thickBot="1" x14ac:dyDescent="0.25">
      <c r="C39" s="206" t="s">
        <v>195</v>
      </c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8"/>
    </row>
    <row r="40" spans="3:15" x14ac:dyDescent="0.2">
      <c r="C40" s="618" t="s">
        <v>190</v>
      </c>
      <c r="D40" s="209">
        <v>620.52584524708288</v>
      </c>
      <c r="E40" s="209">
        <v>610.98846942632053</v>
      </c>
      <c r="F40" s="209">
        <v>613.48284188853813</v>
      </c>
      <c r="G40" s="209">
        <v>613.72476430462393</v>
      </c>
      <c r="H40" s="209">
        <v>606.72034722305284</v>
      </c>
      <c r="I40" s="209">
        <v>601.6106220020215</v>
      </c>
      <c r="J40" s="209">
        <v>617.94396754570255</v>
      </c>
      <c r="K40" s="209">
        <v>637.27880462292717</v>
      </c>
      <c r="L40" s="209">
        <v>678.50605906520252</v>
      </c>
      <c r="M40" s="209">
        <v>691.78485236566894</v>
      </c>
      <c r="N40" s="209">
        <v>699.93533272826176</v>
      </c>
      <c r="O40" s="619">
        <v>707.76936754012718</v>
      </c>
    </row>
    <row r="41" spans="3:15" x14ac:dyDescent="0.2">
      <c r="C41" s="210" t="s">
        <v>191</v>
      </c>
      <c r="D41" s="211">
        <v>693.59473269323564</v>
      </c>
      <c r="E41" s="211">
        <v>675.99452876056159</v>
      </c>
      <c r="F41" s="211">
        <v>692.84041344814841</v>
      </c>
      <c r="G41" s="211">
        <v>686.21997775755028</v>
      </c>
      <c r="H41" s="211">
        <v>674.8464758009153</v>
      </c>
      <c r="I41" s="211">
        <v>675.83558814176456</v>
      </c>
      <c r="J41" s="211">
        <v>670.36666604428126</v>
      </c>
      <c r="K41" s="211">
        <v>679.13478468613857</v>
      </c>
      <c r="L41" s="211">
        <v>679.48913195885189</v>
      </c>
      <c r="M41" s="211">
        <v>683.30685175304302</v>
      </c>
      <c r="N41" s="211">
        <v>694.81644019086241</v>
      </c>
      <c r="O41" s="212">
        <v>698.72596905238629</v>
      </c>
    </row>
    <row r="42" spans="3:15" x14ac:dyDescent="0.2">
      <c r="C42" s="210" t="s">
        <v>192</v>
      </c>
      <c r="D42" s="211">
        <v>672.166966006964</v>
      </c>
      <c r="E42" s="211">
        <v>664.31951179811972</v>
      </c>
      <c r="F42" s="211">
        <v>668.69821690266849</v>
      </c>
      <c r="G42" s="211">
        <v>683.29560596332999</v>
      </c>
      <c r="H42" s="211">
        <v>675.44964853925399</v>
      </c>
      <c r="I42" s="211">
        <v>661.87817139602919</v>
      </c>
      <c r="J42" s="211">
        <v>677.09800581977072</v>
      </c>
      <c r="K42" s="211">
        <v>683.9</v>
      </c>
      <c r="L42" s="211">
        <v>683.06</v>
      </c>
      <c r="M42" s="211">
        <v>696.78</v>
      </c>
      <c r="N42" s="211">
        <v>704.11</v>
      </c>
      <c r="O42" s="212">
        <v>710.06</v>
      </c>
    </row>
    <row r="43" spans="3:15" x14ac:dyDescent="0.2">
      <c r="C43" s="210">
        <v>2020</v>
      </c>
      <c r="D43" s="211">
        <v>720.2</v>
      </c>
      <c r="E43" s="211">
        <v>710.55</v>
      </c>
      <c r="F43" s="211">
        <v>710.16</v>
      </c>
      <c r="G43" s="211">
        <v>704.52</v>
      </c>
      <c r="H43" s="211">
        <v>693.33</v>
      </c>
      <c r="I43" s="211">
        <v>687.52</v>
      </c>
      <c r="J43" s="211">
        <v>686.08</v>
      </c>
      <c r="K43" s="211">
        <v>682.48</v>
      </c>
      <c r="L43" s="211">
        <v>689</v>
      </c>
      <c r="M43" s="211">
        <v>695.07</v>
      </c>
      <c r="N43" s="211">
        <v>691.68</v>
      </c>
      <c r="O43" s="212">
        <v>708.89</v>
      </c>
    </row>
    <row r="44" spans="3:15" x14ac:dyDescent="0.2">
      <c r="C44" s="620">
        <v>2021</v>
      </c>
      <c r="D44" s="211">
        <v>700.68</v>
      </c>
      <c r="E44" s="211">
        <v>710.46</v>
      </c>
      <c r="F44" s="211">
        <v>730.62</v>
      </c>
      <c r="G44" s="211">
        <v>732.15</v>
      </c>
      <c r="H44" s="211">
        <v>732.66</v>
      </c>
      <c r="I44" s="211">
        <v>727.41</v>
      </c>
      <c r="J44" s="211">
        <v>717.49</v>
      </c>
      <c r="K44" s="211">
        <v>731.05</v>
      </c>
      <c r="L44" s="211">
        <v>757.18</v>
      </c>
      <c r="M44" s="211">
        <v>804.61</v>
      </c>
      <c r="N44" s="211">
        <v>852.9</v>
      </c>
      <c r="O44" s="211">
        <v>858.46</v>
      </c>
    </row>
    <row r="45" spans="3:15" x14ac:dyDescent="0.2">
      <c r="C45" s="222">
        <v>2022</v>
      </c>
      <c r="D45" s="223">
        <v>904.83</v>
      </c>
      <c r="E45" s="223">
        <v>873.53</v>
      </c>
      <c r="F45" s="223">
        <v>923.05</v>
      </c>
      <c r="G45" s="223">
        <v>958.09</v>
      </c>
      <c r="H45" s="223">
        <v>974.89</v>
      </c>
      <c r="I45" s="223">
        <v>990.25</v>
      </c>
      <c r="J45" s="223">
        <v>1021.14</v>
      </c>
      <c r="K45" s="223">
        <v>1027.8</v>
      </c>
      <c r="L45" s="223">
        <v>1076.5999999999999</v>
      </c>
      <c r="M45" s="223">
        <v>1153.4100000000001</v>
      </c>
      <c r="N45" s="223">
        <v>1154.52</v>
      </c>
      <c r="O45" s="224">
        <v>1120.01</v>
      </c>
    </row>
    <row r="46" spans="3:15" ht="13.5" thickBot="1" x14ac:dyDescent="0.25">
      <c r="C46" s="218">
        <v>2023</v>
      </c>
      <c r="D46" s="219">
        <v>1052.44</v>
      </c>
      <c r="E46" s="219">
        <v>1020.12</v>
      </c>
      <c r="F46" s="219">
        <v>1061.97</v>
      </c>
      <c r="G46" s="219">
        <v>1052.28</v>
      </c>
      <c r="H46" s="219">
        <v>1019.8</v>
      </c>
      <c r="I46" s="219">
        <v>1013.15</v>
      </c>
      <c r="J46" s="219">
        <v>1002.75</v>
      </c>
      <c r="K46" s="219">
        <v>1001.52</v>
      </c>
      <c r="L46" s="219"/>
      <c r="M46" s="219"/>
      <c r="N46" s="219"/>
      <c r="O46" s="221"/>
    </row>
    <row r="47" spans="3:15" ht="13.5" thickBot="1" x14ac:dyDescent="0.25">
      <c r="C47" s="225" t="s">
        <v>196</v>
      </c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7"/>
    </row>
    <row r="48" spans="3:15" x14ac:dyDescent="0.2">
      <c r="C48" s="618" t="s">
        <v>190</v>
      </c>
      <c r="D48" s="209">
        <v>1926.1421840678215</v>
      </c>
      <c r="E48" s="209">
        <v>1773.7868616139083</v>
      </c>
      <c r="F48" s="209">
        <v>1808.8957992992707</v>
      </c>
      <c r="G48" s="209">
        <v>1844.6568611737403</v>
      </c>
      <c r="H48" s="209">
        <v>1922.2571546908466</v>
      </c>
      <c r="I48" s="209">
        <v>2078.5897925711802</v>
      </c>
      <c r="J48" s="209">
        <v>2325.7723170645709</v>
      </c>
      <c r="K48" s="209">
        <v>2537.6579416257568</v>
      </c>
      <c r="L48" s="209">
        <v>2703.9535927296647</v>
      </c>
      <c r="M48" s="209">
        <v>2585.3186243813607</v>
      </c>
      <c r="N48" s="209">
        <v>2366.8805661333772</v>
      </c>
      <c r="O48" s="619">
        <v>2262.8675436432918</v>
      </c>
    </row>
    <row r="49" spans="3:15" x14ac:dyDescent="0.2">
      <c r="C49" s="210" t="s">
        <v>191</v>
      </c>
      <c r="D49" s="211">
        <v>1873.2002679661653</v>
      </c>
      <c r="E49" s="211">
        <v>1893.8193326719352</v>
      </c>
      <c r="F49" s="211">
        <v>2057.5096533110031</v>
      </c>
      <c r="G49" s="211">
        <v>2090.6877083454083</v>
      </c>
      <c r="H49" s="211">
        <v>2302.9194307484054</v>
      </c>
      <c r="I49" s="211">
        <v>2520.0592002636727</v>
      </c>
      <c r="J49" s="211">
        <v>2428.1960288736755</v>
      </c>
      <c r="K49" s="211">
        <v>2411.222343978005</v>
      </c>
      <c r="L49" s="211">
        <v>2458.9426482206609</v>
      </c>
      <c r="M49" s="211">
        <v>2271.8586469632287</v>
      </c>
      <c r="N49" s="211">
        <v>2164.5188294690201</v>
      </c>
      <c r="O49" s="212">
        <v>2144.3544219826263</v>
      </c>
    </row>
    <row r="50" spans="3:15" x14ac:dyDescent="0.2">
      <c r="C50" s="210" t="s">
        <v>192</v>
      </c>
      <c r="D50" s="211">
        <v>2017.0063645368093</v>
      </c>
      <c r="E50" s="211">
        <v>1948.9945487324933</v>
      </c>
      <c r="F50" s="211">
        <v>1864.3118390555649</v>
      </c>
      <c r="G50" s="211">
        <v>1858.8882047137197</v>
      </c>
      <c r="H50" s="211">
        <v>1845.0357399097443</v>
      </c>
      <c r="I50" s="211">
        <v>1739.4288046926354</v>
      </c>
      <c r="J50" s="211">
        <v>1705.2552965441059</v>
      </c>
      <c r="K50" s="211">
        <v>1658.81</v>
      </c>
      <c r="L50" s="211">
        <v>1789.98</v>
      </c>
      <c r="M50" s="211">
        <v>1827.38</v>
      </c>
      <c r="N50" s="211">
        <v>1841.81</v>
      </c>
      <c r="O50" s="212">
        <v>1858.58</v>
      </c>
    </row>
    <row r="51" spans="3:15" x14ac:dyDescent="0.2">
      <c r="C51" s="210">
        <v>2020</v>
      </c>
      <c r="D51" s="211">
        <v>1741.92</v>
      </c>
      <c r="E51" s="211">
        <v>1687.33</v>
      </c>
      <c r="F51" s="211">
        <v>1656.44</v>
      </c>
      <c r="G51" s="211">
        <v>1578.74</v>
      </c>
      <c r="H51" s="211">
        <v>1458.48</v>
      </c>
      <c r="I51" s="211">
        <v>1545.67</v>
      </c>
      <c r="J51" s="211">
        <v>1651.52</v>
      </c>
      <c r="K51" s="211">
        <v>1665.62</v>
      </c>
      <c r="L51" s="211">
        <v>1742.79</v>
      </c>
      <c r="M51" s="211">
        <v>1765.78</v>
      </c>
      <c r="N51" s="211">
        <v>1744.65</v>
      </c>
      <c r="O51" s="212">
        <v>1664.57</v>
      </c>
    </row>
    <row r="52" spans="3:15" x14ac:dyDescent="0.2">
      <c r="C52" s="210">
        <v>2021</v>
      </c>
      <c r="D52" s="211">
        <v>1636.89</v>
      </c>
      <c r="E52" s="211">
        <v>1663.75</v>
      </c>
      <c r="F52" s="211">
        <v>1786.7</v>
      </c>
      <c r="G52" s="211">
        <v>1830.38</v>
      </c>
      <c r="H52" s="211">
        <v>1831.64</v>
      </c>
      <c r="I52" s="211">
        <v>1858.3</v>
      </c>
      <c r="J52" s="211">
        <v>1861.2</v>
      </c>
      <c r="K52" s="211">
        <v>1864.77</v>
      </c>
      <c r="L52" s="211">
        <v>2046.24</v>
      </c>
      <c r="M52" s="211">
        <v>2350.4</v>
      </c>
      <c r="N52" s="211">
        <v>2655.04</v>
      </c>
      <c r="O52" s="212">
        <v>2701.83</v>
      </c>
    </row>
    <row r="53" spans="3:15" x14ac:dyDescent="0.2">
      <c r="C53" s="214">
        <v>2022</v>
      </c>
      <c r="D53" s="215">
        <v>2628.29</v>
      </c>
      <c r="E53" s="215">
        <v>2596.54</v>
      </c>
      <c r="F53" s="215">
        <v>2814.08</v>
      </c>
      <c r="G53" s="215">
        <v>3239.28</v>
      </c>
      <c r="H53" s="215">
        <v>3228.8</v>
      </c>
      <c r="I53" s="215">
        <v>3214.33</v>
      </c>
      <c r="J53" s="215">
        <v>3293.27</v>
      </c>
      <c r="K53" s="215">
        <v>3271.83</v>
      </c>
      <c r="L53" s="215">
        <v>3550.88</v>
      </c>
      <c r="M53" s="215">
        <v>3425.6</v>
      </c>
      <c r="N53" s="215">
        <v>3180.07</v>
      </c>
      <c r="O53" s="217">
        <v>2975.07</v>
      </c>
    </row>
    <row r="54" spans="3:15" ht="13.5" thickBot="1" x14ac:dyDescent="0.25">
      <c r="C54" s="218">
        <v>2023</v>
      </c>
      <c r="D54" s="219">
        <v>2429.75</v>
      </c>
      <c r="E54" s="219">
        <v>2220.37</v>
      </c>
      <c r="F54" s="219">
        <v>2308.69</v>
      </c>
      <c r="G54" s="219">
        <v>2208.1999999999998</v>
      </c>
      <c r="H54" s="219">
        <v>2156.14</v>
      </c>
      <c r="I54" s="219">
        <v>2227.75</v>
      </c>
      <c r="J54" s="219">
        <v>2102.2800000000002</v>
      </c>
      <c r="K54" s="219">
        <v>2094.5300000000002</v>
      </c>
      <c r="L54" s="219"/>
      <c r="M54" s="219"/>
      <c r="N54" s="219"/>
      <c r="O54" s="221"/>
    </row>
    <row r="55" spans="3:15" ht="13.5" thickBot="1" x14ac:dyDescent="0.25">
      <c r="C55" s="225" t="s">
        <v>197</v>
      </c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7"/>
    </row>
    <row r="56" spans="3:15" x14ac:dyDescent="0.2">
      <c r="C56" s="618" t="s">
        <v>190</v>
      </c>
      <c r="D56" s="209">
        <v>1452.5251642694029</v>
      </c>
      <c r="E56" s="209">
        <v>1376.6544964519305</v>
      </c>
      <c r="F56" s="209">
        <v>1342.4452040065605</v>
      </c>
      <c r="G56" s="209">
        <v>1321.3071438891709</v>
      </c>
      <c r="H56" s="209">
        <v>1332.4732010931732</v>
      </c>
      <c r="I56" s="209">
        <v>1416.8343946849866</v>
      </c>
      <c r="J56" s="209">
        <v>1429.7900427036757</v>
      </c>
      <c r="K56" s="209">
        <v>1455.3007570329535</v>
      </c>
      <c r="L56" s="209">
        <v>1460.934465025194</v>
      </c>
      <c r="M56" s="209">
        <v>1477.8137838684058</v>
      </c>
      <c r="N56" s="209">
        <v>1411.6336555187961</v>
      </c>
      <c r="O56" s="619">
        <v>1359.7079885396727</v>
      </c>
    </row>
    <row r="57" spans="3:15" x14ac:dyDescent="0.2">
      <c r="C57" s="210" t="s">
        <v>191</v>
      </c>
      <c r="D57" s="211">
        <v>1247.7930053069374</v>
      </c>
      <c r="E57" s="211">
        <v>1219.5883260832732</v>
      </c>
      <c r="F57" s="211">
        <v>1221.3431610182636</v>
      </c>
      <c r="G57" s="211">
        <v>1183.3869429217527</v>
      </c>
      <c r="H57" s="211">
        <v>1198.2849917896754</v>
      </c>
      <c r="I57" s="211">
        <v>1239.5740232840269</v>
      </c>
      <c r="J57" s="211">
        <v>1271.60648473885</v>
      </c>
      <c r="K57" s="211">
        <v>1283.813012150076</v>
      </c>
      <c r="L57" s="211">
        <v>1311.0179147942529</v>
      </c>
      <c r="M57" s="211">
        <v>1341.4216259397981</v>
      </c>
      <c r="N57" s="211">
        <v>1329.2819200190711</v>
      </c>
      <c r="O57" s="212">
        <v>1328.1587453006657</v>
      </c>
    </row>
    <row r="58" spans="3:15" x14ac:dyDescent="0.2">
      <c r="C58" s="210" t="s">
        <v>192</v>
      </c>
      <c r="D58" s="211">
        <v>1344.3309050466173</v>
      </c>
      <c r="E58" s="211">
        <v>1317.692895014957</v>
      </c>
      <c r="F58" s="211">
        <v>1323.903921956658</v>
      </c>
      <c r="G58" s="211">
        <v>1309.8906834494144</v>
      </c>
      <c r="H58" s="211">
        <v>1289.6288116279882</v>
      </c>
      <c r="I58" s="211">
        <v>1304.6791289590351</v>
      </c>
      <c r="J58" s="211">
        <v>1294.5048403940486</v>
      </c>
      <c r="K58" s="211">
        <v>1307.96</v>
      </c>
      <c r="L58" s="211">
        <v>1349.14</v>
      </c>
      <c r="M58" s="211">
        <v>1364.95</v>
      </c>
      <c r="N58" s="211">
        <v>1368.4</v>
      </c>
      <c r="O58" s="212">
        <v>1403.88</v>
      </c>
    </row>
    <row r="59" spans="3:15" x14ac:dyDescent="0.2">
      <c r="C59" s="210">
        <v>2020</v>
      </c>
      <c r="D59" s="211">
        <v>1446.09</v>
      </c>
      <c r="E59" s="211">
        <v>1443.02</v>
      </c>
      <c r="F59" s="211">
        <v>1411.23</v>
      </c>
      <c r="G59" s="211">
        <v>1400.29</v>
      </c>
      <c r="H59" s="211">
        <v>1346.93</v>
      </c>
      <c r="I59" s="211">
        <v>1297.48</v>
      </c>
      <c r="J59" s="211">
        <v>1318.72</v>
      </c>
      <c r="K59" s="211">
        <v>1329.85</v>
      </c>
      <c r="L59" s="211">
        <v>1349.52</v>
      </c>
      <c r="M59" s="211">
        <v>1399.34</v>
      </c>
      <c r="N59" s="211">
        <v>1444.52</v>
      </c>
      <c r="O59" s="212">
        <v>1434.49</v>
      </c>
    </row>
    <row r="60" spans="3:15" x14ac:dyDescent="0.2">
      <c r="C60" s="222">
        <v>2021</v>
      </c>
      <c r="D60" s="223">
        <v>1457.28</v>
      </c>
      <c r="E60" s="223">
        <v>1437.07</v>
      </c>
      <c r="F60" s="223">
        <v>1458.06</v>
      </c>
      <c r="G60" s="223">
        <v>1465.56</v>
      </c>
      <c r="H60" s="223">
        <v>1491.31</v>
      </c>
      <c r="I60" s="223">
        <v>1471.19</v>
      </c>
      <c r="J60" s="223">
        <v>1462.25</v>
      </c>
      <c r="K60" s="223">
        <v>1490.44</v>
      </c>
      <c r="L60" s="223">
        <v>1513.06</v>
      </c>
      <c r="M60" s="223">
        <v>1625.23</v>
      </c>
      <c r="N60" s="223">
        <v>1803.29</v>
      </c>
      <c r="O60" s="224">
        <v>1958.94</v>
      </c>
    </row>
    <row r="61" spans="3:15" x14ac:dyDescent="0.2">
      <c r="C61" s="620">
        <v>2022</v>
      </c>
      <c r="D61" s="211">
        <v>2039.72</v>
      </c>
      <c r="E61" s="211">
        <v>2035.72</v>
      </c>
      <c r="F61" s="211">
        <v>2046.66</v>
      </c>
      <c r="G61" s="211">
        <v>2089.08</v>
      </c>
      <c r="H61" s="211">
        <v>2224</v>
      </c>
      <c r="I61" s="211">
        <v>2300.29</v>
      </c>
      <c r="J61" s="211">
        <v>2417.4699999999998</v>
      </c>
      <c r="K61" s="211">
        <v>2446.67</v>
      </c>
      <c r="L61" s="211">
        <v>2483.33</v>
      </c>
      <c r="M61" s="211">
        <v>2559.59</v>
      </c>
      <c r="N61" s="211">
        <v>2569.4699999999998</v>
      </c>
      <c r="O61" s="211">
        <v>2581.9</v>
      </c>
    </row>
    <row r="62" spans="3:15" ht="13.5" thickBot="1" x14ac:dyDescent="0.25">
      <c r="C62" s="218">
        <v>2023</v>
      </c>
      <c r="D62" s="219">
        <v>2513.44</v>
      </c>
      <c r="E62" s="219">
        <v>2380.42</v>
      </c>
      <c r="F62" s="219">
        <v>2411.92</v>
      </c>
      <c r="G62" s="219">
        <v>2246.34</v>
      </c>
      <c r="H62" s="219">
        <v>2141.7199999999998</v>
      </c>
      <c r="I62" s="219">
        <v>2190.38</v>
      </c>
      <c r="J62" s="219">
        <v>2127.9</v>
      </c>
      <c r="K62" s="219">
        <v>2111.58</v>
      </c>
      <c r="L62" s="219"/>
      <c r="M62" s="219"/>
      <c r="N62" s="219"/>
      <c r="O62" s="221"/>
    </row>
    <row r="63" spans="3:15" ht="13.5" thickBot="1" x14ac:dyDescent="0.25">
      <c r="C63" s="225" t="s">
        <v>198</v>
      </c>
      <c r="D63" s="226"/>
      <c r="E63" s="226"/>
      <c r="F63" s="226"/>
      <c r="G63" s="226"/>
      <c r="H63" s="226"/>
      <c r="I63" s="226"/>
      <c r="J63" s="226"/>
      <c r="K63" s="226"/>
      <c r="L63" s="226"/>
      <c r="M63" s="226"/>
      <c r="N63" s="226"/>
      <c r="O63" s="227"/>
    </row>
    <row r="64" spans="3:15" x14ac:dyDescent="0.2">
      <c r="C64" s="618" t="s">
        <v>190</v>
      </c>
      <c r="D64" s="209">
        <v>1462.9299066481419</v>
      </c>
      <c r="E64" s="209">
        <v>1397.9329390309356</v>
      </c>
      <c r="F64" s="209">
        <v>1352.4593399176847</v>
      </c>
      <c r="G64" s="209">
        <v>1324.3285390454434</v>
      </c>
      <c r="H64" s="209">
        <v>1346.8945966895908</v>
      </c>
      <c r="I64" s="209">
        <v>1422.0022440548378</v>
      </c>
      <c r="J64" s="209">
        <v>1439.7446104090284</v>
      </c>
      <c r="K64" s="209">
        <v>1469.5305118007066</v>
      </c>
      <c r="L64" s="209">
        <v>1464.5198361234318</v>
      </c>
      <c r="M64" s="209">
        <v>1456.1117051037911</v>
      </c>
      <c r="N64" s="209">
        <v>1435.8943068806354</v>
      </c>
      <c r="O64" s="619">
        <v>1347.9728359574115</v>
      </c>
    </row>
    <row r="65" spans="3:15" x14ac:dyDescent="0.2">
      <c r="C65" s="210" t="s">
        <v>191</v>
      </c>
      <c r="D65" s="211">
        <v>1217.2306317725502</v>
      </c>
      <c r="E65" s="211">
        <v>1219.9225640939258</v>
      </c>
      <c r="F65" s="211">
        <v>1228.6060793307527</v>
      </c>
      <c r="G65" s="211">
        <v>1190.0364269225856</v>
      </c>
      <c r="H65" s="211">
        <v>1216.8533835665212</v>
      </c>
      <c r="I65" s="211">
        <v>1268.6557166616051</v>
      </c>
      <c r="J65" s="211">
        <v>1280.8972883133727</v>
      </c>
      <c r="K65" s="211">
        <v>1270.5273567969125</v>
      </c>
      <c r="L65" s="211">
        <v>1318.4848992078084</v>
      </c>
      <c r="M65" s="211">
        <v>1326.2464158541839</v>
      </c>
      <c r="N65" s="211">
        <v>1338.5909965628271</v>
      </c>
      <c r="O65" s="212">
        <v>1331.7075587041454</v>
      </c>
    </row>
    <row r="66" spans="3:15" x14ac:dyDescent="0.2">
      <c r="C66" s="210" t="s">
        <v>192</v>
      </c>
      <c r="D66" s="211">
        <v>1324.8807237906556</v>
      </c>
      <c r="E66" s="211">
        <v>1306.1704820536852</v>
      </c>
      <c r="F66" s="211">
        <v>1289.846128057527</v>
      </c>
      <c r="G66" s="211">
        <v>1271.913502123914</v>
      </c>
      <c r="H66" s="211">
        <v>1265.3591520232299</v>
      </c>
      <c r="I66" s="211">
        <v>1264.5344761789461</v>
      </c>
      <c r="J66" s="211">
        <v>1256.1351766957246</v>
      </c>
      <c r="K66" s="211">
        <v>1279.8800000000001</v>
      </c>
      <c r="L66" s="211">
        <v>1283.6500000000001</v>
      </c>
      <c r="M66" s="211">
        <v>1335.83</v>
      </c>
      <c r="N66" s="211">
        <v>1324.27</v>
      </c>
      <c r="O66" s="212">
        <v>1366.15</v>
      </c>
    </row>
    <row r="67" spans="3:15" x14ac:dyDescent="0.2">
      <c r="C67" s="210">
        <v>2020</v>
      </c>
      <c r="D67" s="211">
        <v>1395.59</v>
      </c>
      <c r="E67" s="211">
        <v>1401.12</v>
      </c>
      <c r="F67" s="211">
        <v>1394.67</v>
      </c>
      <c r="G67" s="211">
        <v>1378.29</v>
      </c>
      <c r="H67" s="211">
        <v>1335.39</v>
      </c>
      <c r="I67" s="211">
        <v>1322.8</v>
      </c>
      <c r="J67" s="211">
        <v>1312.57</v>
      </c>
      <c r="K67" s="211">
        <v>1298.02</v>
      </c>
      <c r="L67" s="211">
        <v>1324.41</v>
      </c>
      <c r="M67" s="211">
        <v>1370.11</v>
      </c>
      <c r="N67" s="211">
        <v>1345.94</v>
      </c>
      <c r="O67" s="212">
        <v>1394.49</v>
      </c>
    </row>
    <row r="68" spans="3:15" x14ac:dyDescent="0.2">
      <c r="C68" s="214">
        <v>2021</v>
      </c>
      <c r="D68" s="215">
        <v>1383.2</v>
      </c>
      <c r="E68" s="215">
        <v>1364.26</v>
      </c>
      <c r="F68" s="215">
        <v>1419.52</v>
      </c>
      <c r="G68" s="215">
        <v>1441.54</v>
      </c>
      <c r="H68" s="215">
        <v>1436.41</v>
      </c>
      <c r="I68" s="215">
        <v>1450.93</v>
      </c>
      <c r="J68" s="215">
        <v>1475.09</v>
      </c>
      <c r="K68" s="215">
        <v>1470.13</v>
      </c>
      <c r="L68" s="215">
        <v>1505.17</v>
      </c>
      <c r="M68" s="215">
        <v>1643.42</v>
      </c>
      <c r="N68" s="215">
        <v>1751.99</v>
      </c>
      <c r="O68" s="217">
        <v>1872.92</v>
      </c>
    </row>
    <row r="69" spans="3:15" x14ac:dyDescent="0.2">
      <c r="C69" s="214">
        <v>2022</v>
      </c>
      <c r="D69" s="215">
        <v>1972.42</v>
      </c>
      <c r="E69" s="215">
        <v>2016.59</v>
      </c>
      <c r="F69" s="215">
        <v>2010.58</v>
      </c>
      <c r="G69" s="215">
        <v>2107.86</v>
      </c>
      <c r="H69" s="215">
        <v>2225.94</v>
      </c>
      <c r="I69" s="215">
        <v>2301.89</v>
      </c>
      <c r="J69" s="215">
        <v>2372.94</v>
      </c>
      <c r="K69" s="215">
        <v>2347.3000000000002</v>
      </c>
      <c r="L69" s="215">
        <v>2432.0300000000002</v>
      </c>
      <c r="M69" s="215">
        <v>2515.3000000000002</v>
      </c>
      <c r="N69" s="215">
        <v>2500.58</v>
      </c>
      <c r="O69" s="217">
        <v>2495.52</v>
      </c>
    </row>
    <row r="70" spans="3:15" ht="13.5" thickBot="1" x14ac:dyDescent="0.25">
      <c r="C70" s="218">
        <v>2023</v>
      </c>
      <c r="D70" s="219">
        <v>2541.27</v>
      </c>
      <c r="E70" s="219">
        <v>2339.85</v>
      </c>
      <c r="F70" s="219">
        <v>2402.63</v>
      </c>
      <c r="G70" s="219">
        <v>2049.81</v>
      </c>
      <c r="H70" s="219">
        <v>1870.07</v>
      </c>
      <c r="I70" s="219">
        <v>1874.68</v>
      </c>
      <c r="J70" s="219">
        <v>1980.28</v>
      </c>
      <c r="K70" s="219">
        <v>1918.49</v>
      </c>
      <c r="L70" s="219"/>
      <c r="M70" s="219"/>
      <c r="N70" s="219"/>
      <c r="O70" s="22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74" sqref="Y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topLeftCell="A18" workbookViewId="0">
      <selection activeCell="U59" sqref="U5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621"/>
      <c r="CF9" s="69"/>
      <c r="CG9" s="633" t="s">
        <v>303</v>
      </c>
      <c r="CH9" s="634" t="s">
        <v>304</v>
      </c>
    </row>
    <row r="10" spans="2:86" x14ac:dyDescent="0.2">
      <c r="CF10" s="622" t="s">
        <v>159</v>
      </c>
      <c r="CG10" s="622">
        <v>63.71</v>
      </c>
      <c r="CH10" s="647">
        <v>57.26</v>
      </c>
    </row>
    <row r="11" spans="2:86" x14ac:dyDescent="0.2">
      <c r="Z11" s="9"/>
      <c r="CF11" s="42" t="s">
        <v>160</v>
      </c>
      <c r="CG11" s="42">
        <v>56.41</v>
      </c>
      <c r="CH11" s="31">
        <v>61.68</v>
      </c>
    </row>
    <row r="12" spans="2:86" x14ac:dyDescent="0.2">
      <c r="CF12" s="42" t="s">
        <v>113</v>
      </c>
      <c r="CG12" s="42">
        <v>51.46</v>
      </c>
      <c r="CH12" s="31">
        <v>44.95</v>
      </c>
    </row>
    <row r="13" spans="2:86" x14ac:dyDescent="0.2">
      <c r="CF13" s="42" t="s">
        <v>123</v>
      </c>
      <c r="CG13" s="42">
        <v>51.15</v>
      </c>
      <c r="CH13" s="31">
        <v>49.26</v>
      </c>
    </row>
    <row r="14" spans="2:86" x14ac:dyDescent="0.2">
      <c r="CF14" s="42" t="s">
        <v>111</v>
      </c>
      <c r="CG14" s="42">
        <v>51.05</v>
      </c>
      <c r="CH14" s="31">
        <v>48.19</v>
      </c>
    </row>
    <row r="15" spans="2:86" x14ac:dyDescent="0.2">
      <c r="CF15" s="42" t="s">
        <v>135</v>
      </c>
      <c r="CG15" s="42">
        <v>49.98</v>
      </c>
      <c r="CH15" s="31">
        <v>54.43</v>
      </c>
    </row>
    <row r="16" spans="2:86" x14ac:dyDescent="0.2">
      <c r="CF16" s="42" t="s">
        <v>156</v>
      </c>
      <c r="CG16" s="42">
        <v>49.27</v>
      </c>
      <c r="CH16" s="31">
        <v>41.18</v>
      </c>
    </row>
    <row r="17" spans="3:86" x14ac:dyDescent="0.2">
      <c r="CF17" s="42" t="s">
        <v>116</v>
      </c>
      <c r="CG17" s="42">
        <v>48.73</v>
      </c>
      <c r="CH17" s="31">
        <v>51.11</v>
      </c>
    </row>
    <row r="18" spans="3:86" x14ac:dyDescent="0.2">
      <c r="CF18" s="42" t="s">
        <v>127</v>
      </c>
      <c r="CG18" s="42">
        <v>45.96</v>
      </c>
      <c r="CH18" s="31">
        <v>40.14</v>
      </c>
    </row>
    <row r="19" spans="3:86" x14ac:dyDescent="0.2">
      <c r="CF19" s="42" t="s">
        <v>68</v>
      </c>
      <c r="CG19" s="42">
        <v>45.9</v>
      </c>
      <c r="CH19" s="31">
        <v>44.12</v>
      </c>
    </row>
    <row r="20" spans="3:86" x14ac:dyDescent="0.2">
      <c r="CF20" s="42" t="s">
        <v>124</v>
      </c>
      <c r="CG20" s="42">
        <v>44.43</v>
      </c>
      <c r="CH20" s="31">
        <v>49.1</v>
      </c>
    </row>
    <row r="21" spans="3:86" x14ac:dyDescent="0.2">
      <c r="CF21" s="42" t="s">
        <v>203</v>
      </c>
      <c r="CG21" s="42">
        <v>43.25</v>
      </c>
      <c r="CH21" s="31">
        <v>60</v>
      </c>
    </row>
    <row r="22" spans="3:86" x14ac:dyDescent="0.2">
      <c r="CF22" s="66" t="s">
        <v>70</v>
      </c>
      <c r="CG22" s="66">
        <v>42.16</v>
      </c>
      <c r="CH22" s="67">
        <v>49.5</v>
      </c>
    </row>
    <row r="23" spans="3:86" x14ac:dyDescent="0.2">
      <c r="CF23" s="42" t="s">
        <v>161</v>
      </c>
      <c r="CG23" s="42">
        <v>42.12</v>
      </c>
      <c r="CH23" s="31">
        <v>45.72</v>
      </c>
    </row>
    <row r="24" spans="3:86" x14ac:dyDescent="0.2">
      <c r="CF24" s="42" t="s">
        <v>121</v>
      </c>
      <c r="CG24" s="42">
        <v>41.61</v>
      </c>
      <c r="CH24" s="31">
        <v>57.78</v>
      </c>
    </row>
    <row r="25" spans="3:86" x14ac:dyDescent="0.2">
      <c r="CF25" s="42" t="s">
        <v>120</v>
      </c>
      <c r="CG25" s="42">
        <v>41.42</v>
      </c>
      <c r="CH25" s="31">
        <v>42.12</v>
      </c>
    </row>
    <row r="26" spans="3:86" ht="14.25" x14ac:dyDescent="0.2">
      <c r="C26" s="4" t="s">
        <v>201</v>
      </c>
      <c r="CF26" s="42" t="s">
        <v>71</v>
      </c>
      <c r="CG26" s="42">
        <v>41.17</v>
      </c>
      <c r="CH26" s="31">
        <v>43.6</v>
      </c>
    </row>
    <row r="27" spans="3:86" x14ac:dyDescent="0.2">
      <c r="CF27" s="42" t="s">
        <v>72</v>
      </c>
      <c r="CG27" s="42">
        <v>41.03</v>
      </c>
      <c r="CH27" s="31">
        <v>45.99</v>
      </c>
    </row>
    <row r="28" spans="3:86" x14ac:dyDescent="0.2">
      <c r="CF28" s="42" t="s">
        <v>69</v>
      </c>
      <c r="CG28" s="42">
        <v>40.97</v>
      </c>
      <c r="CH28" s="31">
        <v>54.4</v>
      </c>
    </row>
    <row r="29" spans="3:86" x14ac:dyDescent="0.2">
      <c r="CF29" s="42" t="s">
        <v>162</v>
      </c>
      <c r="CG29" s="42">
        <v>40.44</v>
      </c>
      <c r="CH29" s="31">
        <v>42.42</v>
      </c>
    </row>
    <row r="30" spans="3:86" x14ac:dyDescent="0.2">
      <c r="CF30" s="42" t="s">
        <v>152</v>
      </c>
      <c r="CG30" s="42">
        <v>40.43</v>
      </c>
      <c r="CH30" s="31">
        <v>46.74</v>
      </c>
    </row>
    <row r="31" spans="3:86" x14ac:dyDescent="0.2">
      <c r="CF31" s="42" t="s">
        <v>117</v>
      </c>
      <c r="CG31" s="42">
        <v>38.99</v>
      </c>
      <c r="CH31" s="31">
        <v>55.5</v>
      </c>
    </row>
    <row r="32" spans="3:86" x14ac:dyDescent="0.2">
      <c r="CF32" s="42" t="s">
        <v>112</v>
      </c>
      <c r="CG32" s="42">
        <v>38.85</v>
      </c>
      <c r="CH32" s="31">
        <v>57.78</v>
      </c>
    </row>
    <row r="33" spans="2:86" x14ac:dyDescent="0.2">
      <c r="CF33" s="42" t="s">
        <v>128</v>
      </c>
      <c r="CG33" s="42">
        <v>36.65</v>
      </c>
      <c r="CH33" s="31">
        <v>52.24</v>
      </c>
    </row>
    <row r="34" spans="2:86" ht="13.5" customHeight="1" x14ac:dyDescent="0.2">
      <c r="CF34" s="42" t="s">
        <v>114</v>
      </c>
      <c r="CG34" s="42">
        <v>34.1</v>
      </c>
      <c r="CH34" s="31">
        <v>51.24</v>
      </c>
    </row>
    <row r="35" spans="2:86" ht="13.5" thickBot="1" x14ac:dyDescent="0.25">
      <c r="CF35" s="42" t="s">
        <v>129</v>
      </c>
      <c r="CG35" s="42">
        <v>33.81</v>
      </c>
      <c r="CH35" s="31">
        <v>49.61</v>
      </c>
    </row>
    <row r="36" spans="2:86" ht="13.5" thickBot="1" x14ac:dyDescent="0.25">
      <c r="CF36" s="70" t="s">
        <v>163</v>
      </c>
      <c r="CG36" s="70">
        <v>43.58</v>
      </c>
      <c r="CH36" s="600">
        <v>51.08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279</v>
      </c>
      <c r="CH41" s="65" t="s">
        <v>241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203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623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39" t="s">
        <v>165</v>
      </c>
      <c r="C78" s="840"/>
      <c r="D78" s="840"/>
      <c r="E78" s="840"/>
      <c r="F78" s="840"/>
      <c r="G78" s="840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31" sqref="V3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256</v>
      </c>
      <c r="C2" s="130"/>
    </row>
    <row r="3" spans="1:23" x14ac:dyDescent="0.2">
      <c r="G3" s="24"/>
      <c r="H3" s="24"/>
    </row>
    <row r="4" spans="1:23" ht="23.25" x14ac:dyDescent="0.35">
      <c r="B4" s="271" t="s">
        <v>296</v>
      </c>
      <c r="C4" s="274"/>
      <c r="D4" s="274"/>
      <c r="E4" s="274"/>
      <c r="F4" s="274"/>
      <c r="G4" s="274"/>
      <c r="H4" s="237"/>
      <c r="I4" s="274"/>
    </row>
    <row r="5" spans="1:23" ht="15.75" x14ac:dyDescent="0.25">
      <c r="B5" s="272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73" t="s">
        <v>102</v>
      </c>
      <c r="F6" s="9"/>
      <c r="G6" s="9"/>
    </row>
    <row r="7" spans="1:23" ht="15" x14ac:dyDescent="0.2">
      <c r="A7" s="29"/>
      <c r="B7" s="275"/>
      <c r="C7" s="276"/>
      <c r="D7" s="277" t="s">
        <v>85</v>
      </c>
      <c r="E7" s="278"/>
      <c r="F7" s="278"/>
      <c r="G7" s="278"/>
      <c r="H7" s="278"/>
      <c r="I7" s="279"/>
      <c r="J7" s="277" t="s">
        <v>86</v>
      </c>
      <c r="K7" s="278"/>
      <c r="L7" s="278"/>
      <c r="M7" s="278"/>
      <c r="N7" s="278"/>
      <c r="O7" s="279"/>
      <c r="P7" s="550" t="s">
        <v>104</v>
      </c>
      <c r="Q7" s="551"/>
      <c r="R7" s="552"/>
      <c r="S7" s="553"/>
      <c r="U7" s="554"/>
      <c r="V7" s="554"/>
      <c r="W7" s="554"/>
    </row>
    <row r="8" spans="1:23" ht="15" x14ac:dyDescent="0.25">
      <c r="A8" s="29"/>
      <c r="B8" s="280" t="s">
        <v>87</v>
      </c>
      <c r="C8" s="281" t="s">
        <v>88</v>
      </c>
      <c r="D8" s="282" t="s">
        <v>89</v>
      </c>
      <c r="E8" s="283"/>
      <c r="F8" s="283" t="s">
        <v>131</v>
      </c>
      <c r="G8" s="283"/>
      <c r="H8" s="283" t="s">
        <v>90</v>
      </c>
      <c r="I8" s="284"/>
      <c r="J8" s="282" t="s">
        <v>89</v>
      </c>
      <c r="K8" s="283"/>
      <c r="L8" s="283" t="s">
        <v>131</v>
      </c>
      <c r="M8" s="283"/>
      <c r="N8" s="283" t="s">
        <v>90</v>
      </c>
      <c r="O8" s="284"/>
      <c r="P8" s="282" t="s">
        <v>89</v>
      </c>
      <c r="Q8" s="283"/>
      <c r="R8" s="285" t="s">
        <v>131</v>
      </c>
      <c r="S8" s="284"/>
      <c r="U8" s="554"/>
      <c r="V8" s="554"/>
      <c r="W8" s="554"/>
    </row>
    <row r="9" spans="1:23" ht="13.5" thickBot="1" x14ac:dyDescent="0.25">
      <c r="A9" s="29"/>
      <c r="B9" s="286"/>
      <c r="C9" s="287"/>
      <c r="D9" s="288" t="s">
        <v>297</v>
      </c>
      <c r="E9" s="357" t="s">
        <v>298</v>
      </c>
      <c r="F9" s="288" t="s">
        <v>297</v>
      </c>
      <c r="G9" s="357" t="s">
        <v>298</v>
      </c>
      <c r="H9" s="288" t="s">
        <v>297</v>
      </c>
      <c r="I9" s="357" t="s">
        <v>298</v>
      </c>
      <c r="J9" s="291" t="s">
        <v>297</v>
      </c>
      <c r="K9" s="368" t="s">
        <v>298</v>
      </c>
      <c r="L9" s="292" t="s">
        <v>297</v>
      </c>
      <c r="M9" s="368" t="s">
        <v>298</v>
      </c>
      <c r="N9" s="293" t="s">
        <v>297</v>
      </c>
      <c r="O9" s="369" t="s">
        <v>298</v>
      </c>
      <c r="P9" s="288" t="s">
        <v>297</v>
      </c>
      <c r="Q9" s="357" t="s">
        <v>298</v>
      </c>
      <c r="R9" s="288" t="s">
        <v>297</v>
      </c>
      <c r="S9" s="364" t="s">
        <v>298</v>
      </c>
      <c r="T9" s="24"/>
      <c r="U9" s="554"/>
      <c r="V9" s="554"/>
      <c r="W9" s="554"/>
    </row>
    <row r="10" spans="1:23" ht="15.75" x14ac:dyDescent="0.25">
      <c r="A10" s="29"/>
      <c r="B10" s="295" t="s">
        <v>257</v>
      </c>
      <c r="C10" s="296"/>
      <c r="D10" s="297">
        <f t="shared" ref="D10:O10" si="0">SUM(D11:D16)</f>
        <v>1982120.6839999999</v>
      </c>
      <c r="E10" s="358">
        <f t="shared" si="0"/>
        <v>1801342.7580000001</v>
      </c>
      <c r="F10" s="298">
        <f>SUM(F11:F16)</f>
        <v>9145457.9169999994</v>
      </c>
      <c r="G10" s="361">
        <f>SUM(G11:G16)</f>
        <v>8338100.8580000009</v>
      </c>
      <c r="H10" s="299">
        <f t="shared" si="0"/>
        <v>1017757.9600000001</v>
      </c>
      <c r="I10" s="365">
        <f t="shared" si="0"/>
        <v>1019431.4909999999</v>
      </c>
      <c r="J10" s="297">
        <f t="shared" si="0"/>
        <v>824633.38900000008</v>
      </c>
      <c r="K10" s="361">
        <f t="shared" si="0"/>
        <v>788035.12300000002</v>
      </c>
      <c r="L10" s="298">
        <f t="shared" si="0"/>
        <v>3805398.3119999999</v>
      </c>
      <c r="M10" s="361">
        <f t="shared" si="0"/>
        <v>3647045.7929999996</v>
      </c>
      <c r="N10" s="300">
        <f t="shared" si="0"/>
        <v>366386.44</v>
      </c>
      <c r="O10" s="370">
        <f t="shared" si="0"/>
        <v>345626.46900000004</v>
      </c>
      <c r="P10" s="297">
        <f>SUM(P11:P16)</f>
        <v>1157487.2949999999</v>
      </c>
      <c r="Q10" s="370">
        <f>SUM(Q11:Q16)</f>
        <v>1013307.6350000001</v>
      </c>
      <c r="R10" s="301">
        <f>SUM(R11:R16)</f>
        <v>5340059.6050000004</v>
      </c>
      <c r="S10" s="370">
        <f>SUM(S11:S16)</f>
        <v>4691055.0650000004</v>
      </c>
      <c r="T10" s="39"/>
      <c r="U10" s="554"/>
      <c r="V10" s="554"/>
      <c r="W10" s="554"/>
    </row>
    <row r="11" spans="1:23" x14ac:dyDescent="0.2">
      <c r="A11" s="29"/>
      <c r="B11" s="302" t="s">
        <v>91</v>
      </c>
      <c r="C11" s="303" t="s">
        <v>137</v>
      </c>
      <c r="D11" s="304">
        <v>406687.32500000001</v>
      </c>
      <c r="E11" s="359">
        <v>337145.636</v>
      </c>
      <c r="F11" s="305">
        <v>1876665.2509999999</v>
      </c>
      <c r="G11" s="362">
        <v>1559192.5260000001</v>
      </c>
      <c r="H11" s="306">
        <v>499450.61300000001</v>
      </c>
      <c r="I11" s="366">
        <v>491156.21299999999</v>
      </c>
      <c r="J11" s="304">
        <v>145778.54500000001</v>
      </c>
      <c r="K11" s="359">
        <v>116066.982</v>
      </c>
      <c r="L11" s="305">
        <v>673650.37899999996</v>
      </c>
      <c r="M11" s="362">
        <v>538181.96100000001</v>
      </c>
      <c r="N11" s="306">
        <v>112641.82</v>
      </c>
      <c r="O11" s="366">
        <v>108397.34</v>
      </c>
      <c r="P11" s="304">
        <f t="shared" ref="P11:P16" si="1">D11-J11</f>
        <v>260908.78</v>
      </c>
      <c r="Q11" s="366">
        <f t="shared" ref="Q11:Q16" si="2">E11-K11</f>
        <v>221078.65399999998</v>
      </c>
      <c r="R11" s="307">
        <f t="shared" ref="R11:S16" si="3">F11-L11</f>
        <v>1203014.872</v>
      </c>
      <c r="S11" s="371">
        <f t="shared" si="3"/>
        <v>1021010.5650000001</v>
      </c>
      <c r="T11" s="39"/>
      <c r="U11" s="554"/>
      <c r="V11" s="554"/>
      <c r="W11" s="554"/>
    </row>
    <row r="12" spans="1:23" x14ac:dyDescent="0.2">
      <c r="A12" s="29"/>
      <c r="B12" s="302" t="s">
        <v>92</v>
      </c>
      <c r="C12" s="303" t="s">
        <v>93</v>
      </c>
      <c r="D12" s="304">
        <v>347994.25</v>
      </c>
      <c r="E12" s="359">
        <v>292164.45699999999</v>
      </c>
      <c r="F12" s="305">
        <v>1605993.851</v>
      </c>
      <c r="G12" s="362">
        <v>1354285.459</v>
      </c>
      <c r="H12" s="306">
        <v>97100.646999999997</v>
      </c>
      <c r="I12" s="366">
        <v>105202.73</v>
      </c>
      <c r="J12" s="304">
        <v>191097.76199999999</v>
      </c>
      <c r="K12" s="359">
        <v>181240.799</v>
      </c>
      <c r="L12" s="305">
        <v>881689.81499999994</v>
      </c>
      <c r="M12" s="362">
        <v>837992.07799999998</v>
      </c>
      <c r="N12" s="306">
        <v>69983.316000000006</v>
      </c>
      <c r="O12" s="366">
        <v>75467.538</v>
      </c>
      <c r="P12" s="304">
        <f t="shared" si="1"/>
        <v>156896.48800000001</v>
      </c>
      <c r="Q12" s="366">
        <f t="shared" si="2"/>
        <v>110923.658</v>
      </c>
      <c r="R12" s="307">
        <f t="shared" si="3"/>
        <v>724304.03600000008</v>
      </c>
      <c r="S12" s="371">
        <f t="shared" si="3"/>
        <v>516293.38100000005</v>
      </c>
      <c r="T12" s="39"/>
      <c r="U12" s="554"/>
      <c r="V12" s="554"/>
      <c r="W12" s="554"/>
    </row>
    <row r="13" spans="1:23" x14ac:dyDescent="0.2">
      <c r="A13" s="29"/>
      <c r="B13" s="302" t="s">
        <v>94</v>
      </c>
      <c r="C13" s="303" t="s">
        <v>95</v>
      </c>
      <c r="D13" s="304">
        <v>108490.315</v>
      </c>
      <c r="E13" s="359">
        <v>126847.018</v>
      </c>
      <c r="F13" s="305">
        <v>500595.462</v>
      </c>
      <c r="G13" s="362">
        <v>586559.83100000001</v>
      </c>
      <c r="H13" s="306">
        <v>77032.653000000006</v>
      </c>
      <c r="I13" s="366">
        <v>77632.846999999994</v>
      </c>
      <c r="J13" s="304">
        <v>53414.828999999998</v>
      </c>
      <c r="K13" s="359">
        <v>53974.258999999998</v>
      </c>
      <c r="L13" s="305">
        <v>246316.92499999999</v>
      </c>
      <c r="M13" s="362">
        <v>249802.72099999999</v>
      </c>
      <c r="N13" s="306">
        <v>36214.519</v>
      </c>
      <c r="O13" s="366">
        <v>33050.29</v>
      </c>
      <c r="P13" s="304">
        <f t="shared" si="1"/>
        <v>55075.486000000004</v>
      </c>
      <c r="Q13" s="366">
        <f t="shared" si="2"/>
        <v>72872.758999999991</v>
      </c>
      <c r="R13" s="307">
        <f t="shared" si="3"/>
        <v>254278.53700000001</v>
      </c>
      <c r="S13" s="371">
        <f t="shared" si="3"/>
        <v>336757.11</v>
      </c>
      <c r="T13" s="39"/>
      <c r="U13" s="38"/>
    </row>
    <row r="14" spans="1:23" x14ac:dyDescent="0.2">
      <c r="A14" s="29"/>
      <c r="B14" s="302" t="s">
        <v>96</v>
      </c>
      <c r="C14" s="303" t="s">
        <v>97</v>
      </c>
      <c r="D14" s="304">
        <v>153417.52799999999</v>
      </c>
      <c r="E14" s="359">
        <v>115544.111</v>
      </c>
      <c r="F14" s="305">
        <v>707548.576</v>
      </c>
      <c r="G14" s="362">
        <v>535691.92700000003</v>
      </c>
      <c r="H14" s="306">
        <v>128397.78200000001</v>
      </c>
      <c r="I14" s="366">
        <v>129023.406</v>
      </c>
      <c r="J14" s="304">
        <v>55565.887000000002</v>
      </c>
      <c r="K14" s="359">
        <v>36908.027000000002</v>
      </c>
      <c r="L14" s="305">
        <v>256354.25200000001</v>
      </c>
      <c r="M14" s="362">
        <v>170758.02799999999</v>
      </c>
      <c r="N14" s="306">
        <v>71644.675000000003</v>
      </c>
      <c r="O14" s="366">
        <v>53236.741000000002</v>
      </c>
      <c r="P14" s="304">
        <f t="shared" si="1"/>
        <v>97851.640999999989</v>
      </c>
      <c r="Q14" s="366">
        <f t="shared" si="2"/>
        <v>78636.084000000003</v>
      </c>
      <c r="R14" s="307">
        <f t="shared" si="3"/>
        <v>451194.32400000002</v>
      </c>
      <c r="S14" s="371">
        <f t="shared" si="3"/>
        <v>364933.89900000003</v>
      </c>
      <c r="T14" s="39"/>
      <c r="U14" s="30"/>
    </row>
    <row r="15" spans="1:23" x14ac:dyDescent="0.2">
      <c r="A15" s="29"/>
      <c r="B15" s="302" t="s">
        <v>98</v>
      </c>
      <c r="C15" s="303" t="s">
        <v>99</v>
      </c>
      <c r="D15" s="304">
        <v>301203.71799999999</v>
      </c>
      <c r="E15" s="359">
        <v>244819.753</v>
      </c>
      <c r="F15" s="305">
        <v>1389015.8459999999</v>
      </c>
      <c r="G15" s="362">
        <v>1135450.5689999999</v>
      </c>
      <c r="H15" s="306">
        <v>48777.247000000003</v>
      </c>
      <c r="I15" s="366">
        <v>50056.964</v>
      </c>
      <c r="J15" s="304">
        <v>87234.599000000002</v>
      </c>
      <c r="K15" s="359">
        <v>57858.440999999999</v>
      </c>
      <c r="L15" s="305">
        <v>402411.16399999999</v>
      </c>
      <c r="M15" s="362">
        <v>267707.092</v>
      </c>
      <c r="N15" s="306">
        <v>14209.834000000001</v>
      </c>
      <c r="O15" s="366">
        <v>9694.2800000000007</v>
      </c>
      <c r="P15" s="304">
        <f t="shared" si="1"/>
        <v>213969.11900000001</v>
      </c>
      <c r="Q15" s="366">
        <f t="shared" si="2"/>
        <v>186961.31200000001</v>
      </c>
      <c r="R15" s="307">
        <f t="shared" si="3"/>
        <v>986604.68199999991</v>
      </c>
      <c r="S15" s="371">
        <f t="shared" si="3"/>
        <v>867743.47699999996</v>
      </c>
      <c r="T15" s="39"/>
      <c r="U15" s="30"/>
    </row>
    <row r="16" spans="1:23" ht="13.5" thickBot="1" x14ac:dyDescent="0.25">
      <c r="A16" s="29"/>
      <c r="B16" s="308" t="s">
        <v>100</v>
      </c>
      <c r="C16" s="309" t="s">
        <v>101</v>
      </c>
      <c r="D16" s="310">
        <v>664327.54799999995</v>
      </c>
      <c r="E16" s="360">
        <v>684821.78300000005</v>
      </c>
      <c r="F16" s="311">
        <v>3065638.9309999999</v>
      </c>
      <c r="G16" s="363">
        <v>3166920.5460000001</v>
      </c>
      <c r="H16" s="312">
        <v>166999.01800000001</v>
      </c>
      <c r="I16" s="367">
        <v>166359.33100000001</v>
      </c>
      <c r="J16" s="310">
        <v>291541.76699999999</v>
      </c>
      <c r="K16" s="360">
        <v>341986.61499999999</v>
      </c>
      <c r="L16" s="311">
        <v>1344975.777</v>
      </c>
      <c r="M16" s="363">
        <v>1582603.9129999999</v>
      </c>
      <c r="N16" s="312">
        <v>61692.275999999998</v>
      </c>
      <c r="O16" s="367">
        <v>65780.28</v>
      </c>
      <c r="P16" s="310">
        <f t="shared" si="1"/>
        <v>372785.78099999996</v>
      </c>
      <c r="Q16" s="367">
        <f t="shared" si="2"/>
        <v>342835.16800000006</v>
      </c>
      <c r="R16" s="313">
        <f t="shared" si="3"/>
        <v>1720663.1539999999</v>
      </c>
      <c r="S16" s="372">
        <f t="shared" si="3"/>
        <v>1584316.6330000001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73" t="s">
        <v>204</v>
      </c>
      <c r="C18" s="131"/>
      <c r="G18" s="19"/>
      <c r="I18" s="19"/>
      <c r="L18" s="19"/>
    </row>
    <row r="19" spans="1:23" ht="15" x14ac:dyDescent="0.2">
      <c r="A19" s="29"/>
      <c r="B19" s="275"/>
      <c r="C19" s="314"/>
      <c r="D19" s="315" t="s">
        <v>85</v>
      </c>
      <c r="E19" s="316"/>
      <c r="F19" s="316"/>
      <c r="G19" s="316"/>
      <c r="H19" s="316"/>
      <c r="I19" s="317"/>
      <c r="J19" s="315" t="s">
        <v>86</v>
      </c>
      <c r="K19" s="316"/>
      <c r="L19" s="316"/>
      <c r="M19" s="316"/>
      <c r="N19" s="316"/>
      <c r="O19" s="317"/>
      <c r="P19" s="318" t="s">
        <v>104</v>
      </c>
      <c r="Q19" s="319"/>
      <c r="R19" s="320"/>
      <c r="S19" s="321"/>
      <c r="U19" s="554"/>
      <c r="V19" s="554"/>
      <c r="W19" s="554"/>
    </row>
    <row r="20" spans="1:23" ht="15" x14ac:dyDescent="0.25">
      <c r="A20" s="29"/>
      <c r="B20" s="280" t="s">
        <v>87</v>
      </c>
      <c r="C20" s="322" t="s">
        <v>88</v>
      </c>
      <c r="D20" s="283" t="s">
        <v>89</v>
      </c>
      <c r="E20" s="283"/>
      <c r="F20" s="283" t="s">
        <v>131</v>
      </c>
      <c r="G20" s="283"/>
      <c r="H20" s="283" t="s">
        <v>90</v>
      </c>
      <c r="I20" s="323"/>
      <c r="J20" s="283" t="s">
        <v>89</v>
      </c>
      <c r="K20" s="283"/>
      <c r="L20" s="283" t="s">
        <v>131</v>
      </c>
      <c r="M20" s="283"/>
      <c r="N20" s="283" t="s">
        <v>90</v>
      </c>
      <c r="O20" s="323"/>
      <c r="P20" s="285" t="s">
        <v>89</v>
      </c>
      <c r="Q20" s="283"/>
      <c r="R20" s="285" t="s">
        <v>131</v>
      </c>
      <c r="S20" s="284"/>
      <c r="U20" s="554"/>
      <c r="V20" s="554"/>
      <c r="W20" s="554"/>
    </row>
    <row r="21" spans="1:23" ht="13.5" thickBot="1" x14ac:dyDescent="0.25">
      <c r="A21" s="29"/>
      <c r="B21" s="286"/>
      <c r="C21" s="324"/>
      <c r="D21" s="325" t="s">
        <v>297</v>
      </c>
      <c r="E21" s="357" t="s">
        <v>298</v>
      </c>
      <c r="F21" s="289" t="s">
        <v>297</v>
      </c>
      <c r="G21" s="357" t="s">
        <v>298</v>
      </c>
      <c r="H21" s="290" t="s">
        <v>297</v>
      </c>
      <c r="I21" s="373" t="s">
        <v>298</v>
      </c>
      <c r="J21" s="326" t="s">
        <v>297</v>
      </c>
      <c r="K21" s="368" t="s">
        <v>298</v>
      </c>
      <c r="L21" s="292" t="s">
        <v>297</v>
      </c>
      <c r="M21" s="368" t="s">
        <v>298</v>
      </c>
      <c r="N21" s="293" t="s">
        <v>297</v>
      </c>
      <c r="O21" s="377" t="s">
        <v>298</v>
      </c>
      <c r="P21" s="325" t="s">
        <v>297</v>
      </c>
      <c r="Q21" s="357" t="s">
        <v>298</v>
      </c>
      <c r="R21" s="327" t="s">
        <v>297</v>
      </c>
      <c r="S21" s="364" t="s">
        <v>298</v>
      </c>
      <c r="U21" s="554"/>
      <c r="V21" s="554"/>
      <c r="W21" s="554"/>
    </row>
    <row r="22" spans="1:23" ht="15.75" x14ac:dyDescent="0.25">
      <c r="A22" s="29"/>
      <c r="B22" s="295" t="s">
        <v>257</v>
      </c>
      <c r="C22" s="328"/>
      <c r="D22" s="329">
        <f t="shared" ref="D22:S22" si="4">SUM(D23:D28)</f>
        <v>153477.15100000001</v>
      </c>
      <c r="E22" s="361">
        <f t="shared" si="4"/>
        <v>93489.732000000004</v>
      </c>
      <c r="F22" s="298">
        <f t="shared" si="4"/>
        <v>707145.52600000007</v>
      </c>
      <c r="G22" s="361">
        <f t="shared" si="4"/>
        <v>434548.74400000001</v>
      </c>
      <c r="H22" s="300">
        <f t="shared" si="4"/>
        <v>61751.698000000004</v>
      </c>
      <c r="I22" s="374">
        <f t="shared" si="4"/>
        <v>43541.847999999998</v>
      </c>
      <c r="J22" s="329">
        <f t="shared" si="4"/>
        <v>77402.59</v>
      </c>
      <c r="K22" s="361">
        <f>SUM(K23:K28)</f>
        <v>79283.850000000006</v>
      </c>
      <c r="L22" s="298">
        <f>SUM(L23:L28)</f>
        <v>357242.53300000005</v>
      </c>
      <c r="M22" s="361">
        <f>SUM(M23:M28)</f>
        <v>367669.76500000001</v>
      </c>
      <c r="N22" s="300">
        <f t="shared" si="4"/>
        <v>20983.803</v>
      </c>
      <c r="O22" s="358">
        <f t="shared" si="4"/>
        <v>25659.71</v>
      </c>
      <c r="P22" s="330">
        <f t="shared" si="4"/>
        <v>76074.561000000002</v>
      </c>
      <c r="Q22" s="380">
        <f t="shared" si="4"/>
        <v>14205.882000000001</v>
      </c>
      <c r="R22" s="331">
        <f t="shared" si="4"/>
        <v>349902.99300000002</v>
      </c>
      <c r="S22" s="380">
        <f t="shared" si="4"/>
        <v>66878.979000000007</v>
      </c>
      <c r="U22" s="554"/>
      <c r="V22" s="554"/>
      <c r="W22" s="554"/>
    </row>
    <row r="23" spans="1:23" x14ac:dyDescent="0.2">
      <c r="A23" s="29"/>
      <c r="B23" s="302" t="s">
        <v>91</v>
      </c>
      <c r="C23" s="332" t="s">
        <v>137</v>
      </c>
      <c r="D23" s="306">
        <v>4123.759</v>
      </c>
      <c r="E23" s="359">
        <v>3744.616</v>
      </c>
      <c r="F23" s="333">
        <v>19046.757000000001</v>
      </c>
      <c r="G23" s="362">
        <v>17437.149000000001</v>
      </c>
      <c r="H23" s="306">
        <v>2242.1179999999999</v>
      </c>
      <c r="I23" s="375">
        <v>2455.239</v>
      </c>
      <c r="J23" s="334">
        <v>3819.1660000000002</v>
      </c>
      <c r="K23" s="362">
        <v>3460.877</v>
      </c>
      <c r="L23" s="305">
        <v>17607.057000000001</v>
      </c>
      <c r="M23" s="362">
        <v>16012.618</v>
      </c>
      <c r="N23" s="333">
        <v>2931.3380000000002</v>
      </c>
      <c r="O23" s="378">
        <v>4184.3869999999997</v>
      </c>
      <c r="P23" s="335">
        <f t="shared" ref="P23:P28" si="5">D23-J23</f>
        <v>304.59299999999985</v>
      </c>
      <c r="Q23" s="381">
        <f t="shared" ref="Q23:Q28" si="6">E23-K23</f>
        <v>283.73900000000003</v>
      </c>
      <c r="R23" s="336">
        <f t="shared" ref="P23:S28" si="7">F23-L23</f>
        <v>1439.7000000000007</v>
      </c>
      <c r="S23" s="383">
        <f t="shared" si="7"/>
        <v>1424.5310000000009</v>
      </c>
      <c r="U23" s="554"/>
      <c r="V23" s="554"/>
      <c r="W23" s="554"/>
    </row>
    <row r="24" spans="1:23" x14ac:dyDescent="0.2">
      <c r="A24" s="29"/>
      <c r="B24" s="302" t="s">
        <v>92</v>
      </c>
      <c r="C24" s="332" t="s">
        <v>93</v>
      </c>
      <c r="D24" s="306">
        <v>37936.805</v>
      </c>
      <c r="E24" s="359">
        <v>16973.998</v>
      </c>
      <c r="F24" s="333">
        <v>174416.82500000001</v>
      </c>
      <c r="G24" s="362">
        <v>79289.09</v>
      </c>
      <c r="H24" s="306">
        <v>10627.754000000001</v>
      </c>
      <c r="I24" s="375">
        <v>6956.9849999999997</v>
      </c>
      <c r="J24" s="334">
        <v>25561.746999999999</v>
      </c>
      <c r="K24" s="362">
        <v>21840.081999999999</v>
      </c>
      <c r="L24" s="305">
        <v>118052.71400000001</v>
      </c>
      <c r="M24" s="362">
        <v>101129.27499999999</v>
      </c>
      <c r="N24" s="333">
        <v>7235.5709999999999</v>
      </c>
      <c r="O24" s="378">
        <v>7454.5190000000002</v>
      </c>
      <c r="P24" s="335">
        <f t="shared" si="5"/>
        <v>12375.058000000001</v>
      </c>
      <c r="Q24" s="381">
        <f t="shared" si="6"/>
        <v>-4866.0839999999989</v>
      </c>
      <c r="R24" s="336">
        <f t="shared" si="7"/>
        <v>56364.111000000004</v>
      </c>
      <c r="S24" s="383">
        <f t="shared" si="7"/>
        <v>-21840.184999999998</v>
      </c>
      <c r="U24" s="554"/>
      <c r="V24" s="554"/>
      <c r="W24" s="554"/>
    </row>
    <row r="25" spans="1:23" x14ac:dyDescent="0.2">
      <c r="A25" s="29"/>
      <c r="B25" s="302" t="s">
        <v>94</v>
      </c>
      <c r="C25" s="332" t="s">
        <v>95</v>
      </c>
      <c r="D25" s="306">
        <v>5016.4179999999997</v>
      </c>
      <c r="E25" s="359">
        <v>4716.8140000000003</v>
      </c>
      <c r="F25" s="333">
        <v>23142.257000000001</v>
      </c>
      <c r="G25" s="362">
        <v>21773.186000000002</v>
      </c>
      <c r="H25" s="306">
        <v>2387.6770000000001</v>
      </c>
      <c r="I25" s="375">
        <v>2038.001</v>
      </c>
      <c r="J25" s="334">
        <v>1326.4780000000001</v>
      </c>
      <c r="K25" s="362">
        <v>358.81900000000002</v>
      </c>
      <c r="L25" s="305">
        <v>6158.4750000000004</v>
      </c>
      <c r="M25" s="362">
        <v>1689.3979999999999</v>
      </c>
      <c r="N25" s="333">
        <v>405.32499999999999</v>
      </c>
      <c r="O25" s="378">
        <v>113.05</v>
      </c>
      <c r="P25" s="335">
        <f t="shared" si="5"/>
        <v>3689.9399999999996</v>
      </c>
      <c r="Q25" s="381">
        <f t="shared" si="6"/>
        <v>4357.9949999999999</v>
      </c>
      <c r="R25" s="336">
        <f t="shared" si="7"/>
        <v>16983.781999999999</v>
      </c>
      <c r="S25" s="383">
        <f t="shared" si="7"/>
        <v>20083.788</v>
      </c>
      <c r="U25" s="554"/>
    </row>
    <row r="26" spans="1:23" x14ac:dyDescent="0.2">
      <c r="A26" s="29"/>
      <c r="B26" s="302" t="s">
        <v>96</v>
      </c>
      <c r="C26" s="332" t="s">
        <v>97</v>
      </c>
      <c r="D26" s="306">
        <v>35754.898000000001</v>
      </c>
      <c r="E26" s="359">
        <v>15871.222</v>
      </c>
      <c r="F26" s="333">
        <v>164625.89799999999</v>
      </c>
      <c r="G26" s="362">
        <v>73416.157000000007</v>
      </c>
      <c r="H26" s="306">
        <v>32963.277999999998</v>
      </c>
      <c r="I26" s="375">
        <v>19795.62</v>
      </c>
      <c r="J26" s="334">
        <v>7033.3720000000003</v>
      </c>
      <c r="K26" s="362">
        <v>5384.6629999999996</v>
      </c>
      <c r="L26" s="305">
        <v>32436.097000000002</v>
      </c>
      <c r="M26" s="362">
        <v>24965.566999999999</v>
      </c>
      <c r="N26" s="333">
        <v>3370.3780000000002</v>
      </c>
      <c r="O26" s="378">
        <v>3603.8049999999998</v>
      </c>
      <c r="P26" s="335">
        <f t="shared" si="7"/>
        <v>28721.526000000002</v>
      </c>
      <c r="Q26" s="381">
        <f t="shared" si="6"/>
        <v>10486.559000000001</v>
      </c>
      <c r="R26" s="336">
        <f t="shared" si="7"/>
        <v>132189.80099999998</v>
      </c>
      <c r="S26" s="383">
        <f t="shared" si="7"/>
        <v>48450.590000000011</v>
      </c>
      <c r="U26" s="554"/>
    </row>
    <row r="27" spans="1:23" x14ac:dyDescent="0.2">
      <c r="A27" s="29"/>
      <c r="B27" s="302" t="s">
        <v>98</v>
      </c>
      <c r="C27" s="332" t="s">
        <v>99</v>
      </c>
      <c r="D27" s="306">
        <v>51729.506000000001</v>
      </c>
      <c r="E27" s="359">
        <v>35621.57</v>
      </c>
      <c r="F27" s="333">
        <v>238591.53099999999</v>
      </c>
      <c r="G27" s="362">
        <v>165858.48699999999</v>
      </c>
      <c r="H27" s="306">
        <v>7999.2089999999998</v>
      </c>
      <c r="I27" s="375">
        <v>7835.7020000000002</v>
      </c>
      <c r="J27" s="334">
        <v>14046.514999999999</v>
      </c>
      <c r="K27" s="362">
        <v>6825.4</v>
      </c>
      <c r="L27" s="305">
        <v>64944.934999999998</v>
      </c>
      <c r="M27" s="362">
        <v>31646.919000000002</v>
      </c>
      <c r="N27" s="333">
        <v>2163.864</v>
      </c>
      <c r="O27" s="378">
        <v>1144.03</v>
      </c>
      <c r="P27" s="335">
        <f t="shared" si="5"/>
        <v>37682.991000000002</v>
      </c>
      <c r="Q27" s="381">
        <f t="shared" si="6"/>
        <v>28796.17</v>
      </c>
      <c r="R27" s="336">
        <f t="shared" si="7"/>
        <v>173646.59599999999</v>
      </c>
      <c r="S27" s="383">
        <f t="shared" si="7"/>
        <v>134211.568</v>
      </c>
      <c r="U27" s="554"/>
    </row>
    <row r="28" spans="1:23" ht="13.5" thickBot="1" x14ac:dyDescent="0.25">
      <c r="A28" s="29"/>
      <c r="B28" s="308" t="s">
        <v>100</v>
      </c>
      <c r="C28" s="337" t="s">
        <v>101</v>
      </c>
      <c r="D28" s="312">
        <v>18915.764999999999</v>
      </c>
      <c r="E28" s="360">
        <v>16561.511999999999</v>
      </c>
      <c r="F28" s="338">
        <v>87322.258000000002</v>
      </c>
      <c r="G28" s="363">
        <v>76774.675000000003</v>
      </c>
      <c r="H28" s="312">
        <v>5531.6620000000003</v>
      </c>
      <c r="I28" s="376">
        <v>4460.3010000000004</v>
      </c>
      <c r="J28" s="339">
        <v>25615.312000000002</v>
      </c>
      <c r="K28" s="363">
        <v>41414.008999999998</v>
      </c>
      <c r="L28" s="311">
        <v>118043.255</v>
      </c>
      <c r="M28" s="363">
        <v>192225.98800000001</v>
      </c>
      <c r="N28" s="338">
        <v>4877.3270000000002</v>
      </c>
      <c r="O28" s="379">
        <v>9159.9189999999999</v>
      </c>
      <c r="P28" s="340">
        <f t="shared" si="5"/>
        <v>-6699.5470000000023</v>
      </c>
      <c r="Q28" s="382">
        <f t="shared" si="6"/>
        <v>-24852.496999999999</v>
      </c>
      <c r="R28" s="341">
        <f t="shared" si="7"/>
        <v>-30720.997000000003</v>
      </c>
      <c r="S28" s="384">
        <f t="shared" si="7"/>
        <v>-115451.31300000001</v>
      </c>
    </row>
    <row r="29" spans="1:23" x14ac:dyDescent="0.2">
      <c r="G29" s="19"/>
      <c r="H29" s="19"/>
    </row>
    <row r="30" spans="1:23" ht="27" customHeight="1" thickBot="1" x14ac:dyDescent="0.5">
      <c r="B30" s="273" t="s">
        <v>134</v>
      </c>
      <c r="C30" s="131"/>
      <c r="G30" s="19"/>
    </row>
    <row r="31" spans="1:23" ht="15" x14ac:dyDescent="0.2">
      <c r="A31" s="29"/>
      <c r="B31" s="275"/>
      <c r="C31" s="314"/>
      <c r="D31" s="315" t="s">
        <v>85</v>
      </c>
      <c r="E31" s="316"/>
      <c r="F31" s="316"/>
      <c r="G31" s="316"/>
      <c r="H31" s="316"/>
      <c r="I31" s="317"/>
      <c r="J31" s="315" t="s">
        <v>86</v>
      </c>
      <c r="K31" s="316"/>
      <c r="L31" s="316"/>
      <c r="M31" s="316"/>
      <c r="N31" s="316"/>
      <c r="O31" s="317"/>
      <c r="P31" s="315" t="s">
        <v>104</v>
      </c>
      <c r="Q31" s="319"/>
      <c r="R31" s="320"/>
      <c r="S31" s="321"/>
    </row>
    <row r="32" spans="1:23" ht="15" x14ac:dyDescent="0.25">
      <c r="A32" s="29"/>
      <c r="B32" s="280" t="s">
        <v>87</v>
      </c>
      <c r="C32" s="322" t="s">
        <v>88</v>
      </c>
      <c r="D32" s="283" t="s">
        <v>89</v>
      </c>
      <c r="E32" s="283"/>
      <c r="F32" s="283" t="s">
        <v>131</v>
      </c>
      <c r="G32" s="283"/>
      <c r="H32" s="283" t="s">
        <v>90</v>
      </c>
      <c r="I32" s="323"/>
      <c r="J32" s="283" t="s">
        <v>89</v>
      </c>
      <c r="K32" s="283"/>
      <c r="L32" s="283" t="s">
        <v>131</v>
      </c>
      <c r="M32" s="283"/>
      <c r="N32" s="283" t="s">
        <v>90</v>
      </c>
      <c r="O32" s="323"/>
      <c r="P32" s="283" t="s">
        <v>89</v>
      </c>
      <c r="Q32" s="283"/>
      <c r="R32" s="285" t="s">
        <v>131</v>
      </c>
      <c r="S32" s="284"/>
    </row>
    <row r="33" spans="1:21" ht="13.5" thickBot="1" x14ac:dyDescent="0.25">
      <c r="A33" s="29"/>
      <c r="B33" s="286"/>
      <c r="C33" s="324"/>
      <c r="D33" s="325" t="s">
        <v>297</v>
      </c>
      <c r="E33" s="357" t="s">
        <v>298</v>
      </c>
      <c r="F33" s="289" t="s">
        <v>297</v>
      </c>
      <c r="G33" s="357" t="s">
        <v>298</v>
      </c>
      <c r="H33" s="290" t="s">
        <v>297</v>
      </c>
      <c r="I33" s="373" t="s">
        <v>298</v>
      </c>
      <c r="J33" s="326" t="s">
        <v>297</v>
      </c>
      <c r="K33" s="368" t="s">
        <v>298</v>
      </c>
      <c r="L33" s="292" t="s">
        <v>297</v>
      </c>
      <c r="M33" s="368" t="s">
        <v>298</v>
      </c>
      <c r="N33" s="293" t="s">
        <v>297</v>
      </c>
      <c r="O33" s="377" t="s">
        <v>298</v>
      </c>
      <c r="P33" s="326" t="s">
        <v>297</v>
      </c>
      <c r="Q33" s="368" t="s">
        <v>298</v>
      </c>
      <c r="R33" s="294" t="s">
        <v>297</v>
      </c>
      <c r="S33" s="369" t="s">
        <v>298</v>
      </c>
      <c r="T33" s="32"/>
      <c r="U33" s="554"/>
    </row>
    <row r="34" spans="1:21" ht="15.75" x14ac:dyDescent="0.25">
      <c r="A34" s="29"/>
      <c r="B34" s="295" t="s">
        <v>257</v>
      </c>
      <c r="C34" s="328"/>
      <c r="D34" s="329">
        <f t="shared" ref="D34:S34" si="8">SUM(D35:D40)</f>
        <v>413712.261</v>
      </c>
      <c r="E34" s="361">
        <f t="shared" si="8"/>
        <v>311650.54300000006</v>
      </c>
      <c r="F34" s="298">
        <f t="shared" si="8"/>
        <v>1907935.0450000002</v>
      </c>
      <c r="G34" s="361">
        <f t="shared" si="8"/>
        <v>1440904.21</v>
      </c>
      <c r="H34" s="300">
        <f t="shared" si="8"/>
        <v>366611.15600000002</v>
      </c>
      <c r="I34" s="374">
        <f t="shared" si="8"/>
        <v>349314.68000000005</v>
      </c>
      <c r="J34" s="329">
        <f t="shared" si="8"/>
        <v>250723.56599999999</v>
      </c>
      <c r="K34" s="361">
        <f t="shared" si="8"/>
        <v>268583.84499999997</v>
      </c>
      <c r="L34" s="298">
        <f t="shared" si="8"/>
        <v>1156863.7779999999</v>
      </c>
      <c r="M34" s="361">
        <f t="shared" si="8"/>
        <v>1242870.3199999998</v>
      </c>
      <c r="N34" s="300">
        <f t="shared" si="8"/>
        <v>101114.969</v>
      </c>
      <c r="O34" s="358">
        <f t="shared" si="8"/>
        <v>109484.557</v>
      </c>
      <c r="P34" s="297">
        <f>SUM(P35:P40)</f>
        <v>162988.69500000001</v>
      </c>
      <c r="Q34" s="370">
        <f>SUM(Q35:Q40)</f>
        <v>43066.698000000004</v>
      </c>
      <c r="R34" s="301">
        <f t="shared" si="8"/>
        <v>751071.26699999999</v>
      </c>
      <c r="S34" s="370">
        <f t="shared" si="8"/>
        <v>198033.88999999996</v>
      </c>
      <c r="T34" s="32"/>
      <c r="U34" s="554"/>
    </row>
    <row r="35" spans="1:21" x14ac:dyDescent="0.2">
      <c r="A35" s="29"/>
      <c r="B35" s="302" t="s">
        <v>91</v>
      </c>
      <c r="C35" s="332" t="s">
        <v>137</v>
      </c>
      <c r="D35" s="306">
        <v>238596.864</v>
      </c>
      <c r="E35" s="359">
        <v>169470.111</v>
      </c>
      <c r="F35" s="305">
        <v>1101017.915</v>
      </c>
      <c r="G35" s="362">
        <v>783723.674</v>
      </c>
      <c r="H35" s="306">
        <v>297427.46399999998</v>
      </c>
      <c r="I35" s="375">
        <v>289085.065</v>
      </c>
      <c r="J35" s="342">
        <v>24035.852999999999</v>
      </c>
      <c r="K35" s="359">
        <v>30052.671999999999</v>
      </c>
      <c r="L35" s="305">
        <v>111089.25599999999</v>
      </c>
      <c r="M35" s="362">
        <v>139067.649</v>
      </c>
      <c r="N35" s="306">
        <v>16408.665000000001</v>
      </c>
      <c r="O35" s="385">
        <v>15460.406000000001</v>
      </c>
      <c r="P35" s="304">
        <f t="shared" ref="P35:R40" si="9">D35-J35</f>
        <v>214561.011</v>
      </c>
      <c r="Q35" s="366">
        <f t="shared" si="9"/>
        <v>139417.43900000001</v>
      </c>
      <c r="R35" s="307">
        <f t="shared" si="9"/>
        <v>989928.65899999999</v>
      </c>
      <c r="S35" s="371">
        <f t="shared" ref="S35:S40" si="10">G35-M35</f>
        <v>644656.02500000002</v>
      </c>
      <c r="T35" s="32"/>
      <c r="U35" s="554"/>
    </row>
    <row r="36" spans="1:21" x14ac:dyDescent="0.2">
      <c r="A36" s="29"/>
      <c r="B36" s="302" t="s">
        <v>92</v>
      </c>
      <c r="C36" s="332" t="s">
        <v>93</v>
      </c>
      <c r="D36" s="306">
        <v>44052.392</v>
      </c>
      <c r="E36" s="359">
        <v>24781.028999999999</v>
      </c>
      <c r="F36" s="305">
        <v>202424.76699999999</v>
      </c>
      <c r="G36" s="362">
        <v>114323.82799999999</v>
      </c>
      <c r="H36" s="306">
        <v>13716.553</v>
      </c>
      <c r="I36" s="375">
        <v>9056.6460000000006</v>
      </c>
      <c r="J36" s="342">
        <v>65382.341</v>
      </c>
      <c r="K36" s="359">
        <v>65415.133000000002</v>
      </c>
      <c r="L36" s="305">
        <v>301467.43400000001</v>
      </c>
      <c r="M36" s="362">
        <v>303146.38500000001</v>
      </c>
      <c r="N36" s="306">
        <v>28349.405999999999</v>
      </c>
      <c r="O36" s="385">
        <v>32293.517</v>
      </c>
      <c r="P36" s="304">
        <f t="shared" si="9"/>
        <v>-21329.949000000001</v>
      </c>
      <c r="Q36" s="366">
        <f t="shared" si="9"/>
        <v>-40634.104000000007</v>
      </c>
      <c r="R36" s="307">
        <f t="shared" si="9"/>
        <v>-99042.667000000016</v>
      </c>
      <c r="S36" s="371">
        <f t="shared" si="10"/>
        <v>-188822.55700000003</v>
      </c>
      <c r="U36" s="554"/>
    </row>
    <row r="37" spans="1:21" x14ac:dyDescent="0.2">
      <c r="A37" s="29"/>
      <c r="B37" s="302" t="s">
        <v>94</v>
      </c>
      <c r="C37" s="332" t="s">
        <v>95</v>
      </c>
      <c r="D37" s="306">
        <v>8621.402</v>
      </c>
      <c r="E37" s="359">
        <v>8912.7569999999996</v>
      </c>
      <c r="F37" s="305">
        <v>39746.398000000001</v>
      </c>
      <c r="G37" s="362">
        <v>41176.883999999998</v>
      </c>
      <c r="H37" s="306">
        <v>7342.357</v>
      </c>
      <c r="I37" s="375">
        <v>6016.0640000000003</v>
      </c>
      <c r="J37" s="342">
        <v>17965.833999999999</v>
      </c>
      <c r="K37" s="359">
        <v>19277.442999999999</v>
      </c>
      <c r="L37" s="305">
        <v>82869.979000000007</v>
      </c>
      <c r="M37" s="362">
        <v>89091.822</v>
      </c>
      <c r="N37" s="306">
        <v>11710.468999999999</v>
      </c>
      <c r="O37" s="385">
        <v>12425.518</v>
      </c>
      <c r="P37" s="304">
        <f t="shared" si="9"/>
        <v>-9344.4319999999989</v>
      </c>
      <c r="Q37" s="366">
        <f t="shared" si="9"/>
        <v>-10364.686</v>
      </c>
      <c r="R37" s="307">
        <f t="shared" si="9"/>
        <v>-43123.581000000006</v>
      </c>
      <c r="S37" s="371">
        <f t="shared" si="10"/>
        <v>-47914.938000000002</v>
      </c>
      <c r="T37" s="32"/>
      <c r="U37" s="554"/>
    </row>
    <row r="38" spans="1:21" x14ac:dyDescent="0.2">
      <c r="A38" s="29"/>
      <c r="B38" s="302" t="s">
        <v>96</v>
      </c>
      <c r="C38" s="332" t="s">
        <v>97</v>
      </c>
      <c r="D38" s="306">
        <v>15496.022000000001</v>
      </c>
      <c r="E38" s="359">
        <v>8554.2630000000008</v>
      </c>
      <c r="F38" s="305">
        <v>71474.368000000002</v>
      </c>
      <c r="G38" s="362">
        <v>39606.114000000001</v>
      </c>
      <c r="H38" s="306">
        <v>19593.550999999999</v>
      </c>
      <c r="I38" s="375">
        <v>17485.218000000001</v>
      </c>
      <c r="J38" s="342">
        <v>12507.233</v>
      </c>
      <c r="K38" s="359">
        <v>11362.653</v>
      </c>
      <c r="L38" s="305">
        <v>57660.506999999998</v>
      </c>
      <c r="M38" s="362">
        <v>52645.351999999999</v>
      </c>
      <c r="N38" s="306">
        <v>15140.096</v>
      </c>
      <c r="O38" s="385">
        <v>20501.407999999999</v>
      </c>
      <c r="P38" s="304">
        <f t="shared" si="9"/>
        <v>2988.7890000000007</v>
      </c>
      <c r="Q38" s="366">
        <f t="shared" si="9"/>
        <v>-2808.3899999999994</v>
      </c>
      <c r="R38" s="307">
        <f t="shared" si="9"/>
        <v>13813.861000000004</v>
      </c>
      <c r="S38" s="371">
        <f t="shared" si="10"/>
        <v>-13039.237999999998</v>
      </c>
      <c r="T38" s="32"/>
      <c r="U38" s="554"/>
    </row>
    <row r="39" spans="1:21" x14ac:dyDescent="0.2">
      <c r="A39" s="29"/>
      <c r="B39" s="302" t="s">
        <v>98</v>
      </c>
      <c r="C39" s="332" t="s">
        <v>99</v>
      </c>
      <c r="D39" s="306">
        <v>30234.642</v>
      </c>
      <c r="E39" s="359">
        <v>19126.048999999999</v>
      </c>
      <c r="F39" s="305">
        <v>139510.614</v>
      </c>
      <c r="G39" s="362">
        <v>88749.436000000002</v>
      </c>
      <c r="H39" s="306">
        <v>5486.3689999999997</v>
      </c>
      <c r="I39" s="375">
        <v>4280.6729999999998</v>
      </c>
      <c r="J39" s="342">
        <v>23745.125</v>
      </c>
      <c r="K39" s="359">
        <v>16493.202000000001</v>
      </c>
      <c r="L39" s="305">
        <v>109686.28</v>
      </c>
      <c r="M39" s="362">
        <v>76270.131999999998</v>
      </c>
      <c r="N39" s="306">
        <v>3765.154</v>
      </c>
      <c r="O39" s="385">
        <v>2537.8429999999998</v>
      </c>
      <c r="P39" s="304">
        <f t="shared" si="9"/>
        <v>6489.5169999999998</v>
      </c>
      <c r="Q39" s="366">
        <f t="shared" si="9"/>
        <v>2632.8469999999979</v>
      </c>
      <c r="R39" s="307">
        <f t="shared" si="9"/>
        <v>29824.334000000003</v>
      </c>
      <c r="S39" s="371">
        <f t="shared" si="10"/>
        <v>12479.304000000004</v>
      </c>
    </row>
    <row r="40" spans="1:21" ht="13.5" thickBot="1" x14ac:dyDescent="0.25">
      <c r="A40" s="29"/>
      <c r="B40" s="308" t="s">
        <v>100</v>
      </c>
      <c r="C40" s="337" t="s">
        <v>101</v>
      </c>
      <c r="D40" s="312">
        <v>76710.938999999998</v>
      </c>
      <c r="E40" s="360">
        <v>80806.334000000003</v>
      </c>
      <c r="F40" s="311">
        <v>353760.98300000001</v>
      </c>
      <c r="G40" s="363">
        <v>373324.27399999998</v>
      </c>
      <c r="H40" s="312">
        <v>23044.862000000001</v>
      </c>
      <c r="I40" s="376">
        <v>23391.013999999999</v>
      </c>
      <c r="J40" s="343">
        <v>107087.18</v>
      </c>
      <c r="K40" s="360">
        <v>125982.742</v>
      </c>
      <c r="L40" s="311">
        <v>494090.32199999999</v>
      </c>
      <c r="M40" s="363">
        <v>582648.98</v>
      </c>
      <c r="N40" s="312">
        <v>25741.179</v>
      </c>
      <c r="O40" s="386">
        <v>26265.865000000002</v>
      </c>
      <c r="P40" s="310">
        <f t="shared" si="9"/>
        <v>-30376.240999999995</v>
      </c>
      <c r="Q40" s="367">
        <f t="shared" si="9"/>
        <v>-45176.407999999996</v>
      </c>
      <c r="R40" s="313">
        <f t="shared" si="9"/>
        <v>-140329.33899999998</v>
      </c>
      <c r="S40" s="372">
        <f t="shared" si="10"/>
        <v>-209324.70600000001</v>
      </c>
    </row>
    <row r="41" spans="1:21" x14ac:dyDescent="0.2">
      <c r="G41" s="19"/>
      <c r="H41" s="19"/>
      <c r="L41" s="19"/>
    </row>
    <row r="42" spans="1:21" ht="29.25" thickBot="1" x14ac:dyDescent="0.5">
      <c r="B42" s="273" t="s">
        <v>224</v>
      </c>
      <c r="C42" s="131"/>
      <c r="H42" s="19"/>
    </row>
    <row r="43" spans="1:21" ht="15" x14ac:dyDescent="0.2">
      <c r="A43" s="29"/>
      <c r="B43" s="275"/>
      <c r="C43" s="314"/>
      <c r="D43" s="318" t="s">
        <v>85</v>
      </c>
      <c r="E43" s="316"/>
      <c r="F43" s="316"/>
      <c r="G43" s="316"/>
      <c r="H43" s="316"/>
      <c r="I43" s="317"/>
      <c r="J43" s="315" t="s">
        <v>86</v>
      </c>
      <c r="K43" s="316"/>
      <c r="L43" s="316"/>
      <c r="M43" s="316"/>
      <c r="N43" s="316"/>
      <c r="O43" s="317"/>
      <c r="P43" s="315" t="s">
        <v>104</v>
      </c>
      <c r="Q43" s="319"/>
      <c r="R43" s="320"/>
      <c r="S43" s="321"/>
    </row>
    <row r="44" spans="1:21" ht="15" x14ac:dyDescent="0.25">
      <c r="A44" s="29"/>
      <c r="B44" s="280" t="s">
        <v>87</v>
      </c>
      <c r="C44" s="322" t="s">
        <v>88</v>
      </c>
      <c r="D44" s="285" t="s">
        <v>89</v>
      </c>
      <c r="E44" s="283"/>
      <c r="F44" s="283" t="s">
        <v>131</v>
      </c>
      <c r="G44" s="283"/>
      <c r="H44" s="283" t="s">
        <v>90</v>
      </c>
      <c r="I44" s="323"/>
      <c r="J44" s="283" t="s">
        <v>89</v>
      </c>
      <c r="K44" s="283"/>
      <c r="L44" s="283" t="s">
        <v>131</v>
      </c>
      <c r="M44" s="283"/>
      <c r="N44" s="283" t="s">
        <v>90</v>
      </c>
      <c r="O44" s="323"/>
      <c r="P44" s="283" t="s">
        <v>89</v>
      </c>
      <c r="Q44" s="283"/>
      <c r="R44" s="285" t="s">
        <v>131</v>
      </c>
      <c r="S44" s="284"/>
    </row>
    <row r="45" spans="1:21" ht="13.5" thickBot="1" x14ac:dyDescent="0.25">
      <c r="A45" s="29"/>
      <c r="B45" s="286"/>
      <c r="C45" s="324"/>
      <c r="D45" s="326" t="s">
        <v>297</v>
      </c>
      <c r="E45" s="368" t="s">
        <v>298</v>
      </c>
      <c r="F45" s="292" t="s">
        <v>297</v>
      </c>
      <c r="G45" s="368" t="s">
        <v>298</v>
      </c>
      <c r="H45" s="293" t="s">
        <v>297</v>
      </c>
      <c r="I45" s="377" t="s">
        <v>298</v>
      </c>
      <c r="J45" s="326" t="s">
        <v>297</v>
      </c>
      <c r="K45" s="368" t="s">
        <v>298</v>
      </c>
      <c r="L45" s="292" t="s">
        <v>297</v>
      </c>
      <c r="M45" s="368" t="s">
        <v>298</v>
      </c>
      <c r="N45" s="293" t="s">
        <v>297</v>
      </c>
      <c r="O45" s="377" t="s">
        <v>298</v>
      </c>
      <c r="P45" s="326" t="s">
        <v>297</v>
      </c>
      <c r="Q45" s="368" t="s">
        <v>298</v>
      </c>
      <c r="R45" s="294" t="s">
        <v>297</v>
      </c>
      <c r="S45" s="369" t="s">
        <v>298</v>
      </c>
    </row>
    <row r="46" spans="1:21" ht="15.75" x14ac:dyDescent="0.25">
      <c r="A46" s="29"/>
      <c r="B46" s="344" t="s">
        <v>257</v>
      </c>
      <c r="C46" s="345"/>
      <c r="D46" s="329">
        <f t="shared" ref="D46:S46" si="11">SUM(D47:D52)</f>
        <v>1414287.564</v>
      </c>
      <c r="E46" s="361">
        <f t="shared" si="11"/>
        <v>1163557.0520000001</v>
      </c>
      <c r="F46" s="298">
        <f>(SUM(F47:F52))/1</f>
        <v>6523538.9470000006</v>
      </c>
      <c r="G46" s="361">
        <f>(SUM(G47:G52))/1</f>
        <v>5385833.8439999996</v>
      </c>
      <c r="H46" s="300">
        <f t="shared" si="11"/>
        <v>728313.25899999996</v>
      </c>
      <c r="I46" s="374">
        <f t="shared" si="11"/>
        <v>687587.78899999999</v>
      </c>
      <c r="J46" s="329">
        <f t="shared" si="11"/>
        <v>790901.87599999993</v>
      </c>
      <c r="K46" s="361">
        <f t="shared" si="11"/>
        <v>758969.74300000002</v>
      </c>
      <c r="L46" s="298">
        <f>(SUM(L47:L52))/1</f>
        <v>3648907.1170000006</v>
      </c>
      <c r="M46" s="361">
        <f>(SUM(M47:M52))/1</f>
        <v>3513087.4139999999</v>
      </c>
      <c r="N46" s="300">
        <f t="shared" si="11"/>
        <v>354689.41899999999</v>
      </c>
      <c r="O46" s="358">
        <f t="shared" si="11"/>
        <v>332424.54200000002</v>
      </c>
      <c r="P46" s="297">
        <f>SUM(P47:P52)</f>
        <v>623385.68800000008</v>
      </c>
      <c r="Q46" s="370">
        <f>SUM(Q47:Q52)</f>
        <v>404587.30900000001</v>
      </c>
      <c r="R46" s="301">
        <f t="shared" si="11"/>
        <v>2874631.83</v>
      </c>
      <c r="S46" s="370">
        <f t="shared" si="11"/>
        <v>1872746.43</v>
      </c>
    </row>
    <row r="47" spans="1:21" x14ac:dyDescent="0.2">
      <c r="A47" s="29"/>
      <c r="B47" s="346" t="s">
        <v>91</v>
      </c>
      <c r="C47" s="347" t="s">
        <v>137</v>
      </c>
      <c r="D47" s="334">
        <v>323377.158</v>
      </c>
      <c r="E47" s="362">
        <v>249510.092</v>
      </c>
      <c r="F47" s="305">
        <v>1492485.074</v>
      </c>
      <c r="G47" s="362">
        <v>1153556.5190000001</v>
      </c>
      <c r="H47" s="333">
        <v>377499.96600000001</v>
      </c>
      <c r="I47" s="387">
        <v>376121.69099999999</v>
      </c>
      <c r="J47" s="334">
        <v>145688.23199999999</v>
      </c>
      <c r="K47" s="362">
        <v>109397.986</v>
      </c>
      <c r="L47" s="305">
        <v>673229.96100000001</v>
      </c>
      <c r="M47" s="362">
        <v>507280.66700000002</v>
      </c>
      <c r="N47" s="333">
        <v>112616.818</v>
      </c>
      <c r="O47" s="378">
        <v>105223.641</v>
      </c>
      <c r="P47" s="348">
        <f t="shared" ref="P47:S52" si="12">D47-J47</f>
        <v>177688.92600000001</v>
      </c>
      <c r="Q47" s="371">
        <f t="shared" si="12"/>
        <v>140112.106</v>
      </c>
      <c r="R47" s="307">
        <f t="shared" si="12"/>
        <v>819255.11300000001</v>
      </c>
      <c r="S47" s="371">
        <f t="shared" si="12"/>
        <v>646275.85200000007</v>
      </c>
    </row>
    <row r="48" spans="1:21" x14ac:dyDescent="0.2">
      <c r="A48" s="29"/>
      <c r="B48" s="349" t="s">
        <v>92</v>
      </c>
      <c r="C48" s="347" t="s">
        <v>93</v>
      </c>
      <c r="D48" s="334">
        <v>170087.08100000001</v>
      </c>
      <c r="E48" s="362">
        <v>103041.1</v>
      </c>
      <c r="F48" s="305">
        <v>783191.89899999998</v>
      </c>
      <c r="G48" s="362">
        <v>477867.69099999999</v>
      </c>
      <c r="H48" s="333">
        <v>49922.228999999999</v>
      </c>
      <c r="I48" s="387">
        <v>38056.894</v>
      </c>
      <c r="J48" s="334">
        <v>178804.31200000001</v>
      </c>
      <c r="K48" s="362">
        <v>170525.21599999999</v>
      </c>
      <c r="L48" s="305">
        <v>824469.06599999999</v>
      </c>
      <c r="M48" s="362">
        <v>788937.61100000003</v>
      </c>
      <c r="N48" s="333">
        <v>64817.11</v>
      </c>
      <c r="O48" s="378">
        <v>69830.434999999998</v>
      </c>
      <c r="P48" s="348">
        <f t="shared" si="12"/>
        <v>-8717.2309999999998</v>
      </c>
      <c r="Q48" s="371">
        <f t="shared" si="12"/>
        <v>-67484.11599999998</v>
      </c>
      <c r="R48" s="307">
        <f t="shared" si="12"/>
        <v>-41277.167000000016</v>
      </c>
      <c r="S48" s="371">
        <f t="shared" si="12"/>
        <v>-311069.92000000004</v>
      </c>
    </row>
    <row r="49" spans="1:19" x14ac:dyDescent="0.2">
      <c r="A49" s="29"/>
      <c r="B49" s="349" t="s">
        <v>94</v>
      </c>
      <c r="C49" s="347" t="s">
        <v>95</v>
      </c>
      <c r="D49" s="334">
        <v>76699.615999999995</v>
      </c>
      <c r="E49" s="362">
        <v>91459.896999999997</v>
      </c>
      <c r="F49" s="305">
        <v>353813.00400000002</v>
      </c>
      <c r="G49" s="362">
        <v>422939.01400000002</v>
      </c>
      <c r="H49" s="333">
        <v>58408.167000000001</v>
      </c>
      <c r="I49" s="387">
        <v>57668.428</v>
      </c>
      <c r="J49" s="334">
        <v>53046.343999999997</v>
      </c>
      <c r="K49" s="362">
        <v>53962.661999999997</v>
      </c>
      <c r="L49" s="305">
        <v>244627.62100000001</v>
      </c>
      <c r="M49" s="362">
        <v>249749.16800000001</v>
      </c>
      <c r="N49" s="333">
        <v>36111.267</v>
      </c>
      <c r="O49" s="378">
        <v>33043.819000000003</v>
      </c>
      <c r="P49" s="348">
        <f t="shared" si="12"/>
        <v>23653.271999999997</v>
      </c>
      <c r="Q49" s="371">
        <f t="shared" si="12"/>
        <v>37497.235000000001</v>
      </c>
      <c r="R49" s="307">
        <f t="shared" si="12"/>
        <v>109185.383</v>
      </c>
      <c r="S49" s="371">
        <f t="shared" si="12"/>
        <v>173189.84600000002</v>
      </c>
    </row>
    <row r="50" spans="1:19" x14ac:dyDescent="0.2">
      <c r="A50" s="29"/>
      <c r="B50" s="349" t="s">
        <v>96</v>
      </c>
      <c r="C50" s="347" t="s">
        <v>97</v>
      </c>
      <c r="D50" s="334">
        <v>76827.957999999999</v>
      </c>
      <c r="E50" s="362">
        <v>41774.468000000001</v>
      </c>
      <c r="F50" s="305">
        <v>353976.45299999998</v>
      </c>
      <c r="G50" s="362">
        <v>193373.41500000001</v>
      </c>
      <c r="H50" s="333">
        <v>72805.914000000004</v>
      </c>
      <c r="I50" s="387">
        <v>52112.332000000002</v>
      </c>
      <c r="J50" s="334">
        <v>49997.402999999998</v>
      </c>
      <c r="K50" s="362">
        <v>34310.633999999998</v>
      </c>
      <c r="L50" s="305">
        <v>230631.98199999999</v>
      </c>
      <c r="M50" s="362">
        <v>158829.82699999999</v>
      </c>
      <c r="N50" s="333">
        <v>68009.989000000001</v>
      </c>
      <c r="O50" s="378">
        <v>50398.000999999997</v>
      </c>
      <c r="P50" s="348">
        <f t="shared" si="12"/>
        <v>26830.555</v>
      </c>
      <c r="Q50" s="371">
        <f t="shared" si="12"/>
        <v>7463.8340000000026</v>
      </c>
      <c r="R50" s="307">
        <f t="shared" si="12"/>
        <v>123344.47099999999</v>
      </c>
      <c r="S50" s="371">
        <f t="shared" si="12"/>
        <v>34543.588000000018</v>
      </c>
    </row>
    <row r="51" spans="1:19" x14ac:dyDescent="0.2">
      <c r="A51" s="29"/>
      <c r="B51" s="349" t="s">
        <v>98</v>
      </c>
      <c r="C51" s="347" t="s">
        <v>99</v>
      </c>
      <c r="D51" s="334">
        <v>281038.82400000002</v>
      </c>
      <c r="E51" s="362">
        <v>197064.22</v>
      </c>
      <c r="F51" s="305">
        <v>1296079.683</v>
      </c>
      <c r="G51" s="362">
        <v>915479.74600000004</v>
      </c>
      <c r="H51" s="333">
        <v>45452.858999999997</v>
      </c>
      <c r="I51" s="387">
        <v>40547.264999999999</v>
      </c>
      <c r="J51" s="334">
        <v>79356.474000000002</v>
      </c>
      <c r="K51" s="362">
        <v>54784.247000000003</v>
      </c>
      <c r="L51" s="305">
        <v>365796.761</v>
      </c>
      <c r="M51" s="362">
        <v>253495.04500000001</v>
      </c>
      <c r="N51" s="333">
        <v>12931.29</v>
      </c>
      <c r="O51" s="378">
        <v>9152.741</v>
      </c>
      <c r="P51" s="348">
        <f t="shared" si="12"/>
        <v>201682.35000000003</v>
      </c>
      <c r="Q51" s="371">
        <f t="shared" si="12"/>
        <v>142279.973</v>
      </c>
      <c r="R51" s="307">
        <f t="shared" si="12"/>
        <v>930282.92200000002</v>
      </c>
      <c r="S51" s="371">
        <f t="shared" si="12"/>
        <v>661984.701</v>
      </c>
    </row>
    <row r="52" spans="1:19" ht="13.5" thickBot="1" x14ac:dyDescent="0.25">
      <c r="A52" s="29"/>
      <c r="B52" s="350" t="s">
        <v>100</v>
      </c>
      <c r="C52" s="351" t="s">
        <v>101</v>
      </c>
      <c r="D52" s="339">
        <v>486256.92700000003</v>
      </c>
      <c r="E52" s="363">
        <v>480707.27500000002</v>
      </c>
      <c r="F52" s="311">
        <v>2243992.8339999998</v>
      </c>
      <c r="G52" s="363">
        <v>2222617.4589999998</v>
      </c>
      <c r="H52" s="338">
        <v>124224.124</v>
      </c>
      <c r="I52" s="388">
        <v>123081.179</v>
      </c>
      <c r="J52" s="339">
        <v>284009.11099999998</v>
      </c>
      <c r="K52" s="363">
        <v>335988.99800000002</v>
      </c>
      <c r="L52" s="311">
        <v>1310151.726</v>
      </c>
      <c r="M52" s="363">
        <v>1554795.0959999999</v>
      </c>
      <c r="N52" s="338">
        <v>60202.945</v>
      </c>
      <c r="O52" s="379">
        <v>64775.904999999999</v>
      </c>
      <c r="P52" s="352">
        <f t="shared" si="12"/>
        <v>202247.81600000005</v>
      </c>
      <c r="Q52" s="372">
        <f t="shared" si="12"/>
        <v>144718.277</v>
      </c>
      <c r="R52" s="313">
        <f t="shared" si="12"/>
        <v>933841.10799999977</v>
      </c>
      <c r="S52" s="372">
        <f t="shared" si="12"/>
        <v>667822.3629999999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Y56" sqref="Y56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53" t="s">
        <v>258</v>
      </c>
      <c r="C2" s="353"/>
      <c r="D2" s="353"/>
      <c r="E2" s="353"/>
      <c r="F2" s="353"/>
      <c r="G2" s="353"/>
      <c r="H2" s="353"/>
      <c r="I2" s="353"/>
      <c r="J2" s="353"/>
      <c r="K2" s="353" t="s">
        <v>259</v>
      </c>
      <c r="L2" s="353"/>
      <c r="M2" s="353"/>
      <c r="N2" s="353"/>
      <c r="O2" s="353"/>
      <c r="P2" s="18"/>
    </row>
    <row r="3" spans="2:18" ht="18" thickBot="1" x14ac:dyDescent="0.35">
      <c r="B3" s="354" t="s">
        <v>168</v>
      </c>
      <c r="C3" s="353"/>
      <c r="D3" s="353"/>
      <c r="E3" s="353"/>
      <c r="F3" s="353"/>
      <c r="G3" s="353"/>
      <c r="H3" s="353"/>
      <c r="I3" s="353"/>
      <c r="J3" s="353"/>
      <c r="K3" s="354" t="s">
        <v>168</v>
      </c>
      <c r="L3" s="353"/>
      <c r="M3" s="353"/>
      <c r="N3" s="353"/>
      <c r="O3" s="353"/>
      <c r="P3" s="18"/>
    </row>
    <row r="4" spans="2:18" ht="16.5" thickBot="1" x14ac:dyDescent="0.3">
      <c r="B4" s="424" t="s">
        <v>107</v>
      </c>
      <c r="C4" s="425"/>
      <c r="D4" s="425"/>
      <c r="E4" s="425"/>
      <c r="F4" s="425"/>
      <c r="G4" s="425"/>
      <c r="H4" s="425"/>
      <c r="I4" s="426"/>
      <c r="J4" s="389"/>
      <c r="K4" s="424" t="s">
        <v>108</v>
      </c>
      <c r="L4" s="425"/>
      <c r="M4" s="425"/>
      <c r="N4" s="425"/>
      <c r="O4" s="425"/>
      <c r="P4" s="425"/>
      <c r="Q4" s="425"/>
      <c r="R4" s="426"/>
    </row>
    <row r="5" spans="2:18" ht="16.5" thickBot="1" x14ac:dyDescent="0.3">
      <c r="B5" s="427" t="s">
        <v>299</v>
      </c>
      <c r="C5" s="428"/>
      <c r="D5" s="429"/>
      <c r="E5" s="430"/>
      <c r="F5" s="427" t="s">
        <v>300</v>
      </c>
      <c r="G5" s="428"/>
      <c r="H5" s="429"/>
      <c r="I5" s="430"/>
      <c r="J5" s="389"/>
      <c r="K5" s="427" t="s">
        <v>299</v>
      </c>
      <c r="L5" s="428"/>
      <c r="M5" s="429"/>
      <c r="N5" s="430"/>
      <c r="O5" s="427" t="s">
        <v>300</v>
      </c>
      <c r="P5" s="428"/>
      <c r="Q5" s="429"/>
      <c r="R5" s="430"/>
    </row>
    <row r="6" spans="2:18" ht="30.75" thickBot="1" x14ac:dyDescent="0.25">
      <c r="B6" s="390" t="s">
        <v>109</v>
      </c>
      <c r="C6" s="391" t="s">
        <v>89</v>
      </c>
      <c r="D6" s="392" t="s">
        <v>131</v>
      </c>
      <c r="E6" s="393" t="s">
        <v>110</v>
      </c>
      <c r="F6" s="390" t="s">
        <v>109</v>
      </c>
      <c r="G6" s="391" t="s">
        <v>89</v>
      </c>
      <c r="H6" s="392" t="s">
        <v>131</v>
      </c>
      <c r="I6" s="393" t="s">
        <v>110</v>
      </c>
      <c r="J6" s="389"/>
      <c r="K6" s="390" t="s">
        <v>109</v>
      </c>
      <c r="L6" s="391" t="s">
        <v>89</v>
      </c>
      <c r="M6" s="392" t="s">
        <v>131</v>
      </c>
      <c r="N6" s="393" t="s">
        <v>110</v>
      </c>
      <c r="O6" s="390" t="s">
        <v>109</v>
      </c>
      <c r="P6" s="391" t="s">
        <v>89</v>
      </c>
      <c r="Q6" s="392" t="s">
        <v>131</v>
      </c>
      <c r="R6" s="393" t="s">
        <v>110</v>
      </c>
    </row>
    <row r="7" spans="2:18" ht="16.5" thickBot="1" x14ac:dyDescent="0.3">
      <c r="B7" s="394" t="s">
        <v>102</v>
      </c>
      <c r="C7" s="395">
        <v>406687.32500000001</v>
      </c>
      <c r="D7" s="396">
        <v>1876665.2509999999</v>
      </c>
      <c r="E7" s="397">
        <v>499450.61300000001</v>
      </c>
      <c r="F7" s="398" t="s">
        <v>102</v>
      </c>
      <c r="G7" s="399">
        <v>337145.636</v>
      </c>
      <c r="H7" s="400">
        <v>1559192.5260000001</v>
      </c>
      <c r="I7" s="397">
        <v>491156.21299999999</v>
      </c>
      <c r="J7" s="389"/>
      <c r="K7" s="394" t="s">
        <v>102</v>
      </c>
      <c r="L7" s="395">
        <v>145778.54500000001</v>
      </c>
      <c r="M7" s="396">
        <v>673650.37899999996</v>
      </c>
      <c r="N7" s="397">
        <v>112641.82</v>
      </c>
      <c r="O7" s="398" t="s">
        <v>102</v>
      </c>
      <c r="P7" s="399">
        <v>116066.982</v>
      </c>
      <c r="Q7" s="400">
        <v>538181.96100000001</v>
      </c>
      <c r="R7" s="397">
        <v>108397.34</v>
      </c>
    </row>
    <row r="8" spans="2:18" ht="15.75" x14ac:dyDescent="0.25">
      <c r="B8" s="401" t="s">
        <v>69</v>
      </c>
      <c r="C8" s="402">
        <v>238596.864</v>
      </c>
      <c r="D8" s="402">
        <v>1101017.915</v>
      </c>
      <c r="E8" s="402">
        <v>297427.46399999998</v>
      </c>
      <c r="F8" s="403" t="s">
        <v>69</v>
      </c>
      <c r="G8" s="404">
        <v>169470.111</v>
      </c>
      <c r="H8" s="405">
        <v>783723.674</v>
      </c>
      <c r="I8" s="406">
        <v>289085.065</v>
      </c>
      <c r="J8" s="389"/>
      <c r="K8" s="401" t="s">
        <v>114</v>
      </c>
      <c r="L8" s="402">
        <v>92425.483999999997</v>
      </c>
      <c r="M8" s="402">
        <v>427185.07900000003</v>
      </c>
      <c r="N8" s="402">
        <v>59489.775000000001</v>
      </c>
      <c r="O8" s="403" t="s">
        <v>114</v>
      </c>
      <c r="P8" s="404">
        <v>52221.116000000002</v>
      </c>
      <c r="Q8" s="405">
        <v>241874.454</v>
      </c>
      <c r="R8" s="406">
        <v>53151.81</v>
      </c>
    </row>
    <row r="9" spans="2:18" ht="15.75" x14ac:dyDescent="0.25">
      <c r="B9" s="407" t="s">
        <v>136</v>
      </c>
      <c r="C9" s="408">
        <v>40037.167999999998</v>
      </c>
      <c r="D9" s="408">
        <v>184555.83199999999</v>
      </c>
      <c r="E9" s="408">
        <v>63082.112000000001</v>
      </c>
      <c r="F9" s="409" t="s">
        <v>136</v>
      </c>
      <c r="G9" s="410">
        <v>22958.069</v>
      </c>
      <c r="H9" s="411">
        <v>106250.00599999999</v>
      </c>
      <c r="I9" s="412">
        <v>32361.067999999999</v>
      </c>
      <c r="J9" s="389"/>
      <c r="K9" s="407" t="s">
        <v>69</v>
      </c>
      <c r="L9" s="408">
        <v>24035.852999999999</v>
      </c>
      <c r="M9" s="408">
        <v>111089.25599999999</v>
      </c>
      <c r="N9" s="408">
        <v>16408.665000000001</v>
      </c>
      <c r="O9" s="409" t="s">
        <v>69</v>
      </c>
      <c r="P9" s="410">
        <v>30052.671999999999</v>
      </c>
      <c r="Q9" s="411">
        <v>139067.649</v>
      </c>
      <c r="R9" s="412">
        <v>15460.406000000001</v>
      </c>
    </row>
    <row r="10" spans="2:18" ht="15.75" x14ac:dyDescent="0.25">
      <c r="B10" s="407" t="s">
        <v>114</v>
      </c>
      <c r="C10" s="408">
        <v>18628.805</v>
      </c>
      <c r="D10" s="408">
        <v>85913.411999999997</v>
      </c>
      <c r="E10" s="408">
        <v>28263.289000000001</v>
      </c>
      <c r="F10" s="409" t="s">
        <v>114</v>
      </c>
      <c r="G10" s="410">
        <v>22423.51</v>
      </c>
      <c r="H10" s="411">
        <v>103807.515</v>
      </c>
      <c r="I10" s="412">
        <v>30599.16</v>
      </c>
      <c r="J10" s="389"/>
      <c r="K10" s="407" t="s">
        <v>71</v>
      </c>
      <c r="L10" s="408">
        <v>6256.6210000000001</v>
      </c>
      <c r="M10" s="408">
        <v>28877.401999999998</v>
      </c>
      <c r="N10" s="408">
        <v>14413.722</v>
      </c>
      <c r="O10" s="409" t="s">
        <v>122</v>
      </c>
      <c r="P10" s="410">
        <v>6556.0129999999999</v>
      </c>
      <c r="Q10" s="411">
        <v>30374.02</v>
      </c>
      <c r="R10" s="412">
        <v>3141.0160000000001</v>
      </c>
    </row>
    <row r="11" spans="2:18" ht="15.75" x14ac:dyDescent="0.25">
      <c r="B11" s="407" t="s">
        <v>219</v>
      </c>
      <c r="C11" s="408">
        <v>9987.23</v>
      </c>
      <c r="D11" s="408">
        <v>46142.351000000002</v>
      </c>
      <c r="E11" s="408">
        <v>15414.826999999999</v>
      </c>
      <c r="F11" s="409" t="s">
        <v>219</v>
      </c>
      <c r="G11" s="410">
        <v>16580.846000000001</v>
      </c>
      <c r="H11" s="411">
        <v>77023.491999999998</v>
      </c>
      <c r="I11" s="412">
        <v>23607.705999999998</v>
      </c>
      <c r="J11" s="389"/>
      <c r="K11" s="407" t="s">
        <v>215</v>
      </c>
      <c r="L11" s="408">
        <v>3819.1660000000002</v>
      </c>
      <c r="M11" s="408">
        <v>17607.057000000001</v>
      </c>
      <c r="N11" s="408">
        <v>2931.3380000000002</v>
      </c>
      <c r="O11" s="409" t="s">
        <v>119</v>
      </c>
      <c r="P11" s="410">
        <v>4513.0559999999996</v>
      </c>
      <c r="Q11" s="411">
        <v>21094.387999999999</v>
      </c>
      <c r="R11" s="412">
        <v>7759.9</v>
      </c>
    </row>
    <row r="12" spans="2:18" ht="15.75" x14ac:dyDescent="0.25">
      <c r="B12" s="407" t="s">
        <v>129</v>
      </c>
      <c r="C12" s="408">
        <v>9360.3279999999995</v>
      </c>
      <c r="D12" s="408">
        <v>43160.917999999998</v>
      </c>
      <c r="E12" s="408">
        <v>14698.554</v>
      </c>
      <c r="F12" s="409" t="s">
        <v>129</v>
      </c>
      <c r="G12" s="410">
        <v>10167.232</v>
      </c>
      <c r="H12" s="411">
        <v>47037.107000000004</v>
      </c>
      <c r="I12" s="412">
        <v>13723.396000000001</v>
      </c>
      <c r="J12" s="389"/>
      <c r="K12" s="407" t="s">
        <v>119</v>
      </c>
      <c r="L12" s="408">
        <v>3422.6509999999998</v>
      </c>
      <c r="M12" s="408">
        <v>15838.698</v>
      </c>
      <c r="N12" s="408">
        <v>4079.5230000000001</v>
      </c>
      <c r="O12" s="409" t="s">
        <v>71</v>
      </c>
      <c r="P12" s="410">
        <v>4068.7269999999999</v>
      </c>
      <c r="Q12" s="411">
        <v>18900.183000000001</v>
      </c>
      <c r="R12" s="412">
        <v>9365.7189999999991</v>
      </c>
    </row>
    <row r="13" spans="2:18" ht="15.75" x14ac:dyDescent="0.25">
      <c r="B13" s="407" t="s">
        <v>122</v>
      </c>
      <c r="C13" s="408">
        <v>8638.4</v>
      </c>
      <c r="D13" s="408">
        <v>39867.438999999998</v>
      </c>
      <c r="E13" s="408">
        <v>7933.2979999999998</v>
      </c>
      <c r="F13" s="409" t="s">
        <v>122</v>
      </c>
      <c r="G13" s="410">
        <v>10129.647999999999</v>
      </c>
      <c r="H13" s="411">
        <v>46893.249000000003</v>
      </c>
      <c r="I13" s="412">
        <v>7443.6880000000001</v>
      </c>
      <c r="J13" s="389"/>
      <c r="K13" s="407" t="s">
        <v>68</v>
      </c>
      <c r="L13" s="408">
        <v>3241.04</v>
      </c>
      <c r="M13" s="408">
        <v>14919.511</v>
      </c>
      <c r="N13" s="408">
        <v>1154.9970000000001</v>
      </c>
      <c r="O13" s="409" t="s">
        <v>68</v>
      </c>
      <c r="P13" s="410">
        <v>4021.9029999999998</v>
      </c>
      <c r="Q13" s="411">
        <v>18858.255000000001</v>
      </c>
      <c r="R13" s="412">
        <v>1636.712</v>
      </c>
    </row>
    <row r="14" spans="2:18" ht="15.75" x14ac:dyDescent="0.25">
      <c r="B14" s="407" t="s">
        <v>111</v>
      </c>
      <c r="C14" s="408">
        <v>8283.8310000000001</v>
      </c>
      <c r="D14" s="408">
        <v>38281.173000000003</v>
      </c>
      <c r="E14" s="408">
        <v>2536.355</v>
      </c>
      <c r="F14" s="409" t="s">
        <v>242</v>
      </c>
      <c r="G14" s="410">
        <v>6991.3739999999998</v>
      </c>
      <c r="H14" s="411">
        <v>32064.057000000001</v>
      </c>
      <c r="I14" s="412">
        <v>9958.2990000000009</v>
      </c>
      <c r="J14" s="389"/>
      <c r="K14" s="407" t="s">
        <v>152</v>
      </c>
      <c r="L14" s="408">
        <v>2950.3240000000001</v>
      </c>
      <c r="M14" s="408">
        <v>13665.812</v>
      </c>
      <c r="N14" s="408">
        <v>1016.749</v>
      </c>
      <c r="O14" s="409" t="s">
        <v>215</v>
      </c>
      <c r="P14" s="410">
        <v>3460.877</v>
      </c>
      <c r="Q14" s="411">
        <v>16012.618</v>
      </c>
      <c r="R14" s="412">
        <v>4184.3869999999997</v>
      </c>
    </row>
    <row r="15" spans="2:18" ht="15.75" x14ac:dyDescent="0.25">
      <c r="B15" s="407" t="s">
        <v>71</v>
      </c>
      <c r="C15" s="408">
        <v>7825.165</v>
      </c>
      <c r="D15" s="408">
        <v>36184.896000000001</v>
      </c>
      <c r="E15" s="408">
        <v>2716.64</v>
      </c>
      <c r="F15" s="409" t="s">
        <v>153</v>
      </c>
      <c r="G15" s="410">
        <v>6504.7190000000001</v>
      </c>
      <c r="H15" s="411">
        <v>29864.561000000002</v>
      </c>
      <c r="I15" s="412">
        <v>8717.7919999999995</v>
      </c>
      <c r="J15" s="389"/>
      <c r="K15" s="407" t="s">
        <v>129</v>
      </c>
      <c r="L15" s="408">
        <v>2896.2730000000001</v>
      </c>
      <c r="M15" s="408">
        <v>13389.518</v>
      </c>
      <c r="N15" s="408">
        <v>1772.9079999999999</v>
      </c>
      <c r="O15" s="409" t="s">
        <v>152</v>
      </c>
      <c r="P15" s="410">
        <v>3249.25</v>
      </c>
      <c r="Q15" s="411">
        <v>15176.145</v>
      </c>
      <c r="R15" s="412">
        <v>1591.143</v>
      </c>
    </row>
    <row r="16" spans="2:18" ht="15.75" x14ac:dyDescent="0.25">
      <c r="B16" s="407" t="s">
        <v>135</v>
      </c>
      <c r="C16" s="408">
        <v>6638.5129999999999</v>
      </c>
      <c r="D16" s="408">
        <v>30643.307000000001</v>
      </c>
      <c r="E16" s="408">
        <v>8856.1319999999996</v>
      </c>
      <c r="F16" s="409" t="s">
        <v>135</v>
      </c>
      <c r="G16" s="410">
        <v>6265.1220000000003</v>
      </c>
      <c r="H16" s="411">
        <v>28881.159</v>
      </c>
      <c r="I16" s="412">
        <v>7578.6880000000001</v>
      </c>
      <c r="J16" s="389"/>
      <c r="K16" s="407" t="s">
        <v>115</v>
      </c>
      <c r="L16" s="408">
        <v>2566.357</v>
      </c>
      <c r="M16" s="408">
        <v>11830.896000000001</v>
      </c>
      <c r="N16" s="408">
        <v>7959.4620000000004</v>
      </c>
      <c r="O16" s="409" t="s">
        <v>117</v>
      </c>
      <c r="P16" s="410">
        <v>2004.4829999999999</v>
      </c>
      <c r="Q16" s="411">
        <v>9337.5779999999995</v>
      </c>
      <c r="R16" s="412">
        <v>1784.3040000000001</v>
      </c>
    </row>
    <row r="17" spans="2:18" ht="15.75" x14ac:dyDescent="0.25">
      <c r="B17" s="407" t="s">
        <v>156</v>
      </c>
      <c r="C17" s="408">
        <v>5650.3590000000004</v>
      </c>
      <c r="D17" s="408">
        <v>26220.882000000001</v>
      </c>
      <c r="E17" s="408">
        <v>1663.702</v>
      </c>
      <c r="F17" s="409" t="s">
        <v>119</v>
      </c>
      <c r="G17" s="410">
        <v>5915.0959999999995</v>
      </c>
      <c r="H17" s="411">
        <v>27324.2</v>
      </c>
      <c r="I17" s="412">
        <v>3589.34</v>
      </c>
      <c r="J17" s="389"/>
      <c r="K17" s="407" t="s">
        <v>117</v>
      </c>
      <c r="L17" s="408">
        <v>1585.008</v>
      </c>
      <c r="M17" s="408">
        <v>7272.03</v>
      </c>
      <c r="N17" s="408">
        <v>1262.1559999999999</v>
      </c>
      <c r="O17" s="409" t="s">
        <v>115</v>
      </c>
      <c r="P17" s="410">
        <v>1915.675</v>
      </c>
      <c r="Q17" s="411">
        <v>8968.73</v>
      </c>
      <c r="R17" s="412">
        <v>5657.7489999999998</v>
      </c>
    </row>
    <row r="18" spans="2:18" ht="15.75" x14ac:dyDescent="0.25">
      <c r="B18" s="407" t="s">
        <v>119</v>
      </c>
      <c r="C18" s="408">
        <v>5409.049</v>
      </c>
      <c r="D18" s="408">
        <v>24999.620999999999</v>
      </c>
      <c r="E18" s="408">
        <v>2897.931</v>
      </c>
      <c r="F18" s="409" t="s">
        <v>111</v>
      </c>
      <c r="G18" s="410">
        <v>5324.1629999999996</v>
      </c>
      <c r="H18" s="411">
        <v>24518.454000000002</v>
      </c>
      <c r="I18" s="412">
        <v>4483.9669999999996</v>
      </c>
      <c r="J18" s="389"/>
      <c r="K18" s="407" t="s">
        <v>128</v>
      </c>
      <c r="L18" s="408">
        <v>1300.623</v>
      </c>
      <c r="M18" s="408">
        <v>6040.058</v>
      </c>
      <c r="N18" s="408">
        <v>1067.422</v>
      </c>
      <c r="O18" s="409" t="s">
        <v>128</v>
      </c>
      <c r="P18" s="410">
        <v>1617.7180000000001</v>
      </c>
      <c r="Q18" s="411">
        <v>7386.0609999999997</v>
      </c>
      <c r="R18" s="412">
        <v>2502.973</v>
      </c>
    </row>
    <row r="19" spans="2:18" ht="15.75" x14ac:dyDescent="0.25">
      <c r="B19" s="407" t="s">
        <v>124</v>
      </c>
      <c r="C19" s="408">
        <v>4841.7510000000002</v>
      </c>
      <c r="D19" s="408">
        <v>22347.069</v>
      </c>
      <c r="E19" s="408">
        <v>2814.444</v>
      </c>
      <c r="F19" s="409" t="s">
        <v>71</v>
      </c>
      <c r="G19" s="410">
        <v>4950.7169999999996</v>
      </c>
      <c r="H19" s="411">
        <v>22684.388999999999</v>
      </c>
      <c r="I19" s="412">
        <v>3567.0030000000002</v>
      </c>
      <c r="J19" s="389"/>
      <c r="K19" s="407" t="s">
        <v>116</v>
      </c>
      <c r="L19" s="408">
        <v>458.637</v>
      </c>
      <c r="M19" s="408">
        <v>2116.194</v>
      </c>
      <c r="N19" s="408">
        <v>556.471</v>
      </c>
      <c r="O19" s="409" t="s">
        <v>111</v>
      </c>
      <c r="P19" s="410">
        <v>715.09900000000005</v>
      </c>
      <c r="Q19" s="411">
        <v>3325.7510000000002</v>
      </c>
      <c r="R19" s="412">
        <v>376.24700000000001</v>
      </c>
    </row>
    <row r="20" spans="2:18" ht="15.75" x14ac:dyDescent="0.25">
      <c r="B20" s="407" t="s">
        <v>164</v>
      </c>
      <c r="C20" s="408">
        <v>4664.8760000000002</v>
      </c>
      <c r="D20" s="408">
        <v>21492.251</v>
      </c>
      <c r="E20" s="408">
        <v>6239.491</v>
      </c>
      <c r="F20" s="409" t="s">
        <v>124</v>
      </c>
      <c r="G20" s="410">
        <v>4918.2669999999998</v>
      </c>
      <c r="H20" s="411">
        <v>22713.133000000002</v>
      </c>
      <c r="I20" s="412">
        <v>3830.5120000000002</v>
      </c>
      <c r="J20" s="389"/>
      <c r="K20" s="407" t="s">
        <v>121</v>
      </c>
      <c r="L20" s="408">
        <v>215.411</v>
      </c>
      <c r="M20" s="408">
        <v>1002.671</v>
      </c>
      <c r="N20" s="408">
        <v>131.46</v>
      </c>
      <c r="O20" s="409" t="s">
        <v>129</v>
      </c>
      <c r="P20" s="410">
        <v>623.94100000000003</v>
      </c>
      <c r="Q20" s="411">
        <v>2910.654</v>
      </c>
      <c r="R20" s="412">
        <v>315.34100000000001</v>
      </c>
    </row>
    <row r="21" spans="2:18" ht="15.75" x14ac:dyDescent="0.25">
      <c r="B21" s="407" t="s">
        <v>153</v>
      </c>
      <c r="C21" s="408">
        <v>4442.2870000000003</v>
      </c>
      <c r="D21" s="408">
        <v>20589.822</v>
      </c>
      <c r="E21" s="408">
        <v>6018.2389999999996</v>
      </c>
      <c r="F21" s="409" t="s">
        <v>225</v>
      </c>
      <c r="G21" s="410">
        <v>4310.46</v>
      </c>
      <c r="H21" s="411">
        <v>20207.61</v>
      </c>
      <c r="I21" s="412">
        <v>5868.24</v>
      </c>
      <c r="J21" s="389"/>
      <c r="K21" s="407" t="s">
        <v>111</v>
      </c>
      <c r="L21" s="408">
        <v>192.69300000000001</v>
      </c>
      <c r="M21" s="408">
        <v>889.96199999999999</v>
      </c>
      <c r="N21" s="408">
        <v>133.56200000000001</v>
      </c>
      <c r="O21" s="409" t="s">
        <v>116</v>
      </c>
      <c r="P21" s="410">
        <v>228.89599999999999</v>
      </c>
      <c r="Q21" s="411">
        <v>1066.318</v>
      </c>
      <c r="R21" s="412">
        <v>214.614</v>
      </c>
    </row>
    <row r="22" spans="2:18" ht="15.75" x14ac:dyDescent="0.25">
      <c r="B22" s="407" t="s">
        <v>215</v>
      </c>
      <c r="C22" s="408">
        <v>4123.759</v>
      </c>
      <c r="D22" s="408">
        <v>19046.757000000001</v>
      </c>
      <c r="E22" s="408">
        <v>2242.1179999999999</v>
      </c>
      <c r="F22" s="409" t="s">
        <v>215</v>
      </c>
      <c r="G22" s="410">
        <v>3744.616</v>
      </c>
      <c r="H22" s="411">
        <v>17437.149000000001</v>
      </c>
      <c r="I22" s="412">
        <v>2455.239</v>
      </c>
      <c r="J22" s="389"/>
      <c r="K22" s="407" t="s">
        <v>113</v>
      </c>
      <c r="L22" s="408">
        <v>155.01599999999999</v>
      </c>
      <c r="M22" s="408">
        <v>729.10400000000004</v>
      </c>
      <c r="N22" s="408">
        <v>24.076000000000001</v>
      </c>
      <c r="O22" s="409" t="s">
        <v>124</v>
      </c>
      <c r="P22" s="410">
        <v>221.512</v>
      </c>
      <c r="Q22" s="411">
        <v>1049.279</v>
      </c>
      <c r="R22" s="412">
        <v>718.97</v>
      </c>
    </row>
    <row r="23" spans="2:18" ht="16.5" thickBot="1" x14ac:dyDescent="0.3">
      <c r="B23" s="413" t="s">
        <v>120</v>
      </c>
      <c r="C23" s="414">
        <v>3391.703</v>
      </c>
      <c r="D23" s="414">
        <v>15581.522000000001</v>
      </c>
      <c r="E23" s="414">
        <v>5082.6220000000003</v>
      </c>
      <c r="F23" s="415" t="s">
        <v>120</v>
      </c>
      <c r="G23" s="416">
        <v>3700.6410000000001</v>
      </c>
      <c r="H23" s="417">
        <v>17187.491000000002</v>
      </c>
      <c r="I23" s="418">
        <v>5472.299</v>
      </c>
      <c r="J23" s="389"/>
      <c r="K23" s="413" t="s">
        <v>124</v>
      </c>
      <c r="L23" s="414">
        <v>88.323999999999998</v>
      </c>
      <c r="M23" s="414">
        <v>410.29899999999998</v>
      </c>
      <c r="N23" s="414">
        <v>192.53200000000001</v>
      </c>
      <c r="O23" s="415" t="s">
        <v>127</v>
      </c>
      <c r="P23" s="416">
        <v>151.84200000000001</v>
      </c>
      <c r="Q23" s="417">
        <v>722.66</v>
      </c>
      <c r="R23" s="418">
        <v>57</v>
      </c>
    </row>
    <row r="24" spans="2:18" x14ac:dyDescent="0.2"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</row>
    <row r="25" spans="2:18" x14ac:dyDescent="0.2">
      <c r="B25" s="419"/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</row>
    <row r="26" spans="2:18" x14ac:dyDescent="0.2">
      <c r="B26" s="419"/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</row>
    <row r="27" spans="2:18" ht="15.75" x14ac:dyDescent="0.25">
      <c r="B27" s="420" t="s">
        <v>260</v>
      </c>
      <c r="C27" s="421"/>
      <c r="D27" s="420"/>
      <c r="E27" s="420"/>
      <c r="F27" s="420"/>
      <c r="G27" s="422"/>
      <c r="H27" s="420"/>
      <c r="I27" s="422"/>
      <c r="J27" s="422"/>
      <c r="K27" s="420" t="s">
        <v>261</v>
      </c>
      <c r="L27" s="420"/>
      <c r="M27" s="420"/>
      <c r="N27" s="420"/>
      <c r="O27" s="420"/>
      <c r="P27" s="422"/>
      <c r="Q27" s="420"/>
      <c r="R27" s="422"/>
    </row>
    <row r="28" spans="2:18" ht="16.5" thickBot="1" x14ac:dyDescent="0.3">
      <c r="B28" s="423" t="s">
        <v>168</v>
      </c>
      <c r="C28" s="420"/>
      <c r="D28" s="420"/>
      <c r="E28" s="420"/>
      <c r="F28" s="420"/>
      <c r="G28" s="422"/>
      <c r="H28" s="420"/>
      <c r="I28" s="422"/>
      <c r="J28" s="422"/>
      <c r="K28" s="423" t="s">
        <v>168</v>
      </c>
      <c r="L28" s="420"/>
      <c r="M28" s="420"/>
      <c r="N28" s="420"/>
      <c r="O28" s="420"/>
      <c r="P28" s="422"/>
      <c r="Q28" s="420"/>
      <c r="R28" s="422"/>
    </row>
    <row r="29" spans="2:18" ht="16.5" thickBot="1" x14ac:dyDescent="0.3">
      <c r="B29" s="424" t="s">
        <v>107</v>
      </c>
      <c r="C29" s="425"/>
      <c r="D29" s="425"/>
      <c r="E29" s="425"/>
      <c r="F29" s="425"/>
      <c r="G29" s="425"/>
      <c r="H29" s="425"/>
      <c r="I29" s="426"/>
      <c r="J29" s="422"/>
      <c r="K29" s="424" t="s">
        <v>108</v>
      </c>
      <c r="L29" s="425"/>
      <c r="M29" s="425"/>
      <c r="N29" s="425"/>
      <c r="O29" s="425"/>
      <c r="P29" s="425"/>
      <c r="Q29" s="425"/>
      <c r="R29" s="426"/>
    </row>
    <row r="30" spans="2:18" ht="16.5" thickBot="1" x14ac:dyDescent="0.3">
      <c r="B30" s="427" t="s">
        <v>299</v>
      </c>
      <c r="C30" s="428"/>
      <c r="D30" s="429"/>
      <c r="E30" s="430"/>
      <c r="F30" s="427" t="s">
        <v>300</v>
      </c>
      <c r="G30" s="428"/>
      <c r="H30" s="429"/>
      <c r="I30" s="430"/>
      <c r="J30" s="422"/>
      <c r="K30" s="427" t="s">
        <v>299</v>
      </c>
      <c r="L30" s="428"/>
      <c r="M30" s="429"/>
      <c r="N30" s="430"/>
      <c r="O30" s="427" t="s">
        <v>300</v>
      </c>
      <c r="P30" s="428"/>
      <c r="Q30" s="429"/>
      <c r="R30" s="430"/>
    </row>
    <row r="31" spans="2:18" ht="32.25" thickBot="1" x14ac:dyDescent="0.3">
      <c r="B31" s="431" t="s">
        <v>109</v>
      </c>
      <c r="C31" s="432" t="s">
        <v>89</v>
      </c>
      <c r="D31" s="433" t="s">
        <v>131</v>
      </c>
      <c r="E31" s="434" t="s">
        <v>110</v>
      </c>
      <c r="F31" s="431" t="s">
        <v>109</v>
      </c>
      <c r="G31" s="432" t="s">
        <v>89</v>
      </c>
      <c r="H31" s="433" t="s">
        <v>131</v>
      </c>
      <c r="I31" s="434" t="s">
        <v>110</v>
      </c>
      <c r="J31" s="422"/>
      <c r="K31" s="431" t="s">
        <v>109</v>
      </c>
      <c r="L31" s="432" t="s">
        <v>89</v>
      </c>
      <c r="M31" s="433" t="s">
        <v>131</v>
      </c>
      <c r="N31" s="434" t="s">
        <v>110</v>
      </c>
      <c r="O31" s="431" t="s">
        <v>109</v>
      </c>
      <c r="P31" s="432" t="s">
        <v>89</v>
      </c>
      <c r="Q31" s="433" t="s">
        <v>131</v>
      </c>
      <c r="R31" s="434" t="s">
        <v>110</v>
      </c>
    </row>
    <row r="32" spans="2:18" ht="16.5" thickBot="1" x14ac:dyDescent="0.3">
      <c r="B32" s="394" t="s">
        <v>102</v>
      </c>
      <c r="C32" s="395">
        <v>347994.25</v>
      </c>
      <c r="D32" s="396">
        <v>1605993.851</v>
      </c>
      <c r="E32" s="397">
        <v>97100.646999999997</v>
      </c>
      <c r="F32" s="398" t="s">
        <v>102</v>
      </c>
      <c r="G32" s="399">
        <v>292164.45699999999</v>
      </c>
      <c r="H32" s="400">
        <v>1354285.459</v>
      </c>
      <c r="I32" s="397">
        <v>105202.73</v>
      </c>
      <c r="J32" s="422"/>
      <c r="K32" s="394" t="s">
        <v>102</v>
      </c>
      <c r="L32" s="395">
        <v>191097.76199999999</v>
      </c>
      <c r="M32" s="396">
        <v>881689.81499999994</v>
      </c>
      <c r="N32" s="397">
        <v>69983.316000000006</v>
      </c>
      <c r="O32" s="398" t="s">
        <v>102</v>
      </c>
      <c r="P32" s="399">
        <v>181240.799</v>
      </c>
      <c r="Q32" s="400">
        <v>837992.07799999998</v>
      </c>
      <c r="R32" s="397">
        <v>75467.538</v>
      </c>
    </row>
    <row r="33" spans="2:20" ht="15.75" x14ac:dyDescent="0.25">
      <c r="B33" s="401" t="s">
        <v>132</v>
      </c>
      <c r="C33" s="402">
        <v>99630.025999999998</v>
      </c>
      <c r="D33" s="402">
        <v>461396.76</v>
      </c>
      <c r="E33" s="402">
        <v>25250</v>
      </c>
      <c r="F33" s="403" t="s">
        <v>132</v>
      </c>
      <c r="G33" s="404">
        <v>111922.217</v>
      </c>
      <c r="H33" s="405">
        <v>517728.63900000002</v>
      </c>
      <c r="I33" s="406">
        <v>40729</v>
      </c>
      <c r="J33" s="422"/>
      <c r="K33" s="401" t="s">
        <v>69</v>
      </c>
      <c r="L33" s="402">
        <v>65382.341</v>
      </c>
      <c r="M33" s="402">
        <v>301467.43400000001</v>
      </c>
      <c r="N33" s="402">
        <v>28349.405999999999</v>
      </c>
      <c r="O33" s="403" t="s">
        <v>69</v>
      </c>
      <c r="P33" s="404">
        <v>65415.133000000002</v>
      </c>
      <c r="Q33" s="405">
        <v>303146.38500000001</v>
      </c>
      <c r="R33" s="406">
        <v>32293.517</v>
      </c>
    </row>
    <row r="34" spans="2:20" ht="15.75" x14ac:dyDescent="0.25">
      <c r="B34" s="407" t="s">
        <v>69</v>
      </c>
      <c r="C34" s="408">
        <v>44052.392</v>
      </c>
      <c r="D34" s="408">
        <v>202424.76699999999</v>
      </c>
      <c r="E34" s="408">
        <v>13716.553</v>
      </c>
      <c r="F34" s="409" t="s">
        <v>69</v>
      </c>
      <c r="G34" s="410">
        <v>24781.028999999999</v>
      </c>
      <c r="H34" s="411">
        <v>114323.82799999999</v>
      </c>
      <c r="I34" s="412">
        <v>9056.6460000000006</v>
      </c>
      <c r="J34" s="422"/>
      <c r="K34" s="407" t="s">
        <v>215</v>
      </c>
      <c r="L34" s="408">
        <v>25561.746999999999</v>
      </c>
      <c r="M34" s="408">
        <v>118052.71400000001</v>
      </c>
      <c r="N34" s="408">
        <v>7235.5709999999999</v>
      </c>
      <c r="O34" s="409" t="s">
        <v>117</v>
      </c>
      <c r="P34" s="410">
        <v>28588.616000000002</v>
      </c>
      <c r="Q34" s="411">
        <v>132295.22</v>
      </c>
      <c r="R34" s="412">
        <v>8148.3419999999996</v>
      </c>
    </row>
    <row r="35" spans="2:20" ht="15.75" x14ac:dyDescent="0.25">
      <c r="B35" s="407" t="s">
        <v>215</v>
      </c>
      <c r="C35" s="408">
        <v>37936.805</v>
      </c>
      <c r="D35" s="408">
        <v>174416.82500000001</v>
      </c>
      <c r="E35" s="408">
        <v>10627.754000000001</v>
      </c>
      <c r="F35" s="409" t="s">
        <v>111</v>
      </c>
      <c r="G35" s="410">
        <v>18767.754000000001</v>
      </c>
      <c r="H35" s="411">
        <v>87197.5</v>
      </c>
      <c r="I35" s="412">
        <v>6311.4250000000002</v>
      </c>
      <c r="J35" s="422"/>
      <c r="K35" s="407" t="s">
        <v>117</v>
      </c>
      <c r="L35" s="408">
        <v>25068.993999999999</v>
      </c>
      <c r="M35" s="408">
        <v>115551.37</v>
      </c>
      <c r="N35" s="408">
        <v>7082.2820000000002</v>
      </c>
      <c r="O35" s="409" t="s">
        <v>215</v>
      </c>
      <c r="P35" s="410">
        <v>21840.081999999999</v>
      </c>
      <c r="Q35" s="411">
        <v>101129.27499999999</v>
      </c>
      <c r="R35" s="412">
        <v>7454.5190000000002</v>
      </c>
    </row>
    <row r="36" spans="2:20" ht="15.75" x14ac:dyDescent="0.25">
      <c r="B36" s="407" t="s">
        <v>111</v>
      </c>
      <c r="C36" s="408">
        <v>21811.034</v>
      </c>
      <c r="D36" s="408">
        <v>100803.747</v>
      </c>
      <c r="E36" s="408">
        <v>5936.4920000000002</v>
      </c>
      <c r="F36" s="409" t="s">
        <v>215</v>
      </c>
      <c r="G36" s="410">
        <v>16973.998</v>
      </c>
      <c r="H36" s="411">
        <v>79289.09</v>
      </c>
      <c r="I36" s="412">
        <v>6956.9849999999997</v>
      </c>
      <c r="J36" s="422"/>
      <c r="K36" s="407" t="s">
        <v>68</v>
      </c>
      <c r="L36" s="408">
        <v>20500.687000000002</v>
      </c>
      <c r="M36" s="408">
        <v>94540.994999999995</v>
      </c>
      <c r="N36" s="408">
        <v>6737.9610000000002</v>
      </c>
      <c r="O36" s="409" t="s">
        <v>112</v>
      </c>
      <c r="P36" s="410">
        <v>9952.1229999999996</v>
      </c>
      <c r="Q36" s="411">
        <v>46130.11</v>
      </c>
      <c r="R36" s="412">
        <v>3388.4270000000001</v>
      </c>
    </row>
    <row r="37" spans="2:20" ht="15.75" x14ac:dyDescent="0.25">
      <c r="B37" s="407" t="s">
        <v>154</v>
      </c>
      <c r="C37" s="408">
        <v>14321.48</v>
      </c>
      <c r="D37" s="408">
        <v>66196.812000000005</v>
      </c>
      <c r="E37" s="408">
        <v>3694</v>
      </c>
      <c r="F37" s="409" t="s">
        <v>118</v>
      </c>
      <c r="G37" s="410">
        <v>11772.474</v>
      </c>
      <c r="H37" s="411">
        <v>54479.347999999998</v>
      </c>
      <c r="I37" s="412">
        <v>4530.0619999999999</v>
      </c>
      <c r="J37" s="422"/>
      <c r="K37" s="407" t="s">
        <v>164</v>
      </c>
      <c r="L37" s="408">
        <v>8677.2919999999995</v>
      </c>
      <c r="M37" s="408">
        <v>40397.834000000003</v>
      </c>
      <c r="N37" s="408">
        <v>2291.1219999999998</v>
      </c>
      <c r="O37" s="409" t="s">
        <v>111</v>
      </c>
      <c r="P37" s="410">
        <v>9179.76</v>
      </c>
      <c r="Q37" s="411">
        <v>42442.036999999997</v>
      </c>
      <c r="R37" s="412">
        <v>2157.0349999999999</v>
      </c>
    </row>
    <row r="38" spans="2:20" ht="15.75" x14ac:dyDescent="0.25">
      <c r="B38" s="407" t="s">
        <v>120</v>
      </c>
      <c r="C38" s="408">
        <v>13880.257</v>
      </c>
      <c r="D38" s="408">
        <v>64055.963000000003</v>
      </c>
      <c r="E38" s="408">
        <v>3810.4090000000001</v>
      </c>
      <c r="F38" s="409" t="s">
        <v>213</v>
      </c>
      <c r="G38" s="410">
        <v>10986.319</v>
      </c>
      <c r="H38" s="411">
        <v>51425.52</v>
      </c>
      <c r="I38" s="412">
        <v>3602.05</v>
      </c>
      <c r="J38" s="422"/>
      <c r="K38" s="407" t="s">
        <v>114</v>
      </c>
      <c r="L38" s="408">
        <v>7771.3590000000004</v>
      </c>
      <c r="M38" s="408">
        <v>35970.692999999999</v>
      </c>
      <c r="N38" s="408">
        <v>2122.7849999999999</v>
      </c>
      <c r="O38" s="409" t="s">
        <v>68</v>
      </c>
      <c r="P38" s="410">
        <v>9000.3919999999998</v>
      </c>
      <c r="Q38" s="411">
        <v>41386.716</v>
      </c>
      <c r="R38" s="412">
        <v>4338.59</v>
      </c>
    </row>
    <row r="39" spans="2:20" ht="15.75" x14ac:dyDescent="0.25">
      <c r="B39" s="407" t="s">
        <v>118</v>
      </c>
      <c r="C39" s="408">
        <v>11353.468999999999</v>
      </c>
      <c r="D39" s="408">
        <v>52342.684000000001</v>
      </c>
      <c r="E39" s="408">
        <v>3041.0039999999999</v>
      </c>
      <c r="F39" s="409" t="s">
        <v>153</v>
      </c>
      <c r="G39" s="410">
        <v>7723.2209999999995</v>
      </c>
      <c r="H39" s="411">
        <v>35898.796999999999</v>
      </c>
      <c r="I39" s="412">
        <v>2302</v>
      </c>
      <c r="J39" s="422"/>
      <c r="K39" s="407" t="s">
        <v>112</v>
      </c>
      <c r="L39" s="408">
        <v>7459.9709999999995</v>
      </c>
      <c r="M39" s="408">
        <v>34161.462</v>
      </c>
      <c r="N39" s="408">
        <v>2192.5479999999998</v>
      </c>
      <c r="O39" s="409" t="s">
        <v>164</v>
      </c>
      <c r="P39" s="410">
        <v>8758.0820000000003</v>
      </c>
      <c r="Q39" s="411">
        <v>39916.42</v>
      </c>
      <c r="R39" s="412">
        <v>3752.623</v>
      </c>
    </row>
    <row r="40" spans="2:20" ht="15.75" x14ac:dyDescent="0.25">
      <c r="B40" s="407" t="s">
        <v>153</v>
      </c>
      <c r="C40" s="408">
        <v>9480.6299999999992</v>
      </c>
      <c r="D40" s="408">
        <v>43984.7</v>
      </c>
      <c r="E40" s="408">
        <v>2565.35</v>
      </c>
      <c r="F40" s="409" t="s">
        <v>156</v>
      </c>
      <c r="G40" s="410">
        <v>6919.13</v>
      </c>
      <c r="H40" s="411">
        <v>31847.816999999999</v>
      </c>
      <c r="I40" s="412">
        <v>2157.6959999999999</v>
      </c>
      <c r="J40" s="422"/>
      <c r="K40" s="407" t="s">
        <v>116</v>
      </c>
      <c r="L40" s="408">
        <v>6037.98</v>
      </c>
      <c r="M40" s="408">
        <v>27872.287</v>
      </c>
      <c r="N40" s="408">
        <v>1760.8219999999999</v>
      </c>
      <c r="O40" s="409" t="s">
        <v>152</v>
      </c>
      <c r="P40" s="410">
        <v>7054.1779999999999</v>
      </c>
      <c r="Q40" s="411">
        <v>32597.356</v>
      </c>
      <c r="R40" s="412">
        <v>2879.95</v>
      </c>
    </row>
    <row r="41" spans="2:20" ht="15.75" x14ac:dyDescent="0.25">
      <c r="B41" s="407" t="s">
        <v>117</v>
      </c>
      <c r="C41" s="408">
        <v>8033.39</v>
      </c>
      <c r="D41" s="408">
        <v>36896.243000000002</v>
      </c>
      <c r="E41" s="408">
        <v>2461.5129999999999</v>
      </c>
      <c r="F41" s="409" t="s">
        <v>284</v>
      </c>
      <c r="G41" s="410">
        <v>6516.0330000000004</v>
      </c>
      <c r="H41" s="411">
        <v>29911.348999999998</v>
      </c>
      <c r="I41" s="412">
        <v>1923</v>
      </c>
      <c r="J41" s="422"/>
      <c r="K41" s="407" t="s">
        <v>152</v>
      </c>
      <c r="L41" s="408">
        <v>5073.2669999999998</v>
      </c>
      <c r="M41" s="408">
        <v>23328.464</v>
      </c>
      <c r="N41" s="408">
        <v>1627.211</v>
      </c>
      <c r="O41" s="409" t="s">
        <v>116</v>
      </c>
      <c r="P41" s="410">
        <v>5335.1959999999999</v>
      </c>
      <c r="Q41" s="411">
        <v>24650.962</v>
      </c>
      <c r="R41" s="412">
        <v>1307.143</v>
      </c>
    </row>
    <row r="42" spans="2:20" ht="15.75" x14ac:dyDescent="0.25">
      <c r="B42" s="407" t="s">
        <v>124</v>
      </c>
      <c r="C42" s="408">
        <v>6424.02</v>
      </c>
      <c r="D42" s="408">
        <v>29580.859</v>
      </c>
      <c r="E42" s="408">
        <v>1678.9290000000001</v>
      </c>
      <c r="F42" s="409" t="s">
        <v>136</v>
      </c>
      <c r="G42" s="410">
        <v>6461.8760000000002</v>
      </c>
      <c r="H42" s="411">
        <v>30066.772000000001</v>
      </c>
      <c r="I42" s="412">
        <v>2322.0859999999998</v>
      </c>
      <c r="J42" s="422"/>
      <c r="K42" s="407" t="s">
        <v>71</v>
      </c>
      <c r="L42" s="408">
        <v>4771.8680000000004</v>
      </c>
      <c r="M42" s="408">
        <v>21961.39</v>
      </c>
      <c r="N42" s="408">
        <v>1565.557</v>
      </c>
      <c r="O42" s="409" t="s">
        <v>114</v>
      </c>
      <c r="P42" s="410">
        <v>4108.04</v>
      </c>
      <c r="Q42" s="411">
        <v>18684.821</v>
      </c>
      <c r="R42" s="412">
        <v>2135.587</v>
      </c>
    </row>
    <row r="43" spans="2:20" ht="15.75" x14ac:dyDescent="0.25">
      <c r="B43" s="407" t="s">
        <v>213</v>
      </c>
      <c r="C43" s="408">
        <v>6059.8379999999997</v>
      </c>
      <c r="D43" s="408">
        <v>27986.944</v>
      </c>
      <c r="E43" s="408">
        <v>1816</v>
      </c>
      <c r="F43" s="409" t="s">
        <v>120</v>
      </c>
      <c r="G43" s="410">
        <v>6391.5889999999999</v>
      </c>
      <c r="H43" s="411">
        <v>29718.797999999999</v>
      </c>
      <c r="I43" s="412">
        <v>2328.623</v>
      </c>
      <c r="J43" s="422"/>
      <c r="K43" s="407" t="s">
        <v>115</v>
      </c>
      <c r="L43" s="408">
        <v>3807.143</v>
      </c>
      <c r="M43" s="408">
        <v>17698.313999999998</v>
      </c>
      <c r="N43" s="408">
        <v>874.32</v>
      </c>
      <c r="O43" s="409" t="s">
        <v>123</v>
      </c>
      <c r="P43" s="410">
        <v>2129.37</v>
      </c>
      <c r="Q43" s="411">
        <v>9847.5540000000001</v>
      </c>
      <c r="R43" s="412">
        <v>798.1</v>
      </c>
    </row>
    <row r="44" spans="2:20" ht="15.75" x14ac:dyDescent="0.25">
      <c r="B44" s="407" t="s">
        <v>68</v>
      </c>
      <c r="C44" s="408">
        <v>5774.6580000000004</v>
      </c>
      <c r="D44" s="408">
        <v>26562.696</v>
      </c>
      <c r="E44" s="408">
        <v>1745.7249999999999</v>
      </c>
      <c r="F44" s="409" t="s">
        <v>115</v>
      </c>
      <c r="G44" s="410">
        <v>5079.0050000000001</v>
      </c>
      <c r="H44" s="411">
        <v>23681.591</v>
      </c>
      <c r="I44" s="412">
        <v>1348.72</v>
      </c>
      <c r="J44" s="422"/>
      <c r="K44" s="407" t="s">
        <v>122</v>
      </c>
      <c r="L44" s="408">
        <v>3573.681</v>
      </c>
      <c r="M44" s="408">
        <v>16626.502</v>
      </c>
      <c r="N44" s="408">
        <v>2835.0790000000002</v>
      </c>
      <c r="O44" s="409" t="s">
        <v>122</v>
      </c>
      <c r="P44" s="410">
        <v>1920.173</v>
      </c>
      <c r="Q44" s="411">
        <v>8964.7219999999998</v>
      </c>
      <c r="R44" s="412">
        <v>1882.9480000000001</v>
      </c>
    </row>
    <row r="45" spans="2:20" ht="15.75" x14ac:dyDescent="0.25">
      <c r="B45" s="407" t="s">
        <v>115</v>
      </c>
      <c r="C45" s="408">
        <v>5296.8689999999997</v>
      </c>
      <c r="D45" s="408">
        <v>24532.521000000001</v>
      </c>
      <c r="E45" s="408">
        <v>1357.979</v>
      </c>
      <c r="F45" s="409" t="s">
        <v>154</v>
      </c>
      <c r="G45" s="410">
        <v>4500.7060000000001</v>
      </c>
      <c r="H45" s="411">
        <v>20923.457999999999</v>
      </c>
      <c r="I45" s="412">
        <v>1234.75</v>
      </c>
      <c r="J45" s="422"/>
      <c r="K45" s="407" t="s">
        <v>128</v>
      </c>
      <c r="L45" s="408">
        <v>2478.4499999999998</v>
      </c>
      <c r="M45" s="408">
        <v>11392.504999999999</v>
      </c>
      <c r="N45" s="408">
        <v>2264.4409999999998</v>
      </c>
      <c r="O45" s="409" t="s">
        <v>71</v>
      </c>
      <c r="P45" s="410">
        <v>1793.325</v>
      </c>
      <c r="Q45" s="411">
        <v>8257.1769999999997</v>
      </c>
      <c r="R45" s="412">
        <v>754.80399999999997</v>
      </c>
      <c r="T45" s="35"/>
    </row>
    <row r="46" spans="2:20" ht="15.75" x14ac:dyDescent="0.25">
      <c r="B46" s="407" t="s">
        <v>156</v>
      </c>
      <c r="C46" s="408">
        <v>5133.0370000000003</v>
      </c>
      <c r="D46" s="408">
        <v>23733.574000000001</v>
      </c>
      <c r="E46" s="408">
        <v>1369.7760000000001</v>
      </c>
      <c r="F46" s="409" t="s">
        <v>113</v>
      </c>
      <c r="G46" s="410">
        <v>4038.415</v>
      </c>
      <c r="H46" s="411">
        <v>18650.264999999999</v>
      </c>
      <c r="I46" s="412">
        <v>1486.3230000000001</v>
      </c>
      <c r="J46" s="422"/>
      <c r="K46" s="407" t="s">
        <v>123</v>
      </c>
      <c r="L46" s="408">
        <v>1312.7439999999999</v>
      </c>
      <c r="M46" s="408">
        <v>6018.9719999999998</v>
      </c>
      <c r="N46" s="408">
        <v>345.25599999999997</v>
      </c>
      <c r="O46" s="409" t="s">
        <v>115</v>
      </c>
      <c r="P46" s="410">
        <v>1568.33</v>
      </c>
      <c r="Q46" s="411">
        <v>7267.9049999999997</v>
      </c>
      <c r="R46" s="412">
        <v>355.14699999999999</v>
      </c>
    </row>
    <row r="47" spans="2:20" ht="15.75" x14ac:dyDescent="0.25">
      <c r="B47" s="407" t="s">
        <v>135</v>
      </c>
      <c r="C47" s="408">
        <v>4759.7049999999999</v>
      </c>
      <c r="D47" s="408">
        <v>22016.152999999998</v>
      </c>
      <c r="E47" s="408">
        <v>1504.5</v>
      </c>
      <c r="F47" s="409" t="s">
        <v>124</v>
      </c>
      <c r="G47" s="410">
        <v>3245.9670000000001</v>
      </c>
      <c r="H47" s="411">
        <v>15036.987999999999</v>
      </c>
      <c r="I47" s="412">
        <v>1233.1020000000001</v>
      </c>
      <c r="J47" s="422"/>
      <c r="K47" s="407" t="s">
        <v>129</v>
      </c>
      <c r="L47" s="408">
        <v>1298.7180000000001</v>
      </c>
      <c r="M47" s="408">
        <v>5879.9170000000004</v>
      </c>
      <c r="N47" s="408">
        <v>371</v>
      </c>
      <c r="O47" s="409" t="s">
        <v>129</v>
      </c>
      <c r="P47" s="410">
        <v>1565.1</v>
      </c>
      <c r="Q47" s="411">
        <v>7390.1620000000003</v>
      </c>
      <c r="R47" s="412">
        <v>631.98800000000006</v>
      </c>
    </row>
    <row r="48" spans="2:20" ht="16.5" thickBot="1" x14ac:dyDescent="0.3">
      <c r="B48" s="413" t="s">
        <v>136</v>
      </c>
      <c r="C48" s="414">
        <v>4364.0349999999999</v>
      </c>
      <c r="D48" s="414">
        <v>20140.634999999998</v>
      </c>
      <c r="E48" s="414">
        <v>1224.1320000000001</v>
      </c>
      <c r="F48" s="415" t="s">
        <v>225</v>
      </c>
      <c r="G48" s="416">
        <v>3189.9659999999999</v>
      </c>
      <c r="H48" s="417">
        <v>14816.632</v>
      </c>
      <c r="I48" s="418">
        <v>1049.95</v>
      </c>
      <c r="J48" s="422"/>
      <c r="K48" s="413" t="s">
        <v>121</v>
      </c>
      <c r="L48" s="414">
        <v>682.16399999999999</v>
      </c>
      <c r="M48" s="414">
        <v>3167.6790000000001</v>
      </c>
      <c r="N48" s="414">
        <v>185.376</v>
      </c>
      <c r="O48" s="415" t="s">
        <v>128</v>
      </c>
      <c r="P48" s="416">
        <v>1485.4090000000001</v>
      </c>
      <c r="Q48" s="417">
        <v>6866.6109999999999</v>
      </c>
      <c r="R48" s="418">
        <v>2176.578</v>
      </c>
    </row>
    <row r="49" spans="2:18" ht="15.75" x14ac:dyDescent="0.25">
      <c r="B49" s="435"/>
      <c r="C49" s="436"/>
      <c r="D49" s="436"/>
      <c r="E49" s="436"/>
      <c r="F49" s="435"/>
      <c r="G49" s="437"/>
      <c r="H49" s="437"/>
      <c r="I49" s="437"/>
      <c r="J49" s="438"/>
      <c r="K49" s="435"/>
      <c r="L49" s="436"/>
      <c r="M49" s="436"/>
      <c r="N49" s="436"/>
      <c r="O49" s="435"/>
      <c r="P49" s="437"/>
      <c r="Q49" s="437"/>
      <c r="R49" s="437"/>
    </row>
    <row r="50" spans="2:18" ht="15.75" x14ac:dyDescent="0.25">
      <c r="B50" s="435"/>
      <c r="C50" s="436"/>
      <c r="D50" s="436"/>
      <c r="E50" s="436"/>
      <c r="F50" s="435"/>
      <c r="G50" s="437"/>
      <c r="H50" s="437"/>
      <c r="I50" s="437"/>
      <c r="J50" s="438"/>
      <c r="K50" s="435"/>
      <c r="L50" s="436"/>
      <c r="M50" s="436"/>
      <c r="N50" s="436"/>
      <c r="O50" s="435"/>
      <c r="P50" s="437"/>
      <c r="Q50" s="437"/>
      <c r="R50" s="437"/>
    </row>
    <row r="51" spans="2:18" ht="15.75" x14ac:dyDescent="0.25">
      <c r="B51" s="435"/>
      <c r="C51" s="436"/>
      <c r="D51" s="436"/>
      <c r="E51" s="436"/>
      <c r="F51" s="435"/>
      <c r="G51" s="437"/>
      <c r="H51" s="437"/>
      <c r="I51" s="437"/>
      <c r="J51" s="438"/>
      <c r="K51" s="435"/>
      <c r="L51" s="436"/>
      <c r="M51" s="436"/>
      <c r="N51" s="436"/>
      <c r="O51" s="435"/>
      <c r="P51" s="437"/>
      <c r="Q51" s="437"/>
      <c r="R51" s="437"/>
    </row>
    <row r="52" spans="2:18" ht="15.75" x14ac:dyDescent="0.25">
      <c r="B52" s="439" t="s">
        <v>262</v>
      </c>
      <c r="C52" s="440"/>
      <c r="D52" s="440"/>
      <c r="E52" s="440"/>
      <c r="F52" s="439"/>
      <c r="G52" s="441"/>
      <c r="H52" s="441"/>
      <c r="I52" s="442"/>
      <c r="J52" s="389"/>
      <c r="K52" s="439" t="s">
        <v>263</v>
      </c>
      <c r="L52" s="440"/>
      <c r="M52" s="440"/>
      <c r="N52" s="440"/>
      <c r="O52" s="439"/>
      <c r="P52" s="441"/>
      <c r="Q52" s="441"/>
      <c r="R52" s="442"/>
    </row>
    <row r="53" spans="2:18" ht="16.5" thickBot="1" x14ac:dyDescent="0.3">
      <c r="B53" s="443" t="s">
        <v>168</v>
      </c>
      <c r="C53" s="444"/>
      <c r="D53" s="444"/>
      <c r="E53" s="444"/>
      <c r="F53" s="443"/>
      <c r="G53" s="442"/>
      <c r="H53" s="442"/>
      <c r="I53" s="442"/>
      <c r="J53" s="389"/>
      <c r="K53" s="443" t="s">
        <v>168</v>
      </c>
      <c r="L53" s="444"/>
      <c r="M53" s="444"/>
      <c r="N53" s="444"/>
      <c r="O53" s="443"/>
      <c r="P53" s="442"/>
      <c r="Q53" s="442"/>
      <c r="R53" s="442"/>
    </row>
    <row r="54" spans="2:18" ht="16.5" thickBot="1" x14ac:dyDescent="0.3">
      <c r="B54" s="424" t="s">
        <v>107</v>
      </c>
      <c r="C54" s="425"/>
      <c r="D54" s="425"/>
      <c r="E54" s="425"/>
      <c r="F54" s="425"/>
      <c r="G54" s="425"/>
      <c r="H54" s="425"/>
      <c r="I54" s="426"/>
      <c r="J54" s="389"/>
      <c r="K54" s="424" t="s">
        <v>108</v>
      </c>
      <c r="L54" s="425"/>
      <c r="M54" s="425"/>
      <c r="N54" s="425"/>
      <c r="O54" s="425"/>
      <c r="P54" s="425"/>
      <c r="Q54" s="425"/>
      <c r="R54" s="426"/>
    </row>
    <row r="55" spans="2:18" ht="16.5" thickBot="1" x14ac:dyDescent="0.3">
      <c r="B55" s="427" t="s">
        <v>299</v>
      </c>
      <c r="C55" s="428"/>
      <c r="D55" s="429"/>
      <c r="E55" s="430"/>
      <c r="F55" s="427" t="s">
        <v>300</v>
      </c>
      <c r="G55" s="428"/>
      <c r="H55" s="429"/>
      <c r="I55" s="430"/>
      <c r="J55" s="389"/>
      <c r="K55" s="427" t="s">
        <v>299</v>
      </c>
      <c r="L55" s="428"/>
      <c r="M55" s="429"/>
      <c r="N55" s="430"/>
      <c r="O55" s="427" t="s">
        <v>300</v>
      </c>
      <c r="P55" s="428"/>
      <c r="Q55" s="429"/>
      <c r="R55" s="430"/>
    </row>
    <row r="56" spans="2:18" ht="30.75" thickBot="1" x14ac:dyDescent="0.25">
      <c r="B56" s="390" t="s">
        <v>109</v>
      </c>
      <c r="C56" s="391" t="s">
        <v>89</v>
      </c>
      <c r="D56" s="392" t="s">
        <v>131</v>
      </c>
      <c r="E56" s="393" t="s">
        <v>110</v>
      </c>
      <c r="F56" s="390" t="s">
        <v>109</v>
      </c>
      <c r="G56" s="391" t="s">
        <v>89</v>
      </c>
      <c r="H56" s="392" t="s">
        <v>131</v>
      </c>
      <c r="I56" s="393" t="s">
        <v>110</v>
      </c>
      <c r="J56" s="389"/>
      <c r="K56" s="390" t="s">
        <v>109</v>
      </c>
      <c r="L56" s="391" t="s">
        <v>89</v>
      </c>
      <c r="M56" s="392" t="s">
        <v>131</v>
      </c>
      <c r="N56" s="393" t="s">
        <v>110</v>
      </c>
      <c r="O56" s="390" t="s">
        <v>109</v>
      </c>
      <c r="P56" s="391" t="s">
        <v>89</v>
      </c>
      <c r="Q56" s="392" t="s">
        <v>131</v>
      </c>
      <c r="R56" s="393" t="s">
        <v>110</v>
      </c>
    </row>
    <row r="57" spans="2:18" ht="16.5" thickBot="1" x14ac:dyDescent="0.3">
      <c r="B57" s="394" t="s">
        <v>102</v>
      </c>
      <c r="C57" s="395">
        <v>108490.315</v>
      </c>
      <c r="D57" s="396">
        <v>500595.462</v>
      </c>
      <c r="E57" s="397">
        <v>77032.653000000006</v>
      </c>
      <c r="F57" s="398" t="s">
        <v>102</v>
      </c>
      <c r="G57" s="399">
        <v>126847.018</v>
      </c>
      <c r="H57" s="400">
        <v>586559.83100000001</v>
      </c>
      <c r="I57" s="397">
        <v>77632.846999999994</v>
      </c>
      <c r="J57" s="389"/>
      <c r="K57" s="394" t="s">
        <v>102</v>
      </c>
      <c r="L57" s="395">
        <v>53414.828999999998</v>
      </c>
      <c r="M57" s="396">
        <v>246316.92499999999</v>
      </c>
      <c r="N57" s="397">
        <v>36214.519</v>
      </c>
      <c r="O57" s="398" t="s">
        <v>102</v>
      </c>
      <c r="P57" s="399">
        <v>53974.258999999998</v>
      </c>
      <c r="Q57" s="400">
        <v>249802.72099999999</v>
      </c>
      <c r="R57" s="397">
        <v>33050.29</v>
      </c>
    </row>
    <row r="58" spans="2:18" ht="15.75" x14ac:dyDescent="0.25">
      <c r="B58" s="401" t="s">
        <v>122</v>
      </c>
      <c r="C58" s="402">
        <v>13890.964</v>
      </c>
      <c r="D58" s="402">
        <v>64078.482000000004</v>
      </c>
      <c r="E58" s="402">
        <v>10056.255999999999</v>
      </c>
      <c r="F58" s="403" t="s">
        <v>122</v>
      </c>
      <c r="G58" s="404">
        <v>19639.047999999999</v>
      </c>
      <c r="H58" s="405">
        <v>90758.150999999998</v>
      </c>
      <c r="I58" s="406">
        <v>11358.464</v>
      </c>
      <c r="J58" s="389"/>
      <c r="K58" s="401" t="s">
        <v>69</v>
      </c>
      <c r="L58" s="402">
        <v>17965.833999999999</v>
      </c>
      <c r="M58" s="402">
        <v>82869.979000000007</v>
      </c>
      <c r="N58" s="402">
        <v>11710.468999999999</v>
      </c>
      <c r="O58" s="403" t="s">
        <v>69</v>
      </c>
      <c r="P58" s="404">
        <v>19277.442999999999</v>
      </c>
      <c r="Q58" s="405">
        <v>89091.822</v>
      </c>
      <c r="R58" s="406">
        <v>12425.518</v>
      </c>
    </row>
    <row r="59" spans="2:18" ht="15.75" x14ac:dyDescent="0.25">
      <c r="B59" s="407" t="s">
        <v>119</v>
      </c>
      <c r="C59" s="408">
        <v>12722.788</v>
      </c>
      <c r="D59" s="408">
        <v>58675.707999999999</v>
      </c>
      <c r="E59" s="408">
        <v>10654.537</v>
      </c>
      <c r="F59" s="409" t="s">
        <v>119</v>
      </c>
      <c r="G59" s="410">
        <v>17972.809000000001</v>
      </c>
      <c r="H59" s="411">
        <v>83145.790999999997</v>
      </c>
      <c r="I59" s="412">
        <v>11808.984</v>
      </c>
      <c r="J59" s="389"/>
      <c r="K59" s="407" t="s">
        <v>117</v>
      </c>
      <c r="L59" s="408">
        <v>10951.007</v>
      </c>
      <c r="M59" s="408">
        <v>50487.964999999997</v>
      </c>
      <c r="N59" s="408">
        <v>11224.09</v>
      </c>
      <c r="O59" s="409" t="s">
        <v>117</v>
      </c>
      <c r="P59" s="410">
        <v>14848.933999999999</v>
      </c>
      <c r="Q59" s="411">
        <v>68771.737999999998</v>
      </c>
      <c r="R59" s="412">
        <v>11111.27</v>
      </c>
    </row>
    <row r="60" spans="2:18" ht="15.75" x14ac:dyDescent="0.25">
      <c r="B60" s="407" t="s">
        <v>124</v>
      </c>
      <c r="C60" s="408">
        <v>9400.41</v>
      </c>
      <c r="D60" s="408">
        <v>43376.946000000004</v>
      </c>
      <c r="E60" s="408">
        <v>7247.2060000000001</v>
      </c>
      <c r="F60" s="409" t="s">
        <v>124</v>
      </c>
      <c r="G60" s="410">
        <v>10690.196</v>
      </c>
      <c r="H60" s="411">
        <v>49416.271999999997</v>
      </c>
      <c r="I60" s="412">
        <v>7759.1530000000002</v>
      </c>
      <c r="J60" s="389"/>
      <c r="K60" s="407" t="s">
        <v>115</v>
      </c>
      <c r="L60" s="408">
        <v>9238.0730000000003</v>
      </c>
      <c r="M60" s="408">
        <v>42601.417999999998</v>
      </c>
      <c r="N60" s="408">
        <v>4862.66</v>
      </c>
      <c r="O60" s="409" t="s">
        <v>115</v>
      </c>
      <c r="P60" s="410">
        <v>8062.6459999999997</v>
      </c>
      <c r="Q60" s="411">
        <v>37369.093999999997</v>
      </c>
      <c r="R60" s="412">
        <v>3305.2190000000001</v>
      </c>
    </row>
    <row r="61" spans="2:18" ht="15.75" x14ac:dyDescent="0.25">
      <c r="B61" s="407" t="s">
        <v>69</v>
      </c>
      <c r="C61" s="408">
        <v>8621.402</v>
      </c>
      <c r="D61" s="408">
        <v>39746.398000000001</v>
      </c>
      <c r="E61" s="408">
        <v>7342.357</v>
      </c>
      <c r="F61" s="409" t="s">
        <v>115</v>
      </c>
      <c r="G61" s="410">
        <v>10660.471</v>
      </c>
      <c r="H61" s="411">
        <v>49307.932999999997</v>
      </c>
      <c r="I61" s="412">
        <v>6554.4210000000003</v>
      </c>
      <c r="J61" s="389"/>
      <c r="K61" s="407" t="s">
        <v>116</v>
      </c>
      <c r="L61" s="408">
        <v>8500.8119999999999</v>
      </c>
      <c r="M61" s="408">
        <v>39166.495999999999</v>
      </c>
      <c r="N61" s="408">
        <v>6182.4120000000003</v>
      </c>
      <c r="O61" s="409" t="s">
        <v>116</v>
      </c>
      <c r="P61" s="410">
        <v>6156.2259999999997</v>
      </c>
      <c r="Q61" s="411">
        <v>28453.742999999999</v>
      </c>
      <c r="R61" s="412">
        <v>3867.8020000000001</v>
      </c>
    </row>
    <row r="62" spans="2:18" ht="15.75" x14ac:dyDescent="0.25">
      <c r="B62" s="407" t="s">
        <v>115</v>
      </c>
      <c r="C62" s="408">
        <v>8371.5759999999991</v>
      </c>
      <c r="D62" s="408">
        <v>38609.468999999997</v>
      </c>
      <c r="E62" s="408">
        <v>5961.7830000000004</v>
      </c>
      <c r="F62" s="409" t="s">
        <v>69</v>
      </c>
      <c r="G62" s="410">
        <v>8912.7569999999996</v>
      </c>
      <c r="H62" s="411">
        <v>41176.883999999998</v>
      </c>
      <c r="I62" s="412">
        <v>6016.0640000000003</v>
      </c>
      <c r="J62" s="389"/>
      <c r="K62" s="407" t="s">
        <v>215</v>
      </c>
      <c r="L62" s="408">
        <v>1326.4780000000001</v>
      </c>
      <c r="M62" s="408">
        <v>6158.4750000000004</v>
      </c>
      <c r="N62" s="408">
        <v>405.32499999999999</v>
      </c>
      <c r="O62" s="409" t="s">
        <v>68</v>
      </c>
      <c r="P62" s="410">
        <v>1092.211</v>
      </c>
      <c r="Q62" s="411">
        <v>4993.6869999999999</v>
      </c>
      <c r="R62" s="412">
        <v>487.41800000000001</v>
      </c>
    </row>
    <row r="63" spans="2:18" ht="15.75" x14ac:dyDescent="0.25">
      <c r="B63" s="407" t="s">
        <v>114</v>
      </c>
      <c r="C63" s="408">
        <v>6661.78</v>
      </c>
      <c r="D63" s="408">
        <v>30778.727999999999</v>
      </c>
      <c r="E63" s="408">
        <v>6229.0039999999999</v>
      </c>
      <c r="F63" s="409" t="s">
        <v>164</v>
      </c>
      <c r="G63" s="410">
        <v>7060.7529999999997</v>
      </c>
      <c r="H63" s="411">
        <v>32736.393</v>
      </c>
      <c r="I63" s="412">
        <v>4602.3580000000002</v>
      </c>
      <c r="J63" s="389"/>
      <c r="K63" s="407" t="s">
        <v>68</v>
      </c>
      <c r="L63" s="408">
        <v>1148.9179999999999</v>
      </c>
      <c r="M63" s="408">
        <v>5309.79</v>
      </c>
      <c r="N63" s="408">
        <v>343.94799999999998</v>
      </c>
      <c r="O63" s="409" t="s">
        <v>127</v>
      </c>
      <c r="P63" s="410">
        <v>947.90899999999999</v>
      </c>
      <c r="Q63" s="411">
        <v>4380.4979999999996</v>
      </c>
      <c r="R63" s="412">
        <v>429.19799999999998</v>
      </c>
    </row>
    <row r="64" spans="2:18" ht="15.75" x14ac:dyDescent="0.25">
      <c r="B64" s="407" t="s">
        <v>153</v>
      </c>
      <c r="C64" s="408">
        <v>6304.634</v>
      </c>
      <c r="D64" s="408">
        <v>29145.269</v>
      </c>
      <c r="E64" s="408">
        <v>1912.0250000000001</v>
      </c>
      <c r="F64" s="409" t="s">
        <v>114</v>
      </c>
      <c r="G64" s="410">
        <v>7017.3580000000002</v>
      </c>
      <c r="H64" s="411">
        <v>32495.335999999999</v>
      </c>
      <c r="I64" s="412">
        <v>5720.0469999999996</v>
      </c>
      <c r="J64" s="389"/>
      <c r="K64" s="407" t="s">
        <v>114</v>
      </c>
      <c r="L64" s="408">
        <v>859.56200000000001</v>
      </c>
      <c r="M64" s="408">
        <v>3966.1680000000001</v>
      </c>
      <c r="N64" s="408">
        <v>294.245</v>
      </c>
      <c r="O64" s="409" t="s">
        <v>114</v>
      </c>
      <c r="P64" s="410">
        <v>872.50199999999995</v>
      </c>
      <c r="Q64" s="411">
        <v>4079.9140000000002</v>
      </c>
      <c r="R64" s="412">
        <v>401.66199999999998</v>
      </c>
    </row>
    <row r="65" spans="2:18" ht="15.75" x14ac:dyDescent="0.25">
      <c r="B65" s="407" t="s">
        <v>215</v>
      </c>
      <c r="C65" s="408">
        <v>5016.4179999999997</v>
      </c>
      <c r="D65" s="408">
        <v>23142.257000000001</v>
      </c>
      <c r="E65" s="408">
        <v>2387.6770000000001</v>
      </c>
      <c r="F65" s="409" t="s">
        <v>113</v>
      </c>
      <c r="G65" s="410">
        <v>6400.4989999999998</v>
      </c>
      <c r="H65" s="411">
        <v>29562.672999999999</v>
      </c>
      <c r="I65" s="412">
        <v>2557.41</v>
      </c>
      <c r="J65" s="389"/>
      <c r="K65" s="407" t="s">
        <v>127</v>
      </c>
      <c r="L65" s="408">
        <v>738.73800000000006</v>
      </c>
      <c r="M65" s="408">
        <v>3394.886</v>
      </c>
      <c r="N65" s="408">
        <v>334.851</v>
      </c>
      <c r="O65" s="409" t="s">
        <v>71</v>
      </c>
      <c r="P65" s="410">
        <v>626.96799999999996</v>
      </c>
      <c r="Q65" s="411">
        <v>2932.5680000000002</v>
      </c>
      <c r="R65" s="412">
        <v>303.20800000000003</v>
      </c>
    </row>
    <row r="66" spans="2:18" ht="15.75" x14ac:dyDescent="0.25">
      <c r="B66" s="407" t="s">
        <v>164</v>
      </c>
      <c r="C66" s="408">
        <v>5015.47</v>
      </c>
      <c r="D66" s="408">
        <v>23186.16</v>
      </c>
      <c r="E66" s="408">
        <v>4005.752</v>
      </c>
      <c r="F66" s="409" t="s">
        <v>129</v>
      </c>
      <c r="G66" s="410">
        <v>4896.4430000000002</v>
      </c>
      <c r="H66" s="411">
        <v>22682.505000000001</v>
      </c>
      <c r="I66" s="412">
        <v>3768.9670000000001</v>
      </c>
      <c r="J66" s="389"/>
      <c r="K66" s="407" t="s">
        <v>71</v>
      </c>
      <c r="L66" s="408">
        <v>612.63599999999997</v>
      </c>
      <c r="M66" s="408">
        <v>2831.6509999999998</v>
      </c>
      <c r="N66" s="408">
        <v>177.227</v>
      </c>
      <c r="O66" s="409" t="s">
        <v>113</v>
      </c>
      <c r="P66" s="410">
        <v>563.91099999999994</v>
      </c>
      <c r="Q66" s="411">
        <v>2615.2570000000001</v>
      </c>
      <c r="R66" s="412">
        <v>129.285</v>
      </c>
    </row>
    <row r="67" spans="2:18" ht="15.75" x14ac:dyDescent="0.25">
      <c r="B67" s="407" t="s">
        <v>113</v>
      </c>
      <c r="C67" s="408">
        <v>4660.75</v>
      </c>
      <c r="D67" s="408">
        <v>21485.081999999999</v>
      </c>
      <c r="E67" s="408">
        <v>2783.5880000000002</v>
      </c>
      <c r="F67" s="409" t="s">
        <v>215</v>
      </c>
      <c r="G67" s="410">
        <v>4716.8140000000003</v>
      </c>
      <c r="H67" s="411">
        <v>21773.186000000002</v>
      </c>
      <c r="I67" s="412">
        <v>2038.001</v>
      </c>
      <c r="J67" s="389"/>
      <c r="K67" s="407" t="s">
        <v>113</v>
      </c>
      <c r="L67" s="408">
        <v>593.79899999999998</v>
      </c>
      <c r="M67" s="408">
        <v>2729.1239999999998</v>
      </c>
      <c r="N67" s="408">
        <v>163.28899999999999</v>
      </c>
      <c r="O67" s="409" t="s">
        <v>215</v>
      </c>
      <c r="P67" s="410">
        <v>358.81900000000002</v>
      </c>
      <c r="Q67" s="411">
        <v>1689.3979999999999</v>
      </c>
      <c r="R67" s="412">
        <v>113.05</v>
      </c>
    </row>
    <row r="68" spans="2:18" ht="15.75" x14ac:dyDescent="0.25">
      <c r="B68" s="407" t="s">
        <v>129</v>
      </c>
      <c r="C68" s="408">
        <v>3980.5590000000002</v>
      </c>
      <c r="D68" s="408">
        <v>18393.308000000001</v>
      </c>
      <c r="E68" s="408">
        <v>3652.7550000000001</v>
      </c>
      <c r="F68" s="409" t="s">
        <v>128</v>
      </c>
      <c r="G68" s="410">
        <v>3101.402</v>
      </c>
      <c r="H68" s="411">
        <v>14346.620999999999</v>
      </c>
      <c r="I68" s="412">
        <v>1488.92</v>
      </c>
      <c r="J68" s="389"/>
      <c r="K68" s="407" t="s">
        <v>122</v>
      </c>
      <c r="L68" s="408">
        <v>362.27499999999998</v>
      </c>
      <c r="M68" s="408">
        <v>1660.4290000000001</v>
      </c>
      <c r="N68" s="408">
        <v>100.252</v>
      </c>
      <c r="O68" s="409" t="s">
        <v>112</v>
      </c>
      <c r="P68" s="410">
        <v>325.565</v>
      </c>
      <c r="Q68" s="411">
        <v>1510.42</v>
      </c>
      <c r="R68" s="412">
        <v>140.60499999999999</v>
      </c>
    </row>
    <row r="69" spans="2:18" ht="15.75" x14ac:dyDescent="0.25">
      <c r="B69" s="407" t="s">
        <v>128</v>
      </c>
      <c r="C69" s="408">
        <v>2407.078</v>
      </c>
      <c r="D69" s="408">
        <v>11106.476000000001</v>
      </c>
      <c r="E69" s="408">
        <v>1620.325</v>
      </c>
      <c r="F69" s="409" t="s">
        <v>123</v>
      </c>
      <c r="G69" s="410">
        <v>2761.3090000000002</v>
      </c>
      <c r="H69" s="411">
        <v>12772.065000000001</v>
      </c>
      <c r="I69" s="412">
        <v>1568.4480000000001</v>
      </c>
      <c r="J69" s="389"/>
      <c r="K69" s="407" t="s">
        <v>123</v>
      </c>
      <c r="L69" s="408">
        <v>305.29500000000002</v>
      </c>
      <c r="M69" s="408">
        <v>1397.472</v>
      </c>
      <c r="N69" s="408">
        <v>102</v>
      </c>
      <c r="O69" s="409" t="s">
        <v>121</v>
      </c>
      <c r="P69" s="410">
        <v>245.56800000000001</v>
      </c>
      <c r="Q69" s="411">
        <v>1144.3900000000001</v>
      </c>
      <c r="R69" s="412">
        <v>76.298000000000002</v>
      </c>
    </row>
    <row r="70" spans="2:18" ht="15.75" x14ac:dyDescent="0.25">
      <c r="B70" s="407" t="s">
        <v>118</v>
      </c>
      <c r="C70" s="408">
        <v>2026.03</v>
      </c>
      <c r="D70" s="408">
        <v>9407.9830000000002</v>
      </c>
      <c r="E70" s="408">
        <v>500.00400000000002</v>
      </c>
      <c r="F70" s="409" t="s">
        <v>117</v>
      </c>
      <c r="G70" s="410">
        <v>2577.0770000000002</v>
      </c>
      <c r="H70" s="411">
        <v>11907.543</v>
      </c>
      <c r="I70" s="412">
        <v>1289.126</v>
      </c>
      <c r="J70" s="389"/>
      <c r="K70" s="407" t="s">
        <v>152</v>
      </c>
      <c r="L70" s="408">
        <v>266.79399999999998</v>
      </c>
      <c r="M70" s="408">
        <v>1233.471</v>
      </c>
      <c r="N70" s="408">
        <v>97.852000000000004</v>
      </c>
      <c r="O70" s="409" t="s">
        <v>152</v>
      </c>
      <c r="P70" s="410">
        <v>173.03200000000001</v>
      </c>
      <c r="Q70" s="411">
        <v>813.89499999999998</v>
      </c>
      <c r="R70" s="412">
        <v>81.34</v>
      </c>
    </row>
    <row r="71" spans="2:18" ht="15.75" x14ac:dyDescent="0.25">
      <c r="B71" s="407" t="s">
        <v>123</v>
      </c>
      <c r="C71" s="408">
        <v>2025.759</v>
      </c>
      <c r="D71" s="408">
        <v>9338.3189999999995</v>
      </c>
      <c r="E71" s="408">
        <v>1596.2090000000001</v>
      </c>
      <c r="F71" s="409" t="s">
        <v>71</v>
      </c>
      <c r="G71" s="410">
        <v>2166.3710000000001</v>
      </c>
      <c r="H71" s="411">
        <v>9998.01</v>
      </c>
      <c r="I71" s="412">
        <v>1349.203</v>
      </c>
      <c r="J71" s="389"/>
      <c r="K71" s="407" t="s">
        <v>112</v>
      </c>
      <c r="L71" s="408">
        <v>252.55600000000001</v>
      </c>
      <c r="M71" s="408">
        <v>1159.27</v>
      </c>
      <c r="N71" s="408">
        <v>72.167000000000002</v>
      </c>
      <c r="O71" s="409" t="s">
        <v>111</v>
      </c>
      <c r="P71" s="410">
        <v>169.74299999999999</v>
      </c>
      <c r="Q71" s="411">
        <v>788.58799999999997</v>
      </c>
      <c r="R71" s="412">
        <v>61.988</v>
      </c>
    </row>
    <row r="72" spans="2:18" ht="15.75" x14ac:dyDescent="0.25">
      <c r="B72" s="407" t="s">
        <v>117</v>
      </c>
      <c r="C72" s="408">
        <v>2004.837</v>
      </c>
      <c r="D72" s="408">
        <v>9250.09</v>
      </c>
      <c r="E72" s="408">
        <v>1439.873</v>
      </c>
      <c r="F72" s="409" t="s">
        <v>112</v>
      </c>
      <c r="G72" s="410">
        <v>2129.65</v>
      </c>
      <c r="H72" s="411">
        <v>9838.0570000000007</v>
      </c>
      <c r="I72" s="412">
        <v>1316.6379999999999</v>
      </c>
      <c r="J72" s="389"/>
      <c r="K72" s="407" t="s">
        <v>111</v>
      </c>
      <c r="L72" s="408">
        <v>106.851</v>
      </c>
      <c r="M72" s="408">
        <v>493.17599999999999</v>
      </c>
      <c r="N72" s="408">
        <v>44.189</v>
      </c>
      <c r="O72" s="409" t="s">
        <v>161</v>
      </c>
      <c r="P72" s="410">
        <v>112.608</v>
      </c>
      <c r="Q72" s="411">
        <v>519.90300000000002</v>
      </c>
      <c r="R72" s="412">
        <v>55.182000000000002</v>
      </c>
    </row>
    <row r="73" spans="2:18" ht="16.5" thickBot="1" x14ac:dyDescent="0.3">
      <c r="B73" s="413" t="s">
        <v>71</v>
      </c>
      <c r="C73" s="414">
        <v>1799.0119999999999</v>
      </c>
      <c r="D73" s="414">
        <v>8298.1180000000004</v>
      </c>
      <c r="E73" s="414">
        <v>1302.4760000000001</v>
      </c>
      <c r="F73" s="415" t="s">
        <v>152</v>
      </c>
      <c r="G73" s="416">
        <v>2047.9880000000001</v>
      </c>
      <c r="H73" s="417">
        <v>9484.4950000000008</v>
      </c>
      <c r="I73" s="418">
        <v>1383.5160000000001</v>
      </c>
      <c r="J73" s="389"/>
      <c r="K73" s="413" t="s">
        <v>161</v>
      </c>
      <c r="L73" s="414">
        <v>101.27</v>
      </c>
      <c r="M73" s="414">
        <v>467.89699999999999</v>
      </c>
      <c r="N73" s="414">
        <v>64.224000000000004</v>
      </c>
      <c r="O73" s="415" t="s">
        <v>135</v>
      </c>
      <c r="P73" s="416">
        <v>104.747</v>
      </c>
      <c r="Q73" s="417">
        <v>485.78100000000001</v>
      </c>
      <c r="R73" s="418">
        <v>42.625999999999998</v>
      </c>
    </row>
    <row r="74" spans="2:18" ht="15.75" x14ac:dyDescent="0.25">
      <c r="B74" s="435"/>
      <c r="C74" s="436"/>
      <c r="D74" s="436"/>
      <c r="E74" s="436"/>
      <c r="F74" s="435"/>
      <c r="G74" s="437"/>
      <c r="H74" s="437"/>
      <c r="I74" s="437"/>
      <c r="J74" s="438"/>
      <c r="K74" s="435"/>
      <c r="L74" s="436"/>
      <c r="M74" s="436"/>
      <c r="N74" s="436"/>
      <c r="O74" s="435"/>
      <c r="P74" s="437"/>
      <c r="Q74" s="437"/>
      <c r="R74" s="437"/>
    </row>
    <row r="75" spans="2:18" ht="15.75" x14ac:dyDescent="0.25">
      <c r="B75" s="435"/>
      <c r="C75" s="436"/>
      <c r="D75" s="436"/>
      <c r="E75" s="436"/>
      <c r="F75" s="435"/>
      <c r="G75" s="437"/>
      <c r="H75" s="437"/>
      <c r="I75" s="437"/>
      <c r="J75" s="438"/>
      <c r="K75" s="435"/>
      <c r="L75" s="436"/>
      <c r="M75" s="436"/>
      <c r="N75" s="436"/>
      <c r="O75" s="435"/>
      <c r="P75" s="437"/>
      <c r="Q75" s="437"/>
      <c r="R75" s="437"/>
    </row>
    <row r="76" spans="2:18" ht="15.75" x14ac:dyDescent="0.25">
      <c r="B76" s="435"/>
      <c r="C76" s="436"/>
      <c r="D76" s="436"/>
      <c r="E76" s="436"/>
      <c r="F76" s="435"/>
      <c r="G76" s="437"/>
      <c r="H76" s="437"/>
      <c r="I76" s="437"/>
      <c r="J76" s="438"/>
      <c r="K76" s="435"/>
      <c r="L76" s="436"/>
      <c r="M76" s="436"/>
      <c r="N76" s="436"/>
      <c r="O76" s="435"/>
      <c r="P76" s="437"/>
      <c r="Q76" s="437"/>
      <c r="R76" s="437"/>
    </row>
    <row r="77" spans="2:18" ht="15.75" x14ac:dyDescent="0.25">
      <c r="B77" s="439" t="s">
        <v>264</v>
      </c>
      <c r="C77" s="440"/>
      <c r="D77" s="440"/>
      <c r="E77" s="440"/>
      <c r="F77" s="439"/>
      <c r="G77" s="441"/>
      <c r="H77" s="441"/>
      <c r="I77" s="441"/>
      <c r="J77" s="389"/>
      <c r="K77" s="439" t="s">
        <v>265</v>
      </c>
      <c r="L77" s="440"/>
      <c r="M77" s="440"/>
      <c r="N77" s="440"/>
      <c r="O77" s="439"/>
      <c r="P77" s="441"/>
      <c r="Q77" s="441"/>
      <c r="R77" s="441"/>
    </row>
    <row r="78" spans="2:18" ht="16.5" thickBot="1" x14ac:dyDescent="0.3">
      <c r="B78" s="443" t="s">
        <v>168</v>
      </c>
      <c r="C78" s="444"/>
      <c r="D78" s="444"/>
      <c r="E78" s="444"/>
      <c r="F78" s="443"/>
      <c r="G78" s="442"/>
      <c r="H78" s="442"/>
      <c r="I78" s="442"/>
      <c r="J78" s="389"/>
      <c r="K78" s="443" t="s">
        <v>168</v>
      </c>
      <c r="L78" s="444"/>
      <c r="M78" s="444"/>
      <c r="N78" s="444"/>
      <c r="O78" s="443"/>
      <c r="P78" s="442"/>
      <c r="Q78" s="442"/>
      <c r="R78" s="442"/>
    </row>
    <row r="79" spans="2:18" ht="16.5" thickBot="1" x14ac:dyDescent="0.3">
      <c r="B79" s="424" t="s">
        <v>107</v>
      </c>
      <c r="C79" s="425"/>
      <c r="D79" s="425"/>
      <c r="E79" s="425"/>
      <c r="F79" s="425"/>
      <c r="G79" s="425"/>
      <c r="H79" s="425"/>
      <c r="I79" s="426"/>
      <c r="J79" s="389"/>
      <c r="K79" s="424" t="s">
        <v>108</v>
      </c>
      <c r="L79" s="425"/>
      <c r="M79" s="425"/>
      <c r="N79" s="425"/>
      <c r="O79" s="425"/>
      <c r="P79" s="425"/>
      <c r="Q79" s="425"/>
      <c r="R79" s="426"/>
    </row>
    <row r="80" spans="2:18" ht="16.5" thickBot="1" x14ac:dyDescent="0.3">
      <c r="B80" s="427" t="s">
        <v>299</v>
      </c>
      <c r="C80" s="428"/>
      <c r="D80" s="429"/>
      <c r="E80" s="430"/>
      <c r="F80" s="427" t="s">
        <v>300</v>
      </c>
      <c r="G80" s="428"/>
      <c r="H80" s="429"/>
      <c r="I80" s="430"/>
      <c r="J80" s="389"/>
      <c r="K80" s="427" t="s">
        <v>299</v>
      </c>
      <c r="L80" s="428"/>
      <c r="M80" s="429"/>
      <c r="N80" s="430"/>
      <c r="O80" s="427" t="s">
        <v>300</v>
      </c>
      <c r="P80" s="428"/>
      <c r="Q80" s="429"/>
      <c r="R80" s="430"/>
    </row>
    <row r="81" spans="2:18" ht="30.75" thickBot="1" x14ac:dyDescent="0.25">
      <c r="B81" s="390" t="s">
        <v>109</v>
      </c>
      <c r="C81" s="391" t="s">
        <v>89</v>
      </c>
      <c r="D81" s="392" t="s">
        <v>131</v>
      </c>
      <c r="E81" s="393" t="s">
        <v>110</v>
      </c>
      <c r="F81" s="390" t="s">
        <v>109</v>
      </c>
      <c r="G81" s="391" t="s">
        <v>89</v>
      </c>
      <c r="H81" s="392" t="s">
        <v>131</v>
      </c>
      <c r="I81" s="393" t="s">
        <v>110</v>
      </c>
      <c r="J81" s="389"/>
      <c r="K81" s="390" t="s">
        <v>109</v>
      </c>
      <c r="L81" s="391" t="s">
        <v>89</v>
      </c>
      <c r="M81" s="392" t="s">
        <v>131</v>
      </c>
      <c r="N81" s="393" t="s">
        <v>110</v>
      </c>
      <c r="O81" s="390" t="s">
        <v>109</v>
      </c>
      <c r="P81" s="391" t="s">
        <v>89</v>
      </c>
      <c r="Q81" s="392" t="s">
        <v>131</v>
      </c>
      <c r="R81" s="393" t="s">
        <v>110</v>
      </c>
    </row>
    <row r="82" spans="2:18" ht="16.5" thickBot="1" x14ac:dyDescent="0.3">
      <c r="B82" s="394" t="s">
        <v>102</v>
      </c>
      <c r="C82" s="395">
        <v>153417.52799999999</v>
      </c>
      <c r="D82" s="396">
        <v>707548.576</v>
      </c>
      <c r="E82" s="397">
        <v>128397.78200000001</v>
      </c>
      <c r="F82" s="398" t="s">
        <v>102</v>
      </c>
      <c r="G82" s="399">
        <v>115544.111</v>
      </c>
      <c r="H82" s="400">
        <v>535691.92700000003</v>
      </c>
      <c r="I82" s="397">
        <v>129023.406</v>
      </c>
      <c r="J82" s="389"/>
      <c r="K82" s="394" t="s">
        <v>102</v>
      </c>
      <c r="L82" s="395">
        <v>55565.887000000002</v>
      </c>
      <c r="M82" s="396">
        <v>256354.25200000001</v>
      </c>
      <c r="N82" s="397">
        <v>71644.675000000003</v>
      </c>
      <c r="O82" s="398" t="s">
        <v>102</v>
      </c>
      <c r="P82" s="399">
        <v>36908.027000000002</v>
      </c>
      <c r="Q82" s="400">
        <v>170758.02799999999</v>
      </c>
      <c r="R82" s="397">
        <v>53236.741000000002</v>
      </c>
    </row>
    <row r="83" spans="2:18" ht="15.75" x14ac:dyDescent="0.25">
      <c r="B83" s="401" t="s">
        <v>215</v>
      </c>
      <c r="C83" s="402">
        <v>35754.898000000001</v>
      </c>
      <c r="D83" s="402">
        <v>164625.89799999999</v>
      </c>
      <c r="E83" s="402">
        <v>32963.277999999998</v>
      </c>
      <c r="F83" s="403" t="s">
        <v>136</v>
      </c>
      <c r="G83" s="404">
        <v>24924.956999999999</v>
      </c>
      <c r="H83" s="405">
        <v>115714.711</v>
      </c>
      <c r="I83" s="406">
        <v>30026.313999999998</v>
      </c>
      <c r="J83" s="389"/>
      <c r="K83" s="401" t="s">
        <v>69</v>
      </c>
      <c r="L83" s="402">
        <v>12507.233</v>
      </c>
      <c r="M83" s="402">
        <v>57660.506999999998</v>
      </c>
      <c r="N83" s="402">
        <v>15140.096</v>
      </c>
      <c r="O83" s="403" t="s">
        <v>69</v>
      </c>
      <c r="P83" s="404">
        <v>11362.653</v>
      </c>
      <c r="Q83" s="405">
        <v>52645.351999999999</v>
      </c>
      <c r="R83" s="406">
        <v>20501.407999999999</v>
      </c>
    </row>
    <row r="84" spans="2:18" ht="15.75" x14ac:dyDescent="0.25">
      <c r="B84" s="407" t="s">
        <v>136</v>
      </c>
      <c r="C84" s="408">
        <v>19654.825000000001</v>
      </c>
      <c r="D84" s="408">
        <v>91135.035000000003</v>
      </c>
      <c r="E84" s="408">
        <v>15673.647999999999</v>
      </c>
      <c r="F84" s="409" t="s">
        <v>215</v>
      </c>
      <c r="G84" s="410">
        <v>15871.222</v>
      </c>
      <c r="H84" s="411">
        <v>73416.157000000007</v>
      </c>
      <c r="I84" s="412">
        <v>19795.62</v>
      </c>
      <c r="J84" s="389"/>
      <c r="K84" s="407" t="s">
        <v>68</v>
      </c>
      <c r="L84" s="408">
        <v>10816.656000000001</v>
      </c>
      <c r="M84" s="408">
        <v>50053.133000000002</v>
      </c>
      <c r="N84" s="408">
        <v>4789.2160000000003</v>
      </c>
      <c r="O84" s="409" t="s">
        <v>68</v>
      </c>
      <c r="P84" s="410">
        <v>5897.0749999999998</v>
      </c>
      <c r="Q84" s="411">
        <v>27317.585999999999</v>
      </c>
      <c r="R84" s="412">
        <v>3282.58</v>
      </c>
    </row>
    <row r="85" spans="2:18" ht="15.75" x14ac:dyDescent="0.25">
      <c r="B85" s="407" t="s">
        <v>69</v>
      </c>
      <c r="C85" s="408">
        <v>15496.022000000001</v>
      </c>
      <c r="D85" s="408">
        <v>71474.368000000002</v>
      </c>
      <c r="E85" s="408">
        <v>19593.550999999999</v>
      </c>
      <c r="F85" s="409" t="s">
        <v>69</v>
      </c>
      <c r="G85" s="410">
        <v>8554.2630000000008</v>
      </c>
      <c r="H85" s="411">
        <v>39606.114000000001</v>
      </c>
      <c r="I85" s="412">
        <v>17485.218000000001</v>
      </c>
      <c r="J85" s="389"/>
      <c r="K85" s="407" t="s">
        <v>215</v>
      </c>
      <c r="L85" s="408">
        <v>7033.3720000000003</v>
      </c>
      <c r="M85" s="408">
        <v>32436.097000000002</v>
      </c>
      <c r="N85" s="408">
        <v>3370.3780000000002</v>
      </c>
      <c r="O85" s="409" t="s">
        <v>215</v>
      </c>
      <c r="P85" s="410">
        <v>5384.6629999999996</v>
      </c>
      <c r="Q85" s="411">
        <v>24965.566999999999</v>
      </c>
      <c r="R85" s="412">
        <v>3603.8049999999998</v>
      </c>
    </row>
    <row r="86" spans="2:18" ht="15.75" x14ac:dyDescent="0.25">
      <c r="B86" s="407" t="s">
        <v>167</v>
      </c>
      <c r="C86" s="408">
        <v>9691.8240000000005</v>
      </c>
      <c r="D86" s="408">
        <v>44621.807000000001</v>
      </c>
      <c r="E86" s="408">
        <v>6520</v>
      </c>
      <c r="F86" s="409" t="s">
        <v>167</v>
      </c>
      <c r="G86" s="410">
        <v>8403.2440000000006</v>
      </c>
      <c r="H86" s="411">
        <v>39066.75</v>
      </c>
      <c r="I86" s="412">
        <v>7665.1289999999999</v>
      </c>
      <c r="J86" s="389"/>
      <c r="K86" s="407" t="s">
        <v>117</v>
      </c>
      <c r="L86" s="408">
        <v>4447.3119999999999</v>
      </c>
      <c r="M86" s="408">
        <v>20522.904999999999</v>
      </c>
      <c r="N86" s="408">
        <v>5369.1840000000002</v>
      </c>
      <c r="O86" s="409" t="s">
        <v>117</v>
      </c>
      <c r="P86" s="410">
        <v>3328.03</v>
      </c>
      <c r="Q86" s="411">
        <v>15408.012000000001</v>
      </c>
      <c r="R86" s="412">
        <v>3493.21</v>
      </c>
    </row>
    <row r="87" spans="2:18" ht="15.75" x14ac:dyDescent="0.25">
      <c r="B87" s="407" t="s">
        <v>169</v>
      </c>
      <c r="C87" s="408">
        <v>6454.4260000000004</v>
      </c>
      <c r="D87" s="408">
        <v>29777.946</v>
      </c>
      <c r="E87" s="408">
        <v>4467.6750000000002</v>
      </c>
      <c r="F87" s="409" t="s">
        <v>169</v>
      </c>
      <c r="G87" s="410">
        <v>4952.5630000000001</v>
      </c>
      <c r="H87" s="411">
        <v>22763.346000000001</v>
      </c>
      <c r="I87" s="412">
        <v>5586.9</v>
      </c>
      <c r="J87" s="389"/>
      <c r="K87" s="407" t="s">
        <v>114</v>
      </c>
      <c r="L87" s="408">
        <v>3605.04</v>
      </c>
      <c r="M87" s="408">
        <v>16651.401000000002</v>
      </c>
      <c r="N87" s="408">
        <v>17587.231</v>
      </c>
      <c r="O87" s="409" t="s">
        <v>111</v>
      </c>
      <c r="P87" s="410">
        <v>1771</v>
      </c>
      <c r="Q87" s="411">
        <v>8118.232</v>
      </c>
      <c r="R87" s="412">
        <v>436.60500000000002</v>
      </c>
    </row>
    <row r="88" spans="2:18" ht="15.75" x14ac:dyDescent="0.25">
      <c r="B88" s="407" t="s">
        <v>170</v>
      </c>
      <c r="C88" s="408">
        <v>5814.308</v>
      </c>
      <c r="D88" s="408">
        <v>26789.105</v>
      </c>
      <c r="E88" s="408">
        <v>3729.45</v>
      </c>
      <c r="F88" s="409" t="s">
        <v>164</v>
      </c>
      <c r="G88" s="410">
        <v>4849.576</v>
      </c>
      <c r="H88" s="411">
        <v>22505.792000000001</v>
      </c>
      <c r="I88" s="412">
        <v>3600.623</v>
      </c>
      <c r="J88" s="389"/>
      <c r="K88" s="407" t="s">
        <v>111</v>
      </c>
      <c r="L88" s="408">
        <v>2432.8449999999998</v>
      </c>
      <c r="M88" s="408">
        <v>11199.254999999999</v>
      </c>
      <c r="N88" s="408">
        <v>383.65199999999999</v>
      </c>
      <c r="O88" s="409" t="s">
        <v>136</v>
      </c>
      <c r="P88" s="410">
        <v>1191.355</v>
      </c>
      <c r="Q88" s="411">
        <v>5452.768</v>
      </c>
      <c r="R88" s="412">
        <v>693.70299999999997</v>
      </c>
    </row>
    <row r="89" spans="2:18" ht="15.75" x14ac:dyDescent="0.25">
      <c r="B89" s="407" t="s">
        <v>111</v>
      </c>
      <c r="C89" s="408">
        <v>4149.6210000000001</v>
      </c>
      <c r="D89" s="408">
        <v>19181.221000000001</v>
      </c>
      <c r="E89" s="408">
        <v>3225.3870000000002</v>
      </c>
      <c r="F89" s="409" t="s">
        <v>111</v>
      </c>
      <c r="G89" s="410">
        <v>4235.9889999999996</v>
      </c>
      <c r="H89" s="411">
        <v>19648.423999999999</v>
      </c>
      <c r="I89" s="412">
        <v>3054.0790000000002</v>
      </c>
      <c r="J89" s="389"/>
      <c r="K89" s="407" t="s">
        <v>115</v>
      </c>
      <c r="L89" s="408">
        <v>2380.2530000000002</v>
      </c>
      <c r="M89" s="408">
        <v>10945.311</v>
      </c>
      <c r="N89" s="408">
        <v>11264.181</v>
      </c>
      <c r="O89" s="409" t="s">
        <v>114</v>
      </c>
      <c r="P89" s="410">
        <v>995.63699999999994</v>
      </c>
      <c r="Q89" s="411">
        <v>4580.32</v>
      </c>
      <c r="R89" s="412">
        <v>4730.1490000000003</v>
      </c>
    </row>
    <row r="90" spans="2:18" ht="15.75" x14ac:dyDescent="0.25">
      <c r="B90" s="407" t="s">
        <v>153</v>
      </c>
      <c r="C90" s="408">
        <v>3753.2429999999999</v>
      </c>
      <c r="D90" s="408">
        <v>17300.150000000001</v>
      </c>
      <c r="E90" s="408">
        <v>3475</v>
      </c>
      <c r="F90" s="409" t="s">
        <v>242</v>
      </c>
      <c r="G90" s="410">
        <v>3730.05</v>
      </c>
      <c r="H90" s="411">
        <v>17563.895</v>
      </c>
      <c r="I90" s="412">
        <v>4054.5030000000002</v>
      </c>
      <c r="J90" s="389"/>
      <c r="K90" s="407" t="s">
        <v>136</v>
      </c>
      <c r="L90" s="408">
        <v>2029.7829999999999</v>
      </c>
      <c r="M90" s="408">
        <v>9306.7929999999997</v>
      </c>
      <c r="N90" s="408">
        <v>808.85199999999998</v>
      </c>
      <c r="O90" s="409" t="s">
        <v>112</v>
      </c>
      <c r="P90" s="410">
        <v>989.51700000000005</v>
      </c>
      <c r="Q90" s="411">
        <v>4529.6000000000004</v>
      </c>
      <c r="R90" s="412">
        <v>264.27800000000002</v>
      </c>
    </row>
    <row r="91" spans="2:18" ht="15.75" x14ac:dyDescent="0.25">
      <c r="B91" s="407" t="s">
        <v>157</v>
      </c>
      <c r="C91" s="408">
        <v>3256.4180000000001</v>
      </c>
      <c r="D91" s="408">
        <v>14981.787</v>
      </c>
      <c r="E91" s="408">
        <v>2266</v>
      </c>
      <c r="F91" s="409" t="s">
        <v>170</v>
      </c>
      <c r="G91" s="410">
        <v>3590.3229999999999</v>
      </c>
      <c r="H91" s="411">
        <v>16692.728999999999</v>
      </c>
      <c r="I91" s="412">
        <v>2954.1570000000002</v>
      </c>
      <c r="J91" s="389"/>
      <c r="K91" s="407" t="s">
        <v>164</v>
      </c>
      <c r="L91" s="408">
        <v>1697.9670000000001</v>
      </c>
      <c r="M91" s="408">
        <v>7883.5360000000001</v>
      </c>
      <c r="N91" s="408">
        <v>1400</v>
      </c>
      <c r="O91" s="409" t="s">
        <v>119</v>
      </c>
      <c r="P91" s="410">
        <v>867.08299999999997</v>
      </c>
      <c r="Q91" s="411">
        <v>4040.8989999999999</v>
      </c>
      <c r="R91" s="412">
        <v>1325.4849999999999</v>
      </c>
    </row>
    <row r="92" spans="2:18" ht="15.75" x14ac:dyDescent="0.25">
      <c r="B92" s="407" t="s">
        <v>213</v>
      </c>
      <c r="C92" s="408">
        <v>3018.596</v>
      </c>
      <c r="D92" s="408">
        <v>13901.635</v>
      </c>
      <c r="E92" s="408">
        <v>2049</v>
      </c>
      <c r="F92" s="409" t="s">
        <v>153</v>
      </c>
      <c r="G92" s="410">
        <v>2974.6750000000002</v>
      </c>
      <c r="H92" s="411">
        <v>13756.151</v>
      </c>
      <c r="I92" s="412">
        <v>3515</v>
      </c>
      <c r="J92" s="389"/>
      <c r="K92" s="407" t="s">
        <v>112</v>
      </c>
      <c r="L92" s="408">
        <v>1606.7660000000001</v>
      </c>
      <c r="M92" s="408">
        <v>7416.6130000000003</v>
      </c>
      <c r="N92" s="408">
        <v>1088.0239999999999</v>
      </c>
      <c r="O92" s="409" t="s">
        <v>152</v>
      </c>
      <c r="P92" s="410">
        <v>804.26</v>
      </c>
      <c r="Q92" s="411">
        <v>3726.5459999999998</v>
      </c>
      <c r="R92" s="412">
        <v>933.08</v>
      </c>
    </row>
    <row r="93" spans="2:18" ht="15.75" x14ac:dyDescent="0.25">
      <c r="B93" s="407" t="s">
        <v>68</v>
      </c>
      <c r="C93" s="408">
        <v>2917.951</v>
      </c>
      <c r="D93" s="408">
        <v>13375.549000000001</v>
      </c>
      <c r="E93" s="408">
        <v>2502.3000000000002</v>
      </c>
      <c r="F93" s="409" t="s">
        <v>282</v>
      </c>
      <c r="G93" s="410">
        <v>2631.2260000000001</v>
      </c>
      <c r="H93" s="411">
        <v>12151.38</v>
      </c>
      <c r="I93" s="412">
        <v>3033.81</v>
      </c>
      <c r="J93" s="389"/>
      <c r="K93" s="407" t="s">
        <v>71</v>
      </c>
      <c r="L93" s="408">
        <v>1350.915</v>
      </c>
      <c r="M93" s="408">
        <v>6224.5020000000004</v>
      </c>
      <c r="N93" s="408">
        <v>4368.8729999999996</v>
      </c>
      <c r="O93" s="409" t="s">
        <v>127</v>
      </c>
      <c r="P93" s="410">
        <v>693.85799999999995</v>
      </c>
      <c r="Q93" s="411">
        <v>3192.2510000000002</v>
      </c>
      <c r="R93" s="412">
        <v>155.964</v>
      </c>
    </row>
    <row r="94" spans="2:18" ht="15.75" x14ac:dyDescent="0.25">
      <c r="B94" s="407" t="s">
        <v>119</v>
      </c>
      <c r="C94" s="408">
        <v>2470.7840000000001</v>
      </c>
      <c r="D94" s="408">
        <v>11375.897000000001</v>
      </c>
      <c r="E94" s="408">
        <v>1359.8320000000001</v>
      </c>
      <c r="F94" s="409" t="s">
        <v>121</v>
      </c>
      <c r="G94" s="410">
        <v>2235.3809999999999</v>
      </c>
      <c r="H94" s="411">
        <v>10302.944</v>
      </c>
      <c r="I94" s="412">
        <v>2792.4850000000001</v>
      </c>
      <c r="J94" s="389"/>
      <c r="K94" s="407" t="s">
        <v>226</v>
      </c>
      <c r="L94" s="408">
        <v>1050.289</v>
      </c>
      <c r="M94" s="408">
        <v>4849.8370000000004</v>
      </c>
      <c r="N94" s="408">
        <v>927.596</v>
      </c>
      <c r="O94" s="409" t="s">
        <v>164</v>
      </c>
      <c r="P94" s="410">
        <v>686.96900000000005</v>
      </c>
      <c r="Q94" s="411">
        <v>3144.7730000000001</v>
      </c>
      <c r="R94" s="412">
        <v>941</v>
      </c>
    </row>
    <row r="95" spans="2:18" ht="15.75" x14ac:dyDescent="0.25">
      <c r="B95" s="407" t="s">
        <v>121</v>
      </c>
      <c r="C95" s="408">
        <v>2338.5450000000001</v>
      </c>
      <c r="D95" s="408">
        <v>10777.909</v>
      </c>
      <c r="E95" s="408">
        <v>2045.9490000000001</v>
      </c>
      <c r="F95" s="409" t="s">
        <v>281</v>
      </c>
      <c r="G95" s="410">
        <v>1830.0309999999999</v>
      </c>
      <c r="H95" s="411">
        <v>8478.2260000000006</v>
      </c>
      <c r="I95" s="412">
        <v>2185</v>
      </c>
      <c r="J95" s="389"/>
      <c r="K95" s="407" t="s">
        <v>119</v>
      </c>
      <c r="L95" s="408">
        <v>982.95500000000004</v>
      </c>
      <c r="M95" s="408">
        <v>4495.991</v>
      </c>
      <c r="N95" s="408">
        <v>1195.72</v>
      </c>
      <c r="O95" s="409" t="s">
        <v>226</v>
      </c>
      <c r="P95" s="410">
        <v>672.55899999999997</v>
      </c>
      <c r="Q95" s="411">
        <v>3114.096</v>
      </c>
      <c r="R95" s="412">
        <v>1196.587</v>
      </c>
    </row>
    <row r="96" spans="2:18" ht="15.75" x14ac:dyDescent="0.25">
      <c r="B96" s="407" t="s">
        <v>228</v>
      </c>
      <c r="C96" s="408">
        <v>2303.4630000000002</v>
      </c>
      <c r="D96" s="408">
        <v>10644.954</v>
      </c>
      <c r="E96" s="408">
        <v>1729.2</v>
      </c>
      <c r="F96" s="409" t="s">
        <v>119</v>
      </c>
      <c r="G96" s="410">
        <v>1643.7929999999999</v>
      </c>
      <c r="H96" s="411">
        <v>7641.3559999999998</v>
      </c>
      <c r="I96" s="412">
        <v>1003.771</v>
      </c>
      <c r="J96" s="389"/>
      <c r="K96" s="407" t="s">
        <v>129</v>
      </c>
      <c r="L96" s="408">
        <v>564.125</v>
      </c>
      <c r="M96" s="408">
        <v>2597.87</v>
      </c>
      <c r="N96" s="408">
        <v>1923.672</v>
      </c>
      <c r="O96" s="409" t="s">
        <v>115</v>
      </c>
      <c r="P96" s="410">
        <v>652.24099999999999</v>
      </c>
      <c r="Q96" s="411">
        <v>3034.4940000000001</v>
      </c>
      <c r="R96" s="412">
        <v>6856.3119999999999</v>
      </c>
    </row>
    <row r="97" spans="2:18" ht="15.75" x14ac:dyDescent="0.25">
      <c r="B97" s="407" t="s">
        <v>301</v>
      </c>
      <c r="C97" s="408">
        <v>2019.94</v>
      </c>
      <c r="D97" s="408">
        <v>9400.9719999999998</v>
      </c>
      <c r="E97" s="408">
        <v>1216.0550000000001</v>
      </c>
      <c r="F97" s="409" t="s">
        <v>113</v>
      </c>
      <c r="G97" s="410">
        <v>1609.1010000000001</v>
      </c>
      <c r="H97" s="411">
        <v>7431.3519999999999</v>
      </c>
      <c r="I97" s="412">
        <v>996.45699999999999</v>
      </c>
      <c r="J97" s="389"/>
      <c r="K97" s="407" t="s">
        <v>127</v>
      </c>
      <c r="L97" s="408">
        <v>543.67499999999995</v>
      </c>
      <c r="M97" s="408">
        <v>2503.239</v>
      </c>
      <c r="N97" s="408">
        <v>159.38200000000001</v>
      </c>
      <c r="O97" s="409" t="s">
        <v>123</v>
      </c>
      <c r="P97" s="410">
        <v>370.673</v>
      </c>
      <c r="Q97" s="411">
        <v>1718.079</v>
      </c>
      <c r="R97" s="412">
        <v>171.672</v>
      </c>
    </row>
    <row r="98" spans="2:18" ht="16.5" thickBot="1" x14ac:dyDescent="0.3">
      <c r="B98" s="413" t="s">
        <v>242</v>
      </c>
      <c r="C98" s="414">
        <v>1971.4580000000001</v>
      </c>
      <c r="D98" s="414">
        <v>9111.8860000000004</v>
      </c>
      <c r="E98" s="414">
        <v>1241</v>
      </c>
      <c r="F98" s="415" t="s">
        <v>302</v>
      </c>
      <c r="G98" s="416">
        <v>1528.066</v>
      </c>
      <c r="H98" s="417">
        <v>7042.93</v>
      </c>
      <c r="I98" s="418">
        <v>1502</v>
      </c>
      <c r="J98" s="389"/>
      <c r="K98" s="413" t="s">
        <v>285</v>
      </c>
      <c r="L98" s="414">
        <v>509.76600000000002</v>
      </c>
      <c r="M98" s="414">
        <v>2370.91</v>
      </c>
      <c r="N98" s="414">
        <v>440</v>
      </c>
      <c r="O98" s="415" t="s">
        <v>113</v>
      </c>
      <c r="P98" s="416">
        <v>314.988</v>
      </c>
      <c r="Q98" s="417">
        <v>1479.1769999999999</v>
      </c>
      <c r="R98" s="418">
        <v>36.72</v>
      </c>
    </row>
    <row r="99" spans="2:18" x14ac:dyDescent="0.2">
      <c r="B99" s="419"/>
      <c r="C99" s="419"/>
      <c r="D99" s="419"/>
      <c r="E99" s="419"/>
      <c r="F99" s="419"/>
      <c r="G99" s="419"/>
      <c r="H99" s="419"/>
      <c r="I99" s="419"/>
      <c r="J99" s="419"/>
      <c r="K99" s="419"/>
      <c r="L99" s="419"/>
      <c r="M99" s="419"/>
      <c r="N99" s="419"/>
      <c r="O99" s="419"/>
      <c r="P99" s="419"/>
      <c r="Q99" s="419"/>
      <c r="R99" s="419"/>
    </row>
    <row r="100" spans="2:18" x14ac:dyDescent="0.2">
      <c r="B100" s="419"/>
      <c r="C100" s="419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19"/>
      <c r="O100" s="419"/>
      <c r="P100" s="419"/>
      <c r="Q100" s="419"/>
      <c r="R100" s="419"/>
    </row>
    <row r="101" spans="2:18" ht="16.5" x14ac:dyDescent="0.25">
      <c r="B101" s="445"/>
      <c r="C101" s="445"/>
      <c r="D101" s="445"/>
      <c r="E101" s="445"/>
      <c r="F101" s="445"/>
      <c r="G101" s="445"/>
      <c r="H101" s="445"/>
      <c r="I101" s="446"/>
      <c r="J101" s="446"/>
      <c r="K101" s="445"/>
      <c r="L101" s="445"/>
      <c r="M101" s="445"/>
      <c r="N101" s="445"/>
      <c r="O101" s="445"/>
      <c r="P101" s="445"/>
      <c r="Q101" s="445"/>
      <c r="R101" s="446"/>
    </row>
    <row r="102" spans="2:18" ht="15.75" x14ac:dyDescent="0.25">
      <c r="B102" s="420" t="s">
        <v>266</v>
      </c>
      <c r="C102" s="420"/>
      <c r="D102" s="420"/>
      <c r="E102" s="420"/>
      <c r="F102" s="420"/>
      <c r="G102" s="422"/>
      <c r="H102" s="422"/>
      <c r="I102" s="422"/>
      <c r="J102" s="422"/>
      <c r="K102" s="420" t="s">
        <v>267</v>
      </c>
      <c r="L102" s="420"/>
      <c r="M102" s="420"/>
      <c r="N102" s="420"/>
      <c r="O102" s="420"/>
      <c r="P102" s="422"/>
      <c r="Q102" s="422"/>
      <c r="R102" s="422"/>
    </row>
    <row r="103" spans="2:18" ht="16.5" thickBot="1" x14ac:dyDescent="0.3">
      <c r="B103" s="423" t="s">
        <v>168</v>
      </c>
      <c r="C103" s="420"/>
      <c r="D103" s="420"/>
      <c r="E103" s="420"/>
      <c r="F103" s="420"/>
      <c r="G103" s="422"/>
      <c r="H103" s="422"/>
      <c r="I103" s="422"/>
      <c r="J103" s="422"/>
      <c r="K103" s="423" t="s">
        <v>168</v>
      </c>
      <c r="L103" s="420"/>
      <c r="M103" s="420"/>
      <c r="N103" s="420"/>
      <c r="O103" s="420"/>
      <c r="P103" s="422"/>
      <c r="Q103" s="422"/>
      <c r="R103" s="422"/>
    </row>
    <row r="104" spans="2:18" ht="16.5" thickBot="1" x14ac:dyDescent="0.3">
      <c r="B104" s="424" t="s">
        <v>107</v>
      </c>
      <c r="C104" s="425"/>
      <c r="D104" s="425"/>
      <c r="E104" s="425"/>
      <c r="F104" s="425"/>
      <c r="G104" s="425"/>
      <c r="H104" s="425"/>
      <c r="I104" s="426"/>
      <c r="J104" s="422"/>
      <c r="K104" s="424" t="s">
        <v>108</v>
      </c>
      <c r="L104" s="425"/>
      <c r="M104" s="425"/>
      <c r="N104" s="425"/>
      <c r="O104" s="425"/>
      <c r="P104" s="425"/>
      <c r="Q104" s="425"/>
      <c r="R104" s="426"/>
    </row>
    <row r="105" spans="2:18" ht="16.5" thickBot="1" x14ac:dyDescent="0.3">
      <c r="B105" s="427" t="s">
        <v>299</v>
      </c>
      <c r="C105" s="428"/>
      <c r="D105" s="429"/>
      <c r="E105" s="430"/>
      <c r="F105" s="427" t="s">
        <v>300</v>
      </c>
      <c r="G105" s="428"/>
      <c r="H105" s="429"/>
      <c r="I105" s="430"/>
      <c r="J105" s="422"/>
      <c r="K105" s="427" t="s">
        <v>299</v>
      </c>
      <c r="L105" s="428"/>
      <c r="M105" s="429"/>
      <c r="N105" s="430"/>
      <c r="O105" s="427" t="s">
        <v>300</v>
      </c>
      <c r="P105" s="428"/>
      <c r="Q105" s="429"/>
      <c r="R105" s="430"/>
    </row>
    <row r="106" spans="2:18" ht="32.25" thickBot="1" x14ac:dyDescent="0.3">
      <c r="B106" s="431" t="s">
        <v>109</v>
      </c>
      <c r="C106" s="432" t="s">
        <v>89</v>
      </c>
      <c r="D106" s="433" t="s">
        <v>131</v>
      </c>
      <c r="E106" s="434" t="s">
        <v>110</v>
      </c>
      <c r="F106" s="431" t="s">
        <v>109</v>
      </c>
      <c r="G106" s="432" t="s">
        <v>89</v>
      </c>
      <c r="H106" s="433" t="s">
        <v>131</v>
      </c>
      <c r="I106" s="434" t="s">
        <v>110</v>
      </c>
      <c r="J106" s="422"/>
      <c r="K106" s="431" t="s">
        <v>109</v>
      </c>
      <c r="L106" s="432" t="s">
        <v>89</v>
      </c>
      <c r="M106" s="433" t="s">
        <v>131</v>
      </c>
      <c r="N106" s="434" t="s">
        <v>110</v>
      </c>
      <c r="O106" s="431" t="s">
        <v>109</v>
      </c>
      <c r="P106" s="432" t="s">
        <v>89</v>
      </c>
      <c r="Q106" s="433" t="s">
        <v>131</v>
      </c>
      <c r="R106" s="434" t="s">
        <v>110</v>
      </c>
    </row>
    <row r="107" spans="2:18" ht="16.5" thickBot="1" x14ac:dyDescent="0.3">
      <c r="B107" s="394" t="s">
        <v>102</v>
      </c>
      <c r="C107" s="395">
        <v>301203.71799999999</v>
      </c>
      <c r="D107" s="396">
        <v>1389015.8459999999</v>
      </c>
      <c r="E107" s="397">
        <v>48777.247000000003</v>
      </c>
      <c r="F107" s="398" t="s">
        <v>102</v>
      </c>
      <c r="G107" s="399">
        <v>244819.753</v>
      </c>
      <c r="H107" s="400">
        <v>1135450.5689999999</v>
      </c>
      <c r="I107" s="397">
        <v>50056.964</v>
      </c>
      <c r="J107" s="422"/>
      <c r="K107" s="394" t="s">
        <v>102</v>
      </c>
      <c r="L107" s="395">
        <v>87234.599000000002</v>
      </c>
      <c r="M107" s="396">
        <v>402411.16399999999</v>
      </c>
      <c r="N107" s="397">
        <v>14209.834000000001</v>
      </c>
      <c r="O107" s="398" t="s">
        <v>102</v>
      </c>
      <c r="P107" s="399">
        <v>57858.440999999999</v>
      </c>
      <c r="Q107" s="400">
        <v>267707.092</v>
      </c>
      <c r="R107" s="397">
        <v>9694.2800000000007</v>
      </c>
    </row>
    <row r="108" spans="2:18" ht="15.75" x14ac:dyDescent="0.25">
      <c r="B108" s="401" t="s">
        <v>215</v>
      </c>
      <c r="C108" s="402">
        <v>51729.506000000001</v>
      </c>
      <c r="D108" s="402">
        <v>238591.53099999999</v>
      </c>
      <c r="E108" s="402">
        <v>7999.2089999999998</v>
      </c>
      <c r="F108" s="403" t="s">
        <v>115</v>
      </c>
      <c r="G108" s="404">
        <v>42086.161999999997</v>
      </c>
      <c r="H108" s="405">
        <v>195291.92</v>
      </c>
      <c r="I108" s="406">
        <v>8872.7970000000005</v>
      </c>
      <c r="J108" s="422"/>
      <c r="K108" s="401" t="s">
        <v>69</v>
      </c>
      <c r="L108" s="402">
        <v>23745.125</v>
      </c>
      <c r="M108" s="402">
        <v>109686.28</v>
      </c>
      <c r="N108" s="402">
        <v>3765.154</v>
      </c>
      <c r="O108" s="403" t="s">
        <v>117</v>
      </c>
      <c r="P108" s="404">
        <v>16808.218000000001</v>
      </c>
      <c r="Q108" s="405">
        <v>77815.976999999999</v>
      </c>
      <c r="R108" s="406">
        <v>2225.5010000000002</v>
      </c>
    </row>
    <row r="109" spans="2:18" ht="15.75" x14ac:dyDescent="0.25">
      <c r="B109" s="407" t="s">
        <v>68</v>
      </c>
      <c r="C109" s="408">
        <v>45037.171999999999</v>
      </c>
      <c r="D109" s="408">
        <v>208218.87700000001</v>
      </c>
      <c r="E109" s="408">
        <v>7186.21</v>
      </c>
      <c r="F109" s="409" t="s">
        <v>215</v>
      </c>
      <c r="G109" s="410">
        <v>35621.57</v>
      </c>
      <c r="H109" s="411">
        <v>165858.48699999999</v>
      </c>
      <c r="I109" s="412">
        <v>7835.7020000000002</v>
      </c>
      <c r="J109" s="422"/>
      <c r="K109" s="407" t="s">
        <v>117</v>
      </c>
      <c r="L109" s="408">
        <v>14281.272000000001</v>
      </c>
      <c r="M109" s="408">
        <v>65594.381999999998</v>
      </c>
      <c r="N109" s="408">
        <v>2131.1840000000002</v>
      </c>
      <c r="O109" s="409" t="s">
        <v>69</v>
      </c>
      <c r="P109" s="410">
        <v>16493.202000000001</v>
      </c>
      <c r="Q109" s="411">
        <v>76270.131999999998</v>
      </c>
      <c r="R109" s="412">
        <v>2537.8429999999998</v>
      </c>
    </row>
    <row r="110" spans="2:18" ht="15.75" x14ac:dyDescent="0.25">
      <c r="B110" s="407" t="s">
        <v>115</v>
      </c>
      <c r="C110" s="408">
        <v>40595.648999999998</v>
      </c>
      <c r="D110" s="408">
        <v>187460.049</v>
      </c>
      <c r="E110" s="408">
        <v>6292.9269999999997</v>
      </c>
      <c r="F110" s="409" t="s">
        <v>68</v>
      </c>
      <c r="G110" s="410">
        <v>20295.008999999998</v>
      </c>
      <c r="H110" s="411">
        <v>94343.634999999995</v>
      </c>
      <c r="I110" s="412">
        <v>3633.09</v>
      </c>
      <c r="J110" s="422"/>
      <c r="K110" s="407" t="s">
        <v>215</v>
      </c>
      <c r="L110" s="408">
        <v>14046.514999999999</v>
      </c>
      <c r="M110" s="408">
        <v>64944.934999999998</v>
      </c>
      <c r="N110" s="408">
        <v>2163.864</v>
      </c>
      <c r="O110" s="409" t="s">
        <v>215</v>
      </c>
      <c r="P110" s="410">
        <v>6825.4</v>
      </c>
      <c r="Q110" s="411">
        <v>31646.919000000002</v>
      </c>
      <c r="R110" s="412">
        <v>1144.03</v>
      </c>
    </row>
    <row r="111" spans="2:18" ht="15.75" x14ac:dyDescent="0.25">
      <c r="B111" s="407" t="s">
        <v>69</v>
      </c>
      <c r="C111" s="408">
        <v>30234.642</v>
      </c>
      <c r="D111" s="408">
        <v>139510.614</v>
      </c>
      <c r="E111" s="408">
        <v>5486.3689999999997</v>
      </c>
      <c r="F111" s="409" t="s">
        <v>69</v>
      </c>
      <c r="G111" s="410">
        <v>19126.048999999999</v>
      </c>
      <c r="H111" s="411">
        <v>88749.436000000002</v>
      </c>
      <c r="I111" s="412">
        <v>4280.6729999999998</v>
      </c>
      <c r="J111" s="422"/>
      <c r="K111" s="407" t="s">
        <v>164</v>
      </c>
      <c r="L111" s="408">
        <v>6871.7</v>
      </c>
      <c r="M111" s="408">
        <v>31979.199000000001</v>
      </c>
      <c r="N111" s="408">
        <v>1101</v>
      </c>
      <c r="O111" s="409" t="s">
        <v>68</v>
      </c>
      <c r="P111" s="410">
        <v>5916.5990000000002</v>
      </c>
      <c r="Q111" s="411">
        <v>27339.392</v>
      </c>
      <c r="R111" s="412">
        <v>1022.893</v>
      </c>
    </row>
    <row r="112" spans="2:18" ht="15.75" x14ac:dyDescent="0.25">
      <c r="B112" s="407" t="s">
        <v>124</v>
      </c>
      <c r="C112" s="408">
        <v>18733.453000000001</v>
      </c>
      <c r="D112" s="408">
        <v>86148.616999999998</v>
      </c>
      <c r="E112" s="408">
        <v>3041.0239999999999</v>
      </c>
      <c r="F112" s="409" t="s">
        <v>124</v>
      </c>
      <c r="G112" s="410">
        <v>17509.868999999999</v>
      </c>
      <c r="H112" s="411">
        <v>81318.797000000006</v>
      </c>
      <c r="I112" s="412">
        <v>3460.67</v>
      </c>
      <c r="J112" s="422"/>
      <c r="K112" s="407" t="s">
        <v>123</v>
      </c>
      <c r="L112" s="408">
        <v>6028.8580000000002</v>
      </c>
      <c r="M112" s="408">
        <v>27708.821</v>
      </c>
      <c r="N112" s="408">
        <v>1147.68</v>
      </c>
      <c r="O112" s="409" t="s">
        <v>112</v>
      </c>
      <c r="P112" s="410">
        <v>3582.2860000000001</v>
      </c>
      <c r="Q112" s="411">
        <v>16573.451000000001</v>
      </c>
      <c r="R112" s="412">
        <v>665.26400000000001</v>
      </c>
    </row>
    <row r="113" spans="2:18" ht="15.75" x14ac:dyDescent="0.25">
      <c r="B113" s="407" t="s">
        <v>117</v>
      </c>
      <c r="C113" s="408">
        <v>17577.455999999998</v>
      </c>
      <c r="D113" s="408">
        <v>80818.888000000006</v>
      </c>
      <c r="E113" s="408">
        <v>3011.3760000000002</v>
      </c>
      <c r="F113" s="409" t="s">
        <v>71</v>
      </c>
      <c r="G113" s="410">
        <v>15367.790999999999</v>
      </c>
      <c r="H113" s="411">
        <v>71152.209000000003</v>
      </c>
      <c r="I113" s="412">
        <v>3215.4679999999998</v>
      </c>
      <c r="J113" s="422"/>
      <c r="K113" s="407" t="s">
        <v>112</v>
      </c>
      <c r="L113" s="408">
        <v>5885.491</v>
      </c>
      <c r="M113" s="408">
        <v>27003.86</v>
      </c>
      <c r="N113" s="408">
        <v>1044.184</v>
      </c>
      <c r="O113" s="409" t="s">
        <v>121</v>
      </c>
      <c r="P113" s="410">
        <v>1777.884</v>
      </c>
      <c r="Q113" s="411">
        <v>8195.8389999999999</v>
      </c>
      <c r="R113" s="412">
        <v>790.51499999999999</v>
      </c>
    </row>
    <row r="114" spans="2:18" ht="15.75" x14ac:dyDescent="0.25">
      <c r="B114" s="407" t="s">
        <v>114</v>
      </c>
      <c r="C114" s="408">
        <v>15559.368</v>
      </c>
      <c r="D114" s="408">
        <v>71766.903000000006</v>
      </c>
      <c r="E114" s="408">
        <v>2450.049</v>
      </c>
      <c r="F114" s="409" t="s">
        <v>286</v>
      </c>
      <c r="G114" s="410">
        <v>14213.688</v>
      </c>
      <c r="H114" s="411">
        <v>64526.574000000001</v>
      </c>
      <c r="I114" s="412">
        <v>3170.35</v>
      </c>
      <c r="J114" s="422"/>
      <c r="K114" s="407" t="s">
        <v>68</v>
      </c>
      <c r="L114" s="408">
        <v>5682.9459999999999</v>
      </c>
      <c r="M114" s="408">
        <v>26260.262999999999</v>
      </c>
      <c r="N114" s="408">
        <v>1010.9640000000001</v>
      </c>
      <c r="O114" s="409" t="s">
        <v>164</v>
      </c>
      <c r="P114" s="410">
        <v>1208.93</v>
      </c>
      <c r="Q114" s="411">
        <v>5555.817</v>
      </c>
      <c r="R114" s="412">
        <v>215.30799999999999</v>
      </c>
    </row>
    <row r="115" spans="2:18" ht="15.75" x14ac:dyDescent="0.25">
      <c r="B115" s="407" t="s">
        <v>129</v>
      </c>
      <c r="C115" s="408">
        <v>12421.834000000001</v>
      </c>
      <c r="D115" s="408">
        <v>57047.53</v>
      </c>
      <c r="E115" s="408">
        <v>2229.0619999999999</v>
      </c>
      <c r="F115" s="409" t="s">
        <v>114</v>
      </c>
      <c r="G115" s="410">
        <v>11828.715</v>
      </c>
      <c r="H115" s="411">
        <v>55039.667999999998</v>
      </c>
      <c r="I115" s="412">
        <v>2431.3960000000002</v>
      </c>
      <c r="J115" s="422"/>
      <c r="K115" s="407" t="s">
        <v>121</v>
      </c>
      <c r="L115" s="408">
        <v>4193.4880000000003</v>
      </c>
      <c r="M115" s="408">
        <v>19345.245999999999</v>
      </c>
      <c r="N115" s="408">
        <v>820.23</v>
      </c>
      <c r="O115" s="409" t="s">
        <v>277</v>
      </c>
      <c r="P115" s="410">
        <v>1152.26</v>
      </c>
      <c r="Q115" s="411">
        <v>5412.549</v>
      </c>
      <c r="R115" s="412">
        <v>189</v>
      </c>
    </row>
    <row r="116" spans="2:18" ht="15.75" x14ac:dyDescent="0.25">
      <c r="B116" s="407" t="s">
        <v>71</v>
      </c>
      <c r="C116" s="408">
        <v>10852.876</v>
      </c>
      <c r="D116" s="408">
        <v>50189.578999999998</v>
      </c>
      <c r="E116" s="408">
        <v>1645.9290000000001</v>
      </c>
      <c r="F116" s="409" t="s">
        <v>154</v>
      </c>
      <c r="G116" s="410">
        <v>11246.569</v>
      </c>
      <c r="H116" s="411">
        <v>52226.843000000001</v>
      </c>
      <c r="I116" s="412">
        <v>1968.155</v>
      </c>
      <c r="J116" s="422"/>
      <c r="K116" s="407" t="s">
        <v>114</v>
      </c>
      <c r="L116" s="408">
        <v>1502.2729999999999</v>
      </c>
      <c r="M116" s="408">
        <v>6896.7539999999999</v>
      </c>
      <c r="N116" s="408">
        <v>221.005</v>
      </c>
      <c r="O116" s="409" t="s">
        <v>111</v>
      </c>
      <c r="P116" s="410">
        <v>1015.429</v>
      </c>
      <c r="Q116" s="411">
        <v>4729.0290000000005</v>
      </c>
      <c r="R116" s="412">
        <v>252.93600000000001</v>
      </c>
    </row>
    <row r="117" spans="2:18" ht="15.75" x14ac:dyDescent="0.25">
      <c r="B117" s="407" t="s">
        <v>113</v>
      </c>
      <c r="C117" s="408">
        <v>9676.8529999999992</v>
      </c>
      <c r="D117" s="408">
        <v>44499.298999999999</v>
      </c>
      <c r="E117" s="408">
        <v>1496.5170000000001</v>
      </c>
      <c r="F117" s="409" t="s">
        <v>129</v>
      </c>
      <c r="G117" s="410">
        <v>8685.4030000000002</v>
      </c>
      <c r="H117" s="411">
        <v>40434.83</v>
      </c>
      <c r="I117" s="412">
        <v>1772.163</v>
      </c>
      <c r="J117" s="422"/>
      <c r="K117" s="407" t="s">
        <v>113</v>
      </c>
      <c r="L117" s="408">
        <v>1202.2729999999999</v>
      </c>
      <c r="M117" s="408">
        <v>5533.9120000000003</v>
      </c>
      <c r="N117" s="408">
        <v>187.62299999999999</v>
      </c>
      <c r="O117" s="409" t="s">
        <v>123</v>
      </c>
      <c r="P117" s="410">
        <v>986.255</v>
      </c>
      <c r="Q117" s="411">
        <v>4529.1220000000003</v>
      </c>
      <c r="R117" s="412">
        <v>196</v>
      </c>
    </row>
    <row r="118" spans="2:18" ht="15.75" x14ac:dyDescent="0.25">
      <c r="B118" s="407" t="s">
        <v>111</v>
      </c>
      <c r="C118" s="408">
        <v>7973.7150000000001</v>
      </c>
      <c r="D118" s="408">
        <v>36724.324999999997</v>
      </c>
      <c r="E118" s="408">
        <v>1352.876</v>
      </c>
      <c r="F118" s="409" t="s">
        <v>213</v>
      </c>
      <c r="G118" s="410">
        <v>4625.1499999999996</v>
      </c>
      <c r="H118" s="411">
        <v>21608.723999999998</v>
      </c>
      <c r="I118" s="412">
        <v>1016</v>
      </c>
      <c r="J118" s="422"/>
      <c r="K118" s="407" t="s">
        <v>111</v>
      </c>
      <c r="L118" s="408">
        <v>1017.696</v>
      </c>
      <c r="M118" s="408">
        <v>4627.8670000000002</v>
      </c>
      <c r="N118" s="408">
        <v>166.39699999999999</v>
      </c>
      <c r="O118" s="409" t="s">
        <v>122</v>
      </c>
      <c r="P118" s="410">
        <v>712.70799999999997</v>
      </c>
      <c r="Q118" s="411">
        <v>3242.2890000000002</v>
      </c>
      <c r="R118" s="412">
        <v>137.11699999999999</v>
      </c>
    </row>
    <row r="119" spans="2:18" ht="15.75" x14ac:dyDescent="0.25">
      <c r="B119" s="407" t="s">
        <v>154</v>
      </c>
      <c r="C119" s="408">
        <v>6363.3410000000003</v>
      </c>
      <c r="D119" s="408">
        <v>29425.993999999999</v>
      </c>
      <c r="E119" s="408">
        <v>1269.95</v>
      </c>
      <c r="F119" s="409" t="s">
        <v>119</v>
      </c>
      <c r="G119" s="410">
        <v>4551.348</v>
      </c>
      <c r="H119" s="411">
        <v>21068.991000000002</v>
      </c>
      <c r="I119" s="412">
        <v>853.20299999999997</v>
      </c>
      <c r="J119" s="422"/>
      <c r="K119" s="407" t="s">
        <v>122</v>
      </c>
      <c r="L119" s="408">
        <v>1006.413</v>
      </c>
      <c r="M119" s="408">
        <v>4635.1469999999999</v>
      </c>
      <c r="N119" s="408">
        <v>177.53899999999999</v>
      </c>
      <c r="O119" s="409" t="s">
        <v>114</v>
      </c>
      <c r="P119" s="410">
        <v>460.21</v>
      </c>
      <c r="Q119" s="411">
        <v>2117.3739999999998</v>
      </c>
      <c r="R119" s="412">
        <v>104.8</v>
      </c>
    </row>
    <row r="120" spans="2:18" ht="15.75" x14ac:dyDescent="0.25">
      <c r="B120" s="407" t="s">
        <v>119</v>
      </c>
      <c r="C120" s="408">
        <v>5660.277</v>
      </c>
      <c r="D120" s="408">
        <v>26137.478999999999</v>
      </c>
      <c r="E120" s="408">
        <v>849.976</v>
      </c>
      <c r="F120" s="409" t="s">
        <v>122</v>
      </c>
      <c r="G120" s="410">
        <v>3374.047</v>
      </c>
      <c r="H120" s="411">
        <v>15650.218000000001</v>
      </c>
      <c r="I120" s="412">
        <v>548.75400000000002</v>
      </c>
      <c r="J120" s="422"/>
      <c r="K120" s="407" t="s">
        <v>156</v>
      </c>
      <c r="L120" s="408">
        <v>533.428</v>
      </c>
      <c r="M120" s="408">
        <v>2490.5010000000002</v>
      </c>
      <c r="N120" s="408">
        <v>81.599999999999994</v>
      </c>
      <c r="O120" s="409" t="s">
        <v>152</v>
      </c>
      <c r="P120" s="410">
        <v>445.18799999999999</v>
      </c>
      <c r="Q120" s="411">
        <v>2063.0120000000002</v>
      </c>
      <c r="R120" s="412">
        <v>109.4</v>
      </c>
    </row>
    <row r="121" spans="2:18" ht="15.75" x14ac:dyDescent="0.25">
      <c r="B121" s="407" t="s">
        <v>122</v>
      </c>
      <c r="C121" s="408">
        <v>4039.319</v>
      </c>
      <c r="D121" s="408">
        <v>18635.034</v>
      </c>
      <c r="E121" s="408">
        <v>558.35900000000004</v>
      </c>
      <c r="F121" s="409" t="s">
        <v>117</v>
      </c>
      <c r="G121" s="410">
        <v>3241.962</v>
      </c>
      <c r="H121" s="411">
        <v>15187.441000000001</v>
      </c>
      <c r="I121" s="412">
        <v>662.76300000000003</v>
      </c>
      <c r="J121" s="422"/>
      <c r="K121" s="407" t="s">
        <v>115</v>
      </c>
      <c r="L121" s="408">
        <v>350.98200000000003</v>
      </c>
      <c r="M121" s="408">
        <v>1589.21</v>
      </c>
      <c r="N121" s="408">
        <v>64.028999999999996</v>
      </c>
      <c r="O121" s="409" t="s">
        <v>128</v>
      </c>
      <c r="P121" s="410">
        <v>254.423</v>
      </c>
      <c r="Q121" s="411">
        <v>1200.606</v>
      </c>
      <c r="R121" s="412">
        <v>62.4</v>
      </c>
    </row>
    <row r="122" spans="2:18" ht="15.75" x14ac:dyDescent="0.25">
      <c r="B122" s="407" t="s">
        <v>288</v>
      </c>
      <c r="C122" s="408">
        <v>3192.384</v>
      </c>
      <c r="D122" s="408">
        <v>14768.136</v>
      </c>
      <c r="E122" s="408">
        <v>484.2</v>
      </c>
      <c r="F122" s="409" t="s">
        <v>111</v>
      </c>
      <c r="G122" s="410">
        <v>3105.3290000000002</v>
      </c>
      <c r="H122" s="411">
        <v>14514.985000000001</v>
      </c>
      <c r="I122" s="412">
        <v>535.04100000000005</v>
      </c>
      <c r="J122" s="422"/>
      <c r="K122" s="407" t="s">
        <v>124</v>
      </c>
      <c r="L122" s="408">
        <v>318.93</v>
      </c>
      <c r="M122" s="408">
        <v>1485.8969999999999</v>
      </c>
      <c r="N122" s="408">
        <v>42.192</v>
      </c>
      <c r="O122" s="409" t="s">
        <v>124</v>
      </c>
      <c r="P122" s="410">
        <v>120.15300000000001</v>
      </c>
      <c r="Q122" s="411">
        <v>556.04200000000003</v>
      </c>
      <c r="R122" s="412">
        <v>19.25</v>
      </c>
    </row>
    <row r="123" spans="2:18" ht="16.5" thickBot="1" x14ac:dyDescent="0.3">
      <c r="B123" s="413" t="s">
        <v>135</v>
      </c>
      <c r="C123" s="414">
        <v>2970.7049999999999</v>
      </c>
      <c r="D123" s="414">
        <v>13768.386</v>
      </c>
      <c r="E123" s="414">
        <v>454.71100000000001</v>
      </c>
      <c r="F123" s="415" t="s">
        <v>113</v>
      </c>
      <c r="G123" s="416">
        <v>2985.0279999999998</v>
      </c>
      <c r="H123" s="417">
        <v>13950.915000000001</v>
      </c>
      <c r="I123" s="418">
        <v>533.995</v>
      </c>
      <c r="J123" s="422"/>
      <c r="K123" s="413" t="s">
        <v>152</v>
      </c>
      <c r="L123" s="414">
        <v>274.27199999999999</v>
      </c>
      <c r="M123" s="414">
        <v>1280.4749999999999</v>
      </c>
      <c r="N123" s="414">
        <v>41</v>
      </c>
      <c r="O123" s="415" t="s">
        <v>119</v>
      </c>
      <c r="P123" s="416">
        <v>90.558999999999997</v>
      </c>
      <c r="Q123" s="417">
        <v>419.08699999999999</v>
      </c>
      <c r="R123" s="418">
        <v>21</v>
      </c>
    </row>
    <row r="124" spans="2:18" x14ac:dyDescent="0.2">
      <c r="B124" s="419"/>
      <c r="C124" s="419"/>
      <c r="D124" s="419"/>
      <c r="E124" s="419"/>
      <c r="F124" s="419"/>
      <c r="G124" s="419"/>
      <c r="H124" s="419"/>
      <c r="I124" s="419"/>
      <c r="J124" s="419"/>
      <c r="K124" s="419"/>
      <c r="L124" s="419"/>
      <c r="M124" s="419"/>
      <c r="N124" s="419"/>
      <c r="O124" s="419"/>
      <c r="P124" s="419"/>
      <c r="Q124" s="419"/>
      <c r="R124" s="419"/>
    </row>
    <row r="125" spans="2:18" x14ac:dyDescent="0.2">
      <c r="B125" s="419"/>
      <c r="C125" s="419"/>
      <c r="D125" s="419"/>
      <c r="E125" s="419"/>
      <c r="F125" s="419"/>
      <c r="G125" s="419"/>
      <c r="H125" s="419"/>
      <c r="I125" s="419"/>
      <c r="J125" s="419"/>
      <c r="K125" s="419"/>
      <c r="L125" s="419"/>
      <c r="M125" s="419"/>
      <c r="N125" s="419"/>
      <c r="O125" s="419"/>
      <c r="P125" s="419"/>
      <c r="Q125" s="419"/>
      <c r="R125" s="419"/>
    </row>
    <row r="126" spans="2:18" x14ac:dyDescent="0.2">
      <c r="B126" s="419"/>
      <c r="C126" s="419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19"/>
      <c r="O126" s="419"/>
      <c r="P126" s="419"/>
      <c r="Q126" s="419"/>
      <c r="R126" s="419"/>
    </row>
    <row r="127" spans="2:18" ht="16.5" x14ac:dyDescent="0.25">
      <c r="B127" s="445"/>
      <c r="C127" s="445"/>
      <c r="D127" s="445"/>
      <c r="E127" s="445"/>
      <c r="F127" s="445"/>
      <c r="G127" s="445"/>
      <c r="H127" s="445"/>
      <c r="I127" s="446"/>
      <c r="J127" s="446"/>
      <c r="K127" s="445"/>
      <c r="L127" s="445"/>
      <c r="M127" s="445"/>
      <c r="N127" s="445"/>
      <c r="O127" s="445"/>
      <c r="P127" s="447"/>
      <c r="Q127" s="447"/>
      <c r="R127" s="438"/>
    </row>
    <row r="128" spans="2:18" ht="15.75" x14ac:dyDescent="0.25">
      <c r="B128" s="420" t="s">
        <v>268</v>
      </c>
      <c r="C128" s="420"/>
      <c r="D128" s="420"/>
      <c r="E128" s="420"/>
      <c r="F128" s="420"/>
      <c r="G128" s="420"/>
      <c r="H128" s="420"/>
      <c r="I128" s="422"/>
      <c r="J128" s="422"/>
      <c r="K128" s="420" t="s">
        <v>269</v>
      </c>
      <c r="L128" s="420"/>
      <c r="M128" s="420"/>
      <c r="N128" s="420"/>
      <c r="O128" s="420"/>
      <c r="P128" s="420"/>
      <c r="Q128" s="420"/>
      <c r="R128" s="422"/>
    </row>
    <row r="129" spans="2:31" ht="16.5" thickBot="1" x14ac:dyDescent="0.3">
      <c r="B129" s="423" t="s">
        <v>168</v>
      </c>
      <c r="C129" s="420"/>
      <c r="D129" s="420"/>
      <c r="E129" s="420"/>
      <c r="F129" s="422"/>
      <c r="G129" s="422"/>
      <c r="H129" s="422"/>
      <c r="I129" s="422"/>
      <c r="J129" s="422"/>
      <c r="K129" s="423" t="s">
        <v>168</v>
      </c>
      <c r="L129" s="420"/>
      <c r="M129" s="420"/>
      <c r="N129" s="420"/>
      <c r="O129" s="422"/>
      <c r="P129" s="422"/>
      <c r="Q129" s="422"/>
      <c r="R129" s="422"/>
    </row>
    <row r="130" spans="2:31" ht="16.5" thickBot="1" x14ac:dyDescent="0.3">
      <c r="B130" s="424" t="s">
        <v>107</v>
      </c>
      <c r="C130" s="425"/>
      <c r="D130" s="425"/>
      <c r="E130" s="425"/>
      <c r="F130" s="425"/>
      <c r="G130" s="425"/>
      <c r="H130" s="425"/>
      <c r="I130" s="426"/>
      <c r="J130" s="422"/>
      <c r="K130" s="424" t="s">
        <v>108</v>
      </c>
      <c r="L130" s="425"/>
      <c r="M130" s="425"/>
      <c r="N130" s="425"/>
      <c r="O130" s="425"/>
      <c r="P130" s="425"/>
      <c r="Q130" s="425"/>
      <c r="R130" s="426"/>
    </row>
    <row r="131" spans="2:31" ht="16.5" thickBot="1" x14ac:dyDescent="0.3">
      <c r="B131" s="427" t="s">
        <v>299</v>
      </c>
      <c r="C131" s="428"/>
      <c r="D131" s="429"/>
      <c r="E131" s="430"/>
      <c r="F131" s="427" t="s">
        <v>300</v>
      </c>
      <c r="G131" s="428"/>
      <c r="H131" s="429"/>
      <c r="I131" s="430"/>
      <c r="J131" s="422"/>
      <c r="K131" s="427" t="s">
        <v>299</v>
      </c>
      <c r="L131" s="428"/>
      <c r="M131" s="429"/>
      <c r="N131" s="430"/>
      <c r="O131" s="427" t="s">
        <v>300</v>
      </c>
      <c r="P131" s="428"/>
      <c r="Q131" s="429"/>
      <c r="R131" s="430"/>
    </row>
    <row r="132" spans="2:31" ht="32.25" thickBot="1" x14ac:dyDescent="0.3">
      <c r="B132" s="431" t="s">
        <v>109</v>
      </c>
      <c r="C132" s="432" t="s">
        <v>89</v>
      </c>
      <c r="D132" s="433" t="s">
        <v>131</v>
      </c>
      <c r="E132" s="434" t="s">
        <v>110</v>
      </c>
      <c r="F132" s="431" t="s">
        <v>109</v>
      </c>
      <c r="G132" s="432" t="s">
        <v>89</v>
      </c>
      <c r="H132" s="433" t="s">
        <v>131</v>
      </c>
      <c r="I132" s="434" t="s">
        <v>110</v>
      </c>
      <c r="J132" s="422"/>
      <c r="K132" s="431" t="s">
        <v>109</v>
      </c>
      <c r="L132" s="432" t="s">
        <v>89</v>
      </c>
      <c r="M132" s="433" t="s">
        <v>131</v>
      </c>
      <c r="N132" s="434" t="s">
        <v>110</v>
      </c>
      <c r="O132" s="431" t="s">
        <v>109</v>
      </c>
      <c r="P132" s="432" t="s">
        <v>89</v>
      </c>
      <c r="Q132" s="433" t="s">
        <v>131</v>
      </c>
      <c r="R132" s="434" t="s">
        <v>110</v>
      </c>
    </row>
    <row r="133" spans="2:31" ht="16.5" thickBot="1" x14ac:dyDescent="0.3">
      <c r="B133" s="394" t="s">
        <v>102</v>
      </c>
      <c r="C133" s="395">
        <v>664327.54799999995</v>
      </c>
      <c r="D133" s="396">
        <v>3065638.9309999999</v>
      </c>
      <c r="E133" s="397">
        <v>166999.01800000001</v>
      </c>
      <c r="F133" s="398" t="s">
        <v>102</v>
      </c>
      <c r="G133" s="399">
        <v>684821.78300000005</v>
      </c>
      <c r="H133" s="400">
        <v>3166920.5460000001</v>
      </c>
      <c r="I133" s="397">
        <v>166359.33100000001</v>
      </c>
      <c r="J133" s="422"/>
      <c r="K133" s="394" t="s">
        <v>102</v>
      </c>
      <c r="L133" s="395">
        <v>291541.76699999999</v>
      </c>
      <c r="M133" s="396">
        <v>1344975.777</v>
      </c>
      <c r="N133" s="397">
        <v>61692.275999999998</v>
      </c>
      <c r="O133" s="398" t="s">
        <v>102</v>
      </c>
      <c r="P133" s="399">
        <v>341986.61499999999</v>
      </c>
      <c r="Q133" s="400">
        <v>1582603.9129999999</v>
      </c>
      <c r="R133" s="397">
        <v>65780.28</v>
      </c>
    </row>
    <row r="134" spans="2:31" ht="15.75" x14ac:dyDescent="0.25">
      <c r="B134" s="401" t="s">
        <v>69</v>
      </c>
      <c r="C134" s="402">
        <v>76710.938999999998</v>
      </c>
      <c r="D134" s="402">
        <v>353760.98300000001</v>
      </c>
      <c r="E134" s="402">
        <v>23044.862000000001</v>
      </c>
      <c r="F134" s="403" t="s">
        <v>69</v>
      </c>
      <c r="G134" s="404">
        <v>80806.334000000003</v>
      </c>
      <c r="H134" s="405">
        <v>373324.27399999998</v>
      </c>
      <c r="I134" s="406">
        <v>23391.013999999999</v>
      </c>
      <c r="J134" s="422"/>
      <c r="K134" s="401" t="s">
        <v>69</v>
      </c>
      <c r="L134" s="402">
        <v>107087.18</v>
      </c>
      <c r="M134" s="402">
        <v>494090.32199999999</v>
      </c>
      <c r="N134" s="402">
        <v>25741.179</v>
      </c>
      <c r="O134" s="403" t="s">
        <v>69</v>
      </c>
      <c r="P134" s="404">
        <v>125982.742</v>
      </c>
      <c r="Q134" s="405">
        <v>582648.98</v>
      </c>
      <c r="R134" s="406">
        <v>26265.865000000002</v>
      </c>
    </row>
    <row r="135" spans="2:31" ht="15.75" x14ac:dyDescent="0.25">
      <c r="B135" s="407" t="s">
        <v>115</v>
      </c>
      <c r="C135" s="408">
        <v>68424.482999999993</v>
      </c>
      <c r="D135" s="408">
        <v>315680.90500000003</v>
      </c>
      <c r="E135" s="408">
        <v>16125.832</v>
      </c>
      <c r="F135" s="409" t="s">
        <v>115</v>
      </c>
      <c r="G135" s="410">
        <v>61697.786</v>
      </c>
      <c r="H135" s="411">
        <v>285040.41499999998</v>
      </c>
      <c r="I135" s="412">
        <v>13796.266</v>
      </c>
      <c r="J135" s="422"/>
      <c r="K135" s="407" t="s">
        <v>111</v>
      </c>
      <c r="L135" s="408">
        <v>40897.974999999999</v>
      </c>
      <c r="M135" s="408">
        <v>188671.83799999999</v>
      </c>
      <c r="N135" s="408">
        <v>6100.4369999999999</v>
      </c>
      <c r="O135" s="409" t="s">
        <v>111</v>
      </c>
      <c r="P135" s="410">
        <v>45404.697999999997</v>
      </c>
      <c r="Q135" s="411">
        <v>209676.55600000001</v>
      </c>
      <c r="R135" s="412">
        <v>5971.4740000000002</v>
      </c>
    </row>
    <row r="136" spans="2:31" ht="15.75" x14ac:dyDescent="0.25">
      <c r="B136" s="407" t="s">
        <v>111</v>
      </c>
      <c r="C136" s="408">
        <v>63449.724000000002</v>
      </c>
      <c r="D136" s="408">
        <v>293493.99800000002</v>
      </c>
      <c r="E136" s="408">
        <v>13304.384</v>
      </c>
      <c r="F136" s="409" t="s">
        <v>111</v>
      </c>
      <c r="G136" s="410">
        <v>58646.612000000001</v>
      </c>
      <c r="H136" s="411">
        <v>270447.5</v>
      </c>
      <c r="I136" s="412">
        <v>14286.244000000001</v>
      </c>
      <c r="J136" s="422"/>
      <c r="K136" s="407" t="s">
        <v>215</v>
      </c>
      <c r="L136" s="408">
        <v>25615.312000000002</v>
      </c>
      <c r="M136" s="408">
        <v>118043.255</v>
      </c>
      <c r="N136" s="408">
        <v>4877.3270000000002</v>
      </c>
      <c r="O136" s="409" t="s">
        <v>215</v>
      </c>
      <c r="P136" s="410">
        <v>41414.008999999998</v>
      </c>
      <c r="Q136" s="411">
        <v>192225.98800000001</v>
      </c>
      <c r="R136" s="412">
        <v>9159.9189999999999</v>
      </c>
    </row>
    <row r="137" spans="2:31" ht="15.75" x14ac:dyDescent="0.25">
      <c r="B137" s="407" t="s">
        <v>164</v>
      </c>
      <c r="C137" s="408">
        <v>52646.254000000001</v>
      </c>
      <c r="D137" s="408">
        <v>243615.82199999999</v>
      </c>
      <c r="E137" s="408">
        <v>10785.424999999999</v>
      </c>
      <c r="F137" s="409" t="s">
        <v>164</v>
      </c>
      <c r="G137" s="410">
        <v>49710.095999999998</v>
      </c>
      <c r="H137" s="411">
        <v>230100.84400000001</v>
      </c>
      <c r="I137" s="412">
        <v>9759.6910000000007</v>
      </c>
      <c r="J137" s="422"/>
      <c r="K137" s="407" t="s">
        <v>121</v>
      </c>
      <c r="L137" s="408">
        <v>18495.665000000001</v>
      </c>
      <c r="M137" s="408">
        <v>85305.066999999995</v>
      </c>
      <c r="N137" s="408">
        <v>5176.2110000000002</v>
      </c>
      <c r="O137" s="409" t="s">
        <v>115</v>
      </c>
      <c r="P137" s="410">
        <v>24401.891</v>
      </c>
      <c r="Q137" s="411">
        <v>112977.246</v>
      </c>
      <c r="R137" s="412">
        <v>5196.7190000000001</v>
      </c>
    </row>
    <row r="138" spans="2:31" ht="15.75" x14ac:dyDescent="0.25">
      <c r="B138" s="407" t="s">
        <v>122</v>
      </c>
      <c r="C138" s="408">
        <v>40250.781000000003</v>
      </c>
      <c r="D138" s="408">
        <v>185639.75399999999</v>
      </c>
      <c r="E138" s="408">
        <v>9755.9760000000006</v>
      </c>
      <c r="F138" s="409" t="s">
        <v>124</v>
      </c>
      <c r="G138" s="410">
        <v>43285.743999999999</v>
      </c>
      <c r="H138" s="411">
        <v>200101.49799999999</v>
      </c>
      <c r="I138" s="412">
        <v>12874.942999999999</v>
      </c>
      <c r="J138" s="422"/>
      <c r="K138" s="407" t="s">
        <v>115</v>
      </c>
      <c r="L138" s="408">
        <v>17938.359</v>
      </c>
      <c r="M138" s="408">
        <v>82836.274999999994</v>
      </c>
      <c r="N138" s="408">
        <v>4084.366</v>
      </c>
      <c r="O138" s="409" t="s">
        <v>68</v>
      </c>
      <c r="P138" s="410">
        <v>23280.922999999999</v>
      </c>
      <c r="Q138" s="411">
        <v>107844.988</v>
      </c>
      <c r="R138" s="412">
        <v>4452.1530000000002</v>
      </c>
    </row>
    <row r="139" spans="2:31" ht="15.75" x14ac:dyDescent="0.25">
      <c r="B139" s="407" t="s">
        <v>71</v>
      </c>
      <c r="C139" s="408">
        <v>38633.006000000001</v>
      </c>
      <c r="D139" s="408">
        <v>178056.285</v>
      </c>
      <c r="E139" s="408">
        <v>8727.8189999999995</v>
      </c>
      <c r="F139" s="409" t="s">
        <v>122</v>
      </c>
      <c r="G139" s="410">
        <v>41899.957000000002</v>
      </c>
      <c r="H139" s="411">
        <v>193831.67300000001</v>
      </c>
      <c r="I139" s="412">
        <v>9149.8639999999996</v>
      </c>
      <c r="J139" s="422"/>
      <c r="K139" s="407" t="s">
        <v>68</v>
      </c>
      <c r="L139" s="408">
        <v>17718.861000000001</v>
      </c>
      <c r="M139" s="408">
        <v>81728.216</v>
      </c>
      <c r="N139" s="408">
        <v>3623.989</v>
      </c>
      <c r="O139" s="409" t="s">
        <v>121</v>
      </c>
      <c r="P139" s="410">
        <v>22085.26</v>
      </c>
      <c r="Q139" s="411">
        <v>102403.185</v>
      </c>
      <c r="R139" s="412">
        <v>5000.674</v>
      </c>
    </row>
    <row r="140" spans="2:31" ht="15.75" x14ac:dyDescent="0.25">
      <c r="B140" s="407" t="s">
        <v>124</v>
      </c>
      <c r="C140" s="408">
        <v>37668.786999999997</v>
      </c>
      <c r="D140" s="408">
        <v>173714.70699999999</v>
      </c>
      <c r="E140" s="408">
        <v>11855.737999999999</v>
      </c>
      <c r="F140" s="409" t="s">
        <v>71</v>
      </c>
      <c r="G140" s="410">
        <v>34330.171999999999</v>
      </c>
      <c r="H140" s="411">
        <v>159107.56899999999</v>
      </c>
      <c r="I140" s="412">
        <v>8350.634</v>
      </c>
      <c r="J140" s="422"/>
      <c r="K140" s="407" t="s">
        <v>114</v>
      </c>
      <c r="L140" s="408">
        <v>7696.2870000000003</v>
      </c>
      <c r="M140" s="408">
        <v>35532.900999999998</v>
      </c>
      <c r="N140" s="408">
        <v>1224.8979999999999</v>
      </c>
      <c r="O140" s="409" t="s">
        <v>159</v>
      </c>
      <c r="P140" s="410">
        <v>9278.15</v>
      </c>
      <c r="Q140" s="411">
        <v>42807.474999999999</v>
      </c>
      <c r="R140" s="412">
        <v>1124.2349999999999</v>
      </c>
    </row>
    <row r="141" spans="2:31" ht="15.75" x14ac:dyDescent="0.25">
      <c r="B141" s="407" t="s">
        <v>113</v>
      </c>
      <c r="C141" s="408">
        <v>32855.334000000003</v>
      </c>
      <c r="D141" s="408">
        <v>151815.60699999999</v>
      </c>
      <c r="E141" s="408">
        <v>7085.4459999999999</v>
      </c>
      <c r="F141" s="409" t="s">
        <v>119</v>
      </c>
      <c r="G141" s="410">
        <v>28178.571</v>
      </c>
      <c r="H141" s="411">
        <v>130422.19100000001</v>
      </c>
      <c r="I141" s="412">
        <v>7190.8609999999999</v>
      </c>
      <c r="J141" s="422"/>
      <c r="K141" s="407" t="s">
        <v>135</v>
      </c>
      <c r="L141" s="408">
        <v>7302.6589999999997</v>
      </c>
      <c r="M141" s="408">
        <v>33680.413999999997</v>
      </c>
      <c r="N141" s="408">
        <v>1038.289</v>
      </c>
      <c r="O141" s="409" t="s">
        <v>114</v>
      </c>
      <c r="P141" s="410">
        <v>8213.5789999999997</v>
      </c>
      <c r="Q141" s="411">
        <v>37985.360000000001</v>
      </c>
      <c r="R141" s="412">
        <v>1142.346</v>
      </c>
      <c r="AE141" s="14">
        <v>0</v>
      </c>
    </row>
    <row r="142" spans="2:31" ht="15.75" x14ac:dyDescent="0.25">
      <c r="B142" s="407" t="s">
        <v>114</v>
      </c>
      <c r="C142" s="408">
        <v>21859.260999999999</v>
      </c>
      <c r="D142" s="408">
        <v>100857.47199999999</v>
      </c>
      <c r="E142" s="408">
        <v>5878.0159999999996</v>
      </c>
      <c r="F142" s="409" t="s">
        <v>113</v>
      </c>
      <c r="G142" s="410">
        <v>27390.231</v>
      </c>
      <c r="H142" s="411">
        <v>126567.352</v>
      </c>
      <c r="I142" s="412">
        <v>6470.1679999999997</v>
      </c>
      <c r="J142" s="422"/>
      <c r="K142" s="407" t="s">
        <v>159</v>
      </c>
      <c r="L142" s="408">
        <v>6755.7629999999999</v>
      </c>
      <c r="M142" s="408">
        <v>31171.23</v>
      </c>
      <c r="N142" s="408">
        <v>935.721</v>
      </c>
      <c r="O142" s="409" t="s">
        <v>135</v>
      </c>
      <c r="P142" s="410">
        <v>7945.5370000000003</v>
      </c>
      <c r="Q142" s="411">
        <v>36617.748</v>
      </c>
      <c r="R142" s="412">
        <v>974.08</v>
      </c>
    </row>
    <row r="143" spans="2:31" ht="15.75" x14ac:dyDescent="0.25">
      <c r="B143" s="407" t="s">
        <v>118</v>
      </c>
      <c r="C143" s="408">
        <v>21693.894</v>
      </c>
      <c r="D143" s="408">
        <v>99789.582999999999</v>
      </c>
      <c r="E143" s="408">
        <v>6283.549</v>
      </c>
      <c r="F143" s="409" t="s">
        <v>118</v>
      </c>
      <c r="G143" s="410">
        <v>26317.023000000001</v>
      </c>
      <c r="H143" s="411">
        <v>122143.723</v>
      </c>
      <c r="I143" s="412">
        <v>5111.4110000000001</v>
      </c>
      <c r="J143" s="422"/>
      <c r="K143" s="407" t="s">
        <v>113</v>
      </c>
      <c r="L143" s="408">
        <v>6662.1189999999997</v>
      </c>
      <c r="M143" s="408">
        <v>30659.194</v>
      </c>
      <c r="N143" s="408">
        <v>754.65499999999997</v>
      </c>
      <c r="O143" s="409" t="s">
        <v>117</v>
      </c>
      <c r="P143" s="410">
        <v>7668.5309999999999</v>
      </c>
      <c r="Q143" s="411">
        <v>35495.523999999998</v>
      </c>
      <c r="R143" s="412">
        <v>1775.575</v>
      </c>
    </row>
    <row r="144" spans="2:31" ht="15.75" x14ac:dyDescent="0.25">
      <c r="B144" s="407" t="s">
        <v>119</v>
      </c>
      <c r="C144" s="408">
        <v>21118.392</v>
      </c>
      <c r="D144" s="408">
        <v>97397.918999999994</v>
      </c>
      <c r="E144" s="408">
        <v>4923.634</v>
      </c>
      <c r="F144" s="409" t="s">
        <v>114</v>
      </c>
      <c r="G144" s="410">
        <v>23205.616000000002</v>
      </c>
      <c r="H144" s="411">
        <v>107210.89599999999</v>
      </c>
      <c r="I144" s="412">
        <v>5923.7060000000001</v>
      </c>
      <c r="J144" s="422"/>
      <c r="K144" s="407" t="s">
        <v>152</v>
      </c>
      <c r="L144" s="408">
        <v>6394.8829999999998</v>
      </c>
      <c r="M144" s="408">
        <v>29459.791000000001</v>
      </c>
      <c r="N144" s="408">
        <v>1406.8979999999999</v>
      </c>
      <c r="O144" s="409" t="s">
        <v>113</v>
      </c>
      <c r="P144" s="410">
        <v>5575.96</v>
      </c>
      <c r="Q144" s="411">
        <v>25844.135999999999</v>
      </c>
      <c r="R144" s="412">
        <v>475.113</v>
      </c>
    </row>
    <row r="145" spans="1:18" ht="15.75" x14ac:dyDescent="0.25">
      <c r="B145" s="407" t="s">
        <v>215</v>
      </c>
      <c r="C145" s="408">
        <v>18915.764999999999</v>
      </c>
      <c r="D145" s="408">
        <v>87322.258000000002</v>
      </c>
      <c r="E145" s="408">
        <v>5531.6620000000003</v>
      </c>
      <c r="F145" s="409" t="s">
        <v>129</v>
      </c>
      <c r="G145" s="410">
        <v>18780.41</v>
      </c>
      <c r="H145" s="411">
        <v>86772.607999999993</v>
      </c>
      <c r="I145" s="412">
        <v>4509.0309999999999</v>
      </c>
      <c r="J145" s="422"/>
      <c r="K145" s="407" t="s">
        <v>112</v>
      </c>
      <c r="L145" s="408">
        <v>5190.8710000000001</v>
      </c>
      <c r="M145" s="408">
        <v>23823.118999999999</v>
      </c>
      <c r="N145" s="408">
        <v>1030.481</v>
      </c>
      <c r="O145" s="409" t="s">
        <v>122</v>
      </c>
      <c r="P145" s="410">
        <v>5098.7569999999996</v>
      </c>
      <c r="Q145" s="411">
        <v>23627.128000000001</v>
      </c>
      <c r="R145" s="412">
        <v>878.15099999999995</v>
      </c>
    </row>
    <row r="146" spans="1:18" ht="15.75" x14ac:dyDescent="0.25">
      <c r="B146" s="407" t="s">
        <v>129</v>
      </c>
      <c r="C146" s="408">
        <v>18385.092000000001</v>
      </c>
      <c r="D146" s="408">
        <v>84858.001999999993</v>
      </c>
      <c r="E146" s="408">
        <v>4488.6819999999998</v>
      </c>
      <c r="F146" s="409" t="s">
        <v>215</v>
      </c>
      <c r="G146" s="410">
        <v>16561.511999999999</v>
      </c>
      <c r="H146" s="411">
        <v>76774.675000000003</v>
      </c>
      <c r="I146" s="412">
        <v>4460.3010000000004</v>
      </c>
      <c r="J146" s="422"/>
      <c r="K146" s="407" t="s">
        <v>117</v>
      </c>
      <c r="L146" s="408">
        <v>4915.3100000000004</v>
      </c>
      <c r="M146" s="408">
        <v>22817.292000000001</v>
      </c>
      <c r="N146" s="408">
        <v>1129.1179999999999</v>
      </c>
      <c r="O146" s="409" t="s">
        <v>152</v>
      </c>
      <c r="P146" s="410">
        <v>3930.4989999999998</v>
      </c>
      <c r="Q146" s="411">
        <v>18313.361000000001</v>
      </c>
      <c r="R146" s="412">
        <v>1169.075</v>
      </c>
    </row>
    <row r="147" spans="1:18" ht="15.75" x14ac:dyDescent="0.25">
      <c r="B147" s="407" t="s">
        <v>121</v>
      </c>
      <c r="C147" s="408">
        <v>16173.672</v>
      </c>
      <c r="D147" s="408">
        <v>74656.726999999999</v>
      </c>
      <c r="E147" s="408">
        <v>3182.828</v>
      </c>
      <c r="F147" s="409" t="s">
        <v>121</v>
      </c>
      <c r="G147" s="410">
        <v>16218.27</v>
      </c>
      <c r="H147" s="411">
        <v>75080.38</v>
      </c>
      <c r="I147" s="412">
        <v>2621.922</v>
      </c>
      <c r="J147" s="422"/>
      <c r="K147" s="407" t="s">
        <v>122</v>
      </c>
      <c r="L147" s="408">
        <v>4333.4660000000003</v>
      </c>
      <c r="M147" s="408">
        <v>19979.154999999999</v>
      </c>
      <c r="N147" s="408">
        <v>825.19899999999996</v>
      </c>
      <c r="O147" s="409" t="s">
        <v>112</v>
      </c>
      <c r="P147" s="410">
        <v>2465.9319999999998</v>
      </c>
      <c r="Q147" s="411">
        <v>11360.300999999999</v>
      </c>
      <c r="R147" s="412">
        <v>445.64400000000001</v>
      </c>
    </row>
    <row r="148" spans="1:18" ht="15.75" x14ac:dyDescent="0.25">
      <c r="B148" s="407" t="s">
        <v>120</v>
      </c>
      <c r="C148" s="408">
        <v>13958.308999999999</v>
      </c>
      <c r="D148" s="408">
        <v>64396.696000000004</v>
      </c>
      <c r="E148" s="408">
        <v>3561.22</v>
      </c>
      <c r="F148" s="409" t="s">
        <v>120</v>
      </c>
      <c r="G148" s="410">
        <v>12617.064</v>
      </c>
      <c r="H148" s="411">
        <v>58241.612000000001</v>
      </c>
      <c r="I148" s="412">
        <v>3350.8069999999998</v>
      </c>
      <c r="J148" s="422"/>
      <c r="K148" s="407" t="s">
        <v>128</v>
      </c>
      <c r="L148" s="408">
        <v>2513.3130000000001</v>
      </c>
      <c r="M148" s="408">
        <v>11598.352000000001</v>
      </c>
      <c r="N148" s="408">
        <v>1309.6320000000001</v>
      </c>
      <c r="O148" s="409" t="s">
        <v>71</v>
      </c>
      <c r="P148" s="410">
        <v>2006.14</v>
      </c>
      <c r="Q148" s="411">
        <v>9313.2260000000006</v>
      </c>
      <c r="R148" s="412">
        <v>396.19099999999997</v>
      </c>
    </row>
    <row r="149" spans="1:18" ht="16.5" thickBot="1" x14ac:dyDescent="0.3">
      <c r="B149" s="413" t="s">
        <v>117</v>
      </c>
      <c r="C149" s="414">
        <v>13608.871999999999</v>
      </c>
      <c r="D149" s="414">
        <v>62856.071000000004</v>
      </c>
      <c r="E149" s="414">
        <v>3241.7820000000002</v>
      </c>
      <c r="F149" s="415" t="s">
        <v>283</v>
      </c>
      <c r="G149" s="416">
        <v>12478.805</v>
      </c>
      <c r="H149" s="417">
        <v>57852.383999999998</v>
      </c>
      <c r="I149" s="418">
        <v>2604.058</v>
      </c>
      <c r="J149" s="422"/>
      <c r="K149" s="413" t="s">
        <v>164</v>
      </c>
      <c r="L149" s="414">
        <v>2166.5889999999999</v>
      </c>
      <c r="M149" s="414">
        <v>10085.41</v>
      </c>
      <c r="N149" s="414">
        <v>494.60700000000003</v>
      </c>
      <c r="O149" s="415" t="s">
        <v>128</v>
      </c>
      <c r="P149" s="416">
        <v>1572.24</v>
      </c>
      <c r="Q149" s="417">
        <v>7297.5929999999998</v>
      </c>
      <c r="R149" s="418">
        <v>353.48399999999998</v>
      </c>
    </row>
    <row r="151" spans="1:18" ht="15" x14ac:dyDescent="0.2">
      <c r="A151" s="355"/>
      <c r="B151" s="356" t="s">
        <v>270</v>
      </c>
      <c r="C151" s="355"/>
      <c r="D151" s="355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L52" sqref="L5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55" t="s">
        <v>0</v>
      </c>
      <c r="F5" s="756"/>
      <c r="G5" s="761" t="s">
        <v>1</v>
      </c>
      <c r="H5" s="762"/>
      <c r="I5" s="762"/>
      <c r="J5" s="762"/>
      <c r="K5" s="763"/>
    </row>
    <row r="6" spans="2:15" ht="16.5" customHeight="1" thickBot="1" x14ac:dyDescent="0.3">
      <c r="B6" s="5"/>
      <c r="C6" s="28"/>
      <c r="D6" s="28"/>
      <c r="E6" s="757"/>
      <c r="F6" s="758"/>
      <c r="G6" s="611" t="s">
        <v>19</v>
      </c>
      <c r="H6" s="637"/>
      <c r="I6" s="764" t="s">
        <v>221</v>
      </c>
      <c r="J6" s="766" t="s">
        <v>289</v>
      </c>
      <c r="K6" s="767"/>
    </row>
    <row r="7" spans="2:15" ht="39.75" customHeight="1" thickBot="1" x14ac:dyDescent="0.3">
      <c r="B7" s="5"/>
      <c r="C7" s="28"/>
      <c r="D7" s="28"/>
      <c r="E7" s="759"/>
      <c r="F7" s="760"/>
      <c r="G7" s="75" t="s">
        <v>289</v>
      </c>
      <c r="H7" s="529" t="s">
        <v>287</v>
      </c>
      <c r="I7" s="765"/>
      <c r="J7" s="76" t="s">
        <v>222</v>
      </c>
      <c r="K7" s="601" t="s">
        <v>223</v>
      </c>
    </row>
    <row r="8" spans="2:15" ht="47.25" customHeight="1" thickBot="1" x14ac:dyDescent="0.3">
      <c r="B8" s="5"/>
      <c r="C8" s="28"/>
      <c r="D8" s="28"/>
      <c r="E8" s="768" t="s">
        <v>155</v>
      </c>
      <c r="F8" s="769"/>
      <c r="G8" s="721">
        <v>187.43</v>
      </c>
      <c r="H8" s="722">
        <v>192.54</v>
      </c>
      <c r="I8" s="723">
        <v>-2.6539939752778565</v>
      </c>
      <c r="J8" s="724">
        <v>3.29</v>
      </c>
      <c r="K8" s="649">
        <v>3.93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55" t="s">
        <v>0</v>
      </c>
      <c r="C14" s="773"/>
      <c r="D14" s="472" t="s">
        <v>7</v>
      </c>
      <c r="E14" s="472"/>
      <c r="F14" s="472"/>
      <c r="G14" s="602"/>
      <c r="H14" s="602"/>
      <c r="I14" s="602"/>
      <c r="J14" s="602"/>
      <c r="K14" s="602"/>
      <c r="L14" s="602"/>
      <c r="M14" s="602"/>
      <c r="N14" s="602"/>
      <c r="O14" s="603"/>
    </row>
    <row r="15" spans="2:15" ht="15" customHeight="1" thickBot="1" x14ac:dyDescent="0.3">
      <c r="B15" s="757"/>
      <c r="C15" s="774"/>
      <c r="D15" s="626" t="s">
        <v>8</v>
      </c>
      <c r="E15" s="472"/>
      <c r="F15" s="472"/>
      <c r="G15" s="626" t="s">
        <v>9</v>
      </c>
      <c r="H15" s="472"/>
      <c r="I15" s="472"/>
      <c r="J15" s="626" t="s">
        <v>10</v>
      </c>
      <c r="K15" s="602"/>
      <c r="L15" s="602"/>
      <c r="M15" s="626" t="s">
        <v>11</v>
      </c>
      <c r="N15" s="602"/>
      <c r="O15" s="603"/>
    </row>
    <row r="16" spans="2:15" ht="31.5" customHeight="1" thickBot="1" x14ac:dyDescent="0.3">
      <c r="B16" s="757"/>
      <c r="C16" s="774"/>
      <c r="D16" s="77" t="s">
        <v>19</v>
      </c>
      <c r="E16" s="627"/>
      <c r="F16" s="628" t="s">
        <v>126</v>
      </c>
      <c r="G16" s="77" t="s">
        <v>19</v>
      </c>
      <c r="H16" s="627"/>
      <c r="I16" s="628" t="s">
        <v>126</v>
      </c>
      <c r="J16" s="77" t="s">
        <v>19</v>
      </c>
      <c r="K16" s="627"/>
      <c r="L16" s="628" t="s">
        <v>126</v>
      </c>
      <c r="M16" s="77" t="s">
        <v>19</v>
      </c>
      <c r="N16" s="627"/>
      <c r="O16" s="639" t="s">
        <v>126</v>
      </c>
    </row>
    <row r="17" spans="2:17" ht="19.5" customHeight="1" thickBot="1" x14ac:dyDescent="0.25">
      <c r="B17" s="775"/>
      <c r="C17" s="776"/>
      <c r="D17" s="594" t="s">
        <v>289</v>
      </c>
      <c r="E17" s="629" t="s">
        <v>287</v>
      </c>
      <c r="F17" s="78" t="s">
        <v>12</v>
      </c>
      <c r="G17" s="594" t="s">
        <v>289</v>
      </c>
      <c r="H17" s="629" t="s">
        <v>287</v>
      </c>
      <c r="I17" s="78" t="s">
        <v>12</v>
      </c>
      <c r="J17" s="594" t="s">
        <v>289</v>
      </c>
      <c r="K17" s="629" t="s">
        <v>287</v>
      </c>
      <c r="L17" s="78" t="s">
        <v>12</v>
      </c>
      <c r="M17" s="594" t="s">
        <v>289</v>
      </c>
      <c r="N17" s="629" t="s">
        <v>287</v>
      </c>
      <c r="O17" s="79" t="s">
        <v>12</v>
      </c>
    </row>
    <row r="18" spans="2:17" ht="47.25" customHeight="1" thickBot="1" x14ac:dyDescent="0.25">
      <c r="B18" s="777" t="s">
        <v>158</v>
      </c>
      <c r="C18" s="778"/>
      <c r="D18" s="80">
        <v>193.33</v>
      </c>
      <c r="E18" s="83">
        <v>198.07</v>
      </c>
      <c r="F18" s="631">
        <v>-2.3930933508355534</v>
      </c>
      <c r="G18" s="82">
        <v>177.66</v>
      </c>
      <c r="H18" s="83">
        <v>182.17</v>
      </c>
      <c r="I18" s="81">
        <v>-2.4757095021134057</v>
      </c>
      <c r="J18" s="82">
        <v>181.24</v>
      </c>
      <c r="K18" s="83">
        <v>189.91</v>
      </c>
      <c r="L18" s="81">
        <v>-4.5653204149333835</v>
      </c>
      <c r="M18" s="82">
        <v>175.85</v>
      </c>
      <c r="N18" s="83">
        <v>180.96</v>
      </c>
      <c r="O18" s="530">
        <v>-2.8238284703802021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70" t="s">
        <v>290</v>
      </c>
      <c r="K23" s="770" t="s">
        <v>291</v>
      </c>
      <c r="L23" s="770" t="s">
        <v>292</v>
      </c>
      <c r="M23" s="54" t="s">
        <v>280</v>
      </c>
      <c r="N23" s="55"/>
    </row>
    <row r="24" spans="2:17" ht="19.5" customHeight="1" thickBot="1" x14ac:dyDescent="0.25">
      <c r="I24" s="56"/>
      <c r="J24" s="771"/>
      <c r="K24" s="772"/>
      <c r="L24" s="771"/>
      <c r="M24" s="85" t="s">
        <v>279</v>
      </c>
      <c r="N24" s="86" t="s">
        <v>241</v>
      </c>
    </row>
    <row r="25" spans="2:17" ht="52.5" customHeight="1" thickBot="1" x14ac:dyDescent="0.3">
      <c r="I25" s="57" t="s">
        <v>125</v>
      </c>
      <c r="J25" s="84">
        <v>187.43</v>
      </c>
      <c r="K25" s="58">
        <v>235.69</v>
      </c>
      <c r="L25" s="59">
        <v>148.99</v>
      </c>
      <c r="M25" s="87">
        <f>(J25-K25)/K25*100</f>
        <v>-20.476049047477616</v>
      </c>
      <c r="N25" s="88">
        <f>(J25-L25)/L25*100</f>
        <v>25.800389287871667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450" priority="61" operator="lessThan">
      <formula>0</formula>
    </cfRule>
    <cfRule type="cellIs" dxfId="449" priority="62" operator="greaterThan">
      <formula>0</formula>
    </cfRule>
  </conditionalFormatting>
  <conditionalFormatting sqref="I8">
    <cfRule type="cellIs" dxfId="448" priority="3" stopIfTrue="1" operator="lessThan">
      <formula>0</formula>
    </cfRule>
    <cfRule type="cellIs" dxfId="447" priority="4" stopIfTrue="1" operator="greaterThan">
      <formula>0</formula>
    </cfRule>
  </conditionalFormatting>
  <conditionalFormatting sqref="F18 I18 L18 O18">
    <cfRule type="cellIs" dxfId="446" priority="1" stopIfTrue="1" operator="lessThan">
      <formula>0</formula>
    </cfRule>
    <cfRule type="cellIs" dxfId="445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25" sqref="AF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176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/>
      <c r="V26" s="124"/>
      <c r="W26" s="122"/>
      <c r="X26" s="122"/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U25" sqref="U25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239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55" t="s">
        <v>0</v>
      </c>
      <c r="I11" s="773"/>
      <c r="J11" s="761" t="s">
        <v>1</v>
      </c>
      <c r="K11" s="762"/>
      <c r="L11" s="763"/>
    </row>
    <row r="12" spans="3:12" ht="24" customHeight="1" thickBot="1" x14ac:dyDescent="0.25">
      <c r="H12" s="757"/>
      <c r="I12" s="774"/>
      <c r="J12" s="611" t="s">
        <v>19</v>
      </c>
      <c r="K12" s="637"/>
      <c r="L12" s="764" t="s">
        <v>221</v>
      </c>
    </row>
    <row r="13" spans="3:12" ht="39.75" customHeight="1" thickBot="1" x14ac:dyDescent="0.25">
      <c r="H13" s="775"/>
      <c r="I13" s="776"/>
      <c r="J13" s="75" t="s">
        <v>289</v>
      </c>
      <c r="K13" s="529" t="s">
        <v>287</v>
      </c>
      <c r="L13" s="779"/>
    </row>
    <row r="14" spans="3:12" ht="54" customHeight="1" thickBot="1" x14ac:dyDescent="0.25">
      <c r="H14" s="780" t="s">
        <v>238</v>
      </c>
      <c r="I14" s="781"/>
      <c r="J14" s="721">
        <v>254.56</v>
      </c>
      <c r="K14" s="722">
        <v>257.45</v>
      </c>
      <c r="L14" s="723">
        <v>-1.1225480675859338</v>
      </c>
    </row>
  </sheetData>
  <mergeCells count="4">
    <mergeCell ref="H11:I13"/>
    <mergeCell ref="J11:L11"/>
    <mergeCell ref="L12:L13"/>
    <mergeCell ref="H14:I14"/>
  </mergeCells>
  <conditionalFormatting sqref="L14">
    <cfRule type="cellIs" dxfId="444" priority="1" operator="lessThan">
      <formula>0</formula>
    </cfRule>
    <cfRule type="cellIs" dxfId="443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Z10" sqref="Z10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35" t="s">
        <v>308</v>
      </c>
      <c r="D1" s="136"/>
      <c r="E1" s="136"/>
      <c r="F1" s="136"/>
      <c r="G1" s="136"/>
      <c r="H1" s="136"/>
      <c r="I1" s="136"/>
      <c r="J1" s="130"/>
    </row>
    <row r="2" spans="3:19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19" ht="21" x14ac:dyDescent="0.35">
      <c r="C3" s="136" t="s">
        <v>245</v>
      </c>
      <c r="D3" s="135"/>
      <c r="E3" s="136"/>
      <c r="F3" s="136"/>
      <c r="G3" s="136"/>
      <c r="H3" s="136"/>
      <c r="I3" s="136"/>
      <c r="J3" s="130"/>
    </row>
    <row r="4" spans="3:19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19" ht="15" customHeight="1" thickBot="1" x14ac:dyDescent="0.3">
      <c r="C5" s="787" t="s">
        <v>0</v>
      </c>
      <c r="D5" s="790" t="s">
        <v>33</v>
      </c>
      <c r="E5" s="755" t="s">
        <v>1</v>
      </c>
      <c r="F5" s="793"/>
      <c r="G5" s="794"/>
      <c r="H5" s="782" t="s">
        <v>7</v>
      </c>
      <c r="I5" s="783"/>
      <c r="J5" s="783"/>
      <c r="K5" s="783"/>
      <c r="L5" s="783"/>
      <c r="M5" s="783"/>
      <c r="N5" s="783"/>
      <c r="O5" s="783"/>
      <c r="P5" s="783"/>
      <c r="Q5" s="783"/>
      <c r="R5" s="783"/>
      <c r="S5" s="784"/>
    </row>
    <row r="6" spans="3:19" ht="15" customHeight="1" thickBot="1" x14ac:dyDescent="0.3">
      <c r="C6" s="788"/>
      <c r="D6" s="791"/>
      <c r="E6" s="795"/>
      <c r="F6" s="796"/>
      <c r="G6" s="797"/>
      <c r="H6" s="782" t="s">
        <v>8</v>
      </c>
      <c r="I6" s="783"/>
      <c r="J6" s="784"/>
      <c r="K6" s="471" t="s">
        <v>9</v>
      </c>
      <c r="L6" s="472"/>
      <c r="M6" s="476"/>
      <c r="N6" s="471" t="s">
        <v>10</v>
      </c>
      <c r="O6" s="473"/>
      <c r="P6" s="474"/>
      <c r="Q6" s="471" t="s">
        <v>11</v>
      </c>
      <c r="R6" s="473"/>
      <c r="S6" s="474"/>
    </row>
    <row r="7" spans="3:19" ht="32.25" customHeight="1" thickBot="1" x14ac:dyDescent="0.3">
      <c r="C7" s="788"/>
      <c r="D7" s="791"/>
      <c r="E7" s="785" t="s">
        <v>19</v>
      </c>
      <c r="F7" s="786"/>
      <c r="G7" s="463" t="s">
        <v>216</v>
      </c>
      <c r="H7" s="753" t="s">
        <v>19</v>
      </c>
      <c r="I7" s="754"/>
      <c r="J7" s="463" t="s">
        <v>216</v>
      </c>
      <c r="K7" s="477" t="s">
        <v>19</v>
      </c>
      <c r="L7" s="478"/>
      <c r="M7" s="479" t="s">
        <v>216</v>
      </c>
      <c r="N7" s="477" t="s">
        <v>19</v>
      </c>
      <c r="O7" s="478"/>
      <c r="P7" s="480" t="s">
        <v>216</v>
      </c>
      <c r="Q7" s="477" t="s">
        <v>19</v>
      </c>
      <c r="R7" s="478"/>
      <c r="S7" s="479" t="s">
        <v>216</v>
      </c>
    </row>
    <row r="8" spans="3:19" ht="30" customHeight="1" thickBot="1" x14ac:dyDescent="0.25">
      <c r="C8" s="789"/>
      <c r="D8" s="792"/>
      <c r="E8" s="525" t="s">
        <v>309</v>
      </c>
      <c r="F8" s="624" t="s">
        <v>294</v>
      </c>
      <c r="G8" s="251" t="s">
        <v>12</v>
      </c>
      <c r="H8" s="524" t="s">
        <v>309</v>
      </c>
      <c r="I8" s="525" t="s">
        <v>294</v>
      </c>
      <c r="J8" s="656" t="s">
        <v>12</v>
      </c>
      <c r="K8" s="524" t="s">
        <v>309</v>
      </c>
      <c r="L8" s="525" t="s">
        <v>294</v>
      </c>
      <c r="M8" s="657" t="s">
        <v>12</v>
      </c>
      <c r="N8" s="524" t="s">
        <v>309</v>
      </c>
      <c r="O8" s="525" t="s">
        <v>294</v>
      </c>
      <c r="P8" s="657" t="s">
        <v>12</v>
      </c>
      <c r="Q8" s="658" t="s">
        <v>309</v>
      </c>
      <c r="R8" s="659" t="s">
        <v>294</v>
      </c>
      <c r="S8" s="657" t="s">
        <v>12</v>
      </c>
    </row>
    <row r="9" spans="3:19" ht="24" customHeight="1" x14ac:dyDescent="0.2">
      <c r="C9" s="802" t="s">
        <v>31</v>
      </c>
      <c r="D9" s="464" t="s">
        <v>205</v>
      </c>
      <c r="E9" s="650">
        <v>2019.4870000000001</v>
      </c>
      <c r="F9" s="596">
        <v>1983.3340000000001</v>
      </c>
      <c r="G9" s="597">
        <v>1.82283972341522</v>
      </c>
      <c r="H9" s="660">
        <v>2003.01</v>
      </c>
      <c r="I9" s="661">
        <v>1973.011</v>
      </c>
      <c r="J9" s="662">
        <v>1.5204679548162692</v>
      </c>
      <c r="K9" s="484">
        <v>2309.9270000000001</v>
      </c>
      <c r="L9" s="661">
        <v>2255.5450000000001</v>
      </c>
      <c r="M9" s="663">
        <v>2.4110359137148696</v>
      </c>
      <c r="N9" s="660">
        <v>2029.877</v>
      </c>
      <c r="O9" s="661">
        <v>1983.463</v>
      </c>
      <c r="P9" s="663">
        <v>2.3400486926148858</v>
      </c>
      <c r="Q9" s="660" t="s">
        <v>84</v>
      </c>
      <c r="R9" s="607">
        <v>2101.7689999999998</v>
      </c>
      <c r="S9" s="693" t="s">
        <v>246</v>
      </c>
    </row>
    <row r="10" spans="3:19" ht="27" customHeight="1" x14ac:dyDescent="0.2">
      <c r="C10" s="803"/>
      <c r="D10" s="171" t="s">
        <v>206</v>
      </c>
      <c r="E10" s="518">
        <v>2170.62</v>
      </c>
      <c r="F10" s="139">
        <v>2112.2669999999998</v>
      </c>
      <c r="G10" s="140">
        <v>2.7625768901374714</v>
      </c>
      <c r="H10" s="149">
        <v>2173.904</v>
      </c>
      <c r="I10" s="150">
        <v>2108.0479999999998</v>
      </c>
      <c r="J10" s="166">
        <v>3.1240275363748942</v>
      </c>
      <c r="K10" s="450">
        <v>2235.2080000000001</v>
      </c>
      <c r="L10" s="150">
        <v>2208.5509999999999</v>
      </c>
      <c r="M10" s="151">
        <v>1.2069904656944825</v>
      </c>
      <c r="N10" s="149">
        <v>2134.1469999999999</v>
      </c>
      <c r="O10" s="150">
        <v>2151.877</v>
      </c>
      <c r="P10" s="151">
        <v>-0.8239318511234619</v>
      </c>
      <c r="Q10" s="149">
        <v>2140.9830000000002</v>
      </c>
      <c r="R10" s="448">
        <v>2073.8139999999999</v>
      </c>
      <c r="S10" s="549">
        <v>3.238911493509077</v>
      </c>
    </row>
    <row r="11" spans="3:19" ht="30" customHeight="1" thickBot="1" x14ac:dyDescent="0.25">
      <c r="C11" s="172" t="s">
        <v>207</v>
      </c>
      <c r="D11" s="173" t="s">
        <v>205</v>
      </c>
      <c r="E11" s="519" t="s">
        <v>20</v>
      </c>
      <c r="F11" s="142" t="s">
        <v>20</v>
      </c>
      <c r="G11" s="252" t="s">
        <v>20</v>
      </c>
      <c r="H11" s="167" t="s">
        <v>20</v>
      </c>
      <c r="I11" s="168" t="s">
        <v>20</v>
      </c>
      <c r="J11" s="696" t="s">
        <v>246</v>
      </c>
      <c r="K11" s="689" t="s">
        <v>20</v>
      </c>
      <c r="L11" s="168" t="s">
        <v>20</v>
      </c>
      <c r="M11" s="695" t="s">
        <v>246</v>
      </c>
      <c r="N11" s="167" t="s">
        <v>20</v>
      </c>
      <c r="O11" s="168" t="s">
        <v>20</v>
      </c>
      <c r="P11" s="700" t="s">
        <v>246</v>
      </c>
      <c r="Q11" s="167" t="s">
        <v>20</v>
      </c>
      <c r="R11" s="548" t="s">
        <v>20</v>
      </c>
      <c r="S11" s="256" t="s">
        <v>246</v>
      </c>
    </row>
    <row r="12" spans="3:19" ht="24.75" customHeight="1" thickBot="1" x14ac:dyDescent="0.25">
      <c r="C12" s="468" t="s">
        <v>32</v>
      </c>
      <c r="D12" s="469" t="s">
        <v>17</v>
      </c>
      <c r="E12" s="520">
        <v>2159.3207647341878</v>
      </c>
      <c r="F12" s="598">
        <v>2099.4271924995169</v>
      </c>
      <c r="G12" s="253">
        <v>2.8528530281330409</v>
      </c>
      <c r="H12" s="157">
        <v>2161.6078025338397</v>
      </c>
      <c r="I12" s="664">
        <v>2094.0520827845849</v>
      </c>
      <c r="J12" s="665">
        <v>3.2260763858089931</v>
      </c>
      <c r="K12" s="157">
        <v>2237.1903586435515</v>
      </c>
      <c r="L12" s="664">
        <v>2210.0980493698512</v>
      </c>
      <c r="M12" s="665">
        <v>1.2258419612389999</v>
      </c>
      <c r="N12" s="157">
        <v>2117.9038883788594</v>
      </c>
      <c r="O12" s="664">
        <v>2111.927486966219</v>
      </c>
      <c r="P12" s="665">
        <v>0.28298326763223597</v>
      </c>
      <c r="Q12" s="157">
        <v>2139.7938478565461</v>
      </c>
      <c r="R12" s="664">
        <v>2074.2809213457163</v>
      </c>
      <c r="S12" s="707">
        <v>3.1583439753342333</v>
      </c>
    </row>
    <row r="13" spans="3:19" ht="20.25" customHeight="1" x14ac:dyDescent="0.2">
      <c r="C13" s="802" t="s">
        <v>21</v>
      </c>
      <c r="D13" s="470" t="s">
        <v>22</v>
      </c>
      <c r="E13" s="595">
        <v>1611.5730000000001</v>
      </c>
      <c r="F13" s="596">
        <v>1645.768</v>
      </c>
      <c r="G13" s="597">
        <v>-2.0777533649943329</v>
      </c>
      <c r="H13" s="666">
        <v>1551.1510000000001</v>
      </c>
      <c r="I13" s="667">
        <v>1504.194</v>
      </c>
      <c r="J13" s="668">
        <v>3.1217382864178496</v>
      </c>
      <c r="K13" s="669">
        <v>1679.1220000000001</v>
      </c>
      <c r="L13" s="670">
        <v>1704.5920000000001</v>
      </c>
      <c r="M13" s="701">
        <v>-1.4941991984005571</v>
      </c>
      <c r="N13" s="660" t="s">
        <v>84</v>
      </c>
      <c r="O13" s="661" t="s">
        <v>84</v>
      </c>
      <c r="P13" s="255" t="s">
        <v>246</v>
      </c>
      <c r="Q13" s="660" t="s">
        <v>84</v>
      </c>
      <c r="R13" s="661" t="s">
        <v>84</v>
      </c>
      <c r="S13" s="254" t="s">
        <v>246</v>
      </c>
    </row>
    <row r="14" spans="3:19" ht="20.25" customHeight="1" thickBot="1" x14ac:dyDescent="0.25">
      <c r="C14" s="804"/>
      <c r="D14" s="654" t="s">
        <v>23</v>
      </c>
      <c r="E14" s="519">
        <v>1114.731</v>
      </c>
      <c r="F14" s="142">
        <v>1099.548</v>
      </c>
      <c r="G14" s="143">
        <v>1.3808401270340169</v>
      </c>
      <c r="H14" s="158">
        <v>1117.213</v>
      </c>
      <c r="I14" s="159">
        <v>1114.819</v>
      </c>
      <c r="J14" s="160">
        <v>0.21474337986704617</v>
      </c>
      <c r="K14" s="158">
        <v>1107.752</v>
      </c>
      <c r="L14" s="159">
        <v>1048.9090000000001</v>
      </c>
      <c r="M14" s="160">
        <v>5.6099242164954095</v>
      </c>
      <c r="N14" s="153">
        <v>1075.789</v>
      </c>
      <c r="O14" s="154">
        <v>1040.8019999999999</v>
      </c>
      <c r="P14" s="155">
        <v>3.3615423490731269</v>
      </c>
      <c r="Q14" s="153">
        <v>1111.44</v>
      </c>
      <c r="R14" s="154">
        <v>1125.5239999999999</v>
      </c>
      <c r="S14" s="698">
        <v>-1.2513282702101274</v>
      </c>
    </row>
    <row r="15" spans="3:19" ht="20.25" customHeight="1" thickBot="1" x14ac:dyDescent="0.25">
      <c r="C15" s="805"/>
      <c r="D15" s="468" t="s">
        <v>17</v>
      </c>
      <c r="E15" s="520">
        <v>1194.631196899501</v>
      </c>
      <c r="F15" s="598">
        <v>1237.6060204845116</v>
      </c>
      <c r="G15" s="253">
        <v>-3.4724155243028307</v>
      </c>
      <c r="H15" s="711">
        <v>1175.7435208131656</v>
      </c>
      <c r="I15" s="712">
        <v>1219.1649442338701</v>
      </c>
      <c r="J15" s="713">
        <v>-3.561570862586668</v>
      </c>
      <c r="K15" s="161">
        <v>1355.107888869351</v>
      </c>
      <c r="L15" s="671">
        <v>1303.3414130546514</v>
      </c>
      <c r="M15" s="672">
        <v>3.9718277418480912</v>
      </c>
      <c r="N15" s="157">
        <v>1075.789</v>
      </c>
      <c r="O15" s="664">
        <v>1375.6272884097036</v>
      </c>
      <c r="P15" s="665">
        <v>-21.796477209777674</v>
      </c>
      <c r="Q15" s="157">
        <v>1115.3126585956416</v>
      </c>
      <c r="R15" s="664">
        <v>1152.3381598823341</v>
      </c>
      <c r="S15" s="699">
        <v>-3.213076037547284</v>
      </c>
    </row>
    <row r="16" spans="3:19" ht="18.75" customHeight="1" x14ac:dyDescent="0.2">
      <c r="C16" s="653" t="s">
        <v>24</v>
      </c>
      <c r="D16" s="528" t="s">
        <v>25</v>
      </c>
      <c r="E16" s="521" t="s">
        <v>84</v>
      </c>
      <c r="F16" s="144" t="s">
        <v>84</v>
      </c>
      <c r="G16" s="708" t="s">
        <v>246</v>
      </c>
      <c r="H16" s="660" t="s">
        <v>20</v>
      </c>
      <c r="I16" s="716" t="s">
        <v>20</v>
      </c>
      <c r="J16" s="717" t="s">
        <v>246</v>
      </c>
      <c r="K16" s="710" t="s">
        <v>20</v>
      </c>
      <c r="L16" s="674" t="s">
        <v>20</v>
      </c>
      <c r="M16" s="701" t="s">
        <v>246</v>
      </c>
      <c r="N16" s="673" t="s">
        <v>20</v>
      </c>
      <c r="O16" s="674" t="s">
        <v>20</v>
      </c>
      <c r="P16" s="701" t="s">
        <v>246</v>
      </c>
      <c r="Q16" s="673" t="s">
        <v>84</v>
      </c>
      <c r="R16" s="674" t="s">
        <v>84</v>
      </c>
      <c r="S16" s="693" t="s">
        <v>246</v>
      </c>
    </row>
    <row r="17" spans="3:19" ht="18" customHeight="1" thickBot="1" x14ac:dyDescent="0.25">
      <c r="C17" s="654"/>
      <c r="D17" s="654" t="s">
        <v>26</v>
      </c>
      <c r="E17" s="522">
        <v>798.24599999999998</v>
      </c>
      <c r="F17" s="146">
        <v>782.39200000000005</v>
      </c>
      <c r="G17" s="709">
        <v>2.0263499626785459</v>
      </c>
      <c r="H17" s="147" t="s">
        <v>84</v>
      </c>
      <c r="I17" s="718" t="s">
        <v>84</v>
      </c>
      <c r="J17" s="719" t="s">
        <v>246</v>
      </c>
      <c r="K17" s="453" t="s">
        <v>20</v>
      </c>
      <c r="L17" s="705" t="s">
        <v>20</v>
      </c>
      <c r="M17" s="704" t="s">
        <v>246</v>
      </c>
      <c r="N17" s="153" t="s">
        <v>20</v>
      </c>
      <c r="O17" s="705" t="s">
        <v>20</v>
      </c>
      <c r="P17" s="704" t="s">
        <v>246</v>
      </c>
      <c r="Q17" s="153" t="s">
        <v>84</v>
      </c>
      <c r="R17" s="705" t="s">
        <v>84</v>
      </c>
      <c r="S17" s="252" t="s">
        <v>246</v>
      </c>
    </row>
    <row r="18" spans="3:19" ht="18.75" customHeight="1" thickBot="1" x14ac:dyDescent="0.25">
      <c r="C18" s="655"/>
      <c r="D18" s="468" t="s">
        <v>17</v>
      </c>
      <c r="E18" s="520">
        <v>946.66960216021607</v>
      </c>
      <c r="F18" s="598">
        <v>909.33607776427709</v>
      </c>
      <c r="G18" s="253">
        <v>4.1055804678649048</v>
      </c>
      <c r="H18" s="714" t="s">
        <v>84</v>
      </c>
      <c r="I18" s="715" t="s">
        <v>84</v>
      </c>
      <c r="J18" s="719" t="s">
        <v>246</v>
      </c>
      <c r="K18" s="157" t="s">
        <v>20</v>
      </c>
      <c r="L18" s="664" t="s">
        <v>20</v>
      </c>
      <c r="M18" s="706" t="s">
        <v>246</v>
      </c>
      <c r="N18" s="157" t="s">
        <v>20</v>
      </c>
      <c r="O18" s="664" t="s">
        <v>20</v>
      </c>
      <c r="P18" s="706" t="s">
        <v>246</v>
      </c>
      <c r="Q18" s="165" t="s">
        <v>84</v>
      </c>
      <c r="R18" s="675" t="s">
        <v>84</v>
      </c>
      <c r="S18" s="690" t="s">
        <v>246</v>
      </c>
    </row>
    <row r="19" spans="3:19" ht="18.75" customHeight="1" x14ac:dyDescent="0.2">
      <c r="C19" s="806" t="s">
        <v>30</v>
      </c>
      <c r="D19" s="807"/>
      <c r="E19" s="521" t="s">
        <v>84</v>
      </c>
      <c r="F19" s="144" t="s">
        <v>84</v>
      </c>
      <c r="G19" s="254" t="s">
        <v>246</v>
      </c>
      <c r="H19" s="162" t="s">
        <v>84</v>
      </c>
      <c r="I19" s="163" t="s">
        <v>84</v>
      </c>
      <c r="J19" s="704" t="s">
        <v>246</v>
      </c>
      <c r="K19" s="162" t="s">
        <v>20</v>
      </c>
      <c r="L19" s="163" t="s">
        <v>20</v>
      </c>
      <c r="M19" s="704" t="s">
        <v>246</v>
      </c>
      <c r="N19" s="162" t="s">
        <v>20</v>
      </c>
      <c r="O19" s="163" t="s">
        <v>20</v>
      </c>
      <c r="P19" s="704" t="s">
        <v>246</v>
      </c>
      <c r="Q19" s="162" t="s">
        <v>20</v>
      </c>
      <c r="R19" s="163" t="s">
        <v>20</v>
      </c>
      <c r="S19" s="252" t="s">
        <v>246</v>
      </c>
    </row>
    <row r="20" spans="3:19" ht="20.25" customHeight="1" x14ac:dyDescent="0.2">
      <c r="C20" s="798" t="s">
        <v>27</v>
      </c>
      <c r="D20" s="799"/>
      <c r="E20" s="518">
        <v>340.10500000000002</v>
      </c>
      <c r="F20" s="139">
        <v>332.18799999999999</v>
      </c>
      <c r="G20" s="140">
        <v>2.3832889809385138</v>
      </c>
      <c r="H20" s="149">
        <v>335.483</v>
      </c>
      <c r="I20" s="150">
        <v>343.90800000000002</v>
      </c>
      <c r="J20" s="151">
        <v>-2.4497830815218054</v>
      </c>
      <c r="K20" s="149">
        <v>306.387</v>
      </c>
      <c r="L20" s="697">
        <v>305.36099999999999</v>
      </c>
      <c r="M20" s="151">
        <v>0.3359957558430875</v>
      </c>
      <c r="N20" s="149">
        <v>350.584</v>
      </c>
      <c r="O20" s="697">
        <v>353.41300000000001</v>
      </c>
      <c r="P20" s="702">
        <v>-0.80047989179798351</v>
      </c>
      <c r="Q20" s="149" t="s">
        <v>84</v>
      </c>
      <c r="R20" s="697" t="s">
        <v>84</v>
      </c>
      <c r="S20" s="255" t="s">
        <v>246</v>
      </c>
    </row>
    <row r="21" spans="3:19" ht="18" customHeight="1" x14ac:dyDescent="0.2">
      <c r="C21" s="798" t="s">
        <v>28</v>
      </c>
      <c r="D21" s="799"/>
      <c r="E21" s="518" t="s">
        <v>84</v>
      </c>
      <c r="F21" s="139" t="s">
        <v>84</v>
      </c>
      <c r="G21" s="255" t="s">
        <v>246</v>
      </c>
      <c r="H21" s="162" t="s">
        <v>84</v>
      </c>
      <c r="I21" s="687" t="s">
        <v>84</v>
      </c>
      <c r="J21" s="702" t="s">
        <v>246</v>
      </c>
      <c r="K21" s="149" t="s">
        <v>20</v>
      </c>
      <c r="L21" s="697" t="s">
        <v>20</v>
      </c>
      <c r="M21" s="702" t="s">
        <v>246</v>
      </c>
      <c r="N21" s="688" t="s">
        <v>20</v>
      </c>
      <c r="O21" s="697" t="s">
        <v>20</v>
      </c>
      <c r="P21" s="702" t="s">
        <v>246</v>
      </c>
      <c r="Q21" s="149" t="s">
        <v>20</v>
      </c>
      <c r="R21" s="697" t="s">
        <v>20</v>
      </c>
      <c r="S21" s="255" t="s">
        <v>246</v>
      </c>
    </row>
    <row r="22" spans="3:19" ht="21" customHeight="1" thickBot="1" x14ac:dyDescent="0.25">
      <c r="C22" s="800" t="s">
        <v>29</v>
      </c>
      <c r="D22" s="801"/>
      <c r="E22" s="523" t="s">
        <v>20</v>
      </c>
      <c r="F22" s="148" t="s">
        <v>84</v>
      </c>
      <c r="G22" s="256" t="s">
        <v>246</v>
      </c>
      <c r="H22" s="167" t="s">
        <v>20</v>
      </c>
      <c r="I22" s="168" t="s">
        <v>20</v>
      </c>
      <c r="J22" s="703" t="s">
        <v>246</v>
      </c>
      <c r="K22" s="691" t="s">
        <v>20</v>
      </c>
      <c r="L22" s="692" t="s">
        <v>84</v>
      </c>
      <c r="M22" s="703" t="s">
        <v>246</v>
      </c>
      <c r="N22" s="691" t="s">
        <v>20</v>
      </c>
      <c r="O22" s="692" t="s">
        <v>20</v>
      </c>
      <c r="P22" s="703" t="s">
        <v>246</v>
      </c>
      <c r="Q22" s="691" t="s">
        <v>20</v>
      </c>
      <c r="R22" s="692" t="s">
        <v>20</v>
      </c>
      <c r="S22" s="694" t="s">
        <v>246</v>
      </c>
    </row>
    <row r="24" spans="3:19" ht="21" x14ac:dyDescent="0.25">
      <c r="C24" s="6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H5:S5"/>
    <mergeCell ref="H6:J6"/>
    <mergeCell ref="E7:F7"/>
    <mergeCell ref="C5:C8"/>
    <mergeCell ref="D5:D8"/>
    <mergeCell ref="E5:G6"/>
  </mergeCells>
  <phoneticPr fontId="13" type="noConversion"/>
  <conditionalFormatting sqref="G9:G22">
    <cfRule type="beginsWith" dxfId="442" priority="304" operator="beginsWith" text="*">
      <formula>LEFT(G9,LEN("*"))="*"</formula>
    </cfRule>
    <cfRule type="cellIs" dxfId="441" priority="306" operator="lessThan">
      <formula>0</formula>
    </cfRule>
    <cfRule type="cellIs" dxfId="440" priority="307" operator="greaterThan">
      <formula>0</formula>
    </cfRule>
    <cfRule type="cellIs" dxfId="439" priority="311" stopIfTrue="1" operator="lessThan">
      <formula>0</formula>
    </cfRule>
    <cfRule type="cellIs" dxfId="438" priority="312" stopIfTrue="1" operator="greaterThan">
      <formula>0</formula>
    </cfRule>
    <cfRule type="cellIs" dxfId="437" priority="313" stopIfTrue="1" operator="lessThan">
      <formula>0</formula>
    </cfRule>
  </conditionalFormatting>
  <conditionalFormatting sqref="G10:G22">
    <cfRule type="cellIs" dxfId="436" priority="309" stopIfTrue="1" operator="lessThan">
      <formula>0</formula>
    </cfRule>
    <cfRule type="cellIs" dxfId="435" priority="310" stopIfTrue="1" operator="greaterThan">
      <formula>0</formula>
    </cfRule>
  </conditionalFormatting>
  <conditionalFormatting sqref="G9">
    <cfRule type="cellIs" dxfId="434" priority="308" stopIfTrue="1" operator="lessThan">
      <formula>0</formula>
    </cfRule>
  </conditionalFormatting>
  <conditionalFormatting sqref="G11">
    <cfRule type="containsText" dxfId="433" priority="305" operator="containsText" text="*">
      <formula>NOT(ISERROR(SEARCH("*",G11)))</formula>
    </cfRule>
  </conditionalFormatting>
  <conditionalFormatting sqref="M9:M10 P9:P10 S10 J9:J10 J20 J12:J15 M12 M20 P12 S12 S14:S15 P14:P15 M14:M15">
    <cfRule type="cellIs" dxfId="432" priority="293" operator="lessThan">
      <formula>0</formula>
    </cfRule>
    <cfRule type="cellIs" dxfId="431" priority="294" operator="greaterThan">
      <formula>0</formula>
    </cfRule>
  </conditionalFormatting>
  <conditionalFormatting sqref="J9:J10 M9:M10 P9:P10 S10 J20 J12:J15 M12 M20 P12 S12 S14:S15 P14:P15 M14:M15">
    <cfRule type="expression" dxfId="430" priority="295" stopIfTrue="1">
      <formula>LEFT(J9,LEN("*"))="*"</formula>
    </cfRule>
  </conditionalFormatting>
  <conditionalFormatting sqref="J9:J10 M9:M10 P9:P10 S10 J20 J12:J15 M12 M20 P12 S12 S14:S15 P14:P15 M14:M15">
    <cfRule type="cellIs" dxfId="429" priority="302" stopIfTrue="1" operator="lessThan">
      <formula>0</formula>
    </cfRule>
    <cfRule type="cellIs" dxfId="428" priority="303" stopIfTrue="1" operator="greaterThan">
      <formula>0</formula>
    </cfRule>
  </conditionalFormatting>
  <conditionalFormatting sqref="J21">
    <cfRule type="beginsWith" dxfId="427" priority="273" operator="beginsWith" text="*">
      <formula>LEFT(J21,LEN("*"))="*"</formula>
    </cfRule>
    <cfRule type="cellIs" dxfId="426" priority="274" operator="lessThan">
      <formula>0</formula>
    </cfRule>
    <cfRule type="cellIs" dxfId="425" priority="275" operator="greaterThan">
      <formula>0</formula>
    </cfRule>
    <cfRule type="cellIs" dxfId="424" priority="278" stopIfTrue="1" operator="lessThan">
      <formula>0</formula>
    </cfRule>
    <cfRule type="cellIs" dxfId="423" priority="279" stopIfTrue="1" operator="greaterThan">
      <formula>0</formula>
    </cfRule>
    <cfRule type="cellIs" dxfId="422" priority="280" stopIfTrue="1" operator="lessThan">
      <formula>0</formula>
    </cfRule>
  </conditionalFormatting>
  <conditionalFormatting sqref="J21">
    <cfRule type="cellIs" dxfId="421" priority="276" stopIfTrue="1" operator="lessThan">
      <formula>0</formula>
    </cfRule>
    <cfRule type="cellIs" dxfId="420" priority="277" stopIfTrue="1" operator="greaterThan">
      <formula>0</formula>
    </cfRule>
  </conditionalFormatting>
  <conditionalFormatting sqref="J22">
    <cfRule type="beginsWith" dxfId="419" priority="265" operator="beginsWith" text="*">
      <formula>LEFT(J22,LEN("*"))="*"</formula>
    </cfRule>
    <cfRule type="cellIs" dxfId="418" priority="266" operator="lessThan">
      <formula>0</formula>
    </cfRule>
    <cfRule type="cellIs" dxfId="417" priority="267" operator="greaterThan">
      <formula>0</formula>
    </cfRule>
    <cfRule type="cellIs" dxfId="416" priority="270" stopIfTrue="1" operator="lessThan">
      <formula>0</formula>
    </cfRule>
    <cfRule type="cellIs" dxfId="415" priority="271" stopIfTrue="1" operator="greaterThan">
      <formula>0</formula>
    </cfRule>
    <cfRule type="cellIs" dxfId="414" priority="272" stopIfTrue="1" operator="lessThan">
      <formula>0</formula>
    </cfRule>
  </conditionalFormatting>
  <conditionalFormatting sqref="J22">
    <cfRule type="cellIs" dxfId="413" priority="268" stopIfTrue="1" operator="lessThan">
      <formula>0</formula>
    </cfRule>
    <cfRule type="cellIs" dxfId="412" priority="269" stopIfTrue="1" operator="greaterThan">
      <formula>0</formula>
    </cfRule>
  </conditionalFormatting>
  <conditionalFormatting sqref="J19">
    <cfRule type="beginsWith" dxfId="411" priority="257" operator="beginsWith" text="*">
      <formula>LEFT(J19,LEN("*"))="*"</formula>
    </cfRule>
    <cfRule type="cellIs" dxfId="410" priority="258" operator="lessThan">
      <formula>0</formula>
    </cfRule>
    <cfRule type="cellIs" dxfId="409" priority="259" operator="greaterThan">
      <formula>0</formula>
    </cfRule>
    <cfRule type="cellIs" dxfId="408" priority="262" stopIfTrue="1" operator="lessThan">
      <formula>0</formula>
    </cfRule>
    <cfRule type="cellIs" dxfId="407" priority="263" stopIfTrue="1" operator="greaterThan">
      <formula>0</formula>
    </cfRule>
    <cfRule type="cellIs" dxfId="406" priority="264" stopIfTrue="1" operator="lessThan">
      <formula>0</formula>
    </cfRule>
  </conditionalFormatting>
  <conditionalFormatting sqref="J19">
    <cfRule type="cellIs" dxfId="405" priority="260" stopIfTrue="1" operator="lessThan">
      <formula>0</formula>
    </cfRule>
    <cfRule type="cellIs" dxfId="404" priority="261" stopIfTrue="1" operator="greaterThan">
      <formula>0</formula>
    </cfRule>
  </conditionalFormatting>
  <conditionalFormatting sqref="J16">
    <cfRule type="beginsWith" dxfId="403" priority="249" operator="beginsWith" text="*">
      <formula>LEFT(J16,LEN("*"))="*"</formula>
    </cfRule>
    <cfRule type="cellIs" dxfId="402" priority="250" operator="lessThan">
      <formula>0</formula>
    </cfRule>
    <cfRule type="cellIs" dxfId="401" priority="251" operator="greaterThan">
      <formula>0</formula>
    </cfRule>
    <cfRule type="cellIs" dxfId="400" priority="254" stopIfTrue="1" operator="lessThan">
      <formula>0</formula>
    </cfRule>
    <cfRule type="cellIs" dxfId="399" priority="255" stopIfTrue="1" operator="greaterThan">
      <formula>0</formula>
    </cfRule>
    <cfRule type="cellIs" dxfId="398" priority="256" stopIfTrue="1" operator="lessThan">
      <formula>0</formula>
    </cfRule>
  </conditionalFormatting>
  <conditionalFormatting sqref="J16">
    <cfRule type="cellIs" dxfId="397" priority="252" stopIfTrue="1" operator="lessThan">
      <formula>0</formula>
    </cfRule>
    <cfRule type="cellIs" dxfId="396" priority="253" stopIfTrue="1" operator="greaterThan">
      <formula>0</formula>
    </cfRule>
  </conditionalFormatting>
  <conditionalFormatting sqref="J11">
    <cfRule type="beginsWith" dxfId="395" priority="241" operator="beginsWith" text="*">
      <formula>LEFT(J11,LEN("*"))="*"</formula>
    </cfRule>
    <cfRule type="cellIs" dxfId="394" priority="242" operator="lessThan">
      <formula>0</formula>
    </cfRule>
    <cfRule type="cellIs" dxfId="393" priority="243" operator="greaterThan">
      <formula>0</formula>
    </cfRule>
    <cfRule type="cellIs" dxfId="392" priority="246" stopIfTrue="1" operator="lessThan">
      <formula>0</formula>
    </cfRule>
    <cfRule type="cellIs" dxfId="391" priority="247" stopIfTrue="1" operator="greaterThan">
      <formula>0</formula>
    </cfRule>
    <cfRule type="cellIs" dxfId="390" priority="248" stopIfTrue="1" operator="lessThan">
      <formula>0</formula>
    </cfRule>
  </conditionalFormatting>
  <conditionalFormatting sqref="J11">
    <cfRule type="cellIs" dxfId="389" priority="244" stopIfTrue="1" operator="lessThan">
      <formula>0</formula>
    </cfRule>
    <cfRule type="cellIs" dxfId="388" priority="245" stopIfTrue="1" operator="greaterThan">
      <formula>0</formula>
    </cfRule>
  </conditionalFormatting>
  <conditionalFormatting sqref="M11">
    <cfRule type="beginsWith" dxfId="387" priority="233" operator="beginsWith" text="*">
      <formula>LEFT(M11,LEN("*"))="*"</formula>
    </cfRule>
    <cfRule type="cellIs" dxfId="386" priority="234" operator="lessThan">
      <formula>0</formula>
    </cfRule>
    <cfRule type="cellIs" dxfId="385" priority="235" operator="greaterThan">
      <formula>0</formula>
    </cfRule>
    <cfRule type="cellIs" dxfId="384" priority="238" stopIfTrue="1" operator="lessThan">
      <formula>0</formula>
    </cfRule>
    <cfRule type="cellIs" dxfId="383" priority="239" stopIfTrue="1" operator="greaterThan">
      <formula>0</formula>
    </cfRule>
    <cfRule type="cellIs" dxfId="382" priority="240" stopIfTrue="1" operator="lessThan">
      <formula>0</formula>
    </cfRule>
  </conditionalFormatting>
  <conditionalFormatting sqref="M11">
    <cfRule type="cellIs" dxfId="381" priority="236" stopIfTrue="1" operator="lessThan">
      <formula>0</formula>
    </cfRule>
    <cfRule type="cellIs" dxfId="380" priority="237" stopIfTrue="1" operator="greaterThan">
      <formula>0</formula>
    </cfRule>
  </conditionalFormatting>
  <conditionalFormatting sqref="M16">
    <cfRule type="beginsWith" dxfId="379" priority="225" operator="beginsWith" text="*">
      <formula>LEFT(M16,LEN("*"))="*"</formula>
    </cfRule>
    <cfRule type="cellIs" dxfId="378" priority="226" operator="lessThan">
      <formula>0</formula>
    </cfRule>
    <cfRule type="cellIs" dxfId="377" priority="227" operator="greaterThan">
      <formula>0</formula>
    </cfRule>
    <cfRule type="cellIs" dxfId="376" priority="230" stopIfTrue="1" operator="lessThan">
      <formula>0</formula>
    </cfRule>
    <cfRule type="cellIs" dxfId="375" priority="231" stopIfTrue="1" operator="greaterThan">
      <formula>0</formula>
    </cfRule>
    <cfRule type="cellIs" dxfId="374" priority="232" stopIfTrue="1" operator="lessThan">
      <formula>0</formula>
    </cfRule>
  </conditionalFormatting>
  <conditionalFormatting sqref="M16">
    <cfRule type="cellIs" dxfId="373" priority="228" stopIfTrue="1" operator="lessThan">
      <formula>0</formula>
    </cfRule>
    <cfRule type="cellIs" dxfId="372" priority="229" stopIfTrue="1" operator="greaterThan">
      <formula>0</formula>
    </cfRule>
  </conditionalFormatting>
  <conditionalFormatting sqref="M17">
    <cfRule type="beginsWith" dxfId="371" priority="217" operator="beginsWith" text="*">
      <formula>LEFT(M17,LEN("*"))="*"</formula>
    </cfRule>
    <cfRule type="cellIs" dxfId="370" priority="218" operator="lessThan">
      <formula>0</formula>
    </cfRule>
    <cfRule type="cellIs" dxfId="369" priority="219" operator="greaterThan">
      <formula>0</formula>
    </cfRule>
    <cfRule type="cellIs" dxfId="368" priority="222" stopIfTrue="1" operator="lessThan">
      <formula>0</formula>
    </cfRule>
    <cfRule type="cellIs" dxfId="367" priority="223" stopIfTrue="1" operator="greaterThan">
      <formula>0</formula>
    </cfRule>
    <cfRule type="cellIs" dxfId="366" priority="224" stopIfTrue="1" operator="lessThan">
      <formula>0</formula>
    </cfRule>
  </conditionalFormatting>
  <conditionalFormatting sqref="M17">
    <cfRule type="cellIs" dxfId="365" priority="220" stopIfTrue="1" operator="lessThan">
      <formula>0</formula>
    </cfRule>
    <cfRule type="cellIs" dxfId="364" priority="221" stopIfTrue="1" operator="greaterThan">
      <formula>0</formula>
    </cfRule>
  </conditionalFormatting>
  <conditionalFormatting sqref="M18">
    <cfRule type="beginsWith" dxfId="363" priority="209" operator="beginsWith" text="*">
      <formula>LEFT(M18,LEN("*"))="*"</formula>
    </cfRule>
    <cfRule type="cellIs" dxfId="362" priority="210" operator="lessThan">
      <formula>0</formula>
    </cfRule>
    <cfRule type="cellIs" dxfId="361" priority="211" operator="greaterThan">
      <formula>0</formula>
    </cfRule>
    <cfRule type="cellIs" dxfId="360" priority="214" stopIfTrue="1" operator="lessThan">
      <formula>0</formula>
    </cfRule>
    <cfRule type="cellIs" dxfId="359" priority="215" stopIfTrue="1" operator="greaterThan">
      <formula>0</formula>
    </cfRule>
    <cfRule type="cellIs" dxfId="358" priority="216" stopIfTrue="1" operator="lessThan">
      <formula>0</formula>
    </cfRule>
  </conditionalFormatting>
  <conditionalFormatting sqref="M18">
    <cfRule type="cellIs" dxfId="357" priority="212" stopIfTrue="1" operator="lessThan">
      <formula>0</formula>
    </cfRule>
    <cfRule type="cellIs" dxfId="356" priority="213" stopIfTrue="1" operator="greaterThan">
      <formula>0</formula>
    </cfRule>
  </conditionalFormatting>
  <conditionalFormatting sqref="M19">
    <cfRule type="beginsWith" dxfId="355" priority="201" operator="beginsWith" text="*">
      <formula>LEFT(M19,LEN("*"))="*"</formula>
    </cfRule>
    <cfRule type="cellIs" dxfId="354" priority="202" operator="lessThan">
      <formula>0</formula>
    </cfRule>
    <cfRule type="cellIs" dxfId="353" priority="203" operator="greaterThan">
      <formula>0</formula>
    </cfRule>
    <cfRule type="cellIs" dxfId="352" priority="206" stopIfTrue="1" operator="lessThan">
      <formula>0</formula>
    </cfRule>
    <cfRule type="cellIs" dxfId="351" priority="207" stopIfTrue="1" operator="greaterThan">
      <formula>0</formula>
    </cfRule>
    <cfRule type="cellIs" dxfId="350" priority="208" stopIfTrue="1" operator="lessThan">
      <formula>0</formula>
    </cfRule>
  </conditionalFormatting>
  <conditionalFormatting sqref="M19">
    <cfRule type="cellIs" dxfId="349" priority="204" stopIfTrue="1" operator="lessThan">
      <formula>0</formula>
    </cfRule>
    <cfRule type="cellIs" dxfId="348" priority="205" stopIfTrue="1" operator="greaterThan">
      <formula>0</formula>
    </cfRule>
  </conditionalFormatting>
  <conditionalFormatting sqref="M21">
    <cfRule type="beginsWith" dxfId="347" priority="193" operator="beginsWith" text="*">
      <formula>LEFT(M21,LEN("*"))="*"</formula>
    </cfRule>
    <cfRule type="cellIs" dxfId="346" priority="194" operator="lessThan">
      <formula>0</formula>
    </cfRule>
    <cfRule type="cellIs" dxfId="345" priority="195" operator="greaterThan">
      <formula>0</formula>
    </cfRule>
    <cfRule type="cellIs" dxfId="344" priority="198" stopIfTrue="1" operator="lessThan">
      <formula>0</formula>
    </cfRule>
    <cfRule type="cellIs" dxfId="343" priority="199" stopIfTrue="1" operator="greaterThan">
      <formula>0</formula>
    </cfRule>
    <cfRule type="cellIs" dxfId="342" priority="200" stopIfTrue="1" operator="lessThan">
      <formula>0</formula>
    </cfRule>
  </conditionalFormatting>
  <conditionalFormatting sqref="M21">
    <cfRule type="cellIs" dxfId="341" priority="196" stopIfTrue="1" operator="lessThan">
      <formula>0</formula>
    </cfRule>
    <cfRule type="cellIs" dxfId="340" priority="197" stopIfTrue="1" operator="greaterThan">
      <formula>0</formula>
    </cfRule>
  </conditionalFormatting>
  <conditionalFormatting sqref="M22">
    <cfRule type="beginsWith" dxfId="339" priority="185" operator="beginsWith" text="*">
      <formula>LEFT(M22,LEN("*"))="*"</formula>
    </cfRule>
    <cfRule type="cellIs" dxfId="338" priority="186" operator="lessThan">
      <formula>0</formula>
    </cfRule>
    <cfRule type="cellIs" dxfId="337" priority="187" operator="greaterThan">
      <formula>0</formula>
    </cfRule>
    <cfRule type="cellIs" dxfId="336" priority="190" stopIfTrue="1" operator="lessThan">
      <formula>0</formula>
    </cfRule>
    <cfRule type="cellIs" dxfId="335" priority="191" stopIfTrue="1" operator="greaterThan">
      <formula>0</formula>
    </cfRule>
    <cfRule type="cellIs" dxfId="334" priority="192" stopIfTrue="1" operator="lessThan">
      <formula>0</formula>
    </cfRule>
  </conditionalFormatting>
  <conditionalFormatting sqref="M22">
    <cfRule type="cellIs" dxfId="333" priority="188" stopIfTrue="1" operator="lessThan">
      <formula>0</formula>
    </cfRule>
    <cfRule type="cellIs" dxfId="332" priority="189" stopIfTrue="1" operator="greaterThan">
      <formula>0</formula>
    </cfRule>
  </conditionalFormatting>
  <conditionalFormatting sqref="P11">
    <cfRule type="beginsWith" dxfId="331" priority="177" operator="beginsWith" text="*">
      <formula>LEFT(P11,LEN("*"))="*"</formula>
    </cfRule>
    <cfRule type="cellIs" dxfId="330" priority="178" operator="lessThan">
      <formula>0</formula>
    </cfRule>
    <cfRule type="cellIs" dxfId="329" priority="179" operator="greaterThan">
      <formula>0</formula>
    </cfRule>
    <cfRule type="cellIs" dxfId="328" priority="182" stopIfTrue="1" operator="lessThan">
      <formula>0</formula>
    </cfRule>
    <cfRule type="cellIs" dxfId="327" priority="183" stopIfTrue="1" operator="greaterThan">
      <formula>0</formula>
    </cfRule>
    <cfRule type="cellIs" dxfId="326" priority="184" stopIfTrue="1" operator="lessThan">
      <formula>0</formula>
    </cfRule>
  </conditionalFormatting>
  <conditionalFormatting sqref="P11">
    <cfRule type="cellIs" dxfId="325" priority="180" stopIfTrue="1" operator="lessThan">
      <formula>0</formula>
    </cfRule>
    <cfRule type="cellIs" dxfId="324" priority="181" stopIfTrue="1" operator="greaterThan">
      <formula>0</formula>
    </cfRule>
  </conditionalFormatting>
  <conditionalFormatting sqref="P16">
    <cfRule type="beginsWith" dxfId="323" priority="169" operator="beginsWith" text="*">
      <formula>LEFT(P16,LEN("*"))="*"</formula>
    </cfRule>
    <cfRule type="cellIs" dxfId="322" priority="170" operator="lessThan">
      <formula>0</formula>
    </cfRule>
    <cfRule type="cellIs" dxfId="321" priority="171" operator="greaterThan">
      <formula>0</formula>
    </cfRule>
    <cfRule type="cellIs" dxfId="320" priority="174" stopIfTrue="1" operator="lessThan">
      <formula>0</formula>
    </cfRule>
    <cfRule type="cellIs" dxfId="319" priority="175" stopIfTrue="1" operator="greaterThan">
      <formula>0</formula>
    </cfRule>
    <cfRule type="cellIs" dxfId="318" priority="176" stopIfTrue="1" operator="lessThan">
      <formula>0</formula>
    </cfRule>
  </conditionalFormatting>
  <conditionalFormatting sqref="P16">
    <cfRule type="cellIs" dxfId="317" priority="172" stopIfTrue="1" operator="lessThan">
      <formula>0</formula>
    </cfRule>
    <cfRule type="cellIs" dxfId="316" priority="173" stopIfTrue="1" operator="greaterThan">
      <formula>0</formula>
    </cfRule>
  </conditionalFormatting>
  <conditionalFormatting sqref="P17">
    <cfRule type="beginsWith" dxfId="315" priority="161" operator="beginsWith" text="*">
      <formula>LEFT(P17,LEN("*"))="*"</formula>
    </cfRule>
    <cfRule type="cellIs" dxfId="314" priority="162" operator="lessThan">
      <formula>0</formula>
    </cfRule>
    <cfRule type="cellIs" dxfId="313" priority="163" operator="greaterThan">
      <formula>0</formula>
    </cfRule>
    <cfRule type="cellIs" dxfId="312" priority="166" stopIfTrue="1" operator="lessThan">
      <formula>0</formula>
    </cfRule>
    <cfRule type="cellIs" dxfId="311" priority="167" stopIfTrue="1" operator="greaterThan">
      <formula>0</formula>
    </cfRule>
    <cfRule type="cellIs" dxfId="310" priority="168" stopIfTrue="1" operator="lessThan">
      <formula>0</formula>
    </cfRule>
  </conditionalFormatting>
  <conditionalFormatting sqref="P17">
    <cfRule type="cellIs" dxfId="309" priority="164" stopIfTrue="1" operator="lessThan">
      <formula>0</formula>
    </cfRule>
    <cfRule type="cellIs" dxfId="308" priority="165" stopIfTrue="1" operator="greaterThan">
      <formula>0</formula>
    </cfRule>
  </conditionalFormatting>
  <conditionalFormatting sqref="P19">
    <cfRule type="beginsWith" dxfId="307" priority="153" operator="beginsWith" text="*">
      <formula>LEFT(P19,LEN("*"))="*"</formula>
    </cfRule>
    <cfRule type="cellIs" dxfId="306" priority="154" operator="lessThan">
      <formula>0</formula>
    </cfRule>
    <cfRule type="cellIs" dxfId="305" priority="155" operator="greaterThan">
      <formula>0</formula>
    </cfRule>
    <cfRule type="cellIs" dxfId="304" priority="158" stopIfTrue="1" operator="lessThan">
      <formula>0</formula>
    </cfRule>
    <cfRule type="cellIs" dxfId="303" priority="159" stopIfTrue="1" operator="greaterThan">
      <formula>0</formula>
    </cfRule>
    <cfRule type="cellIs" dxfId="302" priority="160" stopIfTrue="1" operator="lessThan">
      <formula>0</formula>
    </cfRule>
  </conditionalFormatting>
  <conditionalFormatting sqref="P19">
    <cfRule type="cellIs" dxfId="301" priority="156" stopIfTrue="1" operator="lessThan">
      <formula>0</formula>
    </cfRule>
    <cfRule type="cellIs" dxfId="300" priority="157" stopIfTrue="1" operator="greaterThan">
      <formula>0</formula>
    </cfRule>
  </conditionalFormatting>
  <conditionalFormatting sqref="P21">
    <cfRule type="beginsWith" dxfId="299" priority="145" operator="beginsWith" text="*">
      <formula>LEFT(P21,LEN("*"))="*"</formula>
    </cfRule>
    <cfRule type="cellIs" dxfId="298" priority="146" operator="lessThan">
      <formula>0</formula>
    </cfRule>
    <cfRule type="cellIs" dxfId="297" priority="147" operator="greaterThan">
      <formula>0</formula>
    </cfRule>
    <cfRule type="cellIs" dxfId="296" priority="150" stopIfTrue="1" operator="lessThan">
      <formula>0</formula>
    </cfRule>
    <cfRule type="cellIs" dxfId="295" priority="151" stopIfTrue="1" operator="greaterThan">
      <formula>0</formula>
    </cfRule>
    <cfRule type="cellIs" dxfId="294" priority="152" stopIfTrue="1" operator="lessThan">
      <formula>0</formula>
    </cfRule>
  </conditionalFormatting>
  <conditionalFormatting sqref="P21">
    <cfRule type="cellIs" dxfId="293" priority="148" stopIfTrue="1" operator="lessThan">
      <formula>0</formula>
    </cfRule>
    <cfRule type="cellIs" dxfId="292" priority="149" stopIfTrue="1" operator="greaterThan">
      <formula>0</formula>
    </cfRule>
  </conditionalFormatting>
  <conditionalFormatting sqref="P22">
    <cfRule type="beginsWith" dxfId="291" priority="137" operator="beginsWith" text="*">
      <formula>LEFT(P22,LEN("*"))="*"</formula>
    </cfRule>
    <cfRule type="cellIs" dxfId="290" priority="138" operator="lessThan">
      <formula>0</formula>
    </cfRule>
    <cfRule type="cellIs" dxfId="289" priority="139" operator="greaterThan">
      <formula>0</formula>
    </cfRule>
    <cfRule type="cellIs" dxfId="288" priority="142" stopIfTrue="1" operator="lessThan">
      <formula>0</formula>
    </cfRule>
    <cfRule type="cellIs" dxfId="287" priority="143" stopIfTrue="1" operator="greaterThan">
      <formula>0</formula>
    </cfRule>
    <cfRule type="cellIs" dxfId="286" priority="144" stopIfTrue="1" operator="lessThan">
      <formula>0</formula>
    </cfRule>
  </conditionalFormatting>
  <conditionalFormatting sqref="P22">
    <cfRule type="cellIs" dxfId="285" priority="140" stopIfTrue="1" operator="lessThan">
      <formula>0</formula>
    </cfRule>
    <cfRule type="cellIs" dxfId="284" priority="141" stopIfTrue="1" operator="greaterThan">
      <formula>0</formula>
    </cfRule>
  </conditionalFormatting>
  <conditionalFormatting sqref="P18">
    <cfRule type="beginsWith" dxfId="283" priority="129" operator="beginsWith" text="*">
      <formula>LEFT(P18,LEN("*"))="*"</formula>
    </cfRule>
    <cfRule type="cellIs" dxfId="282" priority="130" operator="lessThan">
      <formula>0</formula>
    </cfRule>
    <cfRule type="cellIs" dxfId="281" priority="131" operator="greaterThan">
      <formula>0</formula>
    </cfRule>
    <cfRule type="cellIs" dxfId="280" priority="134" stopIfTrue="1" operator="lessThan">
      <formula>0</formula>
    </cfRule>
    <cfRule type="cellIs" dxfId="279" priority="135" stopIfTrue="1" operator="greaterThan">
      <formula>0</formula>
    </cfRule>
    <cfRule type="cellIs" dxfId="278" priority="136" stopIfTrue="1" operator="lessThan">
      <formula>0</formula>
    </cfRule>
  </conditionalFormatting>
  <conditionalFormatting sqref="P18">
    <cfRule type="cellIs" dxfId="277" priority="132" stopIfTrue="1" operator="lessThan">
      <formula>0</formula>
    </cfRule>
    <cfRule type="cellIs" dxfId="276" priority="133" stopIfTrue="1" operator="greaterThan">
      <formula>0</formula>
    </cfRule>
  </conditionalFormatting>
  <conditionalFormatting sqref="S11">
    <cfRule type="beginsWith" dxfId="275" priority="121" operator="beginsWith" text="*">
      <formula>LEFT(S11,LEN("*"))="*"</formula>
    </cfRule>
    <cfRule type="cellIs" dxfId="274" priority="122" operator="lessThan">
      <formula>0</formula>
    </cfRule>
    <cfRule type="cellIs" dxfId="273" priority="123" operator="greaterThan">
      <formula>0</formula>
    </cfRule>
    <cfRule type="cellIs" dxfId="272" priority="126" stopIfTrue="1" operator="lessThan">
      <formula>0</formula>
    </cfRule>
    <cfRule type="cellIs" dxfId="271" priority="127" stopIfTrue="1" operator="greaterThan">
      <formula>0</formula>
    </cfRule>
    <cfRule type="cellIs" dxfId="270" priority="128" stopIfTrue="1" operator="lessThan">
      <formula>0</formula>
    </cfRule>
  </conditionalFormatting>
  <conditionalFormatting sqref="S11">
    <cfRule type="cellIs" dxfId="269" priority="124" stopIfTrue="1" operator="lessThan">
      <formula>0</formula>
    </cfRule>
    <cfRule type="cellIs" dxfId="268" priority="125" stopIfTrue="1" operator="greaterThan">
      <formula>0</formula>
    </cfRule>
  </conditionalFormatting>
  <conditionalFormatting sqref="S13">
    <cfRule type="beginsWith" dxfId="267" priority="113" operator="beginsWith" text="*">
      <formula>LEFT(S13,LEN("*"))="*"</formula>
    </cfRule>
    <cfRule type="cellIs" dxfId="266" priority="114" operator="lessThan">
      <formula>0</formula>
    </cfRule>
    <cfRule type="cellIs" dxfId="265" priority="115" operator="greaterThan">
      <formula>0</formula>
    </cfRule>
    <cfRule type="cellIs" dxfId="264" priority="118" stopIfTrue="1" operator="lessThan">
      <formula>0</formula>
    </cfRule>
    <cfRule type="cellIs" dxfId="263" priority="119" stopIfTrue="1" operator="greaterThan">
      <formula>0</formula>
    </cfRule>
    <cfRule type="cellIs" dxfId="262" priority="120" stopIfTrue="1" operator="lessThan">
      <formula>0</formula>
    </cfRule>
  </conditionalFormatting>
  <conditionalFormatting sqref="S13">
    <cfRule type="cellIs" dxfId="261" priority="116" stopIfTrue="1" operator="lessThan">
      <formula>0</formula>
    </cfRule>
    <cfRule type="cellIs" dxfId="260" priority="117" stopIfTrue="1" operator="greaterThan">
      <formula>0</formula>
    </cfRule>
  </conditionalFormatting>
  <conditionalFormatting sqref="S16">
    <cfRule type="beginsWith" dxfId="259" priority="105" operator="beginsWith" text="*">
      <formula>LEFT(S16,LEN("*"))="*"</formula>
    </cfRule>
    <cfRule type="cellIs" dxfId="258" priority="106" operator="lessThan">
      <formula>0</formula>
    </cfRule>
    <cfRule type="cellIs" dxfId="257" priority="107" operator="greaterThan">
      <formula>0</formula>
    </cfRule>
    <cfRule type="cellIs" dxfId="256" priority="110" stopIfTrue="1" operator="lessThan">
      <formula>0</formula>
    </cfRule>
    <cfRule type="cellIs" dxfId="255" priority="111" stopIfTrue="1" operator="greaterThan">
      <formula>0</formula>
    </cfRule>
    <cfRule type="cellIs" dxfId="254" priority="112" stopIfTrue="1" operator="lessThan">
      <formula>0</formula>
    </cfRule>
  </conditionalFormatting>
  <conditionalFormatting sqref="S16">
    <cfRule type="cellIs" dxfId="253" priority="108" stopIfTrue="1" operator="lessThan">
      <formula>0</formula>
    </cfRule>
    <cfRule type="cellIs" dxfId="252" priority="109" stopIfTrue="1" operator="greaterThan">
      <formula>0</formula>
    </cfRule>
  </conditionalFormatting>
  <conditionalFormatting sqref="S18">
    <cfRule type="beginsWith" dxfId="251" priority="97" operator="beginsWith" text="*">
      <formula>LEFT(S18,LEN("*"))="*"</formula>
    </cfRule>
    <cfRule type="cellIs" dxfId="250" priority="98" operator="lessThan">
      <formula>0</formula>
    </cfRule>
    <cfRule type="cellIs" dxfId="249" priority="99" operator="greaterThan">
      <formula>0</formula>
    </cfRule>
    <cfRule type="cellIs" dxfId="248" priority="102" stopIfTrue="1" operator="lessThan">
      <formula>0</formula>
    </cfRule>
    <cfRule type="cellIs" dxfId="247" priority="103" stopIfTrue="1" operator="greaterThan">
      <formula>0</formula>
    </cfRule>
    <cfRule type="cellIs" dxfId="246" priority="104" stopIfTrue="1" operator="lessThan">
      <formula>0</formula>
    </cfRule>
  </conditionalFormatting>
  <conditionalFormatting sqref="S18">
    <cfRule type="cellIs" dxfId="245" priority="100" stopIfTrue="1" operator="lessThan">
      <formula>0</formula>
    </cfRule>
    <cfRule type="cellIs" dxfId="244" priority="101" stopIfTrue="1" operator="greaterThan">
      <formula>0</formula>
    </cfRule>
  </conditionalFormatting>
  <conditionalFormatting sqref="S19">
    <cfRule type="beginsWith" dxfId="243" priority="89" operator="beginsWith" text="*">
      <formula>LEFT(S19,LEN("*"))="*"</formula>
    </cfRule>
    <cfRule type="cellIs" dxfId="242" priority="90" operator="lessThan">
      <formula>0</formula>
    </cfRule>
    <cfRule type="cellIs" dxfId="241" priority="91" operator="greaterThan">
      <formula>0</formula>
    </cfRule>
    <cfRule type="cellIs" dxfId="240" priority="94" stopIfTrue="1" operator="lessThan">
      <formula>0</formula>
    </cfRule>
    <cfRule type="cellIs" dxfId="239" priority="95" stopIfTrue="1" operator="greaterThan">
      <formula>0</formula>
    </cfRule>
    <cfRule type="cellIs" dxfId="238" priority="96" stopIfTrue="1" operator="lessThan">
      <formula>0</formula>
    </cfRule>
  </conditionalFormatting>
  <conditionalFormatting sqref="S19">
    <cfRule type="cellIs" dxfId="237" priority="92" stopIfTrue="1" operator="lessThan">
      <formula>0</formula>
    </cfRule>
    <cfRule type="cellIs" dxfId="236" priority="93" stopIfTrue="1" operator="greaterThan">
      <formula>0</formula>
    </cfRule>
  </conditionalFormatting>
  <conditionalFormatting sqref="S20">
    <cfRule type="beginsWith" dxfId="235" priority="81" operator="beginsWith" text="*">
      <formula>LEFT(S20,LEN("*"))="*"</formula>
    </cfRule>
    <cfRule type="cellIs" dxfId="234" priority="82" operator="lessThan">
      <formula>0</formula>
    </cfRule>
    <cfRule type="cellIs" dxfId="233" priority="83" operator="greaterThan">
      <formula>0</formula>
    </cfRule>
    <cfRule type="cellIs" dxfId="232" priority="86" stopIfTrue="1" operator="lessThan">
      <formula>0</formula>
    </cfRule>
    <cfRule type="cellIs" dxfId="231" priority="87" stopIfTrue="1" operator="greaterThan">
      <formula>0</formula>
    </cfRule>
    <cfRule type="cellIs" dxfId="230" priority="88" stopIfTrue="1" operator="lessThan">
      <formula>0</formula>
    </cfRule>
  </conditionalFormatting>
  <conditionalFormatting sqref="S20">
    <cfRule type="cellIs" dxfId="229" priority="84" stopIfTrue="1" operator="lessThan">
      <formula>0</formula>
    </cfRule>
    <cfRule type="cellIs" dxfId="228" priority="85" stopIfTrue="1" operator="greaterThan">
      <formula>0</formula>
    </cfRule>
  </conditionalFormatting>
  <conditionalFormatting sqref="S21">
    <cfRule type="beginsWith" dxfId="227" priority="73" operator="beginsWith" text="*">
      <formula>LEFT(S21,LEN("*"))="*"</formula>
    </cfRule>
    <cfRule type="cellIs" dxfId="226" priority="74" operator="lessThan">
      <formula>0</formula>
    </cfRule>
    <cfRule type="cellIs" dxfId="225" priority="75" operator="greaterThan">
      <formula>0</formula>
    </cfRule>
    <cfRule type="cellIs" dxfId="224" priority="78" stopIfTrue="1" operator="lessThan">
      <formula>0</formula>
    </cfRule>
    <cfRule type="cellIs" dxfId="223" priority="79" stopIfTrue="1" operator="greaterThan">
      <formula>0</formula>
    </cfRule>
    <cfRule type="cellIs" dxfId="222" priority="80" stopIfTrue="1" operator="lessThan">
      <formula>0</formula>
    </cfRule>
  </conditionalFormatting>
  <conditionalFormatting sqref="S21">
    <cfRule type="cellIs" dxfId="221" priority="76" stopIfTrue="1" operator="lessThan">
      <formula>0</formula>
    </cfRule>
    <cfRule type="cellIs" dxfId="220" priority="77" stopIfTrue="1" operator="greaterThan">
      <formula>0</formula>
    </cfRule>
  </conditionalFormatting>
  <conditionalFormatting sqref="S22">
    <cfRule type="beginsWith" dxfId="219" priority="65" operator="beginsWith" text="*">
      <formula>LEFT(S22,LEN("*"))="*"</formula>
    </cfRule>
    <cfRule type="cellIs" dxfId="218" priority="66" operator="lessThan">
      <formula>0</formula>
    </cfRule>
    <cfRule type="cellIs" dxfId="217" priority="67" operator="greaterThan">
      <formula>0</formula>
    </cfRule>
    <cfRule type="cellIs" dxfId="216" priority="70" stopIfTrue="1" operator="lessThan">
      <formula>0</formula>
    </cfRule>
    <cfRule type="cellIs" dxfId="215" priority="71" stopIfTrue="1" operator="greaterThan">
      <formula>0</formula>
    </cfRule>
    <cfRule type="cellIs" dxfId="214" priority="72" stopIfTrue="1" operator="lessThan">
      <formula>0</formula>
    </cfRule>
  </conditionalFormatting>
  <conditionalFormatting sqref="S22">
    <cfRule type="cellIs" dxfId="213" priority="68" stopIfTrue="1" operator="lessThan">
      <formula>0</formula>
    </cfRule>
    <cfRule type="cellIs" dxfId="212" priority="69" stopIfTrue="1" operator="greaterThan">
      <formula>0</formula>
    </cfRule>
  </conditionalFormatting>
  <conditionalFormatting sqref="S17">
    <cfRule type="beginsWith" dxfId="211" priority="57" operator="beginsWith" text="*">
      <formula>LEFT(S17,LEN("*"))="*"</formula>
    </cfRule>
    <cfRule type="cellIs" dxfId="210" priority="58" operator="lessThan">
      <formula>0</formula>
    </cfRule>
    <cfRule type="cellIs" dxfId="209" priority="59" operator="greaterThan">
      <formula>0</formula>
    </cfRule>
    <cfRule type="cellIs" dxfId="208" priority="62" stopIfTrue="1" operator="lessThan">
      <formula>0</formula>
    </cfRule>
    <cfRule type="cellIs" dxfId="207" priority="63" stopIfTrue="1" operator="greaterThan">
      <formula>0</formula>
    </cfRule>
    <cfRule type="cellIs" dxfId="206" priority="64" stopIfTrue="1" operator="lessThan">
      <formula>0</formula>
    </cfRule>
  </conditionalFormatting>
  <conditionalFormatting sqref="S17">
    <cfRule type="cellIs" dxfId="205" priority="60" stopIfTrue="1" operator="lessThan">
      <formula>0</formula>
    </cfRule>
    <cfRule type="cellIs" dxfId="204" priority="61" stopIfTrue="1" operator="greaterThan">
      <formula>0</formula>
    </cfRule>
  </conditionalFormatting>
  <conditionalFormatting sqref="S9">
    <cfRule type="beginsWith" dxfId="203" priority="49" operator="beginsWith" text="*">
      <formula>LEFT(S9,LEN("*"))="*"</formula>
    </cfRule>
    <cfRule type="cellIs" dxfId="202" priority="50" operator="lessThan">
      <formula>0</formula>
    </cfRule>
    <cfRule type="cellIs" dxfId="201" priority="51" operator="greaterThan">
      <formula>0</formula>
    </cfRule>
    <cfRule type="cellIs" dxfId="200" priority="54" stopIfTrue="1" operator="lessThan">
      <formula>0</formula>
    </cfRule>
    <cfRule type="cellIs" dxfId="199" priority="55" stopIfTrue="1" operator="greaterThan">
      <formula>0</formula>
    </cfRule>
    <cfRule type="cellIs" dxfId="198" priority="56" stopIfTrue="1" operator="lessThan">
      <formula>0</formula>
    </cfRule>
  </conditionalFormatting>
  <conditionalFormatting sqref="S9">
    <cfRule type="cellIs" dxfId="197" priority="52" stopIfTrue="1" operator="lessThan">
      <formula>0</formula>
    </cfRule>
    <cfRule type="cellIs" dxfId="196" priority="53" stopIfTrue="1" operator="greaterThan">
      <formula>0</formula>
    </cfRule>
  </conditionalFormatting>
  <conditionalFormatting sqref="P13">
    <cfRule type="beginsWith" dxfId="195" priority="41" operator="beginsWith" text="*">
      <formula>LEFT(P13,LEN("*"))="*"</formula>
    </cfRule>
    <cfRule type="cellIs" dxfId="194" priority="42" operator="lessThan">
      <formula>0</formula>
    </cfRule>
    <cfRule type="cellIs" dxfId="193" priority="43" operator="greaterThan">
      <formula>0</formula>
    </cfRule>
    <cfRule type="cellIs" dxfId="192" priority="46" stopIfTrue="1" operator="lessThan">
      <formula>0</formula>
    </cfRule>
    <cfRule type="cellIs" dxfId="191" priority="47" stopIfTrue="1" operator="greaterThan">
      <formula>0</formula>
    </cfRule>
    <cfRule type="cellIs" dxfId="190" priority="48" stopIfTrue="1" operator="lessThan">
      <formula>0</formula>
    </cfRule>
  </conditionalFormatting>
  <conditionalFormatting sqref="P13">
    <cfRule type="cellIs" dxfId="189" priority="44" stopIfTrue="1" operator="lessThan">
      <formula>0</formula>
    </cfRule>
    <cfRule type="cellIs" dxfId="188" priority="45" stopIfTrue="1" operator="greaterThan">
      <formula>0</formula>
    </cfRule>
  </conditionalFormatting>
  <conditionalFormatting sqref="J17">
    <cfRule type="beginsWith" dxfId="187" priority="25" operator="beginsWith" text="*">
      <formula>LEFT(J17,LEN("*"))="*"</formula>
    </cfRule>
    <cfRule type="cellIs" dxfId="186" priority="26" operator="lessThan">
      <formula>0</formula>
    </cfRule>
    <cfRule type="cellIs" dxfId="185" priority="27" operator="greaterThan">
      <formula>0</formula>
    </cfRule>
    <cfRule type="cellIs" dxfId="184" priority="30" stopIfTrue="1" operator="lessThan">
      <formula>0</formula>
    </cfRule>
    <cfRule type="cellIs" dxfId="183" priority="31" stopIfTrue="1" operator="greaterThan">
      <formula>0</formula>
    </cfRule>
    <cfRule type="cellIs" dxfId="182" priority="32" stopIfTrue="1" operator="lessThan">
      <formula>0</formula>
    </cfRule>
  </conditionalFormatting>
  <conditionalFormatting sqref="J17">
    <cfRule type="cellIs" dxfId="181" priority="28" stopIfTrue="1" operator="lessThan">
      <formula>0</formula>
    </cfRule>
    <cfRule type="cellIs" dxfId="180" priority="29" stopIfTrue="1" operator="greaterThan">
      <formula>0</formula>
    </cfRule>
  </conditionalFormatting>
  <conditionalFormatting sqref="P20">
    <cfRule type="beginsWith" dxfId="179" priority="17" operator="beginsWith" text="*">
      <formula>LEFT(P20,LEN("*"))="*"</formula>
    </cfRule>
    <cfRule type="cellIs" dxfId="178" priority="18" operator="lessThan">
      <formula>0</formula>
    </cfRule>
    <cfRule type="cellIs" dxfId="177" priority="19" operator="greaterThan">
      <formula>0</formula>
    </cfRule>
    <cfRule type="cellIs" dxfId="176" priority="22" stopIfTrue="1" operator="lessThan">
      <formula>0</formula>
    </cfRule>
    <cfRule type="cellIs" dxfId="175" priority="23" stopIfTrue="1" operator="greaterThan">
      <formula>0</formula>
    </cfRule>
    <cfRule type="cellIs" dxfId="174" priority="24" stopIfTrue="1" operator="lessThan">
      <formula>0</formula>
    </cfRule>
  </conditionalFormatting>
  <conditionalFormatting sqref="P20">
    <cfRule type="cellIs" dxfId="173" priority="20" stopIfTrue="1" operator="lessThan">
      <formula>0</formula>
    </cfRule>
    <cfRule type="cellIs" dxfId="172" priority="21" stopIfTrue="1" operator="greaterThan">
      <formula>0</formula>
    </cfRule>
  </conditionalFormatting>
  <conditionalFormatting sqref="M13">
    <cfRule type="beginsWith" dxfId="171" priority="9" operator="beginsWith" text="*">
      <formula>LEFT(M13,LEN("*"))="*"</formula>
    </cfRule>
    <cfRule type="cellIs" dxfId="170" priority="10" operator="lessThan">
      <formula>0</formula>
    </cfRule>
    <cfRule type="cellIs" dxfId="169" priority="11" operator="greaterThan">
      <formula>0</formula>
    </cfRule>
    <cfRule type="cellIs" dxfId="168" priority="14" stopIfTrue="1" operator="lessThan">
      <formula>0</formula>
    </cfRule>
    <cfRule type="cellIs" dxfId="167" priority="15" stopIfTrue="1" operator="greaterThan">
      <formula>0</formula>
    </cfRule>
    <cfRule type="cellIs" dxfId="166" priority="16" stopIfTrue="1" operator="lessThan">
      <formula>0</formula>
    </cfRule>
  </conditionalFormatting>
  <conditionalFormatting sqref="M13"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J18">
    <cfRule type="beginsWith" dxfId="163" priority="1" operator="beginsWith" text="*">
      <formula>LEFT(J18,LEN("*"))="*"</formula>
    </cfRule>
    <cfRule type="cellIs" dxfId="162" priority="2" operator="lessThan">
      <formula>0</formula>
    </cfRule>
    <cfRule type="cellIs" dxfId="161" priority="3" operator="greaterThan">
      <formula>0</formula>
    </cfRule>
    <cfRule type="cellIs" dxfId="160" priority="6" stopIfTrue="1" operator="lessThan">
      <formula>0</formula>
    </cfRule>
    <cfRule type="cellIs" dxfId="159" priority="7" stopIfTrue="1" operator="greaterThan">
      <formula>0</formula>
    </cfRule>
    <cfRule type="cellIs" dxfId="158" priority="8" stopIfTrue="1" operator="lessThan">
      <formula>0</formula>
    </cfRule>
  </conditionalFormatting>
  <conditionalFormatting sqref="J18">
    <cfRule type="cellIs" dxfId="157" priority="4" stopIfTrue="1" operator="lessThan">
      <formula>0</formula>
    </cfRule>
    <cfRule type="cellIs" dxfId="156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E8" sqref="E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308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244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555"/>
      <c r="C4" s="535"/>
      <c r="D4" s="808" t="s">
        <v>1</v>
      </c>
      <c r="E4" s="809"/>
      <c r="F4" s="810"/>
      <c r="G4" s="471" t="s">
        <v>7</v>
      </c>
      <c r="H4" s="472"/>
      <c r="I4" s="472"/>
      <c r="J4" s="473"/>
      <c r="K4" s="473"/>
      <c r="L4" s="473"/>
      <c r="M4" s="473"/>
      <c r="N4" s="473"/>
      <c r="O4" s="473"/>
      <c r="P4" s="473"/>
      <c r="Q4" s="473"/>
      <c r="R4" s="474"/>
    </row>
    <row r="5" spans="2:18" ht="15" customHeight="1" thickBot="1" x14ac:dyDescent="0.3">
      <c r="B5" s="556"/>
      <c r="C5" s="559" t="s">
        <v>33</v>
      </c>
      <c r="D5" s="811"/>
      <c r="E5" s="812"/>
      <c r="F5" s="813"/>
      <c r="G5" s="471" t="s">
        <v>8</v>
      </c>
      <c r="H5" s="472"/>
      <c r="I5" s="475"/>
      <c r="J5" s="471" t="s">
        <v>9</v>
      </c>
      <c r="K5" s="472"/>
      <c r="L5" s="475"/>
      <c r="M5" s="471" t="s">
        <v>10</v>
      </c>
      <c r="N5" s="473"/>
      <c r="O5" s="474"/>
      <c r="P5" s="471" t="s">
        <v>11</v>
      </c>
      <c r="Q5" s="473"/>
      <c r="R5" s="474"/>
    </row>
    <row r="6" spans="2:18" ht="31.5" customHeight="1" thickBot="1" x14ac:dyDescent="0.3">
      <c r="B6" s="491" t="s">
        <v>0</v>
      </c>
      <c r="C6" s="558" t="s">
        <v>271</v>
      </c>
      <c r="D6" s="785" t="s">
        <v>19</v>
      </c>
      <c r="E6" s="814"/>
      <c r="F6" s="564" t="s">
        <v>272</v>
      </c>
      <c r="G6" s="495" t="s">
        <v>19</v>
      </c>
      <c r="H6" s="496"/>
      <c r="I6" s="463" t="s">
        <v>216</v>
      </c>
      <c r="J6" s="497" t="s">
        <v>19</v>
      </c>
      <c r="K6" s="496"/>
      <c r="L6" s="463" t="s">
        <v>216</v>
      </c>
      <c r="M6" s="497" t="s">
        <v>19</v>
      </c>
      <c r="N6" s="496"/>
      <c r="O6" s="463" t="s">
        <v>216</v>
      </c>
      <c r="P6" s="497" t="s">
        <v>19</v>
      </c>
      <c r="Q6" s="496"/>
      <c r="R6" s="463" t="s">
        <v>216</v>
      </c>
    </row>
    <row r="7" spans="2:18" ht="41.25" customHeight="1" thickBot="1" x14ac:dyDescent="0.25">
      <c r="B7" s="557"/>
      <c r="C7" s="561"/>
      <c r="D7" s="174" t="s">
        <v>309</v>
      </c>
      <c r="E7" s="676" t="s">
        <v>294</v>
      </c>
      <c r="F7" s="677" t="s">
        <v>12</v>
      </c>
      <c r="G7" s="257" t="s">
        <v>309</v>
      </c>
      <c r="H7" s="258" t="s">
        <v>294</v>
      </c>
      <c r="I7" s="539" t="s">
        <v>12</v>
      </c>
      <c r="J7" s="498" t="s">
        <v>309</v>
      </c>
      <c r="K7" s="258" t="s">
        <v>294</v>
      </c>
      <c r="L7" s="539" t="s">
        <v>12</v>
      </c>
      <c r="M7" s="498" t="s">
        <v>309</v>
      </c>
      <c r="N7" s="258" t="s">
        <v>294</v>
      </c>
      <c r="O7" s="539" t="s">
        <v>12</v>
      </c>
      <c r="P7" s="498" t="s">
        <v>309</v>
      </c>
      <c r="Q7" s="258" t="s">
        <v>294</v>
      </c>
      <c r="R7" s="539" t="s">
        <v>12</v>
      </c>
    </row>
    <row r="8" spans="2:18" ht="27" customHeight="1" x14ac:dyDescent="0.2">
      <c r="B8" s="815" t="s">
        <v>48</v>
      </c>
      <c r="C8" s="470" t="s">
        <v>209</v>
      </c>
      <c r="D8" s="678">
        <v>2033.5709999999999</v>
      </c>
      <c r="E8" s="674" t="s">
        <v>312</v>
      </c>
      <c r="F8" s="679">
        <v>3.5396756701713281</v>
      </c>
      <c r="G8" s="606">
        <v>2066.7170000000001</v>
      </c>
      <c r="H8" s="607" t="s">
        <v>311</v>
      </c>
      <c r="I8" s="608">
        <v>-2.4998738033133723</v>
      </c>
      <c r="J8" s="606">
        <v>1763.4480000000001</v>
      </c>
      <c r="K8" s="607">
        <v>1729.8430000000001</v>
      </c>
      <c r="L8" s="608">
        <v>1.9426618485030154</v>
      </c>
      <c r="M8" s="500" t="s">
        <v>84</v>
      </c>
      <c r="N8" s="485" t="s">
        <v>20</v>
      </c>
      <c r="O8" s="166" t="s">
        <v>246</v>
      </c>
      <c r="P8" s="500" t="s">
        <v>84</v>
      </c>
      <c r="Q8" s="485">
        <v>1571.069</v>
      </c>
      <c r="R8" s="166" t="s">
        <v>246</v>
      </c>
    </row>
    <row r="9" spans="2:18" ht="23.25" customHeight="1" x14ac:dyDescent="0.2">
      <c r="B9" s="804"/>
      <c r="C9" s="492" t="s">
        <v>210</v>
      </c>
      <c r="D9" s="175">
        <v>2133.9050000000002</v>
      </c>
      <c r="E9" s="454">
        <v>2083.7809999999999</v>
      </c>
      <c r="F9" s="680">
        <v>2.4054351201014046</v>
      </c>
      <c r="G9" s="176">
        <v>2207.346</v>
      </c>
      <c r="H9" s="448">
        <v>2169.8739999999998</v>
      </c>
      <c r="I9" s="549">
        <v>1.7269205493037942</v>
      </c>
      <c r="J9" s="176">
        <v>1759.537</v>
      </c>
      <c r="K9" s="546">
        <v>1731.2570000000001</v>
      </c>
      <c r="L9" s="549">
        <v>1.6334952003082139</v>
      </c>
      <c r="M9" s="178">
        <v>1870.0909999999999</v>
      </c>
      <c r="N9" s="150">
        <v>1725.8</v>
      </c>
      <c r="O9" s="152">
        <v>8.3608181712828795</v>
      </c>
      <c r="P9" s="178">
        <v>1611.489</v>
      </c>
      <c r="Q9" s="150">
        <v>1723.6780000000001</v>
      </c>
      <c r="R9" s="152">
        <v>-6.5086982603479351</v>
      </c>
    </row>
    <row r="10" spans="2:18" ht="27" customHeight="1" x14ac:dyDescent="0.2">
      <c r="B10" s="804"/>
      <c r="C10" s="492" t="s">
        <v>211</v>
      </c>
      <c r="D10" s="175">
        <v>1853.09</v>
      </c>
      <c r="E10" s="455">
        <v>1841.8720000000001</v>
      </c>
      <c r="F10" s="680">
        <v>0.60905426652882755</v>
      </c>
      <c r="G10" s="179" t="s">
        <v>84</v>
      </c>
      <c r="H10" s="451" t="s">
        <v>84</v>
      </c>
      <c r="I10" s="609" t="s">
        <v>246</v>
      </c>
      <c r="J10" s="179" t="s">
        <v>84</v>
      </c>
      <c r="K10" s="451" t="s">
        <v>84</v>
      </c>
      <c r="L10" s="609" t="s">
        <v>246</v>
      </c>
      <c r="M10" s="178" t="s">
        <v>20</v>
      </c>
      <c r="N10" s="150" t="s">
        <v>20</v>
      </c>
      <c r="O10" s="152" t="s">
        <v>246</v>
      </c>
      <c r="P10" s="178" t="s">
        <v>20</v>
      </c>
      <c r="Q10" s="150" t="s">
        <v>20</v>
      </c>
      <c r="R10" s="152" t="s">
        <v>246</v>
      </c>
    </row>
    <row r="11" spans="2:18" ht="27.75" customHeight="1" x14ac:dyDescent="0.2">
      <c r="B11" s="804"/>
      <c r="C11" s="492" t="s">
        <v>212</v>
      </c>
      <c r="D11" s="175">
        <v>2186.9650000000001</v>
      </c>
      <c r="E11" s="455">
        <v>2145.0619999999999</v>
      </c>
      <c r="F11" s="680">
        <v>1.9534633497773142</v>
      </c>
      <c r="G11" s="176">
        <v>2229.9119999999998</v>
      </c>
      <c r="H11" s="546">
        <v>2190.6239999999998</v>
      </c>
      <c r="I11" s="549">
        <v>1.793461589026689</v>
      </c>
      <c r="J11" s="176" t="s">
        <v>84</v>
      </c>
      <c r="K11" s="546" t="s">
        <v>84</v>
      </c>
      <c r="L11" s="610" t="s">
        <v>246</v>
      </c>
      <c r="M11" s="178">
        <v>2113.471</v>
      </c>
      <c r="N11" s="150">
        <v>2090.299</v>
      </c>
      <c r="O11" s="152">
        <v>1.1085495424338827</v>
      </c>
      <c r="P11" s="178" t="s">
        <v>20</v>
      </c>
      <c r="Q11" s="150" t="s">
        <v>20</v>
      </c>
      <c r="R11" s="152" t="s">
        <v>246</v>
      </c>
    </row>
    <row r="12" spans="2:18" ht="31.5" x14ac:dyDescent="0.2">
      <c r="B12" s="804"/>
      <c r="C12" s="492" t="s">
        <v>49</v>
      </c>
      <c r="D12" s="175">
        <v>1924.278</v>
      </c>
      <c r="E12" s="455">
        <v>1941.298</v>
      </c>
      <c r="F12" s="456">
        <v>-0.87673298998917126</v>
      </c>
      <c r="G12" s="541">
        <v>2000.549</v>
      </c>
      <c r="H12" s="547">
        <v>2033.865</v>
      </c>
      <c r="I12" s="449">
        <v>-1.6380634899563162</v>
      </c>
      <c r="J12" s="541">
        <v>1695.2429999999999</v>
      </c>
      <c r="K12" s="547">
        <v>1733.46</v>
      </c>
      <c r="L12" s="449">
        <v>-2.2046658128829102</v>
      </c>
      <c r="M12" s="178">
        <v>2133.9090000000001</v>
      </c>
      <c r="N12" s="150">
        <v>2068.962</v>
      </c>
      <c r="O12" s="152">
        <v>3.1391103364875779</v>
      </c>
      <c r="P12" s="176" t="s">
        <v>84</v>
      </c>
      <c r="Q12" s="150" t="s">
        <v>84</v>
      </c>
      <c r="R12" s="152" t="s">
        <v>246</v>
      </c>
    </row>
    <row r="13" spans="2:18" ht="23.25" customHeight="1" x14ac:dyDescent="0.2">
      <c r="B13" s="804"/>
      <c r="C13" s="492" t="s">
        <v>50</v>
      </c>
      <c r="D13" s="176">
        <v>3107</v>
      </c>
      <c r="E13" s="150">
        <v>3107</v>
      </c>
      <c r="F13" s="681">
        <v>0</v>
      </c>
      <c r="G13" s="176" t="s">
        <v>84</v>
      </c>
      <c r="H13" s="448" t="s">
        <v>84</v>
      </c>
      <c r="I13" s="549" t="s">
        <v>246</v>
      </c>
      <c r="J13" s="176" t="s">
        <v>20</v>
      </c>
      <c r="K13" s="448" t="s">
        <v>20</v>
      </c>
      <c r="L13" s="549" t="s">
        <v>246</v>
      </c>
      <c r="M13" s="178" t="s">
        <v>20</v>
      </c>
      <c r="N13" s="150" t="s">
        <v>20</v>
      </c>
      <c r="O13" s="152" t="s">
        <v>246</v>
      </c>
      <c r="P13" s="178" t="s">
        <v>20</v>
      </c>
      <c r="Q13" s="150" t="s">
        <v>20</v>
      </c>
      <c r="R13" s="152" t="s">
        <v>246</v>
      </c>
    </row>
    <row r="14" spans="2:18" ht="16.5" thickBot="1" x14ac:dyDescent="0.25">
      <c r="B14" s="816"/>
      <c r="C14" s="493" t="s">
        <v>51</v>
      </c>
      <c r="D14" s="181" t="s">
        <v>84</v>
      </c>
      <c r="E14" s="168" t="s">
        <v>84</v>
      </c>
      <c r="F14" s="457" t="s">
        <v>246</v>
      </c>
      <c r="G14" s="181" t="s">
        <v>20</v>
      </c>
      <c r="H14" s="548" t="s">
        <v>20</v>
      </c>
      <c r="I14" s="452" t="s">
        <v>246</v>
      </c>
      <c r="J14" s="181" t="s">
        <v>20</v>
      </c>
      <c r="K14" s="548" t="s">
        <v>20</v>
      </c>
      <c r="L14" s="452" t="s">
        <v>246</v>
      </c>
      <c r="M14" s="180" t="s">
        <v>84</v>
      </c>
      <c r="N14" s="154" t="s">
        <v>84</v>
      </c>
      <c r="O14" s="156" t="s">
        <v>246</v>
      </c>
      <c r="P14" s="180" t="s">
        <v>20</v>
      </c>
      <c r="Q14" s="154" t="s">
        <v>20</v>
      </c>
      <c r="R14" s="156" t="s">
        <v>246</v>
      </c>
    </row>
    <row r="15" spans="2:18" ht="15.75" customHeight="1" x14ac:dyDescent="0.2">
      <c r="B15" s="817" t="s">
        <v>52</v>
      </c>
      <c r="C15" s="818"/>
      <c r="D15" s="182">
        <v>2066.63</v>
      </c>
      <c r="E15" s="458">
        <v>1951.441</v>
      </c>
      <c r="F15" s="456">
        <v>5.9027662122503353</v>
      </c>
      <c r="G15" s="499">
        <v>2088.6390000000001</v>
      </c>
      <c r="H15" s="482">
        <v>1961.575</v>
      </c>
      <c r="I15" s="483">
        <v>6.47765188687662</v>
      </c>
      <c r="J15" s="499">
        <v>1982.5060000000001</v>
      </c>
      <c r="K15" s="482">
        <v>1941.796</v>
      </c>
      <c r="L15" s="483">
        <v>2.0965127129729404</v>
      </c>
      <c r="M15" s="500">
        <v>1760.8910000000001</v>
      </c>
      <c r="N15" s="482">
        <v>1754.8230000000001</v>
      </c>
      <c r="O15" s="483">
        <v>0.34578986028790271</v>
      </c>
      <c r="P15" s="500" t="s">
        <v>20</v>
      </c>
      <c r="Q15" s="482" t="s">
        <v>20</v>
      </c>
      <c r="R15" s="483" t="s">
        <v>246</v>
      </c>
    </row>
    <row r="16" spans="2:18" ht="15.75" x14ac:dyDescent="0.2">
      <c r="B16" s="798" t="s">
        <v>53</v>
      </c>
      <c r="C16" s="799"/>
      <c r="D16" s="175">
        <v>1556.7660000000001</v>
      </c>
      <c r="E16" s="455">
        <v>1534.239</v>
      </c>
      <c r="F16" s="680">
        <v>1.4682849282282644</v>
      </c>
      <c r="G16" s="179" t="s">
        <v>84</v>
      </c>
      <c r="H16" s="451" t="s">
        <v>84</v>
      </c>
      <c r="I16" s="545" t="s">
        <v>246</v>
      </c>
      <c r="J16" s="179" t="s">
        <v>84</v>
      </c>
      <c r="K16" s="451" t="s">
        <v>84</v>
      </c>
      <c r="L16" s="545" t="s">
        <v>246</v>
      </c>
      <c r="M16" s="180" t="s">
        <v>20</v>
      </c>
      <c r="N16" s="451" t="s">
        <v>20</v>
      </c>
      <c r="O16" s="545" t="s">
        <v>246</v>
      </c>
      <c r="P16" s="180" t="s">
        <v>20</v>
      </c>
      <c r="Q16" s="451" t="s">
        <v>20</v>
      </c>
      <c r="R16" s="545" t="s">
        <v>246</v>
      </c>
    </row>
    <row r="17" spans="2:18" ht="15" customHeight="1" thickBot="1" x14ac:dyDescent="0.25">
      <c r="B17" s="800" t="s">
        <v>54</v>
      </c>
      <c r="C17" s="801"/>
      <c r="D17" s="459">
        <v>2713.268</v>
      </c>
      <c r="E17" s="460">
        <v>2652.2750000000001</v>
      </c>
      <c r="F17" s="682">
        <v>2.2996484150399161</v>
      </c>
      <c r="G17" s="181">
        <v>2318.2759999999998</v>
      </c>
      <c r="H17" s="543">
        <v>2306.761</v>
      </c>
      <c r="I17" s="452">
        <v>0.49918478767414015</v>
      </c>
      <c r="J17" s="181" t="s">
        <v>20</v>
      </c>
      <c r="K17" s="543" t="s">
        <v>20</v>
      </c>
      <c r="L17" s="452" t="s">
        <v>246</v>
      </c>
      <c r="M17" s="544" t="s">
        <v>20</v>
      </c>
      <c r="N17" s="543" t="s">
        <v>20</v>
      </c>
      <c r="O17" s="452" t="s">
        <v>246</v>
      </c>
      <c r="P17" s="544">
        <v>3270.7649999999999</v>
      </c>
      <c r="Q17" s="543">
        <v>3303.9690000000001</v>
      </c>
      <c r="R17" s="452">
        <v>-1.0049731096145327</v>
      </c>
    </row>
    <row r="18" spans="2:18" ht="15.75" customHeight="1" x14ac:dyDescent="0.2">
      <c r="B18" s="815" t="s">
        <v>55</v>
      </c>
      <c r="C18" s="560" t="s">
        <v>46</v>
      </c>
      <c r="D18" s="683">
        <v>1369.9839999999999</v>
      </c>
      <c r="E18" s="684">
        <v>1335.7429999999999</v>
      </c>
      <c r="F18" s="685">
        <v>2.5634422190496218</v>
      </c>
      <c r="G18" s="182">
        <v>1387.076</v>
      </c>
      <c r="H18" s="458">
        <v>1339.21</v>
      </c>
      <c r="I18" s="456">
        <v>3.5741967279216835</v>
      </c>
      <c r="J18" s="182">
        <v>1363.6320000000001</v>
      </c>
      <c r="K18" s="458">
        <v>1317.6759999999999</v>
      </c>
      <c r="L18" s="542">
        <v>3.4876555389944213</v>
      </c>
      <c r="M18" s="182">
        <v>1490.085</v>
      </c>
      <c r="N18" s="458">
        <v>1472.6890000000001</v>
      </c>
      <c r="O18" s="456">
        <v>1.1812405742149197</v>
      </c>
      <c r="P18" s="182">
        <v>1243.181</v>
      </c>
      <c r="Q18" s="458">
        <v>1236.1880000000001</v>
      </c>
      <c r="R18" s="456">
        <v>0.5656906554666391</v>
      </c>
    </row>
    <row r="19" spans="2:18" ht="37.5" customHeight="1" thickBot="1" x14ac:dyDescent="0.25">
      <c r="B19" s="816"/>
      <c r="C19" s="494" t="s">
        <v>56</v>
      </c>
      <c r="D19" s="177">
        <v>951.25199999999995</v>
      </c>
      <c r="E19" s="461">
        <v>954.49900000000002</v>
      </c>
      <c r="F19" s="462">
        <v>-0.34017846011363773</v>
      </c>
      <c r="G19" s="181" t="s">
        <v>84</v>
      </c>
      <c r="H19" s="168" t="s">
        <v>84</v>
      </c>
      <c r="I19" s="169" t="s">
        <v>246</v>
      </c>
      <c r="J19" s="181" t="s">
        <v>84</v>
      </c>
      <c r="K19" s="168" t="s">
        <v>84</v>
      </c>
      <c r="L19" s="169" t="s">
        <v>246</v>
      </c>
      <c r="M19" s="181" t="s">
        <v>84</v>
      </c>
      <c r="N19" s="168" t="s">
        <v>84</v>
      </c>
      <c r="O19" s="169" t="s">
        <v>246</v>
      </c>
      <c r="P19" s="181" t="s">
        <v>84</v>
      </c>
      <c r="Q19" s="168" t="s">
        <v>84</v>
      </c>
      <c r="R19" s="457" t="s">
        <v>246</v>
      </c>
    </row>
    <row r="21" spans="2:18" ht="24" x14ac:dyDescent="0.3">
      <c r="B21" s="730" t="s">
        <v>310</v>
      </c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I8:I9 L8:L9 O8:O15 R8:R11 R13:R18 I14:I15 O17:O18 L12:L15 L17:L18 I17:I18 I11:I12">
    <cfRule type="cellIs" dxfId="155" priority="94" stopIfTrue="1" operator="lessThan">
      <formula>0</formula>
    </cfRule>
    <cfRule type="cellIs" dxfId="154" priority="95" stopIfTrue="1" operator="greaterThan">
      <formula>0</formula>
    </cfRule>
    <cfRule type="expression" dxfId="153" priority="96" stopIfTrue="1">
      <formula>LEFT(I8,LEN("*"))="*"</formula>
    </cfRule>
  </conditionalFormatting>
  <conditionalFormatting sqref="I11">
    <cfRule type="cellIs" dxfId="152" priority="92" stopIfTrue="1" operator="lessThan">
      <formula>0</formula>
    </cfRule>
  </conditionalFormatting>
  <conditionalFormatting sqref="I8:I9 I14:I15 I17:I18 I11:I12">
    <cfRule type="cellIs" dxfId="151" priority="93" stopIfTrue="1" operator="lessThan">
      <formula>0</formula>
    </cfRule>
  </conditionalFormatting>
  <conditionalFormatting sqref="L8:L9 L12:L15 L17:L18">
    <cfRule type="cellIs" dxfId="150" priority="91" stopIfTrue="1" operator="lessThan">
      <formula>0</formula>
    </cfRule>
  </conditionalFormatting>
  <conditionalFormatting sqref="O8:O15 O17:O18">
    <cfRule type="cellIs" dxfId="149" priority="90" stopIfTrue="1" operator="lessThan">
      <formula>0</formula>
    </cfRule>
  </conditionalFormatting>
  <conditionalFormatting sqref="R8:R11 R13:R18">
    <cfRule type="cellIs" dxfId="148" priority="89" stopIfTrue="1" operator="lessThan">
      <formula>0</formula>
    </cfRule>
  </conditionalFormatting>
  <conditionalFormatting sqref="I8:I9 L8:L9 O8:O15 R8:R11 R13:R18 I14:I15 O17:O18 L12:L15 L17:L18 I17:I18 I11:I12">
    <cfRule type="cellIs" dxfId="147" priority="97" stopIfTrue="1" operator="lessThan">
      <formula>0</formula>
    </cfRule>
    <cfRule type="cellIs" dxfId="146" priority="98" stopIfTrue="1" operator="greaterThan">
      <formula>0</formula>
    </cfRule>
    <cfRule type="cellIs" dxfId="145" priority="99" stopIfTrue="1" operator="lessThan">
      <formula>0</formula>
    </cfRule>
  </conditionalFormatting>
  <conditionalFormatting sqref="R12">
    <cfRule type="cellIs" dxfId="144" priority="86" stopIfTrue="1" operator="lessThan">
      <formula>0</formula>
    </cfRule>
    <cfRule type="cellIs" dxfId="143" priority="87" stopIfTrue="1" operator="greaterThan">
      <formula>0</formula>
    </cfRule>
    <cfRule type="expression" dxfId="142" priority="88" stopIfTrue="1">
      <formula>LEFT(R12,LEN("*"))="*"</formula>
    </cfRule>
  </conditionalFormatting>
  <conditionalFormatting sqref="R12">
    <cfRule type="cellIs" dxfId="141" priority="85" stopIfTrue="1" operator="lessThan">
      <formula>0</formula>
    </cfRule>
  </conditionalFormatting>
  <conditionalFormatting sqref="R12">
    <cfRule type="cellIs" dxfId="140" priority="100" stopIfTrue="1" operator="lessThan">
      <formula>0</formula>
    </cfRule>
    <cfRule type="cellIs" dxfId="139" priority="101" stopIfTrue="1" operator="greaterThan">
      <formula>0</formula>
    </cfRule>
    <cfRule type="cellIs" dxfId="138" priority="102" stopIfTrue="1" operator="lessThan">
      <formula>0</formula>
    </cfRule>
  </conditionalFormatting>
  <conditionalFormatting sqref="I13">
    <cfRule type="cellIs" dxfId="137" priority="82" stopIfTrue="1" operator="lessThan">
      <formula>0</formula>
    </cfRule>
    <cfRule type="cellIs" dxfId="136" priority="83" stopIfTrue="1" operator="greaterThan">
      <formula>0</formula>
    </cfRule>
    <cfRule type="expression" dxfId="135" priority="84" stopIfTrue="1">
      <formula>LEFT(I13,LEN("*"))="*"</formula>
    </cfRule>
  </conditionalFormatting>
  <conditionalFormatting sqref="I13">
    <cfRule type="cellIs" dxfId="134" priority="81" stopIfTrue="1" operator="lessThan">
      <formula>0</formula>
    </cfRule>
  </conditionalFormatting>
  <conditionalFormatting sqref="I13">
    <cfRule type="cellIs" dxfId="133" priority="103" stopIfTrue="1" operator="lessThan">
      <formula>0</formula>
    </cfRule>
    <cfRule type="cellIs" dxfId="132" priority="104" stopIfTrue="1" operator="greaterThan">
      <formula>0</formula>
    </cfRule>
    <cfRule type="cellIs" dxfId="131" priority="105" stopIfTrue="1" operator="lessThan">
      <formula>0</formula>
    </cfRule>
  </conditionalFormatting>
  <conditionalFormatting sqref="I19">
    <cfRule type="cellIs" dxfId="130" priority="74" stopIfTrue="1" operator="lessThan">
      <formula>0</formula>
    </cfRule>
    <cfRule type="cellIs" dxfId="129" priority="75" stopIfTrue="1" operator="greaterThan">
      <formula>0</formula>
    </cfRule>
    <cfRule type="expression" dxfId="128" priority="76" stopIfTrue="1">
      <formula>LEFT(I19,LEN("*"))="*"</formula>
    </cfRule>
  </conditionalFormatting>
  <conditionalFormatting sqref="I19">
    <cfRule type="cellIs" dxfId="127" priority="73" stopIfTrue="1" operator="lessThan">
      <formula>0</formula>
    </cfRule>
  </conditionalFormatting>
  <conditionalFormatting sqref="I19">
    <cfRule type="cellIs" dxfId="126" priority="109" stopIfTrue="1" operator="lessThan">
      <formula>0</formula>
    </cfRule>
    <cfRule type="cellIs" dxfId="125" priority="110" stopIfTrue="1" operator="greaterThan">
      <formula>0</formula>
    </cfRule>
    <cfRule type="cellIs" dxfId="124" priority="111" stopIfTrue="1" operator="lessThan">
      <formula>0</formula>
    </cfRule>
  </conditionalFormatting>
  <conditionalFormatting sqref="L19">
    <cfRule type="cellIs" dxfId="123" priority="70" stopIfTrue="1" operator="lessThan">
      <formula>0</formula>
    </cfRule>
    <cfRule type="cellIs" dxfId="122" priority="71" stopIfTrue="1" operator="greaterThan">
      <formula>0</formula>
    </cfRule>
    <cfRule type="expression" dxfId="121" priority="72" stopIfTrue="1">
      <formula>LEFT(L19,LEN("*"))="*"</formula>
    </cfRule>
  </conditionalFormatting>
  <conditionalFormatting sqref="L19">
    <cfRule type="cellIs" dxfId="120" priority="69" stopIfTrue="1" operator="lessThan">
      <formula>0</formula>
    </cfRule>
  </conditionalFormatting>
  <conditionalFormatting sqref="L19">
    <cfRule type="cellIs" dxfId="119" priority="112" stopIfTrue="1" operator="lessThan">
      <formula>0</formula>
    </cfRule>
    <cfRule type="cellIs" dxfId="118" priority="113" stopIfTrue="1" operator="greaterThan">
      <formula>0</formula>
    </cfRule>
    <cfRule type="cellIs" dxfId="117" priority="114" stopIfTrue="1" operator="lessThan">
      <formula>0</formula>
    </cfRule>
  </conditionalFormatting>
  <conditionalFormatting sqref="O19">
    <cfRule type="cellIs" dxfId="116" priority="66" stopIfTrue="1" operator="lessThan">
      <formula>0</formula>
    </cfRule>
    <cfRule type="cellIs" dxfId="115" priority="67" stopIfTrue="1" operator="greaterThan">
      <formula>0</formula>
    </cfRule>
    <cfRule type="expression" dxfId="114" priority="68" stopIfTrue="1">
      <formula>LEFT(O19,LEN("*"))="*"</formula>
    </cfRule>
  </conditionalFormatting>
  <conditionalFormatting sqref="O19">
    <cfRule type="cellIs" dxfId="113" priority="65" stopIfTrue="1" operator="lessThan">
      <formula>0</formula>
    </cfRule>
  </conditionalFormatting>
  <conditionalFormatting sqref="O19">
    <cfRule type="cellIs" dxfId="112" priority="115" stopIfTrue="1" operator="lessThan">
      <formula>0</formula>
    </cfRule>
    <cfRule type="cellIs" dxfId="111" priority="116" stopIfTrue="1" operator="greaterThan">
      <formula>0</formula>
    </cfRule>
    <cfRule type="cellIs" dxfId="110" priority="117" stopIfTrue="1" operator="lessThan">
      <formula>0</formula>
    </cfRule>
  </conditionalFormatting>
  <conditionalFormatting sqref="I8:I9 L8:L9 O8:O15 R8:R18 L12:L15 L17:L19 O17:O19 I17:I19 I11:I15">
    <cfRule type="beginsWith" dxfId="109" priority="58" stopIfTrue="1" operator="beginsWith" text="*">
      <formula>LEFT(I8,LEN("*"))="*"</formula>
    </cfRule>
    <cfRule type="cellIs" dxfId="108" priority="59" stopIfTrue="1" operator="lessThan">
      <formula>0</formula>
    </cfRule>
    <cfRule type="cellIs" dxfId="107" priority="60" stopIfTrue="1" operator="greaterThan">
      <formula>0</formula>
    </cfRule>
  </conditionalFormatting>
  <conditionalFormatting sqref="I8:I9 L8:L9 O8:O15 R8:R18 L12:L15 L17:L19 O17:O19 I17:I19 I11:I15">
    <cfRule type="beginsWith" dxfId="106" priority="55" operator="beginsWith" text="*">
      <formula>LEFT(I8,LEN("*"))="*"</formula>
    </cfRule>
    <cfRule type="cellIs" dxfId="105" priority="56" operator="lessThan">
      <formula>0</formula>
    </cfRule>
    <cfRule type="cellIs" dxfId="104" priority="57" operator="greaterThan">
      <formula>0</formula>
    </cfRule>
  </conditionalFormatting>
  <conditionalFormatting sqref="I16">
    <cfRule type="cellIs" dxfId="103" priority="30" stopIfTrue="1" operator="lessThan">
      <formula>0</formula>
    </cfRule>
    <cfRule type="cellIs" dxfId="102" priority="31" stopIfTrue="1" operator="greaterThan">
      <formula>0</formula>
    </cfRule>
    <cfRule type="expression" dxfId="101" priority="32" stopIfTrue="1">
      <formula>LEFT(I16,LEN("*"))="*"</formula>
    </cfRule>
  </conditionalFormatting>
  <conditionalFormatting sqref="I16">
    <cfRule type="cellIs" dxfId="100" priority="29" stopIfTrue="1" operator="lessThan">
      <formula>0</formula>
    </cfRule>
  </conditionalFormatting>
  <conditionalFormatting sqref="I16">
    <cfRule type="cellIs" dxfId="99" priority="33" stopIfTrue="1" operator="lessThan">
      <formula>0</formula>
    </cfRule>
    <cfRule type="cellIs" dxfId="98" priority="34" stopIfTrue="1" operator="greaterThan">
      <formula>0</formula>
    </cfRule>
    <cfRule type="cellIs" dxfId="97" priority="35" stopIfTrue="1" operator="lessThan">
      <formula>0</formula>
    </cfRule>
  </conditionalFormatting>
  <conditionalFormatting sqref="L16">
    <cfRule type="cellIs" dxfId="96" priority="26" stopIfTrue="1" operator="lessThan">
      <formula>0</formula>
    </cfRule>
    <cfRule type="cellIs" dxfId="95" priority="27" stopIfTrue="1" operator="greaterThan">
      <formula>0</formula>
    </cfRule>
    <cfRule type="expression" dxfId="94" priority="28" stopIfTrue="1">
      <formula>LEFT(L16,LEN("*"))="*"</formula>
    </cfRule>
  </conditionalFormatting>
  <conditionalFormatting sqref="L16">
    <cfRule type="cellIs" dxfId="93" priority="25" stopIfTrue="1" operator="lessThan">
      <formula>0</formula>
    </cfRule>
  </conditionalFormatting>
  <conditionalFormatting sqref="L16">
    <cfRule type="cellIs" dxfId="92" priority="36" stopIfTrue="1" operator="lessThan">
      <formula>0</formula>
    </cfRule>
    <cfRule type="cellIs" dxfId="91" priority="37" stopIfTrue="1" operator="greaterThan">
      <formula>0</formula>
    </cfRule>
    <cfRule type="cellIs" dxfId="90" priority="38" stopIfTrue="1" operator="lessThan">
      <formula>0</formula>
    </cfRule>
  </conditionalFormatting>
  <conditionalFormatting sqref="O16">
    <cfRule type="cellIs" dxfId="89" priority="22" stopIfTrue="1" operator="lessThan">
      <formula>0</formula>
    </cfRule>
    <cfRule type="cellIs" dxfId="88" priority="23" stopIfTrue="1" operator="greaterThan">
      <formula>0</formula>
    </cfRule>
    <cfRule type="expression" dxfId="87" priority="24" stopIfTrue="1">
      <formula>LEFT(O16,LEN("*"))="*"</formula>
    </cfRule>
  </conditionalFormatting>
  <conditionalFormatting sqref="O16">
    <cfRule type="cellIs" dxfId="86" priority="21" stopIfTrue="1" operator="lessThan">
      <formula>0</formula>
    </cfRule>
  </conditionalFormatting>
  <conditionalFormatting sqref="O16">
    <cfRule type="cellIs" dxfId="85" priority="39" stopIfTrue="1" operator="lessThan">
      <formula>0</formula>
    </cfRule>
    <cfRule type="cellIs" dxfId="84" priority="40" stopIfTrue="1" operator="greaterThan">
      <formula>0</formula>
    </cfRule>
    <cfRule type="cellIs" dxfId="83" priority="41" stopIfTrue="1" operator="lessThan">
      <formula>0</formula>
    </cfRule>
  </conditionalFormatting>
  <conditionalFormatting sqref="L16 O16 I16">
    <cfRule type="beginsWith" dxfId="82" priority="18" stopIfTrue="1" operator="beginsWith" text="*">
      <formula>LEFT(I16,LEN("*"))="*"</formula>
    </cfRule>
    <cfRule type="cellIs" dxfId="81" priority="19" stopIfTrue="1" operator="lessThan">
      <formula>0</formula>
    </cfRule>
    <cfRule type="cellIs" dxfId="80" priority="20" stopIfTrue="1" operator="greaterThan">
      <formula>0</formula>
    </cfRule>
  </conditionalFormatting>
  <conditionalFormatting sqref="L16 O16 I16">
    <cfRule type="beginsWith" dxfId="79" priority="15" operator="beginsWith" text="*">
      <formula>LEFT(I16,LEN("*"))="*"</formula>
    </cfRule>
    <cfRule type="cellIs" dxfId="78" priority="16" operator="lessThan">
      <formula>0</formula>
    </cfRule>
    <cfRule type="cellIs" dxfId="77" priority="17" operator="greaterThan">
      <formula>0</formula>
    </cfRule>
  </conditionalFormatting>
  <conditionalFormatting sqref="I10">
    <cfRule type="beginsWith" dxfId="76" priority="12" operator="beginsWith" text="*">
      <formula>LEFT(I10,LEN("*"))="*"</formula>
    </cfRule>
    <cfRule type="cellIs" dxfId="75" priority="13" operator="lessThan">
      <formula>0</formula>
    </cfRule>
    <cfRule type="cellIs" dxfId="74" priority="14" operator="greaterThan">
      <formula>0</formula>
    </cfRule>
  </conditionalFormatting>
  <conditionalFormatting sqref="L10">
    <cfRule type="beginsWith" dxfId="73" priority="9" operator="beginsWith" text="*">
      <formula>LEFT(L10,LEN("*"))="*"</formula>
    </cfRule>
    <cfRule type="cellIs" dxfId="72" priority="10" operator="lessThan">
      <formula>0</formula>
    </cfRule>
    <cfRule type="cellIs" dxfId="71" priority="11" operator="greaterThan">
      <formula>0</formula>
    </cfRule>
  </conditionalFormatting>
  <conditionalFormatting sqref="L11">
    <cfRule type="beginsWith" dxfId="70" priority="6" operator="beginsWith" text="*">
      <formula>LEFT(L11,LEN("*"))="*"</formula>
    </cfRule>
    <cfRule type="cellIs" dxfId="69" priority="7" operator="lessThan">
      <formula>0</formula>
    </cfRule>
    <cfRule type="cellIs" dxfId="68" priority="8" operator="greaterThan">
      <formula>0</formula>
    </cfRule>
  </conditionalFormatting>
  <conditionalFormatting sqref="R19">
    <cfRule type="beginsWith" dxfId="67" priority="3" operator="beginsWith" text="*">
      <formula>LEFT(R19,LEN("*"))="*"</formula>
    </cfRule>
    <cfRule type="cellIs" dxfId="66" priority="4" operator="lessThan">
      <formula>0</formula>
    </cfRule>
    <cfRule type="cellIs" dxfId="65" priority="5" operator="greaterThan">
      <formula>0</formula>
    </cfRule>
  </conditionalFormatting>
  <conditionalFormatting sqref="F8:F12 F15:F19">
    <cfRule type="cellIs" dxfId="64" priority="1" stopIfTrue="1" operator="lessThan">
      <formula>0</formula>
    </cfRule>
    <cfRule type="cellIs" dxfId="6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25" sqref="W2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308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243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531"/>
      <c r="D6" s="535"/>
      <c r="E6" s="487" t="s">
        <v>1</v>
      </c>
      <c r="F6" s="476"/>
      <c r="G6" s="537"/>
      <c r="H6" s="472" t="s">
        <v>7</v>
      </c>
      <c r="I6" s="472"/>
      <c r="J6" s="472"/>
      <c r="K6" s="473"/>
      <c r="L6" s="473"/>
      <c r="M6" s="473"/>
      <c r="N6" s="473"/>
      <c r="O6" s="473"/>
      <c r="P6" s="473"/>
      <c r="Q6" s="473"/>
      <c r="R6" s="473"/>
      <c r="S6" s="474"/>
    </row>
    <row r="7" spans="3:19" ht="16.5" thickBot="1" x14ac:dyDescent="0.3">
      <c r="C7" s="532"/>
      <c r="D7" s="536" t="s">
        <v>34</v>
      </c>
      <c r="E7" s="488"/>
      <c r="F7" s="489"/>
      <c r="G7" s="490"/>
      <c r="H7" s="471" t="s">
        <v>8</v>
      </c>
      <c r="I7" s="472"/>
      <c r="J7" s="472"/>
      <c r="K7" s="471" t="s">
        <v>9</v>
      </c>
      <c r="L7" s="472"/>
      <c r="M7" s="472"/>
      <c r="N7" s="471" t="s">
        <v>10</v>
      </c>
      <c r="O7" s="473"/>
      <c r="P7" s="473"/>
      <c r="Q7" s="471" t="s">
        <v>11</v>
      </c>
      <c r="R7" s="473"/>
      <c r="S7" s="474"/>
    </row>
    <row r="8" spans="3:19" ht="33.75" customHeight="1" thickBot="1" x14ac:dyDescent="0.3">
      <c r="C8" s="501" t="s">
        <v>0</v>
      </c>
      <c r="D8" s="536" t="s">
        <v>35</v>
      </c>
      <c r="E8" s="77" t="s">
        <v>19</v>
      </c>
      <c r="F8" s="502"/>
      <c r="G8" s="538" t="s">
        <v>273</v>
      </c>
      <c r="H8" s="77" t="s">
        <v>19</v>
      </c>
      <c r="I8" s="502"/>
      <c r="J8" s="573" t="s">
        <v>216</v>
      </c>
      <c r="K8" s="77" t="s">
        <v>19</v>
      </c>
      <c r="L8" s="502"/>
      <c r="M8" s="573" t="s">
        <v>216</v>
      </c>
      <c r="N8" s="77" t="s">
        <v>19</v>
      </c>
      <c r="O8" s="502"/>
      <c r="P8" s="573" t="s">
        <v>216</v>
      </c>
      <c r="Q8" s="77" t="s">
        <v>19</v>
      </c>
      <c r="R8" s="502"/>
      <c r="S8" s="573" t="s">
        <v>216</v>
      </c>
    </row>
    <row r="9" spans="3:19" ht="30" customHeight="1" thickBot="1" x14ac:dyDescent="0.25">
      <c r="C9" s="533"/>
      <c r="D9" s="534"/>
      <c r="E9" s="137" t="s">
        <v>309</v>
      </c>
      <c r="F9" s="137" t="s">
        <v>294</v>
      </c>
      <c r="G9" s="539" t="s">
        <v>12</v>
      </c>
      <c r="H9" s="174" t="s">
        <v>309</v>
      </c>
      <c r="I9" s="570" t="s">
        <v>294</v>
      </c>
      <c r="J9" s="563" t="s">
        <v>12</v>
      </c>
      <c r="K9" s="174" t="s">
        <v>309</v>
      </c>
      <c r="L9" s="580" t="s">
        <v>294</v>
      </c>
      <c r="M9" s="563" t="s">
        <v>12</v>
      </c>
      <c r="N9" s="174" t="s">
        <v>309</v>
      </c>
      <c r="O9" s="580" t="s">
        <v>294</v>
      </c>
      <c r="P9" s="563" t="s">
        <v>12</v>
      </c>
      <c r="Q9" s="174" t="s">
        <v>309</v>
      </c>
      <c r="R9" s="580" t="s">
        <v>294</v>
      </c>
      <c r="S9" s="563" t="s">
        <v>12</v>
      </c>
    </row>
    <row r="10" spans="3:19" ht="17.25" customHeight="1" x14ac:dyDescent="0.2">
      <c r="C10" s="819" t="s">
        <v>74</v>
      </c>
      <c r="D10" s="503" t="s">
        <v>36</v>
      </c>
      <c r="E10" s="504" t="s">
        <v>20</v>
      </c>
      <c r="F10" s="505" t="s">
        <v>20</v>
      </c>
      <c r="G10" s="527" t="s">
        <v>246</v>
      </c>
      <c r="H10" s="504" t="s">
        <v>20</v>
      </c>
      <c r="I10" s="571" t="s">
        <v>20</v>
      </c>
      <c r="J10" s="574" t="s">
        <v>246</v>
      </c>
      <c r="K10" s="504" t="s">
        <v>20</v>
      </c>
      <c r="L10" s="571" t="s">
        <v>20</v>
      </c>
      <c r="M10" s="574" t="s">
        <v>246</v>
      </c>
      <c r="N10" s="504" t="s">
        <v>20</v>
      </c>
      <c r="O10" s="571" t="s">
        <v>20</v>
      </c>
      <c r="P10" s="574" t="s">
        <v>246</v>
      </c>
      <c r="Q10" s="504" t="s">
        <v>20</v>
      </c>
      <c r="R10" s="571" t="s">
        <v>20</v>
      </c>
      <c r="S10" s="574" t="s">
        <v>246</v>
      </c>
    </row>
    <row r="11" spans="3:19" ht="15" customHeight="1" x14ac:dyDescent="0.2">
      <c r="C11" s="804"/>
      <c r="D11" s="506" t="s">
        <v>37</v>
      </c>
      <c r="E11" s="138" t="s">
        <v>84</v>
      </c>
      <c r="F11" s="139" t="s">
        <v>84</v>
      </c>
      <c r="G11" s="140" t="s">
        <v>246</v>
      </c>
      <c r="H11" s="183" t="s">
        <v>20</v>
      </c>
      <c r="I11" s="259" t="s">
        <v>20</v>
      </c>
      <c r="J11" s="575" t="s">
        <v>246</v>
      </c>
      <c r="K11" s="183" t="s">
        <v>20</v>
      </c>
      <c r="L11" s="259" t="s">
        <v>20</v>
      </c>
      <c r="M11" s="575" t="s">
        <v>246</v>
      </c>
      <c r="N11" s="153" t="s">
        <v>84</v>
      </c>
      <c r="O11" s="451" t="s">
        <v>84</v>
      </c>
      <c r="P11" s="583" t="s">
        <v>246</v>
      </c>
      <c r="Q11" s="183" t="s">
        <v>20</v>
      </c>
      <c r="R11" s="259" t="s">
        <v>20</v>
      </c>
      <c r="S11" s="575" t="s">
        <v>246</v>
      </c>
    </row>
    <row r="12" spans="3:19" ht="15" customHeight="1" x14ac:dyDescent="0.2">
      <c r="C12" s="804"/>
      <c r="D12" s="506" t="s">
        <v>38</v>
      </c>
      <c r="E12" s="184">
        <v>299.78899999999999</v>
      </c>
      <c r="F12" s="260">
        <v>300.33499999999998</v>
      </c>
      <c r="G12" s="255">
        <v>-0.18179699335741498</v>
      </c>
      <c r="H12" s="149">
        <v>300.59100000000001</v>
      </c>
      <c r="I12" s="448">
        <v>301.017</v>
      </c>
      <c r="J12" s="549">
        <v>-0.14152024636481916</v>
      </c>
      <c r="K12" s="149">
        <v>308.358</v>
      </c>
      <c r="L12" s="448">
        <v>305.51499999999999</v>
      </c>
      <c r="M12" s="140">
        <v>0.93055987431059617</v>
      </c>
      <c r="N12" s="138">
        <v>304.54399999999998</v>
      </c>
      <c r="O12" s="139">
        <v>310.92599999999999</v>
      </c>
      <c r="P12" s="140">
        <v>-2.0525784270212224</v>
      </c>
      <c r="Q12" s="138">
        <v>288.44499999999999</v>
      </c>
      <c r="R12" s="139">
        <v>287.06400000000002</v>
      </c>
      <c r="S12" s="140">
        <v>0.48107739040770409</v>
      </c>
    </row>
    <row r="13" spans="3:19" ht="15" customHeight="1" x14ac:dyDescent="0.2">
      <c r="C13" s="804"/>
      <c r="D13" s="507" t="s">
        <v>39</v>
      </c>
      <c r="E13" s="184">
        <v>318.69600000000003</v>
      </c>
      <c r="F13" s="260">
        <v>318.94299999999998</v>
      </c>
      <c r="G13" s="255">
        <v>-7.7443304916539085E-2</v>
      </c>
      <c r="H13" s="149">
        <v>318.69099999999997</v>
      </c>
      <c r="I13" s="448">
        <v>318.05399999999997</v>
      </c>
      <c r="J13" s="549">
        <v>0.20028045552013199</v>
      </c>
      <c r="K13" s="149">
        <v>320.988</v>
      </c>
      <c r="L13" s="448">
        <v>349.30099999999999</v>
      </c>
      <c r="M13" s="140">
        <v>-8.1056166458154966</v>
      </c>
      <c r="N13" s="138">
        <v>326.69099999999997</v>
      </c>
      <c r="O13" s="139">
        <v>349.82499999999999</v>
      </c>
      <c r="P13" s="140">
        <v>-6.6130207961123473</v>
      </c>
      <c r="Q13" s="138">
        <v>305.21800000000002</v>
      </c>
      <c r="R13" s="139">
        <v>302.77</v>
      </c>
      <c r="S13" s="140">
        <v>0.80853453116228025</v>
      </c>
    </row>
    <row r="14" spans="3:19" ht="15" customHeight="1" thickBot="1" x14ac:dyDescent="0.25">
      <c r="C14" s="804"/>
      <c r="D14" s="508" t="s">
        <v>40</v>
      </c>
      <c r="E14" s="141">
        <v>351.291</v>
      </c>
      <c r="F14" s="142">
        <v>356.44499999999999</v>
      </c>
      <c r="G14" s="256">
        <v>-1.4459453772671791</v>
      </c>
      <c r="H14" s="153">
        <v>351.291</v>
      </c>
      <c r="I14" s="451">
        <v>356.44499999999999</v>
      </c>
      <c r="J14" s="252">
        <v>-1.4459453772671791</v>
      </c>
      <c r="K14" s="153" t="s">
        <v>20</v>
      </c>
      <c r="L14" s="451" t="s">
        <v>20</v>
      </c>
      <c r="M14" s="583" t="s">
        <v>246</v>
      </c>
      <c r="N14" s="149" t="s">
        <v>20</v>
      </c>
      <c r="O14" s="546" t="s">
        <v>20</v>
      </c>
      <c r="P14" s="140" t="s">
        <v>246</v>
      </c>
      <c r="Q14" s="147" t="s">
        <v>20</v>
      </c>
      <c r="R14" s="148" t="s">
        <v>20</v>
      </c>
      <c r="S14" s="589" t="s">
        <v>246</v>
      </c>
    </row>
    <row r="15" spans="3:19" ht="15" customHeight="1" thickBot="1" x14ac:dyDescent="0.25">
      <c r="C15" s="803"/>
      <c r="D15" s="509" t="s">
        <v>17</v>
      </c>
      <c r="E15" s="185">
        <v>308.53139441572364</v>
      </c>
      <c r="F15" s="510">
        <v>309.39507698005451</v>
      </c>
      <c r="G15" s="540">
        <v>-0.27915200615378594</v>
      </c>
      <c r="H15" s="164">
        <v>309.73237392873676</v>
      </c>
      <c r="I15" s="565">
        <v>310.0104687955631</v>
      </c>
      <c r="J15" s="576">
        <v>-8.9704992191643185E-2</v>
      </c>
      <c r="K15" s="164">
        <v>313.07974814694552</v>
      </c>
      <c r="L15" s="565">
        <v>334.58930734101619</v>
      </c>
      <c r="M15" s="576">
        <v>-6.4286451246775664</v>
      </c>
      <c r="N15" s="187">
        <v>309.32208122732283</v>
      </c>
      <c r="O15" s="581">
        <v>312.91891859726013</v>
      </c>
      <c r="P15" s="576">
        <v>-1.1494470791542606</v>
      </c>
      <c r="Q15" s="187">
        <v>290.39930777978122</v>
      </c>
      <c r="R15" s="581">
        <v>289.0609944199328</v>
      </c>
      <c r="S15" s="576">
        <v>0.46298649270686304</v>
      </c>
    </row>
    <row r="16" spans="3:19" ht="15.75" customHeight="1" x14ac:dyDescent="0.2">
      <c r="C16" s="819" t="s">
        <v>18</v>
      </c>
      <c r="D16" s="503" t="s">
        <v>36</v>
      </c>
      <c r="E16" s="186">
        <v>264.35700000000003</v>
      </c>
      <c r="F16" s="261">
        <v>258.065</v>
      </c>
      <c r="G16" s="254">
        <v>2.4381454284773332</v>
      </c>
      <c r="H16" s="486">
        <v>267.99700000000001</v>
      </c>
      <c r="I16" s="572">
        <v>258.99400000000003</v>
      </c>
      <c r="J16" s="577">
        <v>3.4761423044549238</v>
      </c>
      <c r="K16" s="486">
        <v>255.44200000000001</v>
      </c>
      <c r="L16" s="572">
        <v>254.94200000000001</v>
      </c>
      <c r="M16" s="577">
        <v>0.19612303975021769</v>
      </c>
      <c r="N16" s="515" t="s">
        <v>20</v>
      </c>
      <c r="O16" s="586" t="s">
        <v>20</v>
      </c>
      <c r="P16" s="574" t="s">
        <v>246</v>
      </c>
      <c r="Q16" s="515" t="s">
        <v>20</v>
      </c>
      <c r="R16" s="586" t="s">
        <v>20</v>
      </c>
      <c r="S16" s="574" t="s">
        <v>246</v>
      </c>
    </row>
    <row r="17" spans="3:19" ht="15" customHeight="1" x14ac:dyDescent="0.2">
      <c r="C17" s="804"/>
      <c r="D17" s="511" t="s">
        <v>37</v>
      </c>
      <c r="E17" s="184">
        <v>286.45</v>
      </c>
      <c r="F17" s="260">
        <v>280.44799999999998</v>
      </c>
      <c r="G17" s="255">
        <v>2.140147193062532</v>
      </c>
      <c r="H17" s="149">
        <v>285.76400000000001</v>
      </c>
      <c r="I17" s="448">
        <v>275.346</v>
      </c>
      <c r="J17" s="140">
        <v>3.7836031756408324</v>
      </c>
      <c r="K17" s="149">
        <v>287.488</v>
      </c>
      <c r="L17" s="448">
        <v>292.18799999999999</v>
      </c>
      <c r="M17" s="140">
        <v>-1.6085533971278727</v>
      </c>
      <c r="N17" s="138" t="s">
        <v>20</v>
      </c>
      <c r="O17" s="139" t="s">
        <v>20</v>
      </c>
      <c r="P17" s="575" t="s">
        <v>246</v>
      </c>
      <c r="Q17" s="138" t="s">
        <v>20</v>
      </c>
      <c r="R17" s="139" t="s">
        <v>20</v>
      </c>
      <c r="S17" s="575" t="s">
        <v>246</v>
      </c>
    </row>
    <row r="18" spans="3:19" ht="15" customHeight="1" x14ac:dyDescent="0.2">
      <c r="C18" s="804"/>
      <c r="D18" s="511" t="s">
        <v>38</v>
      </c>
      <c r="E18" s="184">
        <v>305.685</v>
      </c>
      <c r="F18" s="260">
        <v>287.87900000000002</v>
      </c>
      <c r="G18" s="255">
        <v>6.1852375477196953</v>
      </c>
      <c r="H18" s="149">
        <v>310.23099999999999</v>
      </c>
      <c r="I18" s="448">
        <v>296.06200000000001</v>
      </c>
      <c r="J18" s="140">
        <v>4.7858218886584512</v>
      </c>
      <c r="K18" s="149">
        <v>291.48899999999998</v>
      </c>
      <c r="L18" s="448">
        <v>266.22899999999998</v>
      </c>
      <c r="M18" s="140">
        <v>9.4880722986601729</v>
      </c>
      <c r="N18" s="138" t="s">
        <v>20</v>
      </c>
      <c r="O18" s="139" t="s">
        <v>20</v>
      </c>
      <c r="P18" s="140" t="s">
        <v>246</v>
      </c>
      <c r="Q18" s="138" t="s">
        <v>20</v>
      </c>
      <c r="R18" s="139" t="s">
        <v>20</v>
      </c>
      <c r="S18" s="575" t="s">
        <v>246</v>
      </c>
    </row>
    <row r="19" spans="3:19" ht="15" customHeight="1" x14ac:dyDescent="0.2">
      <c r="C19" s="804"/>
      <c r="D19" s="511" t="s">
        <v>39</v>
      </c>
      <c r="E19" s="184">
        <v>292.79899999999998</v>
      </c>
      <c r="F19" s="260">
        <v>292.20100000000002</v>
      </c>
      <c r="G19" s="255">
        <v>0.20465364594917757</v>
      </c>
      <c r="H19" s="149">
        <v>290.84399999999999</v>
      </c>
      <c r="I19" s="448">
        <v>297.61399999999998</v>
      </c>
      <c r="J19" s="140">
        <v>-2.2747585799055092</v>
      </c>
      <c r="K19" s="149">
        <v>299.59399999999999</v>
      </c>
      <c r="L19" s="448">
        <v>282.06</v>
      </c>
      <c r="M19" s="140">
        <v>6.2164078564844329</v>
      </c>
      <c r="N19" s="138" t="s">
        <v>20</v>
      </c>
      <c r="O19" s="139" t="s">
        <v>20</v>
      </c>
      <c r="P19" s="575" t="s">
        <v>246</v>
      </c>
      <c r="Q19" s="720" t="s">
        <v>84</v>
      </c>
      <c r="R19" s="686" t="s">
        <v>84</v>
      </c>
      <c r="S19" s="578" t="s">
        <v>246</v>
      </c>
    </row>
    <row r="20" spans="3:19" ht="15" customHeight="1" thickBot="1" x14ac:dyDescent="0.25">
      <c r="C20" s="804"/>
      <c r="D20" s="511" t="s">
        <v>40</v>
      </c>
      <c r="E20" s="158">
        <v>301.69499999999999</v>
      </c>
      <c r="F20" s="262">
        <v>310.36900000000003</v>
      </c>
      <c r="G20" s="252">
        <v>-2.7947378765276283</v>
      </c>
      <c r="H20" s="153">
        <v>301.62799999999999</v>
      </c>
      <c r="I20" s="451">
        <v>311.67599999999999</v>
      </c>
      <c r="J20" s="143">
        <v>-3.2238606758300294</v>
      </c>
      <c r="K20" s="141" t="s">
        <v>84</v>
      </c>
      <c r="L20" s="142" t="s">
        <v>84</v>
      </c>
      <c r="M20" s="143" t="s">
        <v>246</v>
      </c>
      <c r="N20" s="141" t="s">
        <v>20</v>
      </c>
      <c r="O20" s="142" t="s">
        <v>20</v>
      </c>
      <c r="P20" s="143" t="s">
        <v>246</v>
      </c>
      <c r="Q20" s="147" t="s">
        <v>20</v>
      </c>
      <c r="R20" s="148" t="s">
        <v>20</v>
      </c>
      <c r="S20" s="589" t="s">
        <v>246</v>
      </c>
    </row>
    <row r="21" spans="3:19" ht="15" customHeight="1" thickBot="1" x14ac:dyDescent="0.25">
      <c r="C21" s="803"/>
      <c r="D21" s="512" t="s">
        <v>17</v>
      </c>
      <c r="E21" s="185">
        <v>293.46160687465618</v>
      </c>
      <c r="F21" s="510">
        <v>289.72186482068741</v>
      </c>
      <c r="G21" s="540">
        <v>1.2908042188266817</v>
      </c>
      <c r="H21" s="164">
        <v>293.13320360250208</v>
      </c>
      <c r="I21" s="565">
        <v>293.88519534681876</v>
      </c>
      <c r="J21" s="576">
        <v>-0.25587942374206546</v>
      </c>
      <c r="K21" s="187">
        <v>294.43538986570093</v>
      </c>
      <c r="L21" s="581">
        <v>280.79818183040902</v>
      </c>
      <c r="M21" s="576">
        <v>4.856587014344786</v>
      </c>
      <c r="N21" s="187" t="s">
        <v>84</v>
      </c>
      <c r="O21" s="581" t="s">
        <v>84</v>
      </c>
      <c r="P21" s="576" t="s">
        <v>246</v>
      </c>
      <c r="Q21" s="187" t="s">
        <v>84</v>
      </c>
      <c r="R21" s="581" t="s">
        <v>84</v>
      </c>
      <c r="S21" s="590" t="s">
        <v>246</v>
      </c>
    </row>
    <row r="22" spans="3:19" ht="15.75" customHeight="1" x14ac:dyDescent="0.2">
      <c r="C22" s="819" t="s">
        <v>41</v>
      </c>
      <c r="D22" s="513" t="s">
        <v>36</v>
      </c>
      <c r="E22" s="145" t="s">
        <v>20</v>
      </c>
      <c r="F22" s="146" t="s">
        <v>20</v>
      </c>
      <c r="G22" s="254" t="s">
        <v>246</v>
      </c>
      <c r="H22" s="486" t="s">
        <v>20</v>
      </c>
      <c r="I22" s="572" t="s">
        <v>20</v>
      </c>
      <c r="J22" s="577" t="s">
        <v>246</v>
      </c>
      <c r="K22" s="481" t="s">
        <v>20</v>
      </c>
      <c r="L22" s="582" t="s">
        <v>20</v>
      </c>
      <c r="M22" s="584" t="s">
        <v>246</v>
      </c>
      <c r="N22" s="515" t="s">
        <v>20</v>
      </c>
      <c r="O22" s="586" t="s">
        <v>20</v>
      </c>
      <c r="P22" s="574" t="s">
        <v>246</v>
      </c>
      <c r="Q22" s="515" t="s">
        <v>20</v>
      </c>
      <c r="R22" s="586" t="s">
        <v>20</v>
      </c>
      <c r="S22" s="574" t="s">
        <v>246</v>
      </c>
    </row>
    <row r="23" spans="3:19" ht="15" customHeight="1" x14ac:dyDescent="0.2">
      <c r="C23" s="804"/>
      <c r="D23" s="511" t="s">
        <v>37</v>
      </c>
      <c r="E23" s="158">
        <v>668.36300000000006</v>
      </c>
      <c r="F23" s="262">
        <v>675.26400000000001</v>
      </c>
      <c r="G23" s="255">
        <v>-1.0219706662875487</v>
      </c>
      <c r="H23" s="153">
        <v>651.89599999999996</v>
      </c>
      <c r="I23" s="451">
        <v>659.44</v>
      </c>
      <c r="J23" s="143">
        <v>-1.1440009705204561</v>
      </c>
      <c r="K23" s="149">
        <v>725.40300000000002</v>
      </c>
      <c r="L23" s="546">
        <v>720.21199999999999</v>
      </c>
      <c r="M23" s="140">
        <v>0.72075999844490657</v>
      </c>
      <c r="N23" s="141" t="s">
        <v>84</v>
      </c>
      <c r="O23" s="142" t="s">
        <v>84</v>
      </c>
      <c r="P23" s="143" t="s">
        <v>246</v>
      </c>
      <c r="Q23" s="138" t="s">
        <v>84</v>
      </c>
      <c r="R23" s="587" t="s">
        <v>84</v>
      </c>
      <c r="S23" s="140" t="s">
        <v>246</v>
      </c>
    </row>
    <row r="24" spans="3:19" ht="15" customHeight="1" x14ac:dyDescent="0.2">
      <c r="C24" s="804"/>
      <c r="D24" s="511" t="s">
        <v>38</v>
      </c>
      <c r="E24" s="158">
        <v>604.52599999999995</v>
      </c>
      <c r="F24" s="262">
        <v>610.39099999999996</v>
      </c>
      <c r="G24" s="255">
        <v>-0.9608595146389789</v>
      </c>
      <c r="H24" s="153">
        <v>738.45500000000004</v>
      </c>
      <c r="I24" s="451">
        <v>730.43499999999995</v>
      </c>
      <c r="J24" s="143">
        <v>1.0979758636976729</v>
      </c>
      <c r="K24" s="149" t="s">
        <v>84</v>
      </c>
      <c r="L24" s="546" t="s">
        <v>84</v>
      </c>
      <c r="M24" s="140" t="s">
        <v>246</v>
      </c>
      <c r="N24" s="138">
        <v>538.94500000000005</v>
      </c>
      <c r="O24" s="587">
        <v>552.774</v>
      </c>
      <c r="P24" s="140">
        <v>-2.5017457405738965</v>
      </c>
      <c r="Q24" s="145">
        <v>407.93700000000001</v>
      </c>
      <c r="R24" s="146">
        <v>385.428</v>
      </c>
      <c r="S24" s="254">
        <v>5.8400012453687884</v>
      </c>
    </row>
    <row r="25" spans="3:19" ht="15" customHeight="1" x14ac:dyDescent="0.2">
      <c r="C25" s="804"/>
      <c r="D25" s="511" t="s">
        <v>39</v>
      </c>
      <c r="E25" s="141">
        <v>621.774</v>
      </c>
      <c r="F25" s="142">
        <v>609.47799999999995</v>
      </c>
      <c r="G25" s="255">
        <v>2.0174641250381558</v>
      </c>
      <c r="H25" s="153" t="s">
        <v>84</v>
      </c>
      <c r="I25" s="451" t="s">
        <v>84</v>
      </c>
      <c r="J25" s="143" t="s">
        <v>246</v>
      </c>
      <c r="K25" s="149" t="s">
        <v>20</v>
      </c>
      <c r="L25" s="546" t="s">
        <v>20</v>
      </c>
      <c r="M25" s="140" t="s">
        <v>246</v>
      </c>
      <c r="N25" s="162" t="s">
        <v>84</v>
      </c>
      <c r="O25" s="566" t="s">
        <v>84</v>
      </c>
      <c r="P25" s="585" t="s">
        <v>246</v>
      </c>
      <c r="Q25" s="138">
        <v>681.00599999999997</v>
      </c>
      <c r="R25" s="587">
        <v>650.89200000000005</v>
      </c>
      <c r="S25" s="140">
        <v>4.6265739938422836</v>
      </c>
    </row>
    <row r="26" spans="3:19" ht="15" customHeight="1" thickBot="1" x14ac:dyDescent="0.25">
      <c r="C26" s="804"/>
      <c r="D26" s="511" t="s">
        <v>40</v>
      </c>
      <c r="E26" s="158">
        <v>594.899</v>
      </c>
      <c r="F26" s="262">
        <v>594.95500000000004</v>
      </c>
      <c r="G26" s="252">
        <v>-9.4124765738652517E-3</v>
      </c>
      <c r="H26" s="153">
        <v>591.03099999999995</v>
      </c>
      <c r="I26" s="451">
        <v>587.57500000000005</v>
      </c>
      <c r="J26" s="143">
        <v>0.58818023231075234</v>
      </c>
      <c r="K26" s="141">
        <v>574.47299999999996</v>
      </c>
      <c r="L26" s="142">
        <v>596.697</v>
      </c>
      <c r="M26" s="143">
        <v>-3.72450339116839</v>
      </c>
      <c r="N26" s="147">
        <v>760.69399999999996</v>
      </c>
      <c r="O26" s="148">
        <v>762.13099999999997</v>
      </c>
      <c r="P26" s="569">
        <v>-0.1885502623564731</v>
      </c>
      <c r="Q26" s="141" t="s">
        <v>20</v>
      </c>
      <c r="R26" s="142" t="s">
        <v>20</v>
      </c>
      <c r="S26" s="578" t="s">
        <v>246</v>
      </c>
    </row>
    <row r="27" spans="3:19" ht="15" customHeight="1" thickBot="1" x14ac:dyDescent="0.25">
      <c r="C27" s="816"/>
      <c r="D27" s="509" t="s">
        <v>17</v>
      </c>
      <c r="E27" s="185">
        <v>614.46914744490778</v>
      </c>
      <c r="F27" s="510">
        <v>608.30481155805444</v>
      </c>
      <c r="G27" s="540">
        <v>1.0133629998856313</v>
      </c>
      <c r="H27" s="164">
        <v>572.39953402256833</v>
      </c>
      <c r="I27" s="565">
        <v>569.31775179718693</v>
      </c>
      <c r="J27" s="576">
        <v>0.54131145843477113</v>
      </c>
      <c r="K27" s="164">
        <v>626.90783280697167</v>
      </c>
      <c r="L27" s="565">
        <v>634.85054081826229</v>
      </c>
      <c r="M27" s="576">
        <v>-1.2511146325957634</v>
      </c>
      <c r="N27" s="516">
        <v>590.07061688219596</v>
      </c>
      <c r="O27" s="581">
        <v>607.4251517720902</v>
      </c>
      <c r="P27" s="576">
        <v>-2.8570655724848502</v>
      </c>
      <c r="Q27" s="526">
        <v>667.65257975332236</v>
      </c>
      <c r="R27" s="588">
        <v>642.55205960666387</v>
      </c>
      <c r="S27" s="591">
        <v>3.9063792219456404</v>
      </c>
    </row>
    <row r="28" spans="3:19" ht="15.75" customHeight="1" x14ac:dyDescent="0.2">
      <c r="C28" s="819" t="s">
        <v>42</v>
      </c>
      <c r="D28" s="503" t="s">
        <v>84</v>
      </c>
      <c r="E28" s="145" t="s">
        <v>84</v>
      </c>
      <c r="F28" s="146" t="s">
        <v>84</v>
      </c>
      <c r="G28" s="254" t="s">
        <v>246</v>
      </c>
      <c r="H28" s="486" t="s">
        <v>84</v>
      </c>
      <c r="I28" s="572" t="s">
        <v>84</v>
      </c>
      <c r="J28" s="577" t="s">
        <v>246</v>
      </c>
      <c r="K28" s="486" t="s">
        <v>20</v>
      </c>
      <c r="L28" s="572" t="s">
        <v>20</v>
      </c>
      <c r="M28" s="574" t="s">
        <v>246</v>
      </c>
      <c r="N28" s="515" t="s">
        <v>20</v>
      </c>
      <c r="O28" s="586" t="s">
        <v>20</v>
      </c>
      <c r="P28" s="574" t="s">
        <v>246</v>
      </c>
      <c r="Q28" s="145" t="s">
        <v>20</v>
      </c>
      <c r="R28" s="146" t="s">
        <v>20</v>
      </c>
      <c r="S28" s="592" t="s">
        <v>246</v>
      </c>
    </row>
    <row r="29" spans="3:19" ht="15" customHeight="1" x14ac:dyDescent="0.2">
      <c r="C29" s="804"/>
      <c r="D29" s="511" t="s">
        <v>37</v>
      </c>
      <c r="E29" s="158">
        <v>357.74099999999999</v>
      </c>
      <c r="F29" s="262">
        <v>363.589</v>
      </c>
      <c r="G29" s="255">
        <v>-1.6084094953367711</v>
      </c>
      <c r="H29" s="153">
        <v>329.06099999999998</v>
      </c>
      <c r="I29" s="451">
        <v>350.84699999999998</v>
      </c>
      <c r="J29" s="143">
        <v>-6.2095443312897087</v>
      </c>
      <c r="K29" s="153">
        <v>365.34199999999998</v>
      </c>
      <c r="L29" s="451">
        <v>364.50700000000001</v>
      </c>
      <c r="M29" s="143">
        <v>0.22907653350963891</v>
      </c>
      <c r="N29" s="141">
        <v>429.35599999999999</v>
      </c>
      <c r="O29" s="142">
        <v>426.673</v>
      </c>
      <c r="P29" s="143">
        <v>0.62881879097106985</v>
      </c>
      <c r="Q29" s="517">
        <v>365.96800000000002</v>
      </c>
      <c r="R29" s="142">
        <v>360.20600000000002</v>
      </c>
      <c r="S29" s="593">
        <v>1.5996402058821899</v>
      </c>
    </row>
    <row r="30" spans="3:19" ht="15" customHeight="1" x14ac:dyDescent="0.2">
      <c r="C30" s="804"/>
      <c r="D30" s="511" t="s">
        <v>38</v>
      </c>
      <c r="E30" s="158">
        <v>407.28199999999998</v>
      </c>
      <c r="F30" s="262">
        <v>406.44499999999999</v>
      </c>
      <c r="G30" s="252">
        <v>0.2059319219082506</v>
      </c>
      <c r="H30" s="153">
        <v>414.68</v>
      </c>
      <c r="I30" s="451">
        <v>447.15699999999998</v>
      </c>
      <c r="J30" s="143">
        <v>-7.2629971128708659</v>
      </c>
      <c r="K30" s="153">
        <v>307.13499999999999</v>
      </c>
      <c r="L30" s="451">
        <v>305.44600000000003</v>
      </c>
      <c r="M30" s="143">
        <v>0.55296189833881093</v>
      </c>
      <c r="N30" s="141">
        <v>438.47800000000001</v>
      </c>
      <c r="O30" s="142">
        <v>434.95800000000003</v>
      </c>
      <c r="P30" s="143">
        <v>0.80927353905434118</v>
      </c>
      <c r="Q30" s="141">
        <v>374.57799999999997</v>
      </c>
      <c r="R30" s="142">
        <v>392.31099999999998</v>
      </c>
      <c r="S30" s="143">
        <v>-4.5201383596177536</v>
      </c>
    </row>
    <row r="31" spans="3:19" ht="15" customHeight="1" x14ac:dyDescent="0.2">
      <c r="C31" s="804"/>
      <c r="D31" s="511" t="s">
        <v>84</v>
      </c>
      <c r="E31" s="141" t="s">
        <v>84</v>
      </c>
      <c r="F31" s="142" t="s">
        <v>84</v>
      </c>
      <c r="G31" s="140" t="s">
        <v>246</v>
      </c>
      <c r="H31" s="153" t="s">
        <v>20</v>
      </c>
      <c r="I31" s="451" t="s">
        <v>20</v>
      </c>
      <c r="J31" s="578" t="s">
        <v>246</v>
      </c>
      <c r="K31" s="153" t="s">
        <v>20</v>
      </c>
      <c r="L31" s="451" t="s">
        <v>20</v>
      </c>
      <c r="M31" s="578" t="s">
        <v>246</v>
      </c>
      <c r="N31" s="141" t="s">
        <v>84</v>
      </c>
      <c r="O31" s="142" t="s">
        <v>84</v>
      </c>
      <c r="P31" s="578" t="s">
        <v>246</v>
      </c>
      <c r="Q31" s="141" t="s">
        <v>20</v>
      </c>
      <c r="R31" s="142" t="s">
        <v>20</v>
      </c>
      <c r="S31" s="578" t="s">
        <v>246</v>
      </c>
    </row>
    <row r="32" spans="3:19" ht="15" customHeight="1" thickBot="1" x14ac:dyDescent="0.25">
      <c r="C32" s="804"/>
      <c r="D32" s="511" t="s">
        <v>40</v>
      </c>
      <c r="E32" s="141" t="s">
        <v>20</v>
      </c>
      <c r="F32" s="142" t="s">
        <v>20</v>
      </c>
      <c r="G32" s="263" t="s">
        <v>246</v>
      </c>
      <c r="H32" s="153" t="s">
        <v>20</v>
      </c>
      <c r="I32" s="451" t="s">
        <v>20</v>
      </c>
      <c r="J32" s="578" t="s">
        <v>246</v>
      </c>
      <c r="K32" s="153" t="s">
        <v>20</v>
      </c>
      <c r="L32" s="451" t="s">
        <v>20</v>
      </c>
      <c r="M32" s="578" t="s">
        <v>246</v>
      </c>
      <c r="N32" s="141" t="s">
        <v>20</v>
      </c>
      <c r="O32" s="142" t="s">
        <v>20</v>
      </c>
      <c r="P32" s="578" t="s">
        <v>246</v>
      </c>
      <c r="Q32" s="141" t="s">
        <v>20</v>
      </c>
      <c r="R32" s="142" t="s">
        <v>20</v>
      </c>
      <c r="S32" s="578" t="s">
        <v>246</v>
      </c>
    </row>
    <row r="33" spans="3:19" ht="15" customHeight="1" thickBot="1" x14ac:dyDescent="0.25">
      <c r="C33" s="816"/>
      <c r="D33" s="509" t="s">
        <v>17</v>
      </c>
      <c r="E33" s="185">
        <v>389.24026797728669</v>
      </c>
      <c r="F33" s="510">
        <v>390.56895322505005</v>
      </c>
      <c r="G33" s="540">
        <v>-0.34019223412203919</v>
      </c>
      <c r="H33" s="164">
        <v>362.66718614965146</v>
      </c>
      <c r="I33" s="565">
        <v>378.36091638643683</v>
      </c>
      <c r="J33" s="579">
        <v>-4.1478201254689493</v>
      </c>
      <c r="K33" s="164">
        <v>343.35037783221742</v>
      </c>
      <c r="L33" s="565">
        <v>341.84411090602077</v>
      </c>
      <c r="M33" s="576">
        <v>0.44062977191692659</v>
      </c>
      <c r="N33" s="187">
        <v>439.92912580126409</v>
      </c>
      <c r="O33" s="581">
        <v>437.8339316620835</v>
      </c>
      <c r="P33" s="576">
        <v>0.47853626401839611</v>
      </c>
      <c r="Q33" s="187">
        <v>369.24211850546544</v>
      </c>
      <c r="R33" s="581">
        <v>374.34175017429703</v>
      </c>
      <c r="S33" s="576">
        <v>-1.362293056133107</v>
      </c>
    </row>
    <row r="34" spans="3:19" ht="15.75" customHeight="1" x14ac:dyDescent="0.2">
      <c r="C34" s="819" t="s">
        <v>43</v>
      </c>
      <c r="D34" s="514" t="s">
        <v>44</v>
      </c>
      <c r="E34" s="264">
        <v>893.79899999999998</v>
      </c>
      <c r="F34" s="265">
        <v>883.49400000000003</v>
      </c>
      <c r="G34" s="254">
        <v>1.1663916223539661</v>
      </c>
      <c r="H34" s="481">
        <v>919.5</v>
      </c>
      <c r="I34" s="482">
        <v>911.51499999999999</v>
      </c>
      <c r="J34" s="467">
        <v>0.87601410838000615</v>
      </c>
      <c r="K34" s="484">
        <v>747.24699999999996</v>
      </c>
      <c r="L34" s="482">
        <v>737.45399999999995</v>
      </c>
      <c r="M34" s="467">
        <v>1.3279472346749774</v>
      </c>
      <c r="N34" s="465">
        <v>948.18100000000004</v>
      </c>
      <c r="O34" s="466">
        <v>944.38800000000003</v>
      </c>
      <c r="P34" s="467">
        <v>0.40163576834945025</v>
      </c>
      <c r="Q34" s="138">
        <v>855.90800000000002</v>
      </c>
      <c r="R34" s="587">
        <v>837.78200000000004</v>
      </c>
      <c r="S34" s="140">
        <v>2.1635699979230845</v>
      </c>
    </row>
    <row r="35" spans="3:19" ht="15.75" customHeight="1" thickBot="1" x14ac:dyDescent="0.25">
      <c r="C35" s="804"/>
      <c r="D35" s="503" t="s">
        <v>45</v>
      </c>
      <c r="E35" s="186">
        <v>1389.0309999999999</v>
      </c>
      <c r="F35" s="261">
        <v>1357.9570000000001</v>
      </c>
      <c r="G35" s="252">
        <v>2.2882904245126934</v>
      </c>
      <c r="H35" s="162">
        <v>1422.3230000000001</v>
      </c>
      <c r="I35" s="566">
        <v>1395.96</v>
      </c>
      <c r="J35" s="143">
        <v>1.888521161064791</v>
      </c>
      <c r="K35" s="567">
        <v>1218.8489999999999</v>
      </c>
      <c r="L35" s="566">
        <v>1241.3620000000001</v>
      </c>
      <c r="M35" s="585">
        <v>-1.8135725114833661</v>
      </c>
      <c r="N35" s="145">
        <v>1193.508</v>
      </c>
      <c r="O35" s="146">
        <v>1203.549</v>
      </c>
      <c r="P35" s="585">
        <v>-0.8342826091833353</v>
      </c>
      <c r="Q35" s="145">
        <v>1562.49</v>
      </c>
      <c r="R35" s="146">
        <v>1424.1420000000001</v>
      </c>
      <c r="S35" s="585">
        <v>9.7144807189170699</v>
      </c>
    </row>
    <row r="36" spans="3:19" ht="15" customHeight="1" thickBot="1" x14ac:dyDescent="0.25">
      <c r="C36" s="816"/>
      <c r="D36" s="509" t="s">
        <v>17</v>
      </c>
      <c r="E36" s="185">
        <v>1021.9022984769049</v>
      </c>
      <c r="F36" s="510">
        <v>1021.7059232496404</v>
      </c>
      <c r="G36" s="540">
        <v>1.9220327767106766E-2</v>
      </c>
      <c r="H36" s="164">
        <v>1001.5108870842837</v>
      </c>
      <c r="I36" s="565">
        <v>1006.6568079419294</v>
      </c>
      <c r="J36" s="253">
        <v>-0.51118919745512281</v>
      </c>
      <c r="K36" s="568">
        <v>999.82097776011312</v>
      </c>
      <c r="L36" s="565">
        <v>1019.9430736074297</v>
      </c>
      <c r="M36" s="576">
        <v>-1.9728646007807948</v>
      </c>
      <c r="N36" s="187">
        <v>1004.4250511767</v>
      </c>
      <c r="O36" s="581">
        <v>1017.6117481767985</v>
      </c>
      <c r="P36" s="576">
        <v>-1.2958475591230603</v>
      </c>
      <c r="Q36" s="187">
        <v>1102.0169309410662</v>
      </c>
      <c r="R36" s="588">
        <v>1058.5139079334594</v>
      </c>
      <c r="S36" s="576">
        <v>4.1098206345288251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21" sqref="U2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313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247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55" t="s">
        <v>0</v>
      </c>
      <c r="J8" s="773"/>
      <c r="K8" s="761" t="s">
        <v>1</v>
      </c>
      <c r="L8" s="762"/>
      <c r="M8" s="763"/>
    </row>
    <row r="9" spans="3:13" ht="28.5" customHeight="1" thickBot="1" x14ac:dyDescent="0.25">
      <c r="I9" s="757"/>
      <c r="J9" s="774"/>
      <c r="K9" s="611" t="s">
        <v>19</v>
      </c>
      <c r="L9" s="637"/>
      <c r="M9" s="820" t="s">
        <v>236</v>
      </c>
    </row>
    <row r="10" spans="3:13" ht="27" customHeight="1" thickBot="1" x14ac:dyDescent="0.25">
      <c r="I10" s="775"/>
      <c r="J10" s="776"/>
      <c r="K10" s="137">
        <v>45179</v>
      </c>
      <c r="L10" s="137">
        <v>45172</v>
      </c>
      <c r="M10" s="821"/>
    </row>
    <row r="11" spans="3:13" ht="54.75" customHeight="1" thickBot="1" x14ac:dyDescent="0.25">
      <c r="I11" s="780" t="s">
        <v>237</v>
      </c>
      <c r="J11" s="822"/>
      <c r="K11" s="725">
        <v>1126.93</v>
      </c>
      <c r="L11" s="725">
        <v>1114.32</v>
      </c>
      <c r="M11" s="726">
        <v>1.1316318472252249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U23" sqref="U23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69" t="s">
        <v>314</v>
      </c>
      <c r="D3" s="266"/>
      <c r="E3" s="267"/>
      <c r="F3" s="266"/>
      <c r="G3" s="266"/>
      <c r="H3" s="266"/>
      <c r="I3" s="266"/>
      <c r="J3" s="266"/>
      <c r="K3" s="266"/>
      <c r="L3" s="266"/>
      <c r="M3" s="266"/>
    </row>
    <row r="4" spans="3:13" ht="21" x14ac:dyDescent="0.35">
      <c r="C4" s="268" t="s">
        <v>255</v>
      </c>
      <c r="D4" s="266"/>
      <c r="E4" s="267"/>
      <c r="F4" s="266"/>
      <c r="G4" s="266"/>
      <c r="H4" s="266"/>
      <c r="I4" s="266"/>
      <c r="J4" s="266"/>
      <c r="K4" s="266"/>
      <c r="L4" s="266"/>
      <c r="M4" s="266"/>
    </row>
    <row r="6" spans="3:13" ht="13.5" thickBot="1" x14ac:dyDescent="0.25"/>
    <row r="7" spans="3:13" ht="12.75" customHeight="1" thickBot="1" x14ac:dyDescent="0.25">
      <c r="I7" s="755" t="s">
        <v>0</v>
      </c>
      <c r="J7" s="773"/>
      <c r="K7" s="761" t="s">
        <v>1</v>
      </c>
      <c r="L7" s="762"/>
      <c r="M7" s="763"/>
    </row>
    <row r="8" spans="3:13" ht="24.75" customHeight="1" thickBot="1" x14ac:dyDescent="0.25">
      <c r="I8" s="757"/>
      <c r="J8" s="774"/>
      <c r="K8" s="611" t="s">
        <v>19</v>
      </c>
      <c r="L8" s="637"/>
      <c r="M8" s="820" t="s">
        <v>236</v>
      </c>
    </row>
    <row r="9" spans="3:13" ht="29.25" customHeight="1" thickBot="1" x14ac:dyDescent="0.25">
      <c r="I9" s="775"/>
      <c r="J9" s="776"/>
      <c r="K9" s="137">
        <v>45179</v>
      </c>
      <c r="L9" s="137">
        <v>45172</v>
      </c>
      <c r="M9" s="821"/>
    </row>
    <row r="10" spans="3:13" ht="57" customHeight="1" thickBot="1" x14ac:dyDescent="0.25">
      <c r="I10" s="780" t="s">
        <v>254</v>
      </c>
      <c r="J10" s="822"/>
      <c r="K10" s="721">
        <v>2139.04</v>
      </c>
      <c r="L10" s="721">
        <v>2039.33</v>
      </c>
      <c r="M10" s="726">
        <v>4.8893509142708655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2023-09-14T09:30:49Z</dcterms:modified>
</cp:coreProperties>
</file>