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andelWYKRESY" sheetId="112" r:id="rId15"/>
    <sheet name="HZ wg krajów 2022" sheetId="114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5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5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5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5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5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5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5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5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5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5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5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5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5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5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5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5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5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5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5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5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5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5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5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5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5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5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5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5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5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5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5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5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5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<sst xmlns="http://schemas.openxmlformats.org/spreadsheetml/2006/main" count="1353" uniqueCount="288">
  <si>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</si>
  <si>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</si>
  <si>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</si>
  <si>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</si>
  <si>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</si>
  <si>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</si>
  <si>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</si>
  <si>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</si>
  <si>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</si>
  <si>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</si>
  <si>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</si>
  <si>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</si>
  <si>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</si>
  <si>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</si>
  <si>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</si>
  <si>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</si>
  <si>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</si>
  <si>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</si>
  <si>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</si>
  <si>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</si>
  <si>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</si>
  <si>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</si>
  <si>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</si>
  <si>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</si>
  <si>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</si>
  <si>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</si>
  <si>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</si>
  <si>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</si>
  <si>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</si>
  <si>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</si>
  <si>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</si>
  <si>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</si>
  <si>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</si>
  <si>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</si>
  <si>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</si>
  <si>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</si>
  <si>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</si>
  <si>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</si>
  <si>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</si>
  <si>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</si>
  <si>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</si>
  <si>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</si>
  <si>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</si>
  <si>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</si>
  <si>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</si>
  <si>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</si>
  <si>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</si>
  <si>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</si>
  <si>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</si>
  <si>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</si>
  <si>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</si>
  <si>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</si>
  <si>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</si>
  <si>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</si>
  <si>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</si>
  <si>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</si>
  <si>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</si>
  <si>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</si>
  <si>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</si>
  <si>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</si>
  <si>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</si>
  <si>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</si>
  <si>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</si>
  <si>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</si>
  <si>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</si>
  <si>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</si>
  <si>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</si>
  <si>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</si>
  <si>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</si>
  <si>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</si>
  <si>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</si>
  <si>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</si>
  <si>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</si>
  <si>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</si>
  <si>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</si>
  <si>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</si>
  <si>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</si>
  <si>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</si>
  <si>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</si>
  <si>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</si>
  <si>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</si>
  <si>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</si>
  <si>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</si>
  <si>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</si>
  <si>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</si>
  <si>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</si>
  <si>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</si>
  <si>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</si>
  <si>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</si>
  <si>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</si>
  <si>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</si>
  <si>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</si>
  <si>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</si>
  <si>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</si>
  <si>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</si>
  <si>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</si>
  <si>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</si>
  <si>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</si>
  <si>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</si>
  <si>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</si>
  <si>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</si>
  <si>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</si>
  <si>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</si>
  <si>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</si>
  <si>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</si>
  <si>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</si>
  <si>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</si>
  <si>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</si>
  <si>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</si>
  <si>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</si>
  <si>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</si>
  <si>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</si>
  <si>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</si>
  <si>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</si>
  <si>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</si>
  <si>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</si>
  <si>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</si>
  <si>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</si>
  <si>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</si>
  <si>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</si>
  <si>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</si>
  <si>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</si>
  <si>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</si>
  <si>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</si>
  <si>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</si>
  <si>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</si>
  <si>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</si>
  <si>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</si>
  <si>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</si>
  <si>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</si>
  <si>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</si>
  <si>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</si>
  <si>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</si>
  <si>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</si>
  <si>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</si>
  <si>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</si>
  <si>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</si>
  <si>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</si>
  <si>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</si>
  <si>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</si>
  <si>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</si>
  <si>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</si>
  <si>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</si>
  <si>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</si>
  <si>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</si>
  <si>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</si>
  <si>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</si>
  <si>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</si>
  <si>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</si>
  <si>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</si>
  <si>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</si>
  <si>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</si>
  <si>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</si>
  <si>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</si>
  <si>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</si>
  <si>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</si>
  <si>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</si>
  <si>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</si>
  <si>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</si>
  <si>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</si>
  <si>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</si>
  <si>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</si>
  <si>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</si>
  <si>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</si>
  <si>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</si>
  <si>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</si>
  <si>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</si>
  <si>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</si>
  <si>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</si>
  <si>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</si>
  <si>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</si>
  <si>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</si>
  <si>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</si>
  <si>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</si>
  <si>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</si>
  <si>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</si>
  <si>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</si>
  <si>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</si>
  <si>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</si>
  <si>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</si>
  <si>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</si>
  <si>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</si>
  <si>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</si>
  <si>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</si>
  <si>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</si>
  <si>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</si>
  <si>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</si>
  <si>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</si>
  <si>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</si>
  <si>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</si>
  <si>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</si>
  <si>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</si>
  <si>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</si>
  <si>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</si>
  <si>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</si>
  <si>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</si>
  <si>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</si>
  <si>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</si>
  <si>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</si>
  <si>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</si>
  <si>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</si>
  <si>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</si>
  <si>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</si>
  <si>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</si>
  <si>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</si>
  <si>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</si>
  <si>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</si>
  <si>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</si>
  <si>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</si>
  <si>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</si>
  <si>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</si>
  <si>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</si>
  <si>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</si>
  <si>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</si>
  <si>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</si>
  <si>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</si>
  <si>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</si>
  <si>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</si>
  <si>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</si>
  <si>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</si>
  <si>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</si>
  <si>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</si>
  <si>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</si>
  <si>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</si>
  <si>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</si>
  <si>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</si>
  <si>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Cena średnia [zł/tona]</t>
  </si>
  <si>
    <t>* średnia cena ważona wyliczona na podstawie 10 najniższych/najwyższych cen</t>
  </si>
  <si>
    <t>Kuba</t>
  </si>
  <si>
    <t>RPA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</si>
  <si>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</si>
  <si>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</si>
  <si>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</si>
  <si>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</si>
  <si>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</si>
  <si>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</si>
  <si>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</si>
  <si>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</si>
  <si>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</si>
  <si>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</si>
  <si>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</si>
  <si>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</si>
  <si>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</si>
  <si>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</si>
  <si>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</si>
  <si>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</si>
  <si>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</si>
  <si>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</si>
  <si>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</si>
  <si>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</si>
  <si>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</si>
  <si>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</si>
  <si>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</si>
  <si>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</si>
  <si>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</si>
  <si>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</si>
  <si>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</si>
  <si>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</si>
  <si>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</si>
  <si>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</si>
  <si>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</si>
  <si>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</si>
  <si>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</si>
  <si>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</si>
  <si>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</si>
  <si>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</si>
  <si>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</si>
  <si>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</si>
  <si>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</si>
  <si>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</si>
  <si>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</si>
  <si>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</si>
  <si>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Mauretania</t>
  </si>
  <si>
    <t>sierpień 2023</t>
  </si>
  <si>
    <t>India</t>
  </si>
  <si>
    <t>wrzesień 2023</t>
  </si>
  <si>
    <t>15.10.2023</t>
  </si>
  <si>
    <t>w okresie: 16 - 22.10.2023r.</t>
  </si>
  <si>
    <t>22.10.2023</t>
  </si>
  <si>
    <t>23.10.2022</t>
  </si>
  <si>
    <t>24.10.2021</t>
  </si>
  <si>
    <t>16- 22.10.2023r.</t>
  </si>
  <si>
    <t>brak aktualizacji</t>
  </si>
  <si>
    <t>I-VIII 2022r.</t>
  </si>
  <si>
    <t>I-VIII 2023r.*</t>
  </si>
  <si>
    <t>Madagaskar</t>
  </si>
  <si>
    <t>26 października 2023r.</t>
  </si>
  <si>
    <t>NR 42/2023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</si>
</sst>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8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3" fontId="37" fillId="0" borderId="34" xfId="0" applyNumberFormat="1" applyFont="1" applyFill="1" applyBorder="1" applyAlignment="1">
      <alignment horizontal="right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0" fontId="37" fillId="0" borderId="170" xfId="62" applyFont="1" applyBorder="1"/>
    <xf numFmtId="1" fontId="38" fillId="0" borderId="19" xfId="62" applyNumberFormat="1" applyFont="1" applyFill="1" applyBorder="1"/>
    <xf numFmtId="3" fontId="37" fillId="43" borderId="17" xfId="62" applyNumberFormat="1" applyFont="1" applyFill="1" applyBorder="1"/>
    <xf numFmtId="3" fontId="37" fillId="44" borderId="48" xfId="62" applyNumberFormat="1" applyFont="1" applyFill="1" applyBorder="1"/>
    <xf numFmtId="1" fontId="93" fillId="0" borderId="34" xfId="0" applyNumberFormat="1" applyFont="1" applyFill="1" applyBorder="1"/>
    <xf numFmtId="0" fontId="94" fillId="0" borderId="0" xfId="0" applyFont="1" applyAlignment="1">
      <alignment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9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119380</xdr:colOff>
      <xdr:row>21</xdr:row>
      <xdr:rowOff>109643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119380</xdr:colOff>
      <xdr:row>42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599313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188595</xdr:colOff>
      <xdr:row>42</xdr:row>
      <xdr:rowOff>104775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46500"/>
          <a:ext cx="5998845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121708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86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462280</xdr:colOff>
      <xdr:row>42</xdr:row>
      <xdr:rowOff>92710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4650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106944</xdr:colOff>
      <xdr:row>63</xdr:row>
      <xdr:rowOff>44310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080250"/>
          <a:ext cx="5980694" cy="326164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158251</xdr:colOff>
      <xdr:row>63</xdr:row>
      <xdr:rowOff>44310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54750" y="7080250"/>
          <a:ext cx="5968501" cy="32616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549487</xdr:colOff>
      <xdr:row>24</xdr:row>
      <xdr:rowOff>74295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416137</xdr:colOff>
      <xdr:row>24</xdr:row>
      <xdr:rowOff>74295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624417"/>
          <a:ext cx="607822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535305</xdr:colOff>
      <xdr:row>24</xdr:row>
      <xdr:rowOff>74295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624417"/>
          <a:ext cx="6059805" cy="3408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524722</xdr:colOff>
      <xdr:row>46</xdr:row>
      <xdr:rowOff>128905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917"/>
          <a:ext cx="6059805" cy="34626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409787</xdr:colOff>
      <xdr:row>46</xdr:row>
      <xdr:rowOff>128905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116917"/>
          <a:ext cx="6071870" cy="34626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499824</xdr:colOff>
      <xdr:row>32</xdr:row>
      <xdr:rowOff>104378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94334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387111</xdr:colOff>
      <xdr:row>32</xdr:row>
      <xdr:rowOff>110728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8949690" cy="50419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567849</xdr:colOff>
      <xdr:row>9</xdr:row>
      <xdr:rowOff>195203</xdr:rowOff>
    </xdr:from>
    <xdr:to>
      <xdr:col>25</xdr:col>
      <xdr:colOff>119063</xdr:colOff>
      <xdr:row>31</xdr:row>
      <xdr:rowOff>17998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9505" y="3136047"/>
          <a:ext cx="6873558" cy="433526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20</xdr:col>
      <xdr:colOff>506730</xdr:colOff>
      <xdr:row>29</xdr:row>
      <xdr:rowOff>71120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5877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62653</xdr:colOff>
      <xdr:row>20</xdr:row>
      <xdr:rowOff>86995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565785</xdr:colOff>
      <xdr:row>20</xdr:row>
      <xdr:rowOff>92710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74718</xdr:colOff>
      <xdr:row>42</xdr:row>
      <xdr:rowOff>92710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584200</xdr:colOff>
      <xdr:row>42</xdr:row>
      <xdr:rowOff>117475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6108700" cy="31337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F24" sqref="F24"/>
    </sheetView>
  </sheetViews>
  <sheetFormatPr defaultColWidth="9.140625" defaultRowHeight="12.75" x14ac:dyDescent="0.2"/>
  <cols>
    <col min="1" max="1" width="7.85546875" style="200" customWidth="1"/>
    <col min="2" max="2" width="21.85546875" style="200" customWidth="1"/>
    <col min="3" max="3" width="19.7109375" style="200" customWidth="1"/>
    <col min="4" max="4" width="21" style="200" customWidth="1"/>
    <col min="5" max="5" width="14.7109375" style="200" customWidth="1"/>
    <col min="6" max="6" width="12.28515625" style="200" customWidth="1"/>
    <col min="7" max="10" width="9.140625" style="200"/>
    <col min="11" max="11" width="17.85546875" style="200" customWidth="1"/>
    <col min="12" max="16384" width="9.140625" style="200"/>
  </cols>
  <sheetData>
    <row r="1" spans="2:36" ht="15" customHeight="1" x14ac:dyDescent="0.2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75" x14ac:dyDescent="0.2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2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.25" x14ac:dyDescent="0.2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75" x14ac:dyDescent="0.2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2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2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2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5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2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x14ac:dyDescent="0.2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25" x14ac:dyDescent="0.35">
      <c r="B12" s="183" t="s">
        <v>287</v>
      </c>
      <c r="C12" s="184"/>
      <c r="D12" s="209"/>
      <c r="E12" s="812" t="s">
        <v>286</v>
      </c>
      <c r="F12" s="210"/>
      <c r="G12" s="211"/>
      <c r="Q12" s="201"/>
      <c r="R12" s="201"/>
      <c r="S12" s="201"/>
      <c r="T12" s="201"/>
    </row>
    <row r="13" spans="2:36" x14ac:dyDescent="0.2">
      <c r="B13" s="811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x14ac:dyDescent="0.2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.25" x14ac:dyDescent="0.4">
      <c r="B15" s="185" t="s">
        <v>166</v>
      </c>
      <c r="C15" s="186"/>
      <c r="D15" s="187" t="s">
        <v>281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5" x14ac:dyDescent="0.2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5" x14ac:dyDescent="0.2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5" x14ac:dyDescent="0.2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5" x14ac:dyDescent="0.2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5" x14ac:dyDescent="0.2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5" x14ac:dyDescent="0.2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5" x14ac:dyDescent="0.2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5" x14ac:dyDescent="0.2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5" x14ac:dyDescent="0.2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5" x14ac:dyDescent="0.2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5" x14ac:dyDescent="0.2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5" x14ac:dyDescent="0.2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5" x14ac:dyDescent="0.2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5" x14ac:dyDescent="0.2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5" x14ac:dyDescent="0.2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5" x14ac:dyDescent="0.2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2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75" x14ac:dyDescent="0.2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75" x14ac:dyDescent="0.2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75" x14ac:dyDescent="0.2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75" x14ac:dyDescent="0.2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75" x14ac:dyDescent="0.2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75" x14ac:dyDescent="0.2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D23" sqref="D23"/>
    </sheetView>
  </sheetViews>
  <sheetFormatPr defaultColWidth="9.140625" defaultRowHeight="12.75" x14ac:dyDescent="0.2"/>
  <cols>
    <col min="1" max="1" width="9.42578125" style="771" customWidth="1"/>
    <col min="2" max="2" width="8.140625" style="771" bestFit="1" customWidth="1"/>
    <col min="3" max="4" width="12.7109375" style="771" customWidth="1"/>
    <col min="5" max="5" width="9.5703125" style="771" customWidth="1"/>
    <col min="6" max="16" width="12.7109375" style="771" customWidth="1"/>
    <col min="17" max="16384" width="9.140625" style="771"/>
  </cols>
  <sheetData>
    <row r="1" spans="1:16" ht="21" x14ac:dyDescent="0.35">
      <c r="A1" s="19" t="s">
        <v>255</v>
      </c>
      <c r="B1" s="770"/>
    </row>
    <row r="2" spans="1:16" s="12" customFormat="1" ht="21" x14ac:dyDescent="0.35">
      <c r="A2" s="20" t="str">
        <f>ZiarnoZAK!A2</f>
        <v>w okresie: 16 - 22.10.2023r.</v>
      </c>
      <c r="B2" s="10"/>
    </row>
    <row r="3" spans="1:16" ht="15.75" thickBot="1" x14ac:dyDescent="0.3">
      <c r="A3" s="616"/>
      <c r="B3" s="772"/>
    </row>
    <row r="4" spans="1:16" ht="16.5" thickBot="1" x14ac:dyDescent="0.3">
      <c r="A4" s="773"/>
      <c r="B4" s="774"/>
      <c r="C4" s="880" t="s">
        <v>9</v>
      </c>
      <c r="D4" s="881"/>
      <c r="E4" s="881"/>
      <c r="F4" s="881"/>
      <c r="G4" s="882"/>
      <c r="H4" s="775" t="s">
        <v>10</v>
      </c>
      <c r="I4" s="776"/>
      <c r="J4" s="776"/>
      <c r="K4" s="777"/>
      <c r="L4" s="777"/>
      <c r="M4" s="777"/>
      <c r="N4" s="777"/>
      <c r="O4" s="777"/>
      <c r="P4" s="778"/>
    </row>
    <row r="5" spans="1:16" ht="15.75" x14ac:dyDescent="0.25">
      <c r="A5" s="779"/>
      <c r="B5" s="780"/>
      <c r="C5" s="883"/>
      <c r="D5" s="884"/>
      <c r="E5" s="884"/>
      <c r="F5" s="884"/>
      <c r="G5" s="885"/>
      <c r="H5" s="781" t="s">
        <v>11</v>
      </c>
      <c r="I5" s="782"/>
      <c r="J5" s="782"/>
      <c r="K5" s="781" t="s">
        <v>12</v>
      </c>
      <c r="L5" s="782"/>
      <c r="M5" s="782"/>
      <c r="N5" s="781" t="s">
        <v>13</v>
      </c>
      <c r="O5" s="783"/>
      <c r="P5" s="784"/>
    </row>
    <row r="6" spans="1:16" ht="48" thickBot="1" x14ac:dyDescent="0.25">
      <c r="A6" s="785" t="s">
        <v>14</v>
      </c>
      <c r="B6" s="786" t="s">
        <v>256</v>
      </c>
      <c r="C6" s="136" t="s">
        <v>8</v>
      </c>
      <c r="D6" s="137"/>
      <c r="E6" s="787" t="s">
        <v>16</v>
      </c>
      <c r="F6" s="628" t="s">
        <v>17</v>
      </c>
      <c r="G6" s="788" t="s">
        <v>17</v>
      </c>
      <c r="H6" s="136" t="s">
        <v>8</v>
      </c>
      <c r="I6" s="137"/>
      <c r="J6" s="787" t="s">
        <v>16</v>
      </c>
      <c r="K6" s="136" t="s">
        <v>8</v>
      </c>
      <c r="L6" s="137"/>
      <c r="M6" s="787" t="s">
        <v>16</v>
      </c>
      <c r="N6" s="136" t="s">
        <v>8</v>
      </c>
      <c r="O6" s="137"/>
      <c r="P6" s="788" t="s">
        <v>16</v>
      </c>
    </row>
    <row r="7" spans="1:16" ht="28.5" customHeight="1" thickBot="1" x14ac:dyDescent="0.25">
      <c r="A7" s="789"/>
      <c r="B7" s="790"/>
      <c r="C7" s="139" t="s">
        <v>278</v>
      </c>
      <c r="D7" s="140" t="s">
        <v>276</v>
      </c>
      <c r="E7" s="166"/>
      <c r="F7" s="139" t="s">
        <v>278</v>
      </c>
      <c r="G7" s="140" t="s">
        <v>276</v>
      </c>
      <c r="H7" s="139" t="s">
        <v>278</v>
      </c>
      <c r="I7" s="140" t="s">
        <v>276</v>
      </c>
      <c r="J7" s="166"/>
      <c r="K7" s="139" t="s">
        <v>278</v>
      </c>
      <c r="L7" s="140" t="s">
        <v>276</v>
      </c>
      <c r="M7" s="166"/>
      <c r="N7" s="139" t="s">
        <v>278</v>
      </c>
      <c r="O7" s="140" t="s">
        <v>276</v>
      </c>
      <c r="P7" s="167"/>
    </row>
    <row r="8" spans="1:16" ht="15.75" x14ac:dyDescent="0.25">
      <c r="A8" s="791" t="s">
        <v>257</v>
      </c>
      <c r="B8" s="792"/>
      <c r="C8" s="793"/>
      <c r="D8" s="794"/>
      <c r="E8" s="795"/>
      <c r="F8" s="796"/>
      <c r="G8" s="797"/>
      <c r="H8" s="798"/>
      <c r="I8" s="794"/>
      <c r="J8" s="795"/>
      <c r="K8" s="793"/>
      <c r="L8" s="794"/>
      <c r="M8" s="795"/>
      <c r="N8" s="793"/>
      <c r="O8" s="794"/>
      <c r="P8" s="797"/>
    </row>
    <row r="9" spans="1:16" ht="15.75" x14ac:dyDescent="0.25">
      <c r="A9" s="799" t="s">
        <v>258</v>
      </c>
      <c r="B9" s="800" t="s">
        <v>259</v>
      </c>
      <c r="C9" s="670" t="s">
        <v>20</v>
      </c>
      <c r="D9" s="144">
        <v>521.43100000000004</v>
      </c>
      <c r="E9" s="141" t="s">
        <v>164</v>
      </c>
      <c r="F9" s="152">
        <v>0.27391537527874221</v>
      </c>
      <c r="G9" s="146">
        <v>0.10541463424438106</v>
      </c>
      <c r="H9" s="143" t="s">
        <v>20</v>
      </c>
      <c r="I9" s="144">
        <v>521.43100000000004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20</v>
      </c>
      <c r="O9" s="144" t="s">
        <v>23</v>
      </c>
      <c r="P9" s="178" t="s">
        <v>23</v>
      </c>
    </row>
    <row r="10" spans="1:16" ht="16.5" thickBot="1" x14ac:dyDescent="0.3">
      <c r="A10" s="799" t="s">
        <v>258</v>
      </c>
      <c r="B10" s="800" t="s">
        <v>260</v>
      </c>
      <c r="C10" s="670">
        <v>601.67700000000002</v>
      </c>
      <c r="D10" s="144">
        <v>641.70399999999995</v>
      </c>
      <c r="E10" s="141">
        <v>-6.2376111104185004</v>
      </c>
      <c r="F10" s="141">
        <v>4.1782821012222318</v>
      </c>
      <c r="G10" s="146">
        <v>3.0697866986628726</v>
      </c>
      <c r="H10" s="143">
        <v>610.702</v>
      </c>
      <c r="I10" s="144">
        <v>651.46400000000006</v>
      </c>
      <c r="J10" s="145">
        <v>-6.2569842692765913</v>
      </c>
      <c r="K10" s="143" t="s">
        <v>20</v>
      </c>
      <c r="L10" s="144" t="s">
        <v>20</v>
      </c>
      <c r="M10" s="169" t="s">
        <v>164</v>
      </c>
      <c r="N10" s="143" t="s">
        <v>20</v>
      </c>
      <c r="O10" s="144" t="s">
        <v>20</v>
      </c>
      <c r="P10" s="142" t="s">
        <v>164</v>
      </c>
    </row>
    <row r="11" spans="1:16" ht="15.75" x14ac:dyDescent="0.25">
      <c r="A11" s="791" t="s">
        <v>261</v>
      </c>
      <c r="B11" s="792"/>
      <c r="C11" s="793"/>
      <c r="D11" s="794"/>
      <c r="E11" s="795"/>
      <c r="F11" s="796"/>
      <c r="G11" s="797"/>
      <c r="H11" s="798"/>
      <c r="I11" s="794"/>
      <c r="J11" s="795"/>
      <c r="K11" s="793"/>
      <c r="L11" s="794"/>
      <c r="M11" s="795"/>
      <c r="N11" s="793"/>
      <c r="O11" s="794"/>
      <c r="P11" s="797"/>
    </row>
    <row r="12" spans="1:16" ht="15.75" x14ac:dyDescent="0.25">
      <c r="A12" s="799" t="s">
        <v>258</v>
      </c>
      <c r="B12" s="800" t="s">
        <v>259</v>
      </c>
      <c r="C12" s="670">
        <v>448.71499999999997</v>
      </c>
      <c r="D12" s="846">
        <v>470.87700000000001</v>
      </c>
      <c r="E12" s="141">
        <v>-4.7065369512632884</v>
      </c>
      <c r="F12" s="152">
        <v>7.5913851017585463</v>
      </c>
      <c r="G12" s="146">
        <v>6.388388110756714</v>
      </c>
      <c r="H12" s="143">
        <v>456.52800000000002</v>
      </c>
      <c r="I12" s="144">
        <v>473.65899999999999</v>
      </c>
      <c r="J12" s="145">
        <v>-3.6167369352213243</v>
      </c>
      <c r="K12" s="143">
        <v>440.80900000000003</v>
      </c>
      <c r="L12" s="144">
        <v>444.86700000000002</v>
      </c>
      <c r="M12" s="169">
        <v>-0.91218274225779661</v>
      </c>
      <c r="N12" s="143" t="s">
        <v>20</v>
      </c>
      <c r="O12" s="846">
        <v>510.62</v>
      </c>
      <c r="P12" s="178" t="s">
        <v>164</v>
      </c>
    </row>
    <row r="13" spans="1:16" ht="16.5" thickBot="1" x14ac:dyDescent="0.3">
      <c r="A13" s="164" t="s">
        <v>258</v>
      </c>
      <c r="B13" s="801" t="s">
        <v>260</v>
      </c>
      <c r="C13" s="802">
        <v>503.137</v>
      </c>
      <c r="D13" s="803">
        <v>509.755</v>
      </c>
      <c r="E13" s="804">
        <v>-1.2982707379035017</v>
      </c>
      <c r="F13" s="805">
        <v>87.956417421740483</v>
      </c>
      <c r="G13" s="175">
        <v>90.436410556336028</v>
      </c>
      <c r="H13" s="806">
        <v>468.73500000000001</v>
      </c>
      <c r="I13" s="803">
        <v>485.83499999999998</v>
      </c>
      <c r="J13" s="174">
        <v>-3.5197134829726071</v>
      </c>
      <c r="K13" s="806">
        <v>526.05200000000002</v>
      </c>
      <c r="L13" s="803">
        <v>531.43200000000002</v>
      </c>
      <c r="M13" s="804">
        <v>-1.0123590600490739</v>
      </c>
      <c r="N13" s="806">
        <v>504.79</v>
      </c>
      <c r="O13" s="803">
        <v>514.27099999999996</v>
      </c>
      <c r="P13" s="180">
        <v>-1.8435805246649992</v>
      </c>
    </row>
    <row r="14" spans="1:16" s="810" customFormat="1" ht="16.5" thickBot="1" x14ac:dyDescent="0.3">
      <c r="B14" s="13"/>
      <c r="C14" s="13"/>
      <c r="D14" s="13"/>
      <c r="E14" s="807" t="s">
        <v>22</v>
      </c>
      <c r="F14" s="808">
        <v>100</v>
      </c>
      <c r="G14" s="8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" x14ac:dyDescent="0.25">
      <c r="A15" s="316"/>
      <c r="B15" s="772"/>
      <c r="C15" s="23"/>
      <c r="D15" s="23"/>
    </row>
    <row r="16" spans="1:16" ht="15" x14ac:dyDescent="0.25">
      <c r="A16" s="316"/>
      <c r="B16" s="77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zoomScaleNormal="100" workbookViewId="0">
      <selection activeCell="Q27" sqref="Q27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8" customFormat="1" ht="21" x14ac:dyDescent="0.3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6" t="s">
        <v>127</v>
      </c>
    </row>
    <row r="4" spans="1:14" ht="24.75" thickBot="1" x14ac:dyDescent="0.25">
      <c r="A4" s="886" t="s">
        <v>15</v>
      </c>
      <c r="B4" s="887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2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2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2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2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2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2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2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2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2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2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2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25"/>
    <row r="17" spans="1:14" ht="24.75" thickBot="1" x14ac:dyDescent="0.25">
      <c r="A17" s="886" t="s">
        <v>15</v>
      </c>
      <c r="B17" s="887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2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2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2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2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2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2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2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2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2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2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2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25"/>
    <row r="30" spans="1:14" ht="24.75" thickBot="1" x14ac:dyDescent="0.25">
      <c r="A30" s="886" t="s">
        <v>15</v>
      </c>
      <c r="B30" s="887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2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2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2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2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2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2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2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2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2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2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2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25"/>
    <row r="43" spans="1:14" ht="26.25" thickBot="1" x14ac:dyDescent="0.2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2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2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/>
      <c r="M57" s="33"/>
      <c r="N57" s="34"/>
    </row>
    <row r="58" spans="1:14" x14ac:dyDescent="0.2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/>
      <c r="M58" s="37"/>
      <c r="N58" s="38"/>
    </row>
    <row r="59" spans="1:14" x14ac:dyDescent="0.2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/>
      <c r="M59" s="37"/>
      <c r="N59" s="38"/>
    </row>
    <row r="60" spans="1:14" x14ac:dyDescent="0.2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/>
      <c r="M60" s="37"/>
      <c r="N60" s="38"/>
    </row>
    <row r="61" spans="1:14" x14ac:dyDescent="0.2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/>
      <c r="M61" s="37"/>
      <c r="N61" s="38"/>
    </row>
    <row r="62" spans="1:14" x14ac:dyDescent="0.2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/>
      <c r="M62" s="37"/>
      <c r="N62" s="38"/>
    </row>
    <row r="63" spans="1:14" x14ac:dyDescent="0.2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/>
      <c r="M63" s="37"/>
      <c r="N63" s="38"/>
    </row>
    <row r="64" spans="1:14" x14ac:dyDescent="0.2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/>
      <c r="M64" s="37"/>
      <c r="N64" s="38"/>
    </row>
    <row r="65" spans="1:14" x14ac:dyDescent="0.2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/>
      <c r="M65" s="37"/>
      <c r="N65" s="38"/>
    </row>
    <row r="66" spans="1:14" x14ac:dyDescent="0.2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/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I34" sqref="I34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5" customFormat="1" ht="21" x14ac:dyDescent="0.35">
      <c r="A1" s="194" t="s">
        <v>171</v>
      </c>
    </row>
    <row r="3" spans="1:13" ht="16.5" thickBot="1" x14ac:dyDescent="0.3">
      <c r="A3" s="196" t="s">
        <v>94</v>
      </c>
      <c r="C3" s="29"/>
      <c r="E3" s="47"/>
      <c r="F3" s="48"/>
    </row>
    <row r="4" spans="1:13" ht="15.75" thickBot="1" x14ac:dyDescent="0.3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75" x14ac:dyDescent="0.2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75" x14ac:dyDescent="0.2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75" x14ac:dyDescent="0.2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.5" thickBot="1" x14ac:dyDescent="0.3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>
        <v>2270.2510000000002</v>
      </c>
      <c r="K10" s="245"/>
      <c r="L10" s="245"/>
      <c r="M10" s="246"/>
    </row>
    <row r="11" spans="1:13" ht="15.75" x14ac:dyDescent="0.2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75" x14ac:dyDescent="0.2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75" x14ac:dyDescent="0.2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75" x14ac:dyDescent="0.2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75" x14ac:dyDescent="0.2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.5" thickBot="1" x14ac:dyDescent="0.3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>
        <v>2469.7579999999998</v>
      </c>
      <c r="K16" s="245"/>
      <c r="L16" s="245"/>
      <c r="M16" s="246"/>
    </row>
    <row r="17" spans="1:13" ht="15.75" x14ac:dyDescent="0.2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75" x14ac:dyDescent="0.2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75" x14ac:dyDescent="0.2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75" x14ac:dyDescent="0.2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75" x14ac:dyDescent="0.2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.5" thickBot="1" x14ac:dyDescent="0.3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>
        <v>1542.9469999999999</v>
      </c>
      <c r="K22" s="242"/>
      <c r="L22" s="242"/>
      <c r="M22" s="243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O24" sqref="O2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283</v>
      </c>
      <c r="D6" s="348" t="s">
        <v>284</v>
      </c>
      <c r="E6" s="349" t="s">
        <v>283</v>
      </c>
      <c r="F6" s="63" t="s">
        <v>284</v>
      </c>
      <c r="G6" s="350" t="s">
        <v>283</v>
      </c>
      <c r="H6" s="348" t="s">
        <v>284</v>
      </c>
      <c r="I6" s="349" t="s">
        <v>283</v>
      </c>
      <c r="J6" s="351" t="s">
        <v>284</v>
      </c>
      <c r="K6" s="62" t="s">
        <v>283</v>
      </c>
      <c r="L6" s="63" t="s">
        <v>284</v>
      </c>
    </row>
    <row r="7" spans="1:12" s="7" customFormat="1" ht="15" x14ac:dyDescent="0.25">
      <c r="A7" s="64" t="s">
        <v>43</v>
      </c>
      <c r="B7" s="65"/>
      <c r="C7" s="352">
        <v>2032406.8060000001</v>
      </c>
      <c r="D7" s="353">
        <v>2453699.2880000002</v>
      </c>
      <c r="E7" s="66">
        <v>5925939.5559999999</v>
      </c>
      <c r="F7" s="354">
        <v>8890987.7359999996</v>
      </c>
      <c r="G7" s="355">
        <v>614135.44299999997</v>
      </c>
      <c r="H7" s="356">
        <v>499210.92300000001</v>
      </c>
      <c r="I7" s="357">
        <v>1810140.845</v>
      </c>
      <c r="J7" s="358">
        <v>1529953.3760000002</v>
      </c>
      <c r="K7" s="67">
        <v>1418271.3630000001</v>
      </c>
      <c r="L7" s="68">
        <v>1954488.3650000002</v>
      </c>
    </row>
    <row r="8" spans="1:12" s="7" customFormat="1" x14ac:dyDescent="0.2">
      <c r="A8" s="69" t="s">
        <v>34</v>
      </c>
      <c r="B8" s="70" t="s">
        <v>35</v>
      </c>
      <c r="C8" s="359">
        <v>859815.902</v>
      </c>
      <c r="D8" s="360">
        <v>1296222.4350000001</v>
      </c>
      <c r="E8" s="361">
        <v>2294158.1209999998</v>
      </c>
      <c r="F8" s="362">
        <v>4774869.9349999996</v>
      </c>
      <c r="G8" s="363">
        <v>114023.977</v>
      </c>
      <c r="H8" s="364">
        <v>145470.32699999999</v>
      </c>
      <c r="I8" s="365">
        <v>350417.929</v>
      </c>
      <c r="J8" s="366">
        <v>611869.43200000003</v>
      </c>
      <c r="K8" s="71">
        <v>745791.92500000005</v>
      </c>
      <c r="L8" s="72">
        <v>1150752.108</v>
      </c>
    </row>
    <row r="9" spans="1:12" s="7" customFormat="1" x14ac:dyDescent="0.2">
      <c r="A9" s="69" t="s">
        <v>36</v>
      </c>
      <c r="B9" s="70" t="s">
        <v>2</v>
      </c>
      <c r="C9" s="359">
        <v>81007.509999999995</v>
      </c>
      <c r="D9" s="360">
        <v>77820.153999999995</v>
      </c>
      <c r="E9" s="361">
        <v>256009.147</v>
      </c>
      <c r="F9" s="362">
        <v>331365.20500000002</v>
      </c>
      <c r="G9" s="363">
        <v>3958.4360000000001</v>
      </c>
      <c r="H9" s="364">
        <v>2250.877</v>
      </c>
      <c r="I9" s="365">
        <v>12866.581</v>
      </c>
      <c r="J9" s="366">
        <v>5533.5</v>
      </c>
      <c r="K9" s="71">
        <v>77049.073999999993</v>
      </c>
      <c r="L9" s="72">
        <v>75569.277000000002</v>
      </c>
    </row>
    <row r="10" spans="1:12" s="7" customFormat="1" x14ac:dyDescent="0.2">
      <c r="A10" s="69" t="s">
        <v>37</v>
      </c>
      <c r="B10" s="70" t="s">
        <v>3</v>
      </c>
      <c r="C10" s="359">
        <v>79028.3</v>
      </c>
      <c r="D10" s="360">
        <v>75337.695999999996</v>
      </c>
      <c r="E10" s="361">
        <v>254968.11300000001</v>
      </c>
      <c r="F10" s="362">
        <v>319963.29700000002</v>
      </c>
      <c r="G10" s="363">
        <v>50470.351000000002</v>
      </c>
      <c r="H10" s="364">
        <v>48252.495999999999</v>
      </c>
      <c r="I10" s="365">
        <v>167340.96400000001</v>
      </c>
      <c r="J10" s="366">
        <v>161462.98699999999</v>
      </c>
      <c r="K10" s="71">
        <v>28557.949000000001</v>
      </c>
      <c r="L10" s="72">
        <v>27085.199999999997</v>
      </c>
    </row>
    <row r="11" spans="1:12" s="7" customFormat="1" x14ac:dyDescent="0.2">
      <c r="A11" s="69" t="s">
        <v>38</v>
      </c>
      <c r="B11" s="70" t="s">
        <v>21</v>
      </c>
      <c r="C11" s="359">
        <v>30351.969000000001</v>
      </c>
      <c r="D11" s="360">
        <v>20520.136999999999</v>
      </c>
      <c r="E11" s="361">
        <v>103013.93399999999</v>
      </c>
      <c r="F11" s="362">
        <v>75146.933999999994</v>
      </c>
      <c r="G11" s="363">
        <v>1110.252</v>
      </c>
      <c r="H11" s="364">
        <v>1040.193</v>
      </c>
      <c r="I11" s="365">
        <v>4595.7629999999999</v>
      </c>
      <c r="J11" s="366">
        <v>4517.5910000000003</v>
      </c>
      <c r="K11" s="71">
        <v>29241.717000000001</v>
      </c>
      <c r="L11" s="72">
        <v>19479.944</v>
      </c>
    </row>
    <row r="12" spans="1:12" s="7" customFormat="1" x14ac:dyDescent="0.2">
      <c r="A12" s="69" t="s">
        <v>39</v>
      </c>
      <c r="B12" s="70" t="s">
        <v>40</v>
      </c>
      <c r="C12" s="359">
        <v>820220.76199999999</v>
      </c>
      <c r="D12" s="360">
        <v>823330.74399999995</v>
      </c>
      <c r="E12" s="361">
        <v>2600279.9249999998</v>
      </c>
      <c r="F12" s="362">
        <v>2844340.7510000002</v>
      </c>
      <c r="G12" s="363">
        <v>390503.42300000001</v>
      </c>
      <c r="H12" s="364">
        <v>259003.774</v>
      </c>
      <c r="I12" s="365">
        <v>1190596.013</v>
      </c>
      <c r="J12" s="366">
        <v>672390.25399999996</v>
      </c>
      <c r="K12" s="71">
        <v>429717.33899999998</v>
      </c>
      <c r="L12" s="72">
        <v>564326.97</v>
      </c>
    </row>
    <row r="13" spans="1:12" s="7" customFormat="1" x14ac:dyDescent="0.2">
      <c r="A13" s="69" t="s">
        <v>69</v>
      </c>
      <c r="B13" s="70" t="s">
        <v>71</v>
      </c>
      <c r="C13" s="359">
        <v>125758.34699999999</v>
      </c>
      <c r="D13" s="360">
        <v>123093.914</v>
      </c>
      <c r="E13" s="361">
        <v>345582.728</v>
      </c>
      <c r="F13" s="362">
        <v>466014.277</v>
      </c>
      <c r="G13" s="363">
        <v>14660.392</v>
      </c>
      <c r="H13" s="364">
        <v>8682.4140000000007</v>
      </c>
      <c r="I13" s="365">
        <v>19894.867999999999</v>
      </c>
      <c r="J13" s="366">
        <v>17273.366999999998</v>
      </c>
      <c r="K13" s="71">
        <v>111097.95499999999</v>
      </c>
      <c r="L13" s="72">
        <v>114411.5</v>
      </c>
    </row>
    <row r="14" spans="1:12" ht="13.5" thickBot="1" x14ac:dyDescent="0.25">
      <c r="A14" s="73" t="s">
        <v>41</v>
      </c>
      <c r="B14" s="74" t="s">
        <v>42</v>
      </c>
      <c r="C14" s="367">
        <v>36224.016000000003</v>
      </c>
      <c r="D14" s="368">
        <v>37374.207999999999</v>
      </c>
      <c r="E14" s="369">
        <v>71927.588000000003</v>
      </c>
      <c r="F14" s="370">
        <v>79287.337</v>
      </c>
      <c r="G14" s="371">
        <v>39408.612000000001</v>
      </c>
      <c r="H14" s="372">
        <v>34510.841999999997</v>
      </c>
      <c r="I14" s="373">
        <v>64428.726999999999</v>
      </c>
      <c r="J14" s="374">
        <v>56906.245000000003</v>
      </c>
      <c r="K14" s="75">
        <v>-3184.5959999999977</v>
      </c>
      <c r="L14" s="76">
        <v>2863.3660000000018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topLeftCell="A4" zoomScale="90" zoomScaleNormal="90" workbookViewId="0">
      <selection activeCell="A21" sqref="A21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.5" thickBot="1" x14ac:dyDescent="0.3">
      <c r="A7" s="467" t="s">
        <v>283</v>
      </c>
      <c r="B7" s="468"/>
      <c r="C7" s="469"/>
      <c r="D7" s="470" t="s">
        <v>284</v>
      </c>
      <c r="E7" s="468"/>
      <c r="F7" s="471"/>
      <c r="G7" s="472"/>
      <c r="H7" s="467" t="s">
        <v>283</v>
      </c>
      <c r="I7" s="468"/>
      <c r="J7" s="469"/>
      <c r="K7" s="470" t="s">
        <v>284</v>
      </c>
      <c r="L7" s="468"/>
      <c r="M7" s="471"/>
    </row>
    <row r="8" spans="1:13" ht="48" thickBot="1" x14ac:dyDescent="0.3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.5" thickBot="1" x14ac:dyDescent="0.3">
      <c r="A9" s="477" t="s">
        <v>25</v>
      </c>
      <c r="B9" s="478">
        <v>859815.902</v>
      </c>
      <c r="C9" s="479">
        <v>2294158.1209999998</v>
      </c>
      <c r="D9" s="480" t="s">
        <v>25</v>
      </c>
      <c r="E9" s="478">
        <v>1296222.4350000001</v>
      </c>
      <c r="F9" s="481">
        <v>4774869.9349999996</v>
      </c>
      <c r="G9" s="482"/>
      <c r="H9" s="480" t="s">
        <v>25</v>
      </c>
      <c r="I9" s="478">
        <v>114023.977</v>
      </c>
      <c r="J9" s="479">
        <v>350417.929</v>
      </c>
      <c r="K9" s="483" t="s">
        <v>25</v>
      </c>
      <c r="L9" s="478">
        <v>145470.32699999999</v>
      </c>
      <c r="M9" s="481">
        <v>611869.43200000003</v>
      </c>
    </row>
    <row r="10" spans="1:13" ht="15.75" x14ac:dyDescent="0.25">
      <c r="A10" s="484" t="s">
        <v>47</v>
      </c>
      <c r="B10" s="485">
        <v>245398.30100000001</v>
      </c>
      <c r="C10" s="486">
        <v>684145.326</v>
      </c>
      <c r="D10" s="487" t="s">
        <v>47</v>
      </c>
      <c r="E10" s="488">
        <v>322036.71500000003</v>
      </c>
      <c r="F10" s="489">
        <v>1157680.598</v>
      </c>
      <c r="G10" s="482"/>
      <c r="H10" s="484" t="s">
        <v>48</v>
      </c>
      <c r="I10" s="485">
        <v>42653.614999999998</v>
      </c>
      <c r="J10" s="486">
        <v>133919.69099999999</v>
      </c>
      <c r="K10" s="487" t="s">
        <v>91</v>
      </c>
      <c r="L10" s="488">
        <v>73880.430999999997</v>
      </c>
      <c r="M10" s="489">
        <v>347083.49300000002</v>
      </c>
    </row>
    <row r="11" spans="1:13" ht="15.75" x14ac:dyDescent="0.25">
      <c r="A11" s="490" t="s">
        <v>159</v>
      </c>
      <c r="B11" s="491">
        <v>110423.057</v>
      </c>
      <c r="C11" s="492">
        <v>302136.49099999998</v>
      </c>
      <c r="D11" s="493" t="s">
        <v>159</v>
      </c>
      <c r="E11" s="494">
        <v>306191.60700000002</v>
      </c>
      <c r="F11" s="495">
        <v>1119950.2990000001</v>
      </c>
      <c r="G11" s="482"/>
      <c r="H11" s="490" t="s">
        <v>86</v>
      </c>
      <c r="I11" s="491">
        <v>37493.93</v>
      </c>
      <c r="J11" s="492">
        <v>122889.306</v>
      </c>
      <c r="K11" s="493" t="s">
        <v>48</v>
      </c>
      <c r="L11" s="494">
        <v>38499.303</v>
      </c>
      <c r="M11" s="495">
        <v>154422.67300000001</v>
      </c>
    </row>
    <row r="12" spans="1:13" ht="15.75" x14ac:dyDescent="0.25">
      <c r="A12" s="490" t="s">
        <v>229</v>
      </c>
      <c r="B12" s="491">
        <v>95869.42</v>
      </c>
      <c r="C12" s="492">
        <v>253275.35500000001</v>
      </c>
      <c r="D12" s="493" t="s">
        <v>229</v>
      </c>
      <c r="E12" s="494">
        <v>156356.511</v>
      </c>
      <c r="F12" s="495">
        <v>605592.60600000003</v>
      </c>
      <c r="G12" s="482"/>
      <c r="H12" s="490" t="s">
        <v>91</v>
      </c>
      <c r="I12" s="491">
        <v>10007.454</v>
      </c>
      <c r="J12" s="492">
        <v>39095.103999999999</v>
      </c>
      <c r="K12" s="493" t="s">
        <v>86</v>
      </c>
      <c r="L12" s="494">
        <v>22310.804</v>
      </c>
      <c r="M12" s="495">
        <v>85332.554000000004</v>
      </c>
    </row>
    <row r="13" spans="1:13" ht="15.75" x14ac:dyDescent="0.25">
      <c r="A13" s="490" t="s">
        <v>215</v>
      </c>
      <c r="B13" s="491">
        <v>43571.290999999997</v>
      </c>
      <c r="C13" s="492">
        <v>114770.62</v>
      </c>
      <c r="D13" s="493" t="s">
        <v>206</v>
      </c>
      <c r="E13" s="494">
        <v>59692.296000000002</v>
      </c>
      <c r="F13" s="495">
        <v>228345.94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4148.6120000000001</v>
      </c>
      <c r="M13" s="495">
        <v>9200.3799999999992</v>
      </c>
    </row>
    <row r="14" spans="1:13" ht="15.75" x14ac:dyDescent="0.25">
      <c r="A14" s="490" t="s">
        <v>221</v>
      </c>
      <c r="B14" s="491">
        <v>39010.514999999999</v>
      </c>
      <c r="C14" s="492">
        <v>105056.996</v>
      </c>
      <c r="D14" s="493" t="s">
        <v>220</v>
      </c>
      <c r="E14" s="494">
        <v>54593.9</v>
      </c>
      <c r="F14" s="495">
        <v>210801.595</v>
      </c>
      <c r="G14" s="482"/>
      <c r="H14" s="490" t="s">
        <v>53</v>
      </c>
      <c r="I14" s="491">
        <v>6370.54</v>
      </c>
      <c r="J14" s="492">
        <v>10631.870999999999</v>
      </c>
      <c r="K14" s="493" t="s">
        <v>47</v>
      </c>
      <c r="L14" s="494">
        <v>2218.335</v>
      </c>
      <c r="M14" s="495">
        <v>5641.6909999999998</v>
      </c>
    </row>
    <row r="15" spans="1:13" ht="15.75" x14ac:dyDescent="0.25">
      <c r="A15" s="490" t="s">
        <v>126</v>
      </c>
      <c r="B15" s="491">
        <v>29946.305</v>
      </c>
      <c r="C15" s="492">
        <v>78730.047999999995</v>
      </c>
      <c r="D15" s="493" t="s">
        <v>126</v>
      </c>
      <c r="E15" s="494">
        <v>42929.110999999997</v>
      </c>
      <c r="F15" s="495">
        <v>157701.23199999999</v>
      </c>
      <c r="G15" s="482"/>
      <c r="H15" s="490" t="s">
        <v>47</v>
      </c>
      <c r="I15" s="491">
        <v>3066.8409999999999</v>
      </c>
      <c r="J15" s="492">
        <v>9592.4320000000007</v>
      </c>
      <c r="K15" s="493" t="s">
        <v>87</v>
      </c>
      <c r="L15" s="494">
        <v>1770.7329999999999</v>
      </c>
      <c r="M15" s="495">
        <v>4875.4830000000002</v>
      </c>
    </row>
    <row r="16" spans="1:13" ht="15.75" x14ac:dyDescent="0.25">
      <c r="A16" s="490" t="s">
        <v>49</v>
      </c>
      <c r="B16" s="491">
        <v>29747.465</v>
      </c>
      <c r="C16" s="492">
        <v>72736.58</v>
      </c>
      <c r="D16" s="493" t="s">
        <v>223</v>
      </c>
      <c r="E16" s="494">
        <v>34089.222000000002</v>
      </c>
      <c r="F16" s="495">
        <v>124390.66</v>
      </c>
      <c r="G16" s="482"/>
      <c r="H16" s="490" t="s">
        <v>88</v>
      </c>
      <c r="I16" s="491">
        <v>2522.011</v>
      </c>
      <c r="J16" s="492">
        <v>7125.74</v>
      </c>
      <c r="K16" s="493" t="s">
        <v>51</v>
      </c>
      <c r="L16" s="494">
        <v>879.76700000000005</v>
      </c>
      <c r="M16" s="495">
        <v>2039.9490000000001</v>
      </c>
    </row>
    <row r="17" spans="1:14" ht="15.75" x14ac:dyDescent="0.25">
      <c r="A17" s="490" t="s">
        <v>218</v>
      </c>
      <c r="B17" s="491">
        <v>27363.759999999998</v>
      </c>
      <c r="C17" s="492">
        <v>69018.620999999999</v>
      </c>
      <c r="D17" s="493" t="s">
        <v>49</v>
      </c>
      <c r="E17" s="494">
        <v>30285.412</v>
      </c>
      <c r="F17" s="495">
        <v>108441.098</v>
      </c>
      <c r="G17" s="482"/>
      <c r="H17" s="490" t="s">
        <v>51</v>
      </c>
      <c r="I17" s="491">
        <v>1572.1510000000001</v>
      </c>
      <c r="J17" s="492">
        <v>2915.3020000000001</v>
      </c>
      <c r="K17" s="493" t="s">
        <v>53</v>
      </c>
      <c r="L17" s="494">
        <v>727.06</v>
      </c>
      <c r="M17" s="495">
        <v>375.66699999999997</v>
      </c>
    </row>
    <row r="18" spans="1:14" ht="15.75" x14ac:dyDescent="0.25">
      <c r="A18" s="490" t="s">
        <v>129</v>
      </c>
      <c r="B18" s="491">
        <v>22951.999</v>
      </c>
      <c r="C18" s="492">
        <v>58412.28</v>
      </c>
      <c r="D18" s="493" t="s">
        <v>218</v>
      </c>
      <c r="E18" s="494">
        <v>29869.493999999999</v>
      </c>
      <c r="F18" s="495">
        <v>120381.917</v>
      </c>
      <c r="G18" s="482"/>
      <c r="H18" s="490" t="s">
        <v>87</v>
      </c>
      <c r="I18" s="491">
        <v>1465.08</v>
      </c>
      <c r="J18" s="492">
        <v>5007.2539999999999</v>
      </c>
      <c r="K18" s="493" t="s">
        <v>88</v>
      </c>
      <c r="L18" s="494">
        <v>625.76900000000001</v>
      </c>
      <c r="M18" s="495">
        <v>2091.4699999999998</v>
      </c>
    </row>
    <row r="19" spans="1:14" ht="15.75" x14ac:dyDescent="0.25">
      <c r="A19" s="490" t="s">
        <v>217</v>
      </c>
      <c r="B19" s="491">
        <v>22569.200000000001</v>
      </c>
      <c r="C19" s="492">
        <v>57600</v>
      </c>
      <c r="D19" s="493" t="s">
        <v>285</v>
      </c>
      <c r="E19" s="494">
        <v>25791.993999999999</v>
      </c>
      <c r="F19" s="495">
        <v>98980.487999999998</v>
      </c>
      <c r="G19" s="482"/>
      <c r="H19" s="490" t="s">
        <v>50</v>
      </c>
      <c r="I19" s="491">
        <v>1297.501</v>
      </c>
      <c r="J19" s="492">
        <v>4498.8599999999997</v>
      </c>
      <c r="K19" s="493" t="s">
        <v>49</v>
      </c>
      <c r="L19" s="494">
        <v>195.58699999999999</v>
      </c>
      <c r="M19" s="495">
        <v>267.3</v>
      </c>
    </row>
    <row r="20" spans="1:14" ht="16.5" thickBot="1" x14ac:dyDescent="0.3">
      <c r="A20" s="496" t="s">
        <v>272</v>
      </c>
      <c r="B20" s="497">
        <v>18090.95</v>
      </c>
      <c r="C20" s="498">
        <v>44000</v>
      </c>
      <c r="D20" s="499" t="s">
        <v>128</v>
      </c>
      <c r="E20" s="500">
        <v>25413.784</v>
      </c>
      <c r="F20" s="501">
        <v>77049.506999999998</v>
      </c>
      <c r="G20" s="482"/>
      <c r="H20" s="496" t="s">
        <v>92</v>
      </c>
      <c r="I20" s="497">
        <v>515.27700000000004</v>
      </c>
      <c r="J20" s="498">
        <v>1273.4659999999999</v>
      </c>
      <c r="K20" s="499" t="s">
        <v>209</v>
      </c>
      <c r="L20" s="500">
        <v>118.916</v>
      </c>
      <c r="M20" s="501">
        <v>363.25900000000001</v>
      </c>
    </row>
    <row r="21" spans="1:14" s="86" customFormat="1" ht="15.75" x14ac:dyDescent="0.2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75" x14ac:dyDescent="0.2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75" x14ac:dyDescent="0.2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75" x14ac:dyDescent="0.2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.5" thickBot="1" x14ac:dyDescent="0.3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.5" thickBot="1" x14ac:dyDescent="0.3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.5" thickBot="1" x14ac:dyDescent="0.3">
      <c r="A27" s="467" t="s">
        <v>283</v>
      </c>
      <c r="B27" s="468"/>
      <c r="C27" s="469"/>
      <c r="D27" s="470" t="s">
        <v>284</v>
      </c>
      <c r="E27" s="468"/>
      <c r="F27" s="471"/>
      <c r="G27" s="472"/>
      <c r="H27" s="467" t="s">
        <v>283</v>
      </c>
      <c r="I27" s="468"/>
      <c r="J27" s="469"/>
      <c r="K27" s="470" t="s">
        <v>284</v>
      </c>
      <c r="L27" s="468"/>
      <c r="M27" s="471"/>
    </row>
    <row r="28" spans="1:14" ht="48" thickBot="1" x14ac:dyDescent="0.3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.5" thickBot="1" x14ac:dyDescent="0.3">
      <c r="A29" s="477" t="s">
        <v>25</v>
      </c>
      <c r="B29" s="478">
        <v>79028.3</v>
      </c>
      <c r="C29" s="479">
        <v>254968.11300000001</v>
      </c>
      <c r="D29" s="483" t="s">
        <v>25</v>
      </c>
      <c r="E29" s="478">
        <v>75337.695999999996</v>
      </c>
      <c r="F29" s="481">
        <v>319963.29700000002</v>
      </c>
      <c r="G29" s="472"/>
      <c r="H29" s="477" t="s">
        <v>25</v>
      </c>
      <c r="I29" s="478">
        <v>50470.351000000002</v>
      </c>
      <c r="J29" s="479">
        <v>167340.96400000001</v>
      </c>
      <c r="K29" s="483" t="s">
        <v>25</v>
      </c>
      <c r="L29" s="478">
        <v>48252.495999999999</v>
      </c>
      <c r="M29" s="481">
        <v>161462.98699999999</v>
      </c>
    </row>
    <row r="30" spans="1:14" ht="15.75" x14ac:dyDescent="0.25">
      <c r="A30" s="484" t="s">
        <v>47</v>
      </c>
      <c r="B30" s="485">
        <v>51892.428999999996</v>
      </c>
      <c r="C30" s="512">
        <v>167480.45199999999</v>
      </c>
      <c r="D30" s="513" t="s">
        <v>47</v>
      </c>
      <c r="E30" s="514">
        <v>41389.730000000003</v>
      </c>
      <c r="F30" s="489">
        <v>199090.467</v>
      </c>
      <c r="G30" s="472"/>
      <c r="H30" s="490" t="s">
        <v>87</v>
      </c>
      <c r="I30" s="491">
        <v>16894.355</v>
      </c>
      <c r="J30" s="492">
        <v>57959.353999999999</v>
      </c>
      <c r="K30" s="493" t="s">
        <v>87</v>
      </c>
      <c r="L30" s="494">
        <v>31751.195</v>
      </c>
      <c r="M30" s="495">
        <v>95829.540999999997</v>
      </c>
    </row>
    <row r="31" spans="1:14" ht="15.75" x14ac:dyDescent="0.25">
      <c r="A31" s="490" t="s">
        <v>128</v>
      </c>
      <c r="B31" s="491">
        <v>9539.32</v>
      </c>
      <c r="C31" s="515">
        <v>27586.164000000001</v>
      </c>
      <c r="D31" s="516" t="s">
        <v>128</v>
      </c>
      <c r="E31" s="517">
        <v>14287.814</v>
      </c>
      <c r="F31" s="495">
        <v>58463.923000000003</v>
      </c>
      <c r="G31" s="472"/>
      <c r="H31" s="490" t="s">
        <v>89</v>
      </c>
      <c r="I31" s="491">
        <v>8563.3009999999995</v>
      </c>
      <c r="J31" s="492">
        <v>22832.144</v>
      </c>
      <c r="K31" s="493" t="s">
        <v>91</v>
      </c>
      <c r="L31" s="494">
        <v>5146.6019999999999</v>
      </c>
      <c r="M31" s="495">
        <v>28063.825000000001</v>
      </c>
    </row>
    <row r="32" spans="1:14" ht="15.75" x14ac:dyDescent="0.25">
      <c r="A32" s="490" t="s">
        <v>214</v>
      </c>
      <c r="B32" s="491">
        <v>6146.5050000000001</v>
      </c>
      <c r="C32" s="515">
        <v>30899.215</v>
      </c>
      <c r="D32" s="516" t="s">
        <v>49</v>
      </c>
      <c r="E32" s="517">
        <v>13342.321</v>
      </c>
      <c r="F32" s="495">
        <v>46031.851000000002</v>
      </c>
      <c r="G32" s="472"/>
      <c r="H32" s="490" t="s">
        <v>47</v>
      </c>
      <c r="I32" s="491">
        <v>7027.1629999999996</v>
      </c>
      <c r="J32" s="492">
        <v>22459.475999999999</v>
      </c>
      <c r="K32" s="493" t="s">
        <v>47</v>
      </c>
      <c r="L32" s="494">
        <v>3850.93</v>
      </c>
      <c r="M32" s="495">
        <v>8741.1290000000008</v>
      </c>
    </row>
    <row r="33" spans="1:13" ht="15.75" x14ac:dyDescent="0.25">
      <c r="A33" s="490" t="s">
        <v>87</v>
      </c>
      <c r="B33" s="491">
        <v>2610.3380000000002</v>
      </c>
      <c r="C33" s="515">
        <v>7205.1809999999996</v>
      </c>
      <c r="D33" s="516" t="s">
        <v>50</v>
      </c>
      <c r="E33" s="517">
        <v>1504.92</v>
      </c>
      <c r="F33" s="495">
        <v>1326.8920000000001</v>
      </c>
      <c r="G33" s="472"/>
      <c r="H33" s="490" t="s">
        <v>91</v>
      </c>
      <c r="I33" s="491">
        <v>4445.7939999999999</v>
      </c>
      <c r="J33" s="492">
        <v>16594.400000000001</v>
      </c>
      <c r="K33" s="493" t="s">
        <v>48</v>
      </c>
      <c r="L33" s="494">
        <v>2182.6970000000001</v>
      </c>
      <c r="M33" s="495">
        <v>12483.089</v>
      </c>
    </row>
    <row r="34" spans="1:13" ht="15.75" x14ac:dyDescent="0.25">
      <c r="A34" s="490" t="s">
        <v>49</v>
      </c>
      <c r="B34" s="491">
        <v>2218.0230000000001</v>
      </c>
      <c r="C34" s="515">
        <v>5397.9759999999997</v>
      </c>
      <c r="D34" s="516" t="s">
        <v>162</v>
      </c>
      <c r="E34" s="517">
        <v>1322.413</v>
      </c>
      <c r="F34" s="495">
        <v>5496.2430000000004</v>
      </c>
      <c r="G34" s="472"/>
      <c r="H34" s="490" t="s">
        <v>86</v>
      </c>
      <c r="I34" s="491">
        <v>4397.0379999999996</v>
      </c>
      <c r="J34" s="492">
        <v>14111.779</v>
      </c>
      <c r="K34" s="493" t="s">
        <v>86</v>
      </c>
      <c r="L34" s="494">
        <v>2142.326</v>
      </c>
      <c r="M34" s="495">
        <v>5969.3180000000002</v>
      </c>
    </row>
    <row r="35" spans="1:13" ht="15.75" x14ac:dyDescent="0.25">
      <c r="A35" s="490" t="s">
        <v>84</v>
      </c>
      <c r="B35" s="491">
        <v>1517.4739999999999</v>
      </c>
      <c r="C35" s="515">
        <v>3763.797</v>
      </c>
      <c r="D35" s="516" t="s">
        <v>68</v>
      </c>
      <c r="E35" s="517">
        <v>860.12</v>
      </c>
      <c r="F35" s="495">
        <v>4173.92</v>
      </c>
      <c r="G35" s="472"/>
      <c r="H35" s="490" t="s">
        <v>48</v>
      </c>
      <c r="I35" s="491">
        <v>3507.393</v>
      </c>
      <c r="J35" s="492">
        <v>15492.682000000001</v>
      </c>
      <c r="K35" s="493" t="s">
        <v>89</v>
      </c>
      <c r="L35" s="494">
        <v>1091.232</v>
      </c>
      <c r="M35" s="495">
        <v>3060.02</v>
      </c>
    </row>
    <row r="36" spans="1:13" ht="15.75" x14ac:dyDescent="0.25">
      <c r="A36" s="490" t="s">
        <v>126</v>
      </c>
      <c r="B36" s="491">
        <v>911.75400000000002</v>
      </c>
      <c r="C36" s="515">
        <v>4534.1450000000004</v>
      </c>
      <c r="D36" s="516" t="s">
        <v>161</v>
      </c>
      <c r="E36" s="517">
        <v>817.69100000000003</v>
      </c>
      <c r="F36" s="495">
        <v>517.55399999999997</v>
      </c>
      <c r="G36" s="472"/>
      <c r="H36" s="490" t="s">
        <v>53</v>
      </c>
      <c r="I36" s="491">
        <v>2435.7730000000001</v>
      </c>
      <c r="J36" s="492">
        <v>6390.1440000000002</v>
      </c>
      <c r="K36" s="493" t="s">
        <v>93</v>
      </c>
      <c r="L36" s="494">
        <v>1041.7719999999999</v>
      </c>
      <c r="M36" s="495">
        <v>3049</v>
      </c>
    </row>
    <row r="37" spans="1:13" ht="15.75" x14ac:dyDescent="0.25">
      <c r="A37" s="490" t="s">
        <v>93</v>
      </c>
      <c r="B37" s="491">
        <v>810.55899999999997</v>
      </c>
      <c r="C37" s="515">
        <v>2257.5479999999998</v>
      </c>
      <c r="D37" s="516" t="s">
        <v>209</v>
      </c>
      <c r="E37" s="517">
        <v>620.12599999999998</v>
      </c>
      <c r="F37" s="495">
        <v>343.74099999999999</v>
      </c>
      <c r="G37" s="472"/>
      <c r="H37" s="490" t="s">
        <v>93</v>
      </c>
      <c r="I37" s="491">
        <v>2330.2469999999998</v>
      </c>
      <c r="J37" s="492">
        <v>8800</v>
      </c>
      <c r="K37" s="493" t="s">
        <v>53</v>
      </c>
      <c r="L37" s="494">
        <v>919.601</v>
      </c>
      <c r="M37" s="495">
        <v>3668.4749999999999</v>
      </c>
    </row>
    <row r="38" spans="1:13" ht="15.75" x14ac:dyDescent="0.25">
      <c r="A38" s="518" t="s">
        <v>161</v>
      </c>
      <c r="B38" s="519">
        <v>663.13800000000003</v>
      </c>
      <c r="C38" s="520">
        <v>529.36300000000006</v>
      </c>
      <c r="D38" s="521" t="s">
        <v>145</v>
      </c>
      <c r="E38" s="522">
        <v>437.76</v>
      </c>
      <c r="F38" s="523">
        <v>1743.962</v>
      </c>
      <c r="G38" s="472"/>
      <c r="H38" s="518" t="s">
        <v>50</v>
      </c>
      <c r="I38" s="519">
        <v>808.22199999999998</v>
      </c>
      <c r="J38" s="524">
        <v>2647.16</v>
      </c>
      <c r="K38" s="525" t="s">
        <v>50</v>
      </c>
      <c r="L38" s="526">
        <v>79.766999999999996</v>
      </c>
      <c r="M38" s="523">
        <v>486.2</v>
      </c>
    </row>
    <row r="39" spans="1:13" ht="16.5" thickBot="1" x14ac:dyDescent="0.3">
      <c r="A39" s="496" t="s">
        <v>50</v>
      </c>
      <c r="B39" s="497">
        <v>654.72</v>
      </c>
      <c r="C39" s="527">
        <v>716.23299999999995</v>
      </c>
      <c r="D39" s="528" t="s">
        <v>205</v>
      </c>
      <c r="E39" s="529">
        <v>201.36</v>
      </c>
      <c r="F39" s="501">
        <v>843.38599999999997</v>
      </c>
      <c r="G39" s="472"/>
      <c r="H39" s="496" t="s">
        <v>88</v>
      </c>
      <c r="I39" s="497">
        <v>27.183</v>
      </c>
      <c r="J39" s="498">
        <v>9.2579999999999991</v>
      </c>
      <c r="K39" s="499" t="s">
        <v>128</v>
      </c>
      <c r="L39" s="500">
        <v>30.399000000000001</v>
      </c>
      <c r="M39" s="501">
        <v>100</v>
      </c>
    </row>
    <row r="40" spans="1:13" ht="15.75" x14ac:dyDescent="0.2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2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75" x14ac:dyDescent="0.2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75" x14ac:dyDescent="0.2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.5" thickBot="1" x14ac:dyDescent="0.3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.5" thickBot="1" x14ac:dyDescent="0.3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.5" thickBot="1" x14ac:dyDescent="0.3">
      <c r="A46" s="467" t="s">
        <v>283</v>
      </c>
      <c r="B46" s="468"/>
      <c r="C46" s="469"/>
      <c r="D46" s="470" t="s">
        <v>284</v>
      </c>
      <c r="E46" s="468"/>
      <c r="F46" s="471"/>
      <c r="G46" s="472"/>
      <c r="H46" s="467" t="s">
        <v>283</v>
      </c>
      <c r="I46" s="468"/>
      <c r="J46" s="469"/>
      <c r="K46" s="470" t="s">
        <v>284</v>
      </c>
      <c r="L46" s="468"/>
      <c r="M46" s="471"/>
    </row>
    <row r="47" spans="1:13" s="18" customFormat="1" ht="48" thickBot="1" x14ac:dyDescent="0.3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.5" thickBot="1" x14ac:dyDescent="0.3">
      <c r="A48" s="477" t="s">
        <v>25</v>
      </c>
      <c r="B48" s="478">
        <v>820220.76199999999</v>
      </c>
      <c r="C48" s="481">
        <v>2600279.9249999998</v>
      </c>
      <c r="D48" s="535" t="s">
        <v>25</v>
      </c>
      <c r="E48" s="536">
        <v>823330.74399999995</v>
      </c>
      <c r="F48" s="481">
        <v>2844340.7510000002</v>
      </c>
      <c r="G48" s="482"/>
      <c r="H48" s="480" t="s">
        <v>25</v>
      </c>
      <c r="I48" s="478">
        <v>390503.42300000001</v>
      </c>
      <c r="J48" s="481">
        <v>1190596.013</v>
      </c>
      <c r="K48" s="483" t="s">
        <v>25</v>
      </c>
      <c r="L48" s="478">
        <v>259003.774</v>
      </c>
      <c r="M48" s="481">
        <v>672390.25399999996</v>
      </c>
    </row>
    <row r="49" spans="1:13" ht="15.75" x14ac:dyDescent="0.25">
      <c r="A49" s="484" t="s">
        <v>47</v>
      </c>
      <c r="B49" s="485">
        <v>370632.69199999998</v>
      </c>
      <c r="C49" s="512">
        <v>1216240.067</v>
      </c>
      <c r="D49" s="513" t="s">
        <v>47</v>
      </c>
      <c r="E49" s="514">
        <v>292384.652</v>
      </c>
      <c r="F49" s="489">
        <v>996427.14399999997</v>
      </c>
      <c r="G49" s="482"/>
      <c r="H49" s="484" t="s">
        <v>91</v>
      </c>
      <c r="I49" s="485">
        <v>269318.85200000001</v>
      </c>
      <c r="J49" s="512">
        <v>1090572.7749999999</v>
      </c>
      <c r="K49" s="487" t="s">
        <v>91</v>
      </c>
      <c r="L49" s="488">
        <v>127001.97199999999</v>
      </c>
      <c r="M49" s="489">
        <v>596703.37</v>
      </c>
    </row>
    <row r="50" spans="1:13" ht="15.75" x14ac:dyDescent="0.25">
      <c r="A50" s="490" t="s">
        <v>128</v>
      </c>
      <c r="B50" s="491">
        <v>143813.22099999999</v>
      </c>
      <c r="C50" s="515">
        <v>440648.875</v>
      </c>
      <c r="D50" s="516" t="s">
        <v>128</v>
      </c>
      <c r="E50" s="517">
        <v>215137.568</v>
      </c>
      <c r="F50" s="495">
        <v>820624.33499999996</v>
      </c>
      <c r="G50" s="482"/>
      <c r="H50" s="490" t="s">
        <v>53</v>
      </c>
      <c r="I50" s="491">
        <v>52853.726000000002</v>
      </c>
      <c r="J50" s="515">
        <v>16984.973000000002</v>
      </c>
      <c r="K50" s="493" t="s">
        <v>53</v>
      </c>
      <c r="L50" s="494">
        <v>54962.358999999997</v>
      </c>
      <c r="M50" s="495">
        <v>17241.906999999999</v>
      </c>
    </row>
    <row r="51" spans="1:13" ht="15.75" x14ac:dyDescent="0.25">
      <c r="A51" s="490" t="s">
        <v>89</v>
      </c>
      <c r="B51" s="491">
        <v>73635.716</v>
      </c>
      <c r="C51" s="515">
        <v>224744.997</v>
      </c>
      <c r="D51" s="516" t="s">
        <v>89</v>
      </c>
      <c r="E51" s="517">
        <v>59982.767</v>
      </c>
      <c r="F51" s="495">
        <v>216352.587</v>
      </c>
      <c r="G51" s="482"/>
      <c r="H51" s="490" t="s">
        <v>88</v>
      </c>
      <c r="I51" s="491">
        <v>13831.941999999999</v>
      </c>
      <c r="J51" s="515">
        <v>7036.92</v>
      </c>
      <c r="K51" s="493" t="s">
        <v>47</v>
      </c>
      <c r="L51" s="494">
        <v>14443.749</v>
      </c>
      <c r="M51" s="495">
        <v>4250.01</v>
      </c>
    </row>
    <row r="52" spans="1:13" ht="15.75" x14ac:dyDescent="0.25">
      <c r="A52" s="490" t="s">
        <v>87</v>
      </c>
      <c r="B52" s="491">
        <v>38647.35</v>
      </c>
      <c r="C52" s="515">
        <v>125887.927</v>
      </c>
      <c r="D52" s="516" t="s">
        <v>49</v>
      </c>
      <c r="E52" s="517">
        <v>32748.756000000001</v>
      </c>
      <c r="F52" s="495">
        <v>117781.412</v>
      </c>
      <c r="G52" s="482"/>
      <c r="H52" s="490" t="s">
        <v>92</v>
      </c>
      <c r="I52" s="491">
        <v>11014.450999999999</v>
      </c>
      <c r="J52" s="515">
        <v>6624.4930000000004</v>
      </c>
      <c r="K52" s="493" t="s">
        <v>88</v>
      </c>
      <c r="L52" s="494">
        <v>12850.392</v>
      </c>
      <c r="M52" s="495">
        <v>4752.482</v>
      </c>
    </row>
    <row r="53" spans="1:13" ht="15.75" x14ac:dyDescent="0.25">
      <c r="A53" s="490" t="s">
        <v>145</v>
      </c>
      <c r="B53" s="491">
        <v>29439.195</v>
      </c>
      <c r="C53" s="515">
        <v>82138.467000000004</v>
      </c>
      <c r="D53" s="516" t="s">
        <v>145</v>
      </c>
      <c r="E53" s="517">
        <v>32201.552</v>
      </c>
      <c r="F53" s="495">
        <v>123345.442</v>
      </c>
      <c r="G53" s="482"/>
      <c r="H53" s="490" t="s">
        <v>48</v>
      </c>
      <c r="I53" s="491">
        <v>10969.339</v>
      </c>
      <c r="J53" s="515">
        <v>22398.09</v>
      </c>
      <c r="K53" s="493" t="s">
        <v>92</v>
      </c>
      <c r="L53" s="494">
        <v>9820.9410000000007</v>
      </c>
      <c r="M53" s="495">
        <v>2357.3589999999999</v>
      </c>
    </row>
    <row r="54" spans="1:13" ht="15.75" x14ac:dyDescent="0.25">
      <c r="A54" s="490" t="s">
        <v>68</v>
      </c>
      <c r="B54" s="491">
        <v>25799.55</v>
      </c>
      <c r="C54" s="515">
        <v>85651.692999999999</v>
      </c>
      <c r="D54" s="516" t="s">
        <v>53</v>
      </c>
      <c r="E54" s="517">
        <v>27734.09</v>
      </c>
      <c r="F54" s="495">
        <v>81771.865000000005</v>
      </c>
      <c r="G54" s="482"/>
      <c r="H54" s="490" t="s">
        <v>179</v>
      </c>
      <c r="I54" s="491">
        <v>10695.874</v>
      </c>
      <c r="J54" s="515">
        <v>29103.395</v>
      </c>
      <c r="K54" s="493" t="s">
        <v>48</v>
      </c>
      <c r="L54" s="494">
        <v>9305.3169999999991</v>
      </c>
      <c r="M54" s="495">
        <v>7189.6279999999997</v>
      </c>
    </row>
    <row r="55" spans="1:13" ht="15.75" x14ac:dyDescent="0.25">
      <c r="A55" s="490" t="s">
        <v>53</v>
      </c>
      <c r="B55" s="491">
        <v>23591.987000000001</v>
      </c>
      <c r="C55" s="515">
        <v>71937.600999999995</v>
      </c>
      <c r="D55" s="516" t="s">
        <v>48</v>
      </c>
      <c r="E55" s="517">
        <v>22378.733</v>
      </c>
      <c r="F55" s="495">
        <v>85348.804999999993</v>
      </c>
      <c r="G55" s="482"/>
      <c r="H55" s="490" t="s">
        <v>47</v>
      </c>
      <c r="I55" s="491">
        <v>7355.759</v>
      </c>
      <c r="J55" s="515">
        <v>2601.8150000000001</v>
      </c>
      <c r="K55" s="493" t="s">
        <v>51</v>
      </c>
      <c r="L55" s="494">
        <v>7699.5050000000001</v>
      </c>
      <c r="M55" s="495">
        <v>2566.203</v>
      </c>
    </row>
    <row r="56" spans="1:13" ht="15.75" x14ac:dyDescent="0.25">
      <c r="A56" s="490" t="s">
        <v>50</v>
      </c>
      <c r="B56" s="491">
        <v>22174.633999999998</v>
      </c>
      <c r="C56" s="515">
        <v>77801.84</v>
      </c>
      <c r="D56" s="516" t="s">
        <v>85</v>
      </c>
      <c r="E56" s="517">
        <v>21088.294999999998</v>
      </c>
      <c r="F56" s="495">
        <v>74404.994000000006</v>
      </c>
      <c r="G56" s="482"/>
      <c r="H56" s="490" t="s">
        <v>51</v>
      </c>
      <c r="I56" s="491">
        <v>6172.9880000000003</v>
      </c>
      <c r="J56" s="515">
        <v>3183.7190000000001</v>
      </c>
      <c r="K56" s="493" t="s">
        <v>49</v>
      </c>
      <c r="L56" s="494">
        <v>6886.3190000000004</v>
      </c>
      <c r="M56" s="495">
        <v>17235.767</v>
      </c>
    </row>
    <row r="57" spans="1:13" ht="15.75" x14ac:dyDescent="0.25">
      <c r="A57" s="490" t="s">
        <v>84</v>
      </c>
      <c r="B57" s="491">
        <v>21663.18</v>
      </c>
      <c r="C57" s="515">
        <v>74968.028999999995</v>
      </c>
      <c r="D57" s="516" t="s">
        <v>86</v>
      </c>
      <c r="E57" s="517">
        <v>18858.468000000001</v>
      </c>
      <c r="F57" s="495">
        <v>60666.457999999999</v>
      </c>
      <c r="G57" s="482"/>
      <c r="H57" s="490" t="s">
        <v>86</v>
      </c>
      <c r="I57" s="491">
        <v>2768.498</v>
      </c>
      <c r="J57" s="515">
        <v>4882.21</v>
      </c>
      <c r="K57" s="493" t="s">
        <v>179</v>
      </c>
      <c r="L57" s="494">
        <v>5362.1090000000004</v>
      </c>
      <c r="M57" s="495">
        <v>9015.4950000000008</v>
      </c>
    </row>
    <row r="58" spans="1:13" ht="15.75" x14ac:dyDescent="0.25">
      <c r="A58" s="490" t="s">
        <v>93</v>
      </c>
      <c r="B58" s="491">
        <v>16259.346</v>
      </c>
      <c r="C58" s="515">
        <v>54343.849000000002</v>
      </c>
      <c r="D58" s="516" t="s">
        <v>51</v>
      </c>
      <c r="E58" s="517">
        <v>14825.876</v>
      </c>
      <c r="F58" s="495">
        <v>28016.286</v>
      </c>
      <c r="G58" s="482"/>
      <c r="H58" s="490" t="s">
        <v>90</v>
      </c>
      <c r="I58" s="491">
        <v>1274.5139999999999</v>
      </c>
      <c r="J58" s="515">
        <v>708.14300000000003</v>
      </c>
      <c r="K58" s="493" t="s">
        <v>86</v>
      </c>
      <c r="L58" s="494">
        <v>3662.078</v>
      </c>
      <c r="M58" s="495">
        <v>4656.91</v>
      </c>
    </row>
    <row r="59" spans="1:13" ht="15.75" x14ac:dyDescent="0.25">
      <c r="A59" s="518" t="s">
        <v>49</v>
      </c>
      <c r="B59" s="519">
        <v>14718.884</v>
      </c>
      <c r="C59" s="520">
        <v>42334.023999999998</v>
      </c>
      <c r="D59" s="521" t="s">
        <v>50</v>
      </c>
      <c r="E59" s="522">
        <v>13251.52</v>
      </c>
      <c r="F59" s="523">
        <v>48684.197</v>
      </c>
      <c r="G59" s="482"/>
      <c r="H59" s="490" t="s">
        <v>49</v>
      </c>
      <c r="I59" s="491">
        <v>1153.6379999999999</v>
      </c>
      <c r="J59" s="515">
        <v>395.91</v>
      </c>
      <c r="K59" s="493" t="s">
        <v>90</v>
      </c>
      <c r="L59" s="494">
        <v>2313.2930000000001</v>
      </c>
      <c r="M59" s="495">
        <v>700.02</v>
      </c>
    </row>
    <row r="60" spans="1:13" ht="16.5" thickBot="1" x14ac:dyDescent="0.3">
      <c r="A60" s="496" t="s">
        <v>86</v>
      </c>
      <c r="B60" s="497">
        <v>10632.462</v>
      </c>
      <c r="C60" s="527">
        <v>37571.050000000003</v>
      </c>
      <c r="D60" s="528" t="s">
        <v>87</v>
      </c>
      <c r="E60" s="529">
        <v>12107.678</v>
      </c>
      <c r="F60" s="501">
        <v>42397.463000000003</v>
      </c>
      <c r="G60" s="530"/>
      <c r="H60" s="537" t="s">
        <v>209</v>
      </c>
      <c r="I60" s="538">
        <v>1002.145</v>
      </c>
      <c r="J60" s="539">
        <v>3787.26</v>
      </c>
      <c r="K60" s="540" t="s">
        <v>206</v>
      </c>
      <c r="L60" s="541">
        <v>1607.6179999999999</v>
      </c>
      <c r="M60" s="542">
        <v>1270.4570000000001</v>
      </c>
    </row>
    <row r="61" spans="1:13" ht="15.75" x14ac:dyDescent="0.2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75" x14ac:dyDescent="0.2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75" x14ac:dyDescent="0.2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75" x14ac:dyDescent="0.2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.5" thickBot="1" x14ac:dyDescent="0.3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.5" thickBot="1" x14ac:dyDescent="0.3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.5" thickBot="1" x14ac:dyDescent="0.3">
      <c r="A67" s="467" t="s">
        <v>283</v>
      </c>
      <c r="B67" s="468"/>
      <c r="C67" s="469"/>
      <c r="D67" s="470" t="s">
        <v>284</v>
      </c>
      <c r="E67" s="468"/>
      <c r="F67" s="471"/>
      <c r="G67" s="472"/>
      <c r="H67" s="467" t="s">
        <v>283</v>
      </c>
      <c r="I67" s="468"/>
      <c r="J67" s="469"/>
      <c r="K67" s="470" t="s">
        <v>284</v>
      </c>
      <c r="L67" s="468"/>
      <c r="M67" s="471"/>
    </row>
    <row r="68" spans="1:13" ht="48" thickBot="1" x14ac:dyDescent="0.3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.5" thickBot="1" x14ac:dyDescent="0.3">
      <c r="A69" s="477" t="s">
        <v>25</v>
      </c>
      <c r="B69" s="478">
        <v>36224.016000000003</v>
      </c>
      <c r="C69" s="479">
        <v>71927.588000000003</v>
      </c>
      <c r="D69" s="483" t="s">
        <v>25</v>
      </c>
      <c r="E69" s="478">
        <v>37374.207999999999</v>
      </c>
      <c r="F69" s="481">
        <v>79287.337</v>
      </c>
      <c r="G69" s="544"/>
      <c r="H69" s="545" t="s">
        <v>25</v>
      </c>
      <c r="I69" s="478">
        <v>39408.612000000001</v>
      </c>
      <c r="J69" s="479">
        <v>64428.726999999999</v>
      </c>
      <c r="K69" s="483" t="s">
        <v>25</v>
      </c>
      <c r="L69" s="478">
        <v>34510.841999999997</v>
      </c>
      <c r="M69" s="481">
        <v>56906.245000000003</v>
      </c>
    </row>
    <row r="70" spans="1:13" ht="15.75" x14ac:dyDescent="0.25">
      <c r="A70" s="484" t="s">
        <v>50</v>
      </c>
      <c r="B70" s="485">
        <v>10111.973</v>
      </c>
      <c r="C70" s="486">
        <v>21910.226999999999</v>
      </c>
      <c r="D70" s="487" t="s">
        <v>47</v>
      </c>
      <c r="E70" s="488">
        <v>7891.5479999999998</v>
      </c>
      <c r="F70" s="489">
        <v>17910.764999999999</v>
      </c>
      <c r="G70" s="544"/>
      <c r="H70" s="546" t="s">
        <v>47</v>
      </c>
      <c r="I70" s="485">
        <v>17041.493999999999</v>
      </c>
      <c r="J70" s="486">
        <v>29962.513999999999</v>
      </c>
      <c r="K70" s="487" t="s">
        <v>47</v>
      </c>
      <c r="L70" s="488">
        <v>13403.063</v>
      </c>
      <c r="M70" s="489">
        <v>21157.032999999999</v>
      </c>
    </row>
    <row r="71" spans="1:13" ht="15.75" x14ac:dyDescent="0.25">
      <c r="A71" s="490" t="s">
        <v>47</v>
      </c>
      <c r="B71" s="491">
        <v>7546.3630000000003</v>
      </c>
      <c r="C71" s="492">
        <v>16965.505000000001</v>
      </c>
      <c r="D71" s="493" t="s">
        <v>50</v>
      </c>
      <c r="E71" s="494">
        <v>7658.22</v>
      </c>
      <c r="F71" s="495">
        <v>18809.967000000001</v>
      </c>
      <c r="G71" s="544"/>
      <c r="H71" s="547" t="s">
        <v>85</v>
      </c>
      <c r="I71" s="491">
        <v>7316.607</v>
      </c>
      <c r="J71" s="492">
        <v>9911.4320000000007</v>
      </c>
      <c r="K71" s="493" t="s">
        <v>85</v>
      </c>
      <c r="L71" s="494">
        <v>8348.5939999999991</v>
      </c>
      <c r="M71" s="495">
        <v>10010.828</v>
      </c>
    </row>
    <row r="72" spans="1:13" ht="15.75" x14ac:dyDescent="0.25">
      <c r="A72" s="490" t="s">
        <v>128</v>
      </c>
      <c r="B72" s="491">
        <v>6661.7150000000001</v>
      </c>
      <c r="C72" s="492">
        <v>12050.218000000001</v>
      </c>
      <c r="D72" s="493" t="s">
        <v>89</v>
      </c>
      <c r="E72" s="494">
        <v>7100.9459999999999</v>
      </c>
      <c r="F72" s="495">
        <v>14023.921</v>
      </c>
      <c r="G72" s="544"/>
      <c r="H72" s="547" t="s">
        <v>86</v>
      </c>
      <c r="I72" s="491">
        <v>5983.0249999999996</v>
      </c>
      <c r="J72" s="492">
        <v>11466.052</v>
      </c>
      <c r="K72" s="493" t="s">
        <v>91</v>
      </c>
      <c r="L72" s="494">
        <v>5013.6530000000002</v>
      </c>
      <c r="M72" s="495">
        <v>15491.444</v>
      </c>
    </row>
    <row r="73" spans="1:13" ht="15.75" x14ac:dyDescent="0.25">
      <c r="A73" s="490" t="s">
        <v>89</v>
      </c>
      <c r="B73" s="491">
        <v>6288.18</v>
      </c>
      <c r="C73" s="492">
        <v>11787.334999999999</v>
      </c>
      <c r="D73" s="493" t="s">
        <v>128</v>
      </c>
      <c r="E73" s="494">
        <v>5572.9359999999997</v>
      </c>
      <c r="F73" s="495">
        <v>9748.2340000000004</v>
      </c>
      <c r="G73" s="544"/>
      <c r="H73" s="547" t="s">
        <v>161</v>
      </c>
      <c r="I73" s="491">
        <v>2789.2629999999999</v>
      </c>
      <c r="J73" s="492">
        <v>4117.99</v>
      </c>
      <c r="K73" s="493" t="s">
        <v>53</v>
      </c>
      <c r="L73" s="494">
        <v>2885.8989999999999</v>
      </c>
      <c r="M73" s="495">
        <v>3546.779</v>
      </c>
    </row>
    <row r="74" spans="1:13" ht="15.75" x14ac:dyDescent="0.25">
      <c r="A74" s="490" t="s">
        <v>162</v>
      </c>
      <c r="B74" s="491">
        <v>1276.8340000000001</v>
      </c>
      <c r="C74" s="492">
        <v>2163.4929999999999</v>
      </c>
      <c r="D74" s="493" t="s">
        <v>228</v>
      </c>
      <c r="E74" s="494">
        <v>1586.9780000000001</v>
      </c>
      <c r="F74" s="495">
        <v>3791.0059999999999</v>
      </c>
      <c r="G74" s="544"/>
      <c r="H74" s="547" t="s">
        <v>53</v>
      </c>
      <c r="I74" s="491">
        <v>1858.009</v>
      </c>
      <c r="J74" s="492">
        <v>2786.9459999999999</v>
      </c>
      <c r="K74" s="493" t="s">
        <v>86</v>
      </c>
      <c r="L74" s="494">
        <v>1378.1869999999999</v>
      </c>
      <c r="M74" s="495">
        <v>2358.6030000000001</v>
      </c>
    </row>
    <row r="75" spans="1:13" ht="15.75" x14ac:dyDescent="0.25">
      <c r="A75" s="490" t="s">
        <v>87</v>
      </c>
      <c r="B75" s="491">
        <v>1182.789</v>
      </c>
      <c r="C75" s="492">
        <v>1817.8130000000001</v>
      </c>
      <c r="D75" s="493" t="s">
        <v>86</v>
      </c>
      <c r="E75" s="494">
        <v>1194.7339999999999</v>
      </c>
      <c r="F75" s="495">
        <v>2818.15</v>
      </c>
      <c r="G75" s="544"/>
      <c r="H75" s="547" t="s">
        <v>49</v>
      </c>
      <c r="I75" s="491">
        <v>1597.0809999999999</v>
      </c>
      <c r="J75" s="492">
        <v>1734.25</v>
      </c>
      <c r="K75" s="493" t="s">
        <v>89</v>
      </c>
      <c r="L75" s="494">
        <v>852.45399999999995</v>
      </c>
      <c r="M75" s="495">
        <v>1177.97</v>
      </c>
    </row>
    <row r="76" spans="1:13" ht="15.75" x14ac:dyDescent="0.25">
      <c r="A76" s="490" t="s">
        <v>206</v>
      </c>
      <c r="B76" s="491">
        <v>677.69500000000005</v>
      </c>
      <c r="C76" s="492">
        <v>974.70399999999995</v>
      </c>
      <c r="D76" s="493" t="s">
        <v>162</v>
      </c>
      <c r="E76" s="494">
        <v>1147.001</v>
      </c>
      <c r="F76" s="495">
        <v>2216.6660000000002</v>
      </c>
      <c r="G76" s="544"/>
      <c r="H76" s="547" t="s">
        <v>48</v>
      </c>
      <c r="I76" s="491">
        <v>650.43299999999999</v>
      </c>
      <c r="J76" s="492">
        <v>968.67200000000003</v>
      </c>
      <c r="K76" s="493" t="s">
        <v>163</v>
      </c>
      <c r="L76" s="494">
        <v>718.423</v>
      </c>
      <c r="M76" s="495">
        <v>358.83</v>
      </c>
    </row>
    <row r="77" spans="1:13" ht="15.75" x14ac:dyDescent="0.25">
      <c r="A77" s="490" t="s">
        <v>53</v>
      </c>
      <c r="B77" s="491">
        <v>562.07500000000005</v>
      </c>
      <c r="C77" s="492">
        <v>911.30100000000004</v>
      </c>
      <c r="D77" s="493" t="s">
        <v>48</v>
      </c>
      <c r="E77" s="494">
        <v>1070.7180000000001</v>
      </c>
      <c r="F77" s="495">
        <v>2077.5700000000002</v>
      </c>
      <c r="G77" s="544"/>
      <c r="H77" s="547" t="s">
        <v>128</v>
      </c>
      <c r="I77" s="491">
        <v>415.947</v>
      </c>
      <c r="J77" s="492">
        <v>624.15800000000002</v>
      </c>
      <c r="K77" s="493" t="s">
        <v>128</v>
      </c>
      <c r="L77" s="494">
        <v>639.38599999999997</v>
      </c>
      <c r="M77" s="495">
        <v>759.274</v>
      </c>
    </row>
    <row r="78" spans="1:13" ht="15.75" x14ac:dyDescent="0.25">
      <c r="A78" s="490" t="s">
        <v>86</v>
      </c>
      <c r="B78" s="491">
        <v>389.84100000000001</v>
      </c>
      <c r="C78" s="492">
        <v>955.88499999999999</v>
      </c>
      <c r="D78" s="493" t="s">
        <v>53</v>
      </c>
      <c r="E78" s="494">
        <v>940.82500000000005</v>
      </c>
      <c r="F78" s="495">
        <v>1455.001</v>
      </c>
      <c r="G78" s="544"/>
      <c r="H78" s="548" t="s">
        <v>163</v>
      </c>
      <c r="I78" s="519">
        <v>406.80099999999999</v>
      </c>
      <c r="J78" s="524">
        <v>186.15</v>
      </c>
      <c r="K78" s="525" t="s">
        <v>274</v>
      </c>
      <c r="L78" s="526">
        <v>402.226</v>
      </c>
      <c r="M78" s="523">
        <v>711.94399999999996</v>
      </c>
    </row>
    <row r="79" spans="1:13" ht="16.5" thickBot="1" x14ac:dyDescent="0.3">
      <c r="A79" s="537" t="s">
        <v>48</v>
      </c>
      <c r="B79" s="538">
        <v>245.14699999999999</v>
      </c>
      <c r="C79" s="549">
        <v>453.64</v>
      </c>
      <c r="D79" s="540" t="s">
        <v>87</v>
      </c>
      <c r="E79" s="541">
        <v>850.35500000000002</v>
      </c>
      <c r="F79" s="542">
        <v>1480.1579999999999</v>
      </c>
      <c r="G79" s="530"/>
      <c r="H79" s="550" t="s">
        <v>51</v>
      </c>
      <c r="I79" s="497">
        <v>251.74299999999999</v>
      </c>
      <c r="J79" s="498">
        <v>472.24700000000001</v>
      </c>
      <c r="K79" s="499" t="s">
        <v>49</v>
      </c>
      <c r="L79" s="500">
        <v>217.25399999999999</v>
      </c>
      <c r="M79" s="501">
        <v>243</v>
      </c>
    </row>
    <row r="80" spans="1:13" ht="15.75" x14ac:dyDescent="0.2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X47" sqref="X47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37"/>
      <c r="L21" s="337"/>
    </row>
    <row r="22" spans="1:23" x14ac:dyDescent="0.2">
      <c r="A22" s="337" t="s">
        <v>52</v>
      </c>
      <c r="K22" s="337"/>
      <c r="L22" s="337" t="s">
        <v>52</v>
      </c>
      <c r="W22" s="337"/>
    </row>
    <row r="23" spans="1:23" x14ac:dyDescent="0.2">
      <c r="A23" s="337"/>
    </row>
    <row r="37" spans="1:23" x14ac:dyDescent="0.2">
      <c r="W37" s="337"/>
    </row>
    <row r="38" spans="1:23" x14ac:dyDescent="0.2">
      <c r="U38" s="337"/>
      <c r="W38" s="337"/>
    </row>
    <row r="40" spans="1:23" x14ac:dyDescent="0.2">
      <c r="U40" s="337"/>
    </row>
    <row r="43" spans="1:23" x14ac:dyDescent="0.2">
      <c r="A43" s="337"/>
      <c r="K43" s="337"/>
      <c r="L43" s="337"/>
    </row>
    <row r="44" spans="1:23" x14ac:dyDescent="0.2">
      <c r="A44" s="337" t="s">
        <v>52</v>
      </c>
      <c r="K44" s="337"/>
      <c r="L44" s="337" t="s">
        <v>52</v>
      </c>
      <c r="W44" s="337"/>
    </row>
    <row r="45" spans="1:23" x14ac:dyDescent="0.2">
      <c r="L45" s="337"/>
    </row>
    <row r="66" spans="1:23" x14ac:dyDescent="0.2">
      <c r="A66" s="337"/>
      <c r="L66" s="337"/>
    </row>
    <row r="68" spans="1:23" x14ac:dyDescent="0.2">
      <c r="A68" s="337"/>
      <c r="K68" s="337"/>
      <c r="L68" s="337"/>
    </row>
    <row r="75" spans="1:23" x14ac:dyDescent="0.2">
      <c r="W75" s="337"/>
    </row>
    <row r="76" spans="1:23" x14ac:dyDescent="0.2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.5" thickBot="1" x14ac:dyDescent="0.3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2.25" thickBot="1" x14ac:dyDescent="0.3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.5" thickBot="1" x14ac:dyDescent="0.3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75" x14ac:dyDescent="0.2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75" x14ac:dyDescent="0.2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75" x14ac:dyDescent="0.2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75" x14ac:dyDescent="0.2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75" x14ac:dyDescent="0.2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75" x14ac:dyDescent="0.2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75" x14ac:dyDescent="0.2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75" x14ac:dyDescent="0.2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75" x14ac:dyDescent="0.2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75" x14ac:dyDescent="0.2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.5" thickBot="1" x14ac:dyDescent="0.3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2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75" x14ac:dyDescent="0.2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.5" thickBot="1" x14ac:dyDescent="0.3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2.25" thickBot="1" x14ac:dyDescent="0.3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.5" thickBot="1" x14ac:dyDescent="0.3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75" x14ac:dyDescent="0.2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75" x14ac:dyDescent="0.2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75" x14ac:dyDescent="0.2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75" x14ac:dyDescent="0.2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75" x14ac:dyDescent="0.2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75" x14ac:dyDescent="0.2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75" x14ac:dyDescent="0.2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75" x14ac:dyDescent="0.2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75" x14ac:dyDescent="0.2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.5" thickBot="1" x14ac:dyDescent="0.3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2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3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2.25" thickBot="1" x14ac:dyDescent="0.3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.5" thickBot="1" x14ac:dyDescent="0.3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75" x14ac:dyDescent="0.2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75" x14ac:dyDescent="0.2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75" x14ac:dyDescent="0.2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75" x14ac:dyDescent="0.2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75" x14ac:dyDescent="0.2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75" x14ac:dyDescent="0.2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75" x14ac:dyDescent="0.2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75" x14ac:dyDescent="0.2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75" x14ac:dyDescent="0.2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75" x14ac:dyDescent="0.2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75" x14ac:dyDescent="0.2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.5" thickBot="1" x14ac:dyDescent="0.3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2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2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.5" thickBot="1" x14ac:dyDescent="0.3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2.25" thickBot="1" x14ac:dyDescent="0.3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.5" thickBot="1" x14ac:dyDescent="0.3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75" x14ac:dyDescent="0.2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75" x14ac:dyDescent="0.2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75" x14ac:dyDescent="0.2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75" x14ac:dyDescent="0.2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75" x14ac:dyDescent="0.2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75" x14ac:dyDescent="0.2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75" x14ac:dyDescent="0.2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75" x14ac:dyDescent="0.2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75" x14ac:dyDescent="0.2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.5" thickBot="1" x14ac:dyDescent="0.3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2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5" x14ac:dyDescent="0.2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5" x14ac:dyDescent="0.2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5" x14ac:dyDescent="0.2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5" x14ac:dyDescent="0.2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5" x14ac:dyDescent="0.2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5" x14ac:dyDescent="0.2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5" x14ac:dyDescent="0.2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5" x14ac:dyDescent="0.2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.75" thickBot="1" x14ac:dyDescent="0.3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5" x14ac:dyDescent="0.2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5" x14ac:dyDescent="0.2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5" x14ac:dyDescent="0.2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5" x14ac:dyDescent="0.2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5" x14ac:dyDescent="0.2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5" x14ac:dyDescent="0.2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5" x14ac:dyDescent="0.2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5" x14ac:dyDescent="0.2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.75" thickBot="1" x14ac:dyDescent="0.3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K21" sqref="K21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8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1" t="s">
        <v>9</v>
      </c>
      <c r="D4" s="15"/>
      <c r="E4" s="15"/>
      <c r="F4" s="15"/>
      <c r="G4" s="16"/>
    </row>
    <row r="5" spans="1:7" ht="32.25" thickBot="1" x14ac:dyDescent="0.3">
      <c r="A5" s="813" t="s">
        <v>14</v>
      </c>
      <c r="B5" s="814" t="s">
        <v>65</v>
      </c>
      <c r="C5" s="600" t="s">
        <v>278</v>
      </c>
      <c r="D5" s="310" t="s">
        <v>279</v>
      </c>
      <c r="E5" s="311" t="s">
        <v>280</v>
      </c>
      <c r="F5" s="601" t="s">
        <v>191</v>
      </c>
      <c r="G5" s="602"/>
    </row>
    <row r="6" spans="1:7" ht="16.5" thickBot="1" x14ac:dyDescent="0.25">
      <c r="A6" s="815"/>
      <c r="B6" s="816"/>
      <c r="C6" s="603"/>
      <c r="D6" s="551"/>
      <c r="E6" s="552"/>
      <c r="F6" s="553" t="s">
        <v>189</v>
      </c>
      <c r="G6" s="554" t="s">
        <v>190</v>
      </c>
    </row>
    <row r="7" spans="1:7" ht="15.75" x14ac:dyDescent="0.2">
      <c r="A7" s="817" t="s">
        <v>1</v>
      </c>
      <c r="B7" s="818" t="s">
        <v>66</v>
      </c>
      <c r="C7" s="604">
        <v>956.24800000000005</v>
      </c>
      <c r="D7" s="557">
        <v>1598.723</v>
      </c>
      <c r="E7" s="558">
        <v>1079.4970000000001</v>
      </c>
      <c r="F7" s="559">
        <v>-40.186761559069325</v>
      </c>
      <c r="G7" s="560">
        <v>-11.417261928472243</v>
      </c>
    </row>
    <row r="8" spans="1:7" ht="15.75" x14ac:dyDescent="0.2">
      <c r="A8" s="819"/>
      <c r="B8" s="820" t="s">
        <v>67</v>
      </c>
      <c r="C8" s="605">
        <v>969.70600000000002</v>
      </c>
      <c r="D8" s="562">
        <v>1597.4179999999999</v>
      </c>
      <c r="E8" s="563">
        <v>1109.981</v>
      </c>
      <c r="F8" s="564">
        <v>-39.295412972684659</v>
      </c>
      <c r="G8" s="565">
        <v>-12.637603706730113</v>
      </c>
    </row>
    <row r="9" spans="1:7" ht="15.75" x14ac:dyDescent="0.2">
      <c r="A9" s="817" t="s">
        <v>2</v>
      </c>
      <c r="B9" s="818" t="s">
        <v>18</v>
      </c>
      <c r="C9" s="604">
        <v>635.65499999999997</v>
      </c>
      <c r="D9" s="557">
        <v>1222.463</v>
      </c>
      <c r="E9" s="558">
        <v>870.86900000000003</v>
      </c>
      <c r="F9" s="559">
        <v>-48.002107221241054</v>
      </c>
      <c r="G9" s="560">
        <v>-27.009113885096387</v>
      </c>
    </row>
    <row r="10" spans="1:7" ht="15.75" x14ac:dyDescent="0.2">
      <c r="A10" s="819"/>
      <c r="B10" s="820" t="s">
        <v>19</v>
      </c>
      <c r="C10" s="605">
        <v>740.52099999999996</v>
      </c>
      <c r="D10" s="562">
        <v>1248.0350000000001</v>
      </c>
      <c r="E10" s="563">
        <v>895.88099999999997</v>
      </c>
      <c r="F10" s="564">
        <v>-40.665045451449686</v>
      </c>
      <c r="G10" s="566">
        <v>-17.34158889406071</v>
      </c>
    </row>
    <row r="11" spans="1:7" ht="16.5" thickBot="1" x14ac:dyDescent="0.25">
      <c r="A11" s="821" t="s">
        <v>7</v>
      </c>
      <c r="B11" s="822" t="s">
        <v>67</v>
      </c>
      <c r="C11" s="606">
        <v>818.452</v>
      </c>
      <c r="D11" s="607">
        <v>1432.2159999999999</v>
      </c>
      <c r="E11" s="608">
        <v>948.41</v>
      </c>
      <c r="F11" s="609">
        <v>-42.854150491266672</v>
      </c>
      <c r="G11" s="610">
        <v>-13.702723505656833</v>
      </c>
    </row>
    <row r="12" spans="1:7" ht="16.5" thickTop="1" x14ac:dyDescent="0.2">
      <c r="A12" s="555" t="s">
        <v>262</v>
      </c>
      <c r="B12" s="556" t="s">
        <v>263</v>
      </c>
      <c r="C12" s="823">
        <v>2313.8319999999999</v>
      </c>
      <c r="D12" s="824">
        <v>2866.6579999999999</v>
      </c>
      <c r="E12" s="825">
        <v>1821.836</v>
      </c>
      <c r="F12" s="559">
        <v>-19.284686209516451</v>
      </c>
      <c r="G12" s="560">
        <v>27.005504337382717</v>
      </c>
    </row>
    <row r="13" spans="1:7" ht="15.75" x14ac:dyDescent="0.2">
      <c r="A13" s="555" t="s">
        <v>242</v>
      </c>
      <c r="B13" s="561" t="s">
        <v>264</v>
      </c>
      <c r="C13" s="826">
        <v>2548.46</v>
      </c>
      <c r="D13" s="827">
        <v>3028.03</v>
      </c>
      <c r="E13" s="828">
        <v>2030.9459999999999</v>
      </c>
      <c r="F13" s="564">
        <v>-15.837689851157357</v>
      </c>
      <c r="G13" s="565">
        <v>25.481425897094269</v>
      </c>
    </row>
    <row r="14" spans="1:7" ht="15.75" x14ac:dyDescent="0.2">
      <c r="A14" s="829" t="s">
        <v>262</v>
      </c>
      <c r="B14" s="830" t="s">
        <v>265</v>
      </c>
      <c r="C14" s="831">
        <v>1569.5450000000001</v>
      </c>
      <c r="D14" s="832">
        <v>2194.087</v>
      </c>
      <c r="E14" s="825">
        <v>1501.356</v>
      </c>
      <c r="F14" s="559">
        <v>-28.464778288190029</v>
      </c>
      <c r="G14" s="560">
        <v>4.5418275212541248</v>
      </c>
    </row>
    <row r="15" spans="1:7" ht="15.75" x14ac:dyDescent="0.2">
      <c r="A15" s="555" t="s">
        <v>244</v>
      </c>
      <c r="B15" s="561" t="s">
        <v>266</v>
      </c>
      <c r="C15" s="826">
        <v>1457.6469999999999</v>
      </c>
      <c r="D15" s="827">
        <v>2089.9969999999998</v>
      </c>
      <c r="E15" s="828">
        <v>1403.636</v>
      </c>
      <c r="F15" s="564">
        <v>-30.256024290943955</v>
      </c>
      <c r="G15" s="565">
        <v>3.8479349346981677</v>
      </c>
    </row>
    <row r="16" spans="1:7" ht="15.75" x14ac:dyDescent="0.2">
      <c r="A16" s="829" t="s">
        <v>267</v>
      </c>
      <c r="B16" s="830" t="s">
        <v>268</v>
      </c>
      <c r="C16" s="831">
        <v>1424.1590000000001</v>
      </c>
      <c r="D16" s="832">
        <v>2002.222</v>
      </c>
      <c r="E16" s="825">
        <v>1275.7349999999999</v>
      </c>
      <c r="F16" s="559">
        <v>-28.871074236523214</v>
      </c>
      <c r="G16" s="560">
        <v>11.634391154902877</v>
      </c>
    </row>
    <row r="17" spans="1:7" ht="16.5" thickBot="1" x14ac:dyDescent="0.25">
      <c r="A17" s="567" t="s">
        <v>244</v>
      </c>
      <c r="B17" s="568" t="s">
        <v>269</v>
      </c>
      <c r="C17" s="833">
        <v>1405.7529999999999</v>
      </c>
      <c r="D17" s="834">
        <v>1969.646</v>
      </c>
      <c r="E17" s="835">
        <v>1248.539</v>
      </c>
      <c r="F17" s="836">
        <v>-28.629154680587277</v>
      </c>
      <c r="G17" s="837">
        <v>12.591837339482382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5"/>
  <sheetViews>
    <sheetView showGridLines="0" zoomScale="90" zoomScaleNormal="90" workbookViewId="0">
      <selection activeCell="C14" sqref="C14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0" customFormat="1" ht="21" x14ac:dyDescent="0.3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35">
      <c r="A2" s="20" t="s">
        <v>277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.75" thickBot="1" x14ac:dyDescent="0.3">
      <c r="A3" s="312"/>
      <c r="B3" s="8"/>
    </row>
    <row r="4" spans="1:22" ht="16.5" thickBot="1" x14ac:dyDescent="0.3">
      <c r="A4" s="155"/>
      <c r="B4" s="156"/>
      <c r="C4" s="858" t="s">
        <v>9</v>
      </c>
      <c r="D4" s="859"/>
      <c r="E4" s="859"/>
      <c r="F4" s="859"/>
      <c r="G4" s="860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48" t="s">
        <v>9</v>
      </c>
      <c r="U4" s="849"/>
      <c r="V4" s="850"/>
    </row>
    <row r="5" spans="1:22" ht="15.75" x14ac:dyDescent="0.25">
      <c r="A5" s="17"/>
      <c r="B5" s="157"/>
      <c r="C5" s="861"/>
      <c r="D5" s="862"/>
      <c r="E5" s="862"/>
      <c r="F5" s="862"/>
      <c r="G5" s="863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1"/>
      <c r="U5" s="852"/>
      <c r="V5" s="853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25">
      <c r="A7" s="160"/>
      <c r="B7" s="161"/>
      <c r="C7" s="139" t="s">
        <v>278</v>
      </c>
      <c r="D7" s="140" t="s">
        <v>276</v>
      </c>
      <c r="E7" s="166"/>
      <c r="F7" s="140" t="s">
        <v>278</v>
      </c>
      <c r="G7" s="140" t="s">
        <v>276</v>
      </c>
      <c r="H7" s="139" t="s">
        <v>278</v>
      </c>
      <c r="I7" s="140" t="s">
        <v>276</v>
      </c>
      <c r="J7" s="166"/>
      <c r="K7" s="139" t="s">
        <v>278</v>
      </c>
      <c r="L7" s="140" t="s">
        <v>276</v>
      </c>
      <c r="M7" s="166"/>
      <c r="N7" s="139" t="s">
        <v>278</v>
      </c>
      <c r="O7" s="140" t="s">
        <v>276</v>
      </c>
      <c r="P7" s="167"/>
      <c r="R7" s="160"/>
      <c r="S7" s="161"/>
      <c r="T7" s="340" t="s">
        <v>275</v>
      </c>
      <c r="U7" s="340" t="s">
        <v>273</v>
      </c>
      <c r="V7" s="167"/>
    </row>
    <row r="8" spans="1:22" ht="15.75" x14ac:dyDescent="0.25">
      <c r="A8" s="854" t="s">
        <v>1</v>
      </c>
      <c r="B8" s="162" t="s">
        <v>18</v>
      </c>
      <c r="C8" s="377">
        <v>956.24800000000005</v>
      </c>
      <c r="D8" s="378">
        <v>970.90499999999997</v>
      </c>
      <c r="E8" s="379">
        <v>-1.5096224656377222</v>
      </c>
      <c r="F8" s="380">
        <v>20.194495563034064</v>
      </c>
      <c r="G8" s="381">
        <v>22.633249706635659</v>
      </c>
      <c r="H8" s="143">
        <v>895.47900000000004</v>
      </c>
      <c r="I8" s="144">
        <v>897.87300000000005</v>
      </c>
      <c r="J8" s="141">
        <v>-0.26663013588781542</v>
      </c>
      <c r="K8" s="143">
        <v>995.99</v>
      </c>
      <c r="L8" s="144">
        <v>1020.669</v>
      </c>
      <c r="M8" s="141">
        <v>-2.417923930284938</v>
      </c>
      <c r="N8" s="143">
        <v>951.81100000000004</v>
      </c>
      <c r="O8" s="144">
        <v>961.99099999999999</v>
      </c>
      <c r="P8" s="142">
        <v>-1.0582219584174852</v>
      </c>
      <c r="R8" s="17" t="s">
        <v>1</v>
      </c>
      <c r="S8" s="162" t="s">
        <v>18</v>
      </c>
      <c r="T8" s="323" t="s">
        <v>20</v>
      </c>
      <c r="U8" s="323" t="s">
        <v>23</v>
      </c>
      <c r="V8" s="178" t="s">
        <v>164</v>
      </c>
    </row>
    <row r="9" spans="1:22" ht="16.5" thickBot="1" x14ac:dyDescent="0.3">
      <c r="A9" s="855"/>
      <c r="B9" s="163" t="s">
        <v>19</v>
      </c>
      <c r="C9" s="143">
        <v>969.70600000000002</v>
      </c>
      <c r="D9" s="148">
        <v>946.47799999999995</v>
      </c>
      <c r="E9" s="141">
        <v>2.4541510737703427</v>
      </c>
      <c r="F9" s="152">
        <v>25.892519671648589</v>
      </c>
      <c r="G9" s="146">
        <v>24.035859270263916</v>
      </c>
      <c r="H9" s="147">
        <v>888.18</v>
      </c>
      <c r="I9" s="148">
        <v>886.34799999999996</v>
      </c>
      <c r="J9" s="145">
        <v>0.20669082572533515</v>
      </c>
      <c r="K9" s="147">
        <v>1035.558</v>
      </c>
      <c r="L9" s="148">
        <v>958.92200000000003</v>
      </c>
      <c r="M9" s="145">
        <v>7.9918908941498863</v>
      </c>
      <c r="N9" s="147">
        <v>973.28700000000003</v>
      </c>
      <c r="O9" s="148">
        <v>960.61699999999996</v>
      </c>
      <c r="P9" s="146">
        <v>1.3189439703857075</v>
      </c>
      <c r="R9" s="164" t="s">
        <v>2</v>
      </c>
      <c r="S9" s="179" t="s">
        <v>18</v>
      </c>
      <c r="T9" s="324" t="s">
        <v>20</v>
      </c>
      <c r="U9" s="324" t="s">
        <v>23</v>
      </c>
      <c r="V9" s="180" t="s">
        <v>164</v>
      </c>
    </row>
    <row r="10" spans="1:22" ht="15.75" x14ac:dyDescent="0.25">
      <c r="A10" s="856" t="s">
        <v>2</v>
      </c>
      <c r="B10" s="163" t="s">
        <v>18</v>
      </c>
      <c r="C10" s="147">
        <v>635.65499999999997</v>
      </c>
      <c r="D10" s="148">
        <v>638.26800000000003</v>
      </c>
      <c r="E10" s="141">
        <v>-0.40938915941266935</v>
      </c>
      <c r="F10" s="152">
        <v>1.6867445913686714</v>
      </c>
      <c r="G10" s="146">
        <v>1.2256513106024085</v>
      </c>
      <c r="H10" s="147">
        <v>617.46699999999998</v>
      </c>
      <c r="I10" s="148">
        <v>605.27200000000005</v>
      </c>
      <c r="J10" s="145">
        <v>2.0147966534054005</v>
      </c>
      <c r="K10" s="147">
        <v>724.07899999999995</v>
      </c>
      <c r="L10" s="148">
        <v>717.46</v>
      </c>
      <c r="M10" s="153">
        <v>0.92256014272571496</v>
      </c>
      <c r="N10" s="147">
        <v>636.86</v>
      </c>
      <c r="O10" s="148">
        <v>653.09799999999996</v>
      </c>
      <c r="P10" s="146">
        <v>-2.4863037400206314</v>
      </c>
    </row>
    <row r="11" spans="1:22" ht="15.75" x14ac:dyDescent="0.25">
      <c r="A11" s="855"/>
      <c r="B11" s="163" t="s">
        <v>19</v>
      </c>
      <c r="C11" s="147">
        <v>740.52099999999996</v>
      </c>
      <c r="D11" s="148">
        <v>626.84799999999996</v>
      </c>
      <c r="E11" s="141">
        <v>18.134061207820718</v>
      </c>
      <c r="F11" s="152">
        <v>1.3840246781855747</v>
      </c>
      <c r="G11" s="146">
        <v>0.70425423103856521</v>
      </c>
      <c r="H11" s="147" t="s">
        <v>20</v>
      </c>
      <c r="I11" s="148" t="s">
        <v>20</v>
      </c>
      <c r="J11" s="145" t="s">
        <v>164</v>
      </c>
      <c r="K11" s="147" t="s">
        <v>20</v>
      </c>
      <c r="L11" s="148">
        <v>648.952</v>
      </c>
      <c r="M11" s="145" t="s">
        <v>164</v>
      </c>
      <c r="N11" s="147">
        <v>744.33900000000006</v>
      </c>
      <c r="O11" s="148">
        <v>624.44899999999996</v>
      </c>
      <c r="P11" s="146">
        <v>19.199326125912624</v>
      </c>
    </row>
    <row r="12" spans="1:22" ht="15.75" x14ac:dyDescent="0.25">
      <c r="A12" s="856" t="s">
        <v>3</v>
      </c>
      <c r="B12" s="163" t="s">
        <v>18</v>
      </c>
      <c r="C12" s="147">
        <v>765.04600000000005</v>
      </c>
      <c r="D12" s="148">
        <v>758.774</v>
      </c>
      <c r="E12" s="141">
        <v>0.82659658870757935</v>
      </c>
      <c r="F12" s="152">
        <v>0.17401993849707009</v>
      </c>
      <c r="G12" s="146">
        <v>0.36652634403385004</v>
      </c>
      <c r="H12" s="147" t="s">
        <v>20</v>
      </c>
      <c r="I12" s="148" t="s">
        <v>20</v>
      </c>
      <c r="J12" s="153" t="s">
        <v>164</v>
      </c>
      <c r="K12" s="147" t="s">
        <v>23</v>
      </c>
      <c r="L12" s="148" t="s">
        <v>23</v>
      </c>
      <c r="M12" s="145" t="s">
        <v>23</v>
      </c>
      <c r="N12" s="147">
        <v>764.38300000000004</v>
      </c>
      <c r="O12" s="148">
        <v>760.28599999999994</v>
      </c>
      <c r="P12" s="168">
        <v>0.53887615976094438</v>
      </c>
    </row>
    <row r="13" spans="1:22" ht="15.75" x14ac:dyDescent="0.25">
      <c r="A13" s="857"/>
      <c r="B13" s="163" t="s">
        <v>19</v>
      </c>
      <c r="C13" s="147">
        <v>786.21100000000001</v>
      </c>
      <c r="D13" s="148">
        <v>798.39700000000005</v>
      </c>
      <c r="E13" s="141">
        <v>-1.5263083403369544</v>
      </c>
      <c r="F13" s="152">
        <v>1.8546720502805345</v>
      </c>
      <c r="G13" s="146">
        <v>3.5130434389197487</v>
      </c>
      <c r="H13" s="147">
        <v>744.56700000000001</v>
      </c>
      <c r="I13" s="148">
        <v>737.23099999999999</v>
      </c>
      <c r="J13" s="145">
        <v>0.99507481372867013</v>
      </c>
      <c r="K13" s="147" t="s">
        <v>20</v>
      </c>
      <c r="L13" s="148" t="s">
        <v>20</v>
      </c>
      <c r="M13" s="153" t="s">
        <v>164</v>
      </c>
      <c r="N13" s="147">
        <v>795.99800000000005</v>
      </c>
      <c r="O13" s="148">
        <v>805.11800000000005</v>
      </c>
      <c r="P13" s="146">
        <v>-1.1327532113305137</v>
      </c>
    </row>
    <row r="14" spans="1:22" ht="15.75" x14ac:dyDescent="0.25">
      <c r="A14" s="855"/>
      <c r="B14" s="163" t="s">
        <v>24</v>
      </c>
      <c r="C14" s="147">
        <v>1093.1489999999999</v>
      </c>
      <c r="D14" s="597">
        <v>1078.02</v>
      </c>
      <c r="E14" s="141">
        <v>1.4034062447820916</v>
      </c>
      <c r="F14" s="152">
        <v>1.2627521567869702</v>
      </c>
      <c r="G14" s="146">
        <v>1.8216691655297608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1074.5609999999999</v>
      </c>
      <c r="O14" s="597">
        <v>1067.4000000000001</v>
      </c>
      <c r="P14" s="168">
        <v>0.6708825182686744</v>
      </c>
    </row>
    <row r="15" spans="1:22" ht="15.75" x14ac:dyDescent="0.25">
      <c r="A15" s="856" t="s">
        <v>7</v>
      </c>
      <c r="B15" s="163" t="s">
        <v>180</v>
      </c>
      <c r="C15" s="147">
        <v>473.49799999999999</v>
      </c>
      <c r="D15" s="148">
        <v>482.01799999999997</v>
      </c>
      <c r="E15" s="141">
        <v>-1.7675688459767025</v>
      </c>
      <c r="F15" s="152">
        <v>23.105320622788099</v>
      </c>
      <c r="G15" s="146">
        <v>21.515863773611763</v>
      </c>
      <c r="H15" s="147">
        <v>464.38299999999998</v>
      </c>
      <c r="I15" s="148">
        <v>468.52100000000002</v>
      </c>
      <c r="J15" s="145">
        <v>-0.88320480832236625</v>
      </c>
      <c r="K15" s="147" t="s">
        <v>20</v>
      </c>
      <c r="L15" s="148">
        <v>518.52499999999998</v>
      </c>
      <c r="M15" s="145" t="s">
        <v>164</v>
      </c>
      <c r="N15" s="147">
        <v>468.62900000000002</v>
      </c>
      <c r="O15" s="148">
        <v>470.75599999999997</v>
      </c>
      <c r="P15" s="168">
        <v>-0.45182642387987682</v>
      </c>
    </row>
    <row r="16" spans="1:22" ht="15.75" x14ac:dyDescent="0.25">
      <c r="A16" s="855"/>
      <c r="B16" s="163" t="s">
        <v>19</v>
      </c>
      <c r="C16" s="147">
        <v>818.452</v>
      </c>
      <c r="D16" s="148">
        <v>842.88099999999997</v>
      </c>
      <c r="E16" s="141">
        <v>-2.8982738963151351</v>
      </c>
      <c r="F16" s="152">
        <v>21.818145361457024</v>
      </c>
      <c r="G16" s="146">
        <v>20.007598964462005</v>
      </c>
      <c r="H16" s="147">
        <v>802.09400000000005</v>
      </c>
      <c r="I16" s="148">
        <v>837.50300000000004</v>
      </c>
      <c r="J16" s="145">
        <v>-4.2279251537009408</v>
      </c>
      <c r="K16" s="147" t="s">
        <v>20</v>
      </c>
      <c r="L16" s="148">
        <v>800.35599999999999</v>
      </c>
      <c r="M16" s="153" t="s">
        <v>164</v>
      </c>
      <c r="N16" s="147">
        <v>831.95699999999999</v>
      </c>
      <c r="O16" s="148">
        <v>846.44600000000003</v>
      </c>
      <c r="P16" s="146">
        <v>-1.7117453446528228</v>
      </c>
    </row>
    <row r="17" spans="1:55" ht="15.75" x14ac:dyDescent="0.25">
      <c r="A17" s="856" t="s">
        <v>21</v>
      </c>
      <c r="B17" s="163" t="s">
        <v>18</v>
      </c>
      <c r="C17" s="147">
        <v>891.303</v>
      </c>
      <c r="D17" s="148">
        <v>855.31600000000003</v>
      </c>
      <c r="E17" s="169">
        <v>4.2074508135005031</v>
      </c>
      <c r="F17" s="152">
        <v>0.11226543787390066</v>
      </c>
      <c r="G17" s="146">
        <v>0.11116262416180683</v>
      </c>
      <c r="H17" s="147" t="s">
        <v>23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>
        <v>891.303</v>
      </c>
      <c r="O17" s="148">
        <v>855.31600000000003</v>
      </c>
      <c r="P17" s="168">
        <v>4.2074508135005031</v>
      </c>
    </row>
    <row r="18" spans="1:55" s="21" customFormat="1" ht="15.75" x14ac:dyDescent="0.25">
      <c r="A18" s="855"/>
      <c r="B18" s="163" t="s">
        <v>19</v>
      </c>
      <c r="C18" s="150">
        <v>791.976</v>
      </c>
      <c r="D18" s="151">
        <v>795.17100000000005</v>
      </c>
      <c r="E18" s="382">
        <v>-0.40180036746813574</v>
      </c>
      <c r="F18" s="383">
        <v>6.1190726868449258E-2</v>
      </c>
      <c r="G18" s="149">
        <v>0.16956577901102327</v>
      </c>
      <c r="H18" s="150" t="s">
        <v>20</v>
      </c>
      <c r="I18" s="151" t="s">
        <v>20</v>
      </c>
      <c r="J18" s="170" t="s">
        <v>164</v>
      </c>
      <c r="K18" s="150" t="s">
        <v>20</v>
      </c>
      <c r="L18" s="151" t="s">
        <v>20</v>
      </c>
      <c r="M18" s="171" t="s">
        <v>164</v>
      </c>
      <c r="N18" s="150">
        <v>824.41300000000001</v>
      </c>
      <c r="O18" s="151">
        <v>809.90200000000004</v>
      </c>
      <c r="P18" s="172">
        <v>1.7916982548505827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4" t="s">
        <v>0</v>
      </c>
      <c r="B19" s="165" t="s">
        <v>19</v>
      </c>
      <c r="C19" s="154">
        <v>770.89</v>
      </c>
      <c r="D19" s="173">
        <v>795.22299999999996</v>
      </c>
      <c r="E19" s="174">
        <v>-3.0598964064168128</v>
      </c>
      <c r="F19" s="384">
        <v>2.4538492012110389</v>
      </c>
      <c r="G19" s="175">
        <v>3.8955553917294892</v>
      </c>
      <c r="H19" s="154">
        <v>740.34</v>
      </c>
      <c r="I19" s="173">
        <v>706.00699999999995</v>
      </c>
      <c r="J19" s="174">
        <v>4.8629829449283202</v>
      </c>
      <c r="K19" s="154">
        <v>791.10599999999999</v>
      </c>
      <c r="L19" s="173">
        <v>857.755</v>
      </c>
      <c r="M19" s="174">
        <v>-7.7701674720637008</v>
      </c>
      <c r="N19" s="154">
        <v>783.15800000000002</v>
      </c>
      <c r="O19" s="173">
        <v>802.98099999999999</v>
      </c>
      <c r="P19" s="175">
        <v>-2.4686760956984011</v>
      </c>
    </row>
    <row r="20" spans="1:55" ht="16.5" thickBot="1" x14ac:dyDescent="0.3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1"/>
      <c r="B23" s="582"/>
      <c r="C23" s="866" t="s">
        <v>9</v>
      </c>
      <c r="D23" s="867"/>
      <c r="E23" s="86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3"/>
      <c r="B24" s="584"/>
      <c r="C24" s="869"/>
      <c r="D24" s="870"/>
      <c r="E24" s="871"/>
    </row>
    <row r="25" spans="1:55" ht="31.5" customHeight="1" thickBot="1" x14ac:dyDescent="0.25">
      <c r="A25" s="585" t="s">
        <v>14</v>
      </c>
      <c r="B25" s="586" t="s">
        <v>15</v>
      </c>
      <c r="C25" s="839" t="s">
        <v>226</v>
      </c>
      <c r="D25" s="840" t="s">
        <v>211</v>
      </c>
      <c r="E25" s="841" t="s">
        <v>210</v>
      </c>
    </row>
    <row r="26" spans="1:55" ht="19.5" thickBot="1" x14ac:dyDescent="0.25">
      <c r="A26" s="587"/>
      <c r="B26" s="588"/>
      <c r="C26" s="872">
        <v>45221</v>
      </c>
      <c r="D26" s="873"/>
      <c r="E26" s="874"/>
    </row>
    <row r="27" spans="1:55" ht="15.75" x14ac:dyDescent="0.25">
      <c r="A27" s="875" t="s">
        <v>1</v>
      </c>
      <c r="B27" s="589" t="s">
        <v>18</v>
      </c>
      <c r="C27" s="571">
        <v>956.24800000000005</v>
      </c>
      <c r="D27" s="572">
        <v>811.16429195903174</v>
      </c>
      <c r="E27" s="573">
        <v>1037.8142391505496</v>
      </c>
    </row>
    <row r="28" spans="1:55" ht="15.75" x14ac:dyDescent="0.25">
      <c r="A28" s="865"/>
      <c r="B28" s="590" t="s">
        <v>19</v>
      </c>
      <c r="C28" s="574">
        <v>969.70600000000002</v>
      </c>
      <c r="D28" s="575">
        <v>707.27435402057858</v>
      </c>
      <c r="E28" s="576">
        <v>991.93159464332916</v>
      </c>
    </row>
    <row r="29" spans="1:55" ht="15.75" x14ac:dyDescent="0.25">
      <c r="A29" s="864" t="s">
        <v>2</v>
      </c>
      <c r="B29" s="590" t="s">
        <v>18</v>
      </c>
      <c r="C29" s="574">
        <v>635.65499999999997</v>
      </c>
      <c r="D29" s="575">
        <v>603.75628928069602</v>
      </c>
      <c r="E29" s="576">
        <v>669.85533243512771</v>
      </c>
    </row>
    <row r="30" spans="1:55" ht="15.75" x14ac:dyDescent="0.25">
      <c r="A30" s="865"/>
      <c r="B30" s="590" t="s">
        <v>19</v>
      </c>
      <c r="C30" s="574">
        <v>740.52099999999996</v>
      </c>
      <c r="D30" s="575">
        <v>605.75778108882525</v>
      </c>
      <c r="E30" s="576">
        <v>774.13185966572212</v>
      </c>
    </row>
    <row r="31" spans="1:55" ht="15.75" x14ac:dyDescent="0.25">
      <c r="A31" s="591" t="s">
        <v>3</v>
      </c>
      <c r="B31" s="590" t="s">
        <v>19</v>
      </c>
      <c r="C31" s="574">
        <v>786.21100000000001</v>
      </c>
      <c r="D31" s="577">
        <v>699.69971450935748</v>
      </c>
      <c r="E31" s="576">
        <v>809.72030296778632</v>
      </c>
    </row>
    <row r="32" spans="1:55" ht="15.75" x14ac:dyDescent="0.25">
      <c r="A32" s="864" t="s">
        <v>7</v>
      </c>
      <c r="B32" s="842" t="s">
        <v>180</v>
      </c>
      <c r="C32" s="843">
        <v>473.49799999999999</v>
      </c>
      <c r="D32" s="844">
        <v>438.9219216864098</v>
      </c>
      <c r="E32" s="845">
        <v>498.48272814261657</v>
      </c>
    </row>
    <row r="33" spans="1:5" ht="15.75" x14ac:dyDescent="0.25">
      <c r="A33" s="865"/>
      <c r="B33" s="590" t="s">
        <v>19</v>
      </c>
      <c r="C33" s="574">
        <v>818.452</v>
      </c>
      <c r="D33" s="575">
        <v>723.69325993191239</v>
      </c>
      <c r="E33" s="576">
        <v>833.48286410644869</v>
      </c>
    </row>
    <row r="34" spans="1:5" ht="16.5" thickBot="1" x14ac:dyDescent="0.3">
      <c r="A34" s="592" t="s">
        <v>0</v>
      </c>
      <c r="B34" s="593" t="s">
        <v>19</v>
      </c>
      <c r="C34" s="578">
        <v>770.89</v>
      </c>
      <c r="D34" s="579">
        <v>699.69971450935748</v>
      </c>
      <c r="E34" s="580">
        <v>809.72030296778632</v>
      </c>
    </row>
    <row r="35" spans="1:5" ht="15" x14ac:dyDescent="0.25">
      <c r="A35" s="594" t="s">
        <v>227</v>
      </c>
      <c r="B35" s="595"/>
      <c r="C35" s="596"/>
      <c r="D35" s="596"/>
      <c r="E35" s="596"/>
    </row>
  </sheetData>
  <mergeCells count="12">
    <mergeCell ref="A32:A33"/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V52" sqref="V52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5" style="329" customWidth="1"/>
    <col min="8" max="8" width="5.7109375" style="329" customWidth="1"/>
    <col min="9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4.5703125" style="329" customWidth="1"/>
    <col min="17" max="17" width="9.140625" style="329"/>
    <col min="18" max="18" width="5.7109375" style="329" customWidth="1"/>
    <col min="19" max="16384" width="9.140625" style="329"/>
  </cols>
  <sheetData>
    <row r="1" spans="1:15" ht="21" x14ac:dyDescent="0.3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75" x14ac:dyDescent="0.2">
      <c r="A3" s="599"/>
    </row>
    <row r="4" spans="1:15" ht="15.75" x14ac:dyDescent="0.2">
      <c r="A4" s="599"/>
    </row>
    <row r="5" spans="1:15" ht="15.75" x14ac:dyDescent="0.2">
      <c r="A5" s="599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S34" sqref="S34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270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2">
      <c r="A2" s="330" t="s">
        <v>271</v>
      </c>
      <c r="D2" s="332"/>
      <c r="I2" s="333"/>
    </row>
    <row r="3" spans="1:15" ht="12.75" customHeight="1" x14ac:dyDescent="0.25">
      <c r="A3" s="847" t="s">
        <v>282</v>
      </c>
      <c r="B3" s="335"/>
      <c r="D3" s="336"/>
      <c r="E3" s="3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L3" sqref="L3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9.85546875" style="329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187</v>
      </c>
    </row>
    <row r="2" spans="1:15" ht="12" customHeight="1" x14ac:dyDescent="0.2">
      <c r="A2" s="713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2">
      <c r="A3" s="330"/>
      <c r="D3" s="332"/>
      <c r="I3" s="333"/>
    </row>
    <row r="4" spans="1:15" ht="12.75" customHeight="1" x14ac:dyDescent="0.25">
      <c r="A4" s="334"/>
      <c r="B4" s="335"/>
      <c r="D4" s="336"/>
      <c r="E4" s="33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S6" sqref="S6"/>
    </sheetView>
  </sheetViews>
  <sheetFormatPr defaultColWidth="9.140625" defaultRowHeight="12.75" x14ac:dyDescent="0.2"/>
  <cols>
    <col min="1" max="1" width="17.85546875" style="618" customWidth="1"/>
    <col min="2" max="2" width="10.5703125" style="618" bestFit="1" customWidth="1"/>
    <col min="3" max="4" width="12.7109375" style="618" customWidth="1"/>
    <col min="5" max="5" width="13.7109375" style="618" bestFit="1" customWidth="1"/>
    <col min="6" max="7" width="12.7109375" style="618" customWidth="1"/>
    <col min="8" max="8" width="13" style="618" bestFit="1" customWidth="1"/>
    <col min="9" max="10" width="12.7109375" style="618" customWidth="1"/>
    <col min="11" max="11" width="12.28515625" style="618" bestFit="1" customWidth="1"/>
    <col min="12" max="12" width="12.28515625" style="619" bestFit="1" customWidth="1"/>
    <col min="13" max="13" width="9.140625" style="619"/>
    <col min="14" max="15" width="12.28515625" style="619" bestFit="1" customWidth="1"/>
    <col min="16" max="17" width="9.140625" style="619"/>
    <col min="18" max="18" width="17.85546875" style="619" bestFit="1" customWidth="1"/>
    <col min="19" max="19" width="10.42578125" style="619" bestFit="1" customWidth="1"/>
    <col min="20" max="21" width="12.7109375" style="619" customWidth="1"/>
    <col min="22" max="22" width="9.140625" style="619" customWidth="1"/>
    <col min="23" max="26" width="12.7109375" style="619" customWidth="1"/>
    <col min="27" max="27" width="9.140625" style="619" customWidth="1"/>
    <col min="28" max="29" width="12.7109375" style="619" customWidth="1"/>
    <col min="30" max="30" width="9.140625" style="619" customWidth="1"/>
    <col min="31" max="32" width="12.7109375" style="619" customWidth="1"/>
    <col min="33" max="33" width="9.140625" style="619" customWidth="1"/>
    <col min="34" max="16384" width="9.140625" style="619"/>
  </cols>
  <sheetData>
    <row r="1" spans="1:16" s="613" customFormat="1" ht="21" x14ac:dyDescent="0.35">
      <c r="A1" s="19" t="s">
        <v>230</v>
      </c>
      <c r="B1" s="611"/>
      <c r="C1" s="612"/>
      <c r="D1" s="612"/>
      <c r="E1" s="612"/>
      <c r="F1" s="612"/>
      <c r="G1" s="612"/>
      <c r="H1" s="612"/>
      <c r="I1" s="612"/>
      <c r="J1" s="612"/>
      <c r="K1" s="612"/>
    </row>
    <row r="2" spans="1:16" s="614" customFormat="1" ht="21" x14ac:dyDescent="0.35">
      <c r="A2" s="20" t="str">
        <f>ZiarnoZAK!A2</f>
        <v>w okresie: 16 - 22.10.2023r.</v>
      </c>
      <c r="C2" s="615"/>
      <c r="D2" s="615"/>
      <c r="E2" s="615"/>
      <c r="F2" s="615"/>
      <c r="G2" s="615"/>
      <c r="H2" s="615"/>
      <c r="I2" s="615"/>
      <c r="J2" s="615"/>
      <c r="K2" s="615"/>
    </row>
    <row r="3" spans="1:16" ht="16.5" thickBot="1" x14ac:dyDescent="0.3">
      <c r="A3" s="616"/>
      <c r="B3" s="617"/>
    </row>
    <row r="4" spans="1:16" ht="15.75" customHeight="1" thickBot="1" x14ac:dyDescent="0.3">
      <c r="A4" s="620"/>
      <c r="B4" s="621"/>
      <c r="C4" s="848" t="s">
        <v>9</v>
      </c>
      <c r="D4" s="849"/>
      <c r="E4" s="849"/>
      <c r="F4" s="849"/>
      <c r="G4" s="850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2"/>
      <c r="B5" s="623"/>
      <c r="C5" s="851"/>
      <c r="D5" s="852"/>
      <c r="E5" s="852"/>
      <c r="F5" s="852"/>
      <c r="G5" s="853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4" t="s">
        <v>231</v>
      </c>
      <c r="B6" s="625" t="s">
        <v>232</v>
      </c>
      <c r="C6" s="626" t="s">
        <v>8</v>
      </c>
      <c r="D6" s="627" t="s">
        <v>8</v>
      </c>
      <c r="E6" s="135" t="s">
        <v>16</v>
      </c>
      <c r="F6" s="628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29"/>
      <c r="B7" s="630"/>
      <c r="C7" s="139" t="s">
        <v>278</v>
      </c>
      <c r="D7" s="140" t="s">
        <v>276</v>
      </c>
      <c r="E7" s="631"/>
      <c r="F7" s="139" t="s">
        <v>278</v>
      </c>
      <c r="G7" s="632" t="s">
        <v>276</v>
      </c>
      <c r="H7" s="140" t="s">
        <v>278</v>
      </c>
      <c r="I7" s="140" t="s">
        <v>276</v>
      </c>
      <c r="J7" s="631"/>
      <c r="K7" s="139" t="s">
        <v>278</v>
      </c>
      <c r="L7" s="140" t="s">
        <v>276</v>
      </c>
      <c r="M7" s="631"/>
      <c r="N7" s="139" t="s">
        <v>278</v>
      </c>
      <c r="O7" s="140" t="s">
        <v>276</v>
      </c>
      <c r="P7" s="633"/>
    </row>
    <row r="8" spans="1:16" ht="31.5" x14ac:dyDescent="0.25">
      <c r="A8" s="634" t="s">
        <v>233</v>
      </c>
      <c r="B8" s="635"/>
      <c r="C8" s="636"/>
      <c r="D8" s="637"/>
      <c r="E8" s="638"/>
      <c r="F8" s="637"/>
      <c r="G8" s="639"/>
      <c r="H8" s="637"/>
      <c r="I8" s="637"/>
      <c r="J8" s="638"/>
      <c r="K8" s="637"/>
      <c r="L8" s="637"/>
      <c r="M8" s="638"/>
      <c r="N8" s="637"/>
      <c r="O8" s="637"/>
      <c r="P8" s="640"/>
    </row>
    <row r="9" spans="1:16" ht="15.75" x14ac:dyDescent="0.2">
      <c r="A9" s="641" t="s">
        <v>234</v>
      </c>
      <c r="B9" s="642">
        <v>450</v>
      </c>
      <c r="C9" s="643">
        <v>1850.1020000000001</v>
      </c>
      <c r="D9" s="644">
        <v>1885.404</v>
      </c>
      <c r="E9" s="645">
        <v>-1.8723838498274061</v>
      </c>
      <c r="F9" s="646">
        <v>58.222765642769815</v>
      </c>
      <c r="G9" s="647">
        <v>60.879643550282914</v>
      </c>
      <c r="H9" s="648">
        <v>1903.0260000000001</v>
      </c>
      <c r="I9" s="644">
        <v>1950.557</v>
      </c>
      <c r="J9" s="647">
        <v>-2.4367911319689686</v>
      </c>
      <c r="K9" s="643">
        <v>1735.6579999999999</v>
      </c>
      <c r="L9" s="644">
        <v>1805.64</v>
      </c>
      <c r="M9" s="647">
        <v>-3.8757448882390841</v>
      </c>
      <c r="N9" s="648">
        <v>2008.8989999999999</v>
      </c>
      <c r="O9" s="644">
        <v>2012.394</v>
      </c>
      <c r="P9" s="647">
        <v>-0.1736737438096177</v>
      </c>
    </row>
    <row r="10" spans="1:16" ht="15.75" x14ac:dyDescent="0.2">
      <c r="A10" s="649" t="s">
        <v>235</v>
      </c>
      <c r="B10" s="650">
        <v>500</v>
      </c>
      <c r="C10" s="651">
        <v>2430.2049999999999</v>
      </c>
      <c r="D10" s="652">
        <v>2369.2840000000001</v>
      </c>
      <c r="E10" s="653">
        <v>2.5712831387034991</v>
      </c>
      <c r="F10" s="654">
        <v>17.741375720136045</v>
      </c>
      <c r="G10" s="655">
        <v>15.131071809310336</v>
      </c>
      <c r="H10" s="656">
        <v>2180.2449999999999</v>
      </c>
      <c r="I10" s="652">
        <v>2082.3919999999998</v>
      </c>
      <c r="J10" s="655">
        <v>4.6990672265356412</v>
      </c>
      <c r="K10" s="651">
        <v>3172.0929999999998</v>
      </c>
      <c r="L10" s="652">
        <v>3113.7420000000002</v>
      </c>
      <c r="M10" s="655">
        <v>1.873983136688899</v>
      </c>
      <c r="N10" s="656">
        <v>1900.7139999999999</v>
      </c>
      <c r="O10" s="652">
        <v>2037.1189999999999</v>
      </c>
      <c r="P10" s="655">
        <v>-6.6959760328188969</v>
      </c>
    </row>
    <row r="11" spans="1:16" ht="15.75" x14ac:dyDescent="0.2">
      <c r="A11" s="649" t="s">
        <v>236</v>
      </c>
      <c r="B11" s="650">
        <v>500</v>
      </c>
      <c r="C11" s="651">
        <v>2820</v>
      </c>
      <c r="D11" s="652">
        <v>2447.0639999999999</v>
      </c>
      <c r="E11" s="653">
        <v>15.240140838163619</v>
      </c>
      <c r="F11" s="654">
        <v>5.7867169271347798</v>
      </c>
      <c r="G11" s="655">
        <v>7.4482683213514473</v>
      </c>
      <c r="H11" s="656">
        <v>2261.3029999999999</v>
      </c>
      <c r="I11" s="652">
        <v>2480.6579999999999</v>
      </c>
      <c r="J11" s="655">
        <v>-8.8426135323772979</v>
      </c>
      <c r="K11" s="651">
        <v>3064.74</v>
      </c>
      <c r="L11" s="652">
        <v>2535.1030000000001</v>
      </c>
      <c r="M11" s="655">
        <v>20.892129432216354</v>
      </c>
      <c r="N11" s="656" t="s">
        <v>20</v>
      </c>
      <c r="O11" s="652">
        <v>1990.921</v>
      </c>
      <c r="P11" s="655" t="s">
        <v>164</v>
      </c>
    </row>
    <row r="12" spans="1:16" ht="15.75" x14ac:dyDescent="0.2">
      <c r="A12" s="649" t="s">
        <v>237</v>
      </c>
      <c r="B12" s="650" t="s">
        <v>238</v>
      </c>
      <c r="C12" s="651">
        <v>2401.8989999999999</v>
      </c>
      <c r="D12" s="652">
        <v>2409.7890000000002</v>
      </c>
      <c r="E12" s="653">
        <v>-0.32741455787209278</v>
      </c>
      <c r="F12" s="654">
        <v>1.7673032873976862</v>
      </c>
      <c r="G12" s="655">
        <v>1.3137249542137059</v>
      </c>
      <c r="H12" s="656">
        <v>2197.5129999999999</v>
      </c>
      <c r="I12" s="652">
        <v>2207.2710000000002</v>
      </c>
      <c r="J12" s="655">
        <v>-0.44208436571677262</v>
      </c>
      <c r="K12" s="651" t="s">
        <v>20</v>
      </c>
      <c r="L12" s="652" t="s">
        <v>20</v>
      </c>
      <c r="M12" s="655" t="s">
        <v>164</v>
      </c>
      <c r="N12" s="656" t="s">
        <v>20</v>
      </c>
      <c r="O12" s="652" t="s">
        <v>20</v>
      </c>
      <c r="P12" s="655" t="s">
        <v>164</v>
      </c>
    </row>
    <row r="13" spans="1:16" ht="15.75" x14ac:dyDescent="0.2">
      <c r="A13" s="649" t="s">
        <v>239</v>
      </c>
      <c r="B13" s="650">
        <v>550</v>
      </c>
      <c r="C13" s="651">
        <v>3357.4470000000001</v>
      </c>
      <c r="D13" s="731">
        <v>2967.2310000000002</v>
      </c>
      <c r="E13" s="653">
        <v>13.150846698487575</v>
      </c>
      <c r="F13" s="654">
        <v>16.481838422561683</v>
      </c>
      <c r="G13" s="655">
        <v>15.227291364841591</v>
      </c>
      <c r="H13" s="656">
        <v>3603.817</v>
      </c>
      <c r="I13" s="731">
        <v>3285.444</v>
      </c>
      <c r="J13" s="655">
        <v>9.6904101850465274</v>
      </c>
      <c r="K13" s="651" t="s">
        <v>20</v>
      </c>
      <c r="L13" s="652" t="s">
        <v>20</v>
      </c>
      <c r="M13" s="655" t="s">
        <v>164</v>
      </c>
      <c r="N13" s="656">
        <v>2005.452</v>
      </c>
      <c r="O13" s="652">
        <v>2388.2179999999998</v>
      </c>
      <c r="P13" s="655">
        <v>-16.02726384274802</v>
      </c>
    </row>
    <row r="14" spans="1:16" ht="16.5" thickBot="1" x14ac:dyDescent="0.25">
      <c r="A14" s="657"/>
      <c r="B14" s="658" t="s">
        <v>22</v>
      </c>
      <c r="C14" s="659" t="s">
        <v>240</v>
      </c>
      <c r="D14" s="660" t="s">
        <v>240</v>
      </c>
      <c r="E14" s="661" t="s">
        <v>240</v>
      </c>
      <c r="F14" s="662">
        <v>100</v>
      </c>
      <c r="G14" s="663">
        <v>100</v>
      </c>
      <c r="H14" s="660" t="s">
        <v>240</v>
      </c>
      <c r="I14" s="660" t="s">
        <v>240</v>
      </c>
      <c r="J14" s="664" t="s">
        <v>240</v>
      </c>
      <c r="K14" s="659" t="s">
        <v>240</v>
      </c>
      <c r="L14" s="660" t="s">
        <v>240</v>
      </c>
      <c r="M14" s="664" t="s">
        <v>240</v>
      </c>
      <c r="N14" s="660" t="s">
        <v>240</v>
      </c>
      <c r="O14" s="660" t="s">
        <v>240</v>
      </c>
      <c r="P14" s="664" t="s">
        <v>240</v>
      </c>
    </row>
    <row r="15" spans="1:16" ht="15.75" x14ac:dyDescent="0.25">
      <c r="A15" s="665" t="s">
        <v>241</v>
      </c>
      <c r="B15" s="666">
        <v>450</v>
      </c>
      <c r="C15" s="667">
        <v>2313.8319999999999</v>
      </c>
      <c r="D15" s="668">
        <v>2260.9949999999999</v>
      </c>
      <c r="E15" s="141">
        <v>2.336891501308052</v>
      </c>
      <c r="F15" s="669">
        <v>5.2781886651742198</v>
      </c>
      <c r="G15" s="142">
        <v>4.8705897164199463</v>
      </c>
      <c r="H15" s="670">
        <v>2005.9680000000001</v>
      </c>
      <c r="I15" s="144">
        <v>2053.0859999999998</v>
      </c>
      <c r="J15" s="142">
        <v>-2.2949842334904487</v>
      </c>
      <c r="K15" s="143">
        <v>2523.6039999999998</v>
      </c>
      <c r="L15" s="144">
        <v>2429.5259999999998</v>
      </c>
      <c r="M15" s="142">
        <v>3.8722779669779204</v>
      </c>
      <c r="N15" s="670">
        <v>1927.1220000000001</v>
      </c>
      <c r="O15" s="144">
        <v>1960.9380000000001</v>
      </c>
      <c r="P15" s="142">
        <v>-1.7244808351921392</v>
      </c>
    </row>
    <row r="16" spans="1:16" ht="15.75" x14ac:dyDescent="0.25">
      <c r="A16" s="671" t="s">
        <v>242</v>
      </c>
      <c r="B16" s="672">
        <v>500</v>
      </c>
      <c r="C16" s="673">
        <v>2548.46</v>
      </c>
      <c r="D16" s="674">
        <v>2433.6669999999999</v>
      </c>
      <c r="E16" s="145">
        <v>4.716873754708435</v>
      </c>
      <c r="F16" s="675">
        <v>2.7077075773424122</v>
      </c>
      <c r="G16" s="146">
        <v>2.0599683162499867</v>
      </c>
      <c r="H16" s="676">
        <v>2385.2759999999998</v>
      </c>
      <c r="I16" s="148">
        <v>2304.3969999999999</v>
      </c>
      <c r="J16" s="146">
        <v>3.5097684990910816</v>
      </c>
      <c r="K16" s="147">
        <v>3200.0639999999999</v>
      </c>
      <c r="L16" s="148">
        <v>2826.4290000000001</v>
      </c>
      <c r="M16" s="146">
        <v>13.219330823452482</v>
      </c>
      <c r="N16" s="676">
        <v>2066.277</v>
      </c>
      <c r="O16" s="148">
        <v>2121.4209999999998</v>
      </c>
      <c r="P16" s="146">
        <v>-2.5993897486637394</v>
      </c>
    </row>
    <row r="17" spans="1:16" ht="15.75" x14ac:dyDescent="0.25">
      <c r="A17" s="677" t="s">
        <v>243</v>
      </c>
      <c r="B17" s="672">
        <v>550</v>
      </c>
      <c r="C17" s="667">
        <v>3368.625</v>
      </c>
      <c r="D17" s="838">
        <v>2963.5239999999999</v>
      </c>
      <c r="E17" s="145">
        <v>13.669570416841575</v>
      </c>
      <c r="F17" s="675">
        <v>0.90180149180685198</v>
      </c>
      <c r="G17" s="146">
        <v>0.85672572904927224</v>
      </c>
      <c r="H17" s="676">
        <v>3603.817</v>
      </c>
      <c r="I17" s="597">
        <v>3285.444</v>
      </c>
      <c r="J17" s="146">
        <v>9.6904101850465274</v>
      </c>
      <c r="K17" s="147" t="s">
        <v>20</v>
      </c>
      <c r="L17" s="148" t="s">
        <v>20</v>
      </c>
      <c r="M17" s="146" t="s">
        <v>164</v>
      </c>
      <c r="N17" s="676">
        <v>2049.585</v>
      </c>
      <c r="O17" s="148">
        <v>2379.7330000000002</v>
      </c>
      <c r="P17" s="146">
        <v>-13.873321082659279</v>
      </c>
    </row>
    <row r="18" spans="1:16" ht="15.75" x14ac:dyDescent="0.25">
      <c r="A18" s="677"/>
      <c r="B18" s="678">
        <v>650</v>
      </c>
      <c r="C18" s="667">
        <v>1629.471</v>
      </c>
      <c r="D18" s="668">
        <v>1580.201</v>
      </c>
      <c r="E18" s="141">
        <v>3.1179577787888997</v>
      </c>
      <c r="F18" s="675">
        <v>1.0142696356575012</v>
      </c>
      <c r="G18" s="149">
        <v>0.73795307955779699</v>
      </c>
      <c r="H18" s="679" t="s">
        <v>20</v>
      </c>
      <c r="I18" s="151" t="s">
        <v>20</v>
      </c>
      <c r="J18" s="149" t="s">
        <v>164</v>
      </c>
      <c r="K18" s="150">
        <v>1653.683</v>
      </c>
      <c r="L18" s="151" t="s">
        <v>20</v>
      </c>
      <c r="M18" s="149" t="s">
        <v>164</v>
      </c>
      <c r="N18" s="679">
        <v>1612.375</v>
      </c>
      <c r="O18" s="151" t="s">
        <v>20</v>
      </c>
      <c r="P18" s="149" t="s">
        <v>164</v>
      </c>
    </row>
    <row r="19" spans="1:16" ht="16.5" thickBot="1" x14ac:dyDescent="0.3">
      <c r="A19" s="680"/>
      <c r="B19" s="681" t="s">
        <v>22</v>
      </c>
      <c r="C19" s="682" t="s">
        <v>240</v>
      </c>
      <c r="D19" s="683" t="s">
        <v>240</v>
      </c>
      <c r="E19" s="684" t="s">
        <v>240</v>
      </c>
      <c r="F19" s="685">
        <v>9.9019673699809836</v>
      </c>
      <c r="G19" s="686">
        <v>8.5252368412770014</v>
      </c>
      <c r="H19" s="687" t="s">
        <v>240</v>
      </c>
      <c r="I19" s="687" t="s">
        <v>240</v>
      </c>
      <c r="J19" s="686" t="s">
        <v>240</v>
      </c>
      <c r="K19" s="688" t="s">
        <v>240</v>
      </c>
      <c r="L19" s="687" t="s">
        <v>240</v>
      </c>
      <c r="M19" s="686" t="s">
        <v>240</v>
      </c>
      <c r="N19" s="687" t="s">
        <v>240</v>
      </c>
      <c r="O19" s="687" t="s">
        <v>240</v>
      </c>
      <c r="P19" s="686" t="s">
        <v>240</v>
      </c>
    </row>
    <row r="20" spans="1:16" ht="16.5" thickTop="1" x14ac:dyDescent="0.25">
      <c r="A20" s="665" t="s">
        <v>241</v>
      </c>
      <c r="B20" s="666">
        <v>450</v>
      </c>
      <c r="C20" s="667">
        <v>1804.96</v>
      </c>
      <c r="D20" s="668">
        <v>1945.49</v>
      </c>
      <c r="E20" s="141">
        <v>-7.2233730319867986</v>
      </c>
      <c r="F20" s="152">
        <v>1.8530922570535922</v>
      </c>
      <c r="G20" s="142">
        <v>1.6971071046585275</v>
      </c>
      <c r="H20" s="670">
        <v>1536.9</v>
      </c>
      <c r="I20" s="144">
        <v>1550.3630000000001</v>
      </c>
      <c r="J20" s="142">
        <v>-0.86837727680549415</v>
      </c>
      <c r="K20" s="143">
        <v>2102.3240000000001</v>
      </c>
      <c r="L20" s="144">
        <v>2258.076</v>
      </c>
      <c r="M20" s="142">
        <v>-6.8975534924422366</v>
      </c>
      <c r="N20" s="670">
        <v>1509.374</v>
      </c>
      <c r="O20" s="144">
        <v>1610.6669999999999</v>
      </c>
      <c r="P20" s="142">
        <v>-6.2888852878962513</v>
      </c>
    </row>
    <row r="21" spans="1:16" ht="15.75" x14ac:dyDescent="0.25">
      <c r="A21" s="671" t="s">
        <v>244</v>
      </c>
      <c r="B21" s="672">
        <v>500</v>
      </c>
      <c r="C21" s="667">
        <v>1569.5450000000001</v>
      </c>
      <c r="D21" s="674">
        <v>1540.278</v>
      </c>
      <c r="E21" s="141">
        <v>1.9001115383067246</v>
      </c>
      <c r="F21" s="152">
        <v>9.8448559258949526</v>
      </c>
      <c r="G21" s="146">
        <v>10.066354761921852</v>
      </c>
      <c r="H21" s="676">
        <v>1638.1959999999999</v>
      </c>
      <c r="I21" s="148">
        <v>1564.1479999999999</v>
      </c>
      <c r="J21" s="146">
        <v>4.734078872331775</v>
      </c>
      <c r="K21" s="147">
        <v>1563.598</v>
      </c>
      <c r="L21" s="148">
        <v>1550.952</v>
      </c>
      <c r="M21" s="146">
        <v>0.81537017264234868</v>
      </c>
      <c r="N21" s="676">
        <v>1487.4949999999999</v>
      </c>
      <c r="O21" s="148">
        <v>1492.924</v>
      </c>
      <c r="P21" s="146">
        <v>-0.363648785872562</v>
      </c>
    </row>
    <row r="22" spans="1:16" ht="15.75" x14ac:dyDescent="0.25">
      <c r="A22" s="677" t="s">
        <v>245</v>
      </c>
      <c r="B22" s="672">
        <v>550</v>
      </c>
      <c r="C22" s="673">
        <v>1750.623</v>
      </c>
      <c r="D22" s="674">
        <v>1736.337</v>
      </c>
      <c r="E22" s="141">
        <v>0.82276654819888417</v>
      </c>
      <c r="F22" s="152">
        <v>4.2269597272469293</v>
      </c>
      <c r="G22" s="146">
        <v>3.5572436131401979</v>
      </c>
      <c r="H22" s="676">
        <v>1962.625</v>
      </c>
      <c r="I22" s="148">
        <v>1906.7929999999999</v>
      </c>
      <c r="J22" s="146">
        <v>2.928057738831646</v>
      </c>
      <c r="K22" s="147">
        <v>1709.8630000000001</v>
      </c>
      <c r="L22" s="148">
        <v>1783.1030000000001</v>
      </c>
      <c r="M22" s="146">
        <v>-4.1074464010211411</v>
      </c>
      <c r="N22" s="676">
        <v>1537.41</v>
      </c>
      <c r="O22" s="148">
        <v>1593.93</v>
      </c>
      <c r="P22" s="146">
        <v>-3.545952457134252</v>
      </c>
    </row>
    <row r="23" spans="1:16" ht="15.75" x14ac:dyDescent="0.25">
      <c r="A23" s="677"/>
      <c r="B23" s="672">
        <v>650</v>
      </c>
      <c r="C23" s="673">
        <v>1497.931</v>
      </c>
      <c r="D23" s="674">
        <v>1451.338</v>
      </c>
      <c r="E23" s="141">
        <v>3.2103479685641854</v>
      </c>
      <c r="F23" s="152">
        <v>2.0588908644994657</v>
      </c>
      <c r="G23" s="146">
        <v>1.4023013512252469</v>
      </c>
      <c r="H23" s="676">
        <v>1434.06</v>
      </c>
      <c r="I23" s="148">
        <v>1444.1469999999999</v>
      </c>
      <c r="J23" s="146">
        <v>-0.69847460126981464</v>
      </c>
      <c r="K23" s="147">
        <v>1534.7170000000001</v>
      </c>
      <c r="L23" s="148">
        <v>1472.7080000000001</v>
      </c>
      <c r="M23" s="146">
        <v>4.2105427552508718</v>
      </c>
      <c r="N23" s="676">
        <v>1376.1869999999999</v>
      </c>
      <c r="O23" s="148">
        <v>1387.0830000000001</v>
      </c>
      <c r="P23" s="146">
        <v>-0.78553338192452682</v>
      </c>
    </row>
    <row r="24" spans="1:16" ht="15.75" x14ac:dyDescent="0.25">
      <c r="A24" s="677"/>
      <c r="B24" s="689">
        <v>750</v>
      </c>
      <c r="C24" s="673">
        <v>1457.6469999999999</v>
      </c>
      <c r="D24" s="674">
        <v>1446.2909999999999</v>
      </c>
      <c r="E24" s="141">
        <v>0.78518085226278767</v>
      </c>
      <c r="F24" s="152">
        <v>7.4306567541891093</v>
      </c>
      <c r="G24" s="146">
        <v>7.0182156714740787</v>
      </c>
      <c r="H24" s="676">
        <v>1480.855</v>
      </c>
      <c r="I24" s="148">
        <v>1432.912</v>
      </c>
      <c r="J24" s="146">
        <v>3.3458439876279904</v>
      </c>
      <c r="K24" s="147">
        <v>1499.702</v>
      </c>
      <c r="L24" s="148">
        <v>1483.039</v>
      </c>
      <c r="M24" s="146">
        <v>1.1235712614435636</v>
      </c>
      <c r="N24" s="676">
        <v>1378.7249999999999</v>
      </c>
      <c r="O24" s="148">
        <v>1408.077</v>
      </c>
      <c r="P24" s="146">
        <v>-2.0845450923493596</v>
      </c>
    </row>
    <row r="25" spans="1:16" ht="15.75" x14ac:dyDescent="0.25">
      <c r="A25" s="677"/>
      <c r="B25" s="690">
        <v>850</v>
      </c>
      <c r="C25" s="673">
        <v>1506.258</v>
      </c>
      <c r="D25" s="674">
        <v>1487.011</v>
      </c>
      <c r="E25" s="145">
        <v>1.2943414675479921</v>
      </c>
      <c r="F25" s="152">
        <v>0.33219503434774916</v>
      </c>
      <c r="G25" s="146">
        <v>0.16192505561773651</v>
      </c>
      <c r="H25" s="676" t="s">
        <v>20</v>
      </c>
      <c r="I25" s="148">
        <v>1488.4190000000001</v>
      </c>
      <c r="J25" s="146" t="s">
        <v>164</v>
      </c>
      <c r="K25" s="150" t="s">
        <v>20</v>
      </c>
      <c r="L25" s="151" t="s">
        <v>23</v>
      </c>
      <c r="M25" s="149" t="s">
        <v>23</v>
      </c>
      <c r="N25" s="679" t="s">
        <v>20</v>
      </c>
      <c r="O25" s="151" t="s">
        <v>20</v>
      </c>
      <c r="P25" s="149" t="s">
        <v>164</v>
      </c>
    </row>
    <row r="26" spans="1:16" ht="16.5" thickBot="1" x14ac:dyDescent="0.3">
      <c r="A26" s="680"/>
      <c r="B26" s="691" t="s">
        <v>22</v>
      </c>
      <c r="C26" s="692" t="s">
        <v>240</v>
      </c>
      <c r="D26" s="693" t="s">
        <v>240</v>
      </c>
      <c r="E26" s="684" t="s">
        <v>240</v>
      </c>
      <c r="F26" s="685">
        <v>25.7466505632318</v>
      </c>
      <c r="G26" s="694">
        <v>23.903147558037642</v>
      </c>
      <c r="H26" s="695" t="s">
        <v>240</v>
      </c>
      <c r="I26" s="695" t="s">
        <v>240</v>
      </c>
      <c r="J26" s="694" t="s">
        <v>240</v>
      </c>
      <c r="K26" s="688" t="s">
        <v>240</v>
      </c>
      <c r="L26" s="687" t="s">
        <v>240</v>
      </c>
      <c r="M26" s="686" t="s">
        <v>240</v>
      </c>
      <c r="N26" s="687" t="s">
        <v>240</v>
      </c>
      <c r="O26" s="687" t="s">
        <v>240</v>
      </c>
      <c r="P26" s="686" t="s">
        <v>240</v>
      </c>
    </row>
    <row r="27" spans="1:16" ht="16.5" thickTop="1" x14ac:dyDescent="0.25">
      <c r="A27" s="665" t="s">
        <v>241</v>
      </c>
      <c r="B27" s="666">
        <v>450</v>
      </c>
      <c r="C27" s="667">
        <v>1346.521</v>
      </c>
      <c r="D27" s="668">
        <v>1575.7149999999999</v>
      </c>
      <c r="E27" s="141">
        <v>-14.545396851588007</v>
      </c>
      <c r="F27" s="152">
        <v>2.436818922724076</v>
      </c>
      <c r="G27" s="142">
        <v>3.3057559180639893</v>
      </c>
      <c r="H27" s="670" t="s">
        <v>20</v>
      </c>
      <c r="I27" s="144" t="s">
        <v>20</v>
      </c>
      <c r="J27" s="142" t="s">
        <v>164</v>
      </c>
      <c r="K27" s="143">
        <v>1337.662</v>
      </c>
      <c r="L27" s="144">
        <v>1670.402</v>
      </c>
      <c r="M27" s="142">
        <v>-19.919755843204211</v>
      </c>
      <c r="N27" s="670" t="s">
        <v>20</v>
      </c>
      <c r="O27" s="144" t="s">
        <v>20</v>
      </c>
      <c r="P27" s="142" t="s">
        <v>164</v>
      </c>
    </row>
    <row r="28" spans="1:16" ht="15.75" x14ac:dyDescent="0.25">
      <c r="A28" s="671" t="s">
        <v>244</v>
      </c>
      <c r="B28" s="672">
        <v>500</v>
      </c>
      <c r="C28" s="667">
        <v>1426.5119999999999</v>
      </c>
      <c r="D28" s="674">
        <v>1378.6559999999999</v>
      </c>
      <c r="E28" s="141">
        <v>3.4712067404776823</v>
      </c>
      <c r="F28" s="152">
        <v>14.259682967053303</v>
      </c>
      <c r="G28" s="146">
        <v>12.193936797047856</v>
      </c>
      <c r="H28" s="676">
        <v>1322.4770000000001</v>
      </c>
      <c r="I28" s="148">
        <v>1310.4010000000001</v>
      </c>
      <c r="J28" s="146">
        <v>0.92154996829215041</v>
      </c>
      <c r="K28" s="147">
        <v>1603.5909999999999</v>
      </c>
      <c r="L28" s="148">
        <v>1542.3779999999999</v>
      </c>
      <c r="M28" s="146">
        <v>3.9687417740657587</v>
      </c>
      <c r="N28" s="676">
        <v>1388.876</v>
      </c>
      <c r="O28" s="148">
        <v>1385.9960000000001</v>
      </c>
      <c r="P28" s="146">
        <v>0.20779280748284132</v>
      </c>
    </row>
    <row r="29" spans="1:16" ht="15.75" x14ac:dyDescent="0.25">
      <c r="A29" s="677" t="s">
        <v>246</v>
      </c>
      <c r="B29" s="672">
        <v>550</v>
      </c>
      <c r="C29" s="673">
        <v>1775.9010000000001</v>
      </c>
      <c r="D29" s="674">
        <v>1875.971</v>
      </c>
      <c r="E29" s="141">
        <v>-5.3343042083273113</v>
      </c>
      <c r="F29" s="152">
        <v>20.306559316527085</v>
      </c>
      <c r="G29" s="146">
        <v>22.234836332835091</v>
      </c>
      <c r="H29" s="676">
        <v>1555.8630000000001</v>
      </c>
      <c r="I29" s="148">
        <v>1535.15</v>
      </c>
      <c r="J29" s="146">
        <v>1.3492492590300598</v>
      </c>
      <c r="K29" s="147">
        <v>1883.9469999999999</v>
      </c>
      <c r="L29" s="148">
        <v>1869.009</v>
      </c>
      <c r="M29" s="146">
        <v>0.79924708762771479</v>
      </c>
      <c r="N29" s="676">
        <v>1692.9780000000001</v>
      </c>
      <c r="O29" s="148">
        <v>2064.29</v>
      </c>
      <c r="P29" s="146">
        <v>-17.987395181878512</v>
      </c>
    </row>
    <row r="30" spans="1:16" ht="15.75" x14ac:dyDescent="0.25">
      <c r="A30" s="677"/>
      <c r="B30" s="672">
        <v>650</v>
      </c>
      <c r="C30" s="673">
        <v>1413.201</v>
      </c>
      <c r="D30" s="674">
        <v>1420.9580000000001</v>
      </c>
      <c r="E30" s="141">
        <v>-0.54589931581370188</v>
      </c>
      <c r="F30" s="152">
        <v>8.0024566420499799</v>
      </c>
      <c r="G30" s="146">
        <v>9.7303568204269073</v>
      </c>
      <c r="H30" s="676">
        <v>1330.944</v>
      </c>
      <c r="I30" s="148">
        <v>1330.722</v>
      </c>
      <c r="J30" s="146">
        <v>1.668267301509857E-2</v>
      </c>
      <c r="K30" s="147">
        <v>1473.481</v>
      </c>
      <c r="L30" s="148">
        <v>1475.819</v>
      </c>
      <c r="M30" s="146">
        <v>-0.15842051091630921</v>
      </c>
      <c r="N30" s="676">
        <v>1351.0329999999999</v>
      </c>
      <c r="O30" s="148">
        <v>1352.2170000000001</v>
      </c>
      <c r="P30" s="146">
        <v>-8.7559910872307953E-2</v>
      </c>
    </row>
    <row r="31" spans="1:16" ht="15.75" x14ac:dyDescent="0.25">
      <c r="A31" s="677"/>
      <c r="B31" s="689">
        <v>750</v>
      </c>
      <c r="C31" s="673">
        <v>1393.183</v>
      </c>
      <c r="D31" s="674">
        <v>1397.547</v>
      </c>
      <c r="E31" s="141">
        <v>-0.31226141231744137</v>
      </c>
      <c r="F31" s="152">
        <v>10.501596406064285</v>
      </c>
      <c r="G31" s="146">
        <v>11.021119002906094</v>
      </c>
      <c r="H31" s="676">
        <v>1363.799</v>
      </c>
      <c r="I31" s="148">
        <v>1377.4580000000001</v>
      </c>
      <c r="J31" s="146">
        <v>-0.99160918155037059</v>
      </c>
      <c r="K31" s="147">
        <v>1489.9960000000001</v>
      </c>
      <c r="L31" s="148">
        <v>1463.598</v>
      </c>
      <c r="M31" s="146">
        <v>1.8036373375749446</v>
      </c>
      <c r="N31" s="676">
        <v>1264.5440000000001</v>
      </c>
      <c r="O31" s="148">
        <v>1280.8489999999999</v>
      </c>
      <c r="P31" s="146">
        <v>-1.2729837787280029</v>
      </c>
    </row>
    <row r="32" spans="1:16" ht="15.75" x14ac:dyDescent="0.25">
      <c r="A32" s="677"/>
      <c r="B32" s="690">
        <v>850</v>
      </c>
      <c r="C32" s="673">
        <v>1258.021</v>
      </c>
      <c r="D32" s="674">
        <v>1257.3489999999999</v>
      </c>
      <c r="E32" s="153">
        <v>5.3445781561048324E-2</v>
      </c>
      <c r="F32" s="152">
        <v>0.77458252850431342</v>
      </c>
      <c r="G32" s="146">
        <v>0.77017243845053318</v>
      </c>
      <c r="H32" s="676" t="s">
        <v>20</v>
      </c>
      <c r="I32" s="148" t="s">
        <v>20</v>
      </c>
      <c r="J32" s="146" t="s">
        <v>164</v>
      </c>
      <c r="K32" s="143" t="s">
        <v>20</v>
      </c>
      <c r="L32" s="148" t="s">
        <v>20</v>
      </c>
      <c r="M32" s="146" t="s">
        <v>164</v>
      </c>
      <c r="N32" s="676" t="s">
        <v>23</v>
      </c>
      <c r="O32" s="151" t="s">
        <v>23</v>
      </c>
      <c r="P32" s="149" t="s">
        <v>23</v>
      </c>
    </row>
    <row r="33" spans="1:16" ht="16.5" thickBot="1" x14ac:dyDescent="0.3">
      <c r="A33" s="680"/>
      <c r="B33" s="691" t="s">
        <v>22</v>
      </c>
      <c r="C33" s="692" t="s">
        <v>240</v>
      </c>
      <c r="D33" s="693" t="s">
        <v>240</v>
      </c>
      <c r="E33" s="684" t="s">
        <v>240</v>
      </c>
      <c r="F33" s="685">
        <v>56.281696782923042</v>
      </c>
      <c r="G33" s="694">
        <v>59.256177309730475</v>
      </c>
      <c r="H33" s="695" t="s">
        <v>240</v>
      </c>
      <c r="I33" s="695" t="s">
        <v>240</v>
      </c>
      <c r="J33" s="694" t="s">
        <v>240</v>
      </c>
      <c r="K33" s="696" t="s">
        <v>240</v>
      </c>
      <c r="L33" s="695" t="s">
        <v>240</v>
      </c>
      <c r="M33" s="694" t="s">
        <v>240</v>
      </c>
      <c r="N33" s="695" t="s">
        <v>240</v>
      </c>
      <c r="O33" s="687" t="s">
        <v>240</v>
      </c>
      <c r="P33" s="686" t="s">
        <v>240</v>
      </c>
    </row>
    <row r="34" spans="1:16" ht="16.5" thickTop="1" x14ac:dyDescent="0.25">
      <c r="A34" s="665" t="s">
        <v>247</v>
      </c>
      <c r="B34" s="666">
        <v>580</v>
      </c>
      <c r="C34" s="667">
        <v>1424.1590000000001</v>
      </c>
      <c r="D34" s="668">
        <v>1370.63</v>
      </c>
      <c r="E34" s="141">
        <v>3.9054303495472875</v>
      </c>
      <c r="F34" s="152">
        <v>0.34949571664169354</v>
      </c>
      <c r="G34" s="142">
        <v>0.26440856907946503</v>
      </c>
      <c r="H34" s="670">
        <v>1333.5940000000001</v>
      </c>
      <c r="I34" s="144">
        <v>1330.5119999999999</v>
      </c>
      <c r="J34" s="142">
        <v>0.23164015055859005</v>
      </c>
      <c r="K34" s="143">
        <v>1524.1379999999999</v>
      </c>
      <c r="L34" s="144">
        <v>1386.008</v>
      </c>
      <c r="M34" s="142">
        <v>9.9660319420955634</v>
      </c>
      <c r="N34" s="670">
        <v>1555.7750000000001</v>
      </c>
      <c r="O34" s="144" t="s">
        <v>20</v>
      </c>
      <c r="P34" s="142" t="s">
        <v>164</v>
      </c>
    </row>
    <row r="35" spans="1:16" ht="15.75" x14ac:dyDescent="0.25">
      <c r="A35" s="671" t="s">
        <v>244</v>
      </c>
      <c r="B35" s="672">
        <v>720</v>
      </c>
      <c r="C35" s="667">
        <v>1405.7529999999999</v>
      </c>
      <c r="D35" s="674">
        <v>1407.8910000000001</v>
      </c>
      <c r="E35" s="141">
        <v>-0.15185834698852022</v>
      </c>
      <c r="F35" s="152">
        <v>2.8907493443699432</v>
      </c>
      <c r="G35" s="146">
        <v>2.5173341255191128</v>
      </c>
      <c r="H35" s="676">
        <v>1372.2380000000001</v>
      </c>
      <c r="I35" s="148">
        <v>1368.8579999999999</v>
      </c>
      <c r="J35" s="146">
        <v>0.24692115617544766</v>
      </c>
      <c r="K35" s="147">
        <v>1498.7619999999999</v>
      </c>
      <c r="L35" s="148">
        <v>1421.7909999999999</v>
      </c>
      <c r="M35" s="146">
        <v>5.4136648776085945</v>
      </c>
      <c r="N35" s="676">
        <v>1384.367</v>
      </c>
      <c r="O35" s="148">
        <v>1431.6959999999999</v>
      </c>
      <c r="P35" s="146">
        <v>-3.3057995552128352</v>
      </c>
    </row>
    <row r="36" spans="1:16" ht="15.75" x14ac:dyDescent="0.25">
      <c r="A36" s="677" t="s">
        <v>245</v>
      </c>
      <c r="B36" s="678">
        <v>2000</v>
      </c>
      <c r="C36" s="673">
        <v>1383.905</v>
      </c>
      <c r="D36" s="674">
        <v>1352.846</v>
      </c>
      <c r="E36" s="145">
        <v>2.2958267238103942</v>
      </c>
      <c r="F36" s="152">
        <v>0.33057737942644533</v>
      </c>
      <c r="G36" s="146">
        <v>0.2524816084610742</v>
      </c>
      <c r="H36" s="679">
        <v>1325.5340000000001</v>
      </c>
      <c r="I36" s="151">
        <v>1271.6010000000001</v>
      </c>
      <c r="J36" s="149">
        <v>4.241346145528353</v>
      </c>
      <c r="K36" s="150" t="s">
        <v>20</v>
      </c>
      <c r="L36" s="151" t="s">
        <v>20</v>
      </c>
      <c r="M36" s="149" t="s">
        <v>164</v>
      </c>
      <c r="N36" s="679">
        <v>1421.0640000000001</v>
      </c>
      <c r="O36" s="151">
        <v>1486.761</v>
      </c>
      <c r="P36" s="149">
        <v>-4.418800331727823</v>
      </c>
    </row>
    <row r="37" spans="1:16" ht="16.5" thickBot="1" x14ac:dyDescent="0.3">
      <c r="A37" s="680"/>
      <c r="B37" s="681" t="s">
        <v>22</v>
      </c>
      <c r="C37" s="692" t="s">
        <v>240</v>
      </c>
      <c r="D37" s="693" t="s">
        <v>240</v>
      </c>
      <c r="E37" s="684" t="s">
        <v>240</v>
      </c>
      <c r="F37" s="685">
        <v>3.5708224404380826</v>
      </c>
      <c r="G37" s="694">
        <v>3.0342243030596521</v>
      </c>
      <c r="H37" s="687" t="s">
        <v>240</v>
      </c>
      <c r="I37" s="687" t="s">
        <v>240</v>
      </c>
      <c r="J37" s="686" t="s">
        <v>240</v>
      </c>
      <c r="K37" s="688" t="s">
        <v>240</v>
      </c>
      <c r="L37" s="687" t="s">
        <v>240</v>
      </c>
      <c r="M37" s="686" t="s">
        <v>240</v>
      </c>
      <c r="N37" s="687" t="s">
        <v>240</v>
      </c>
      <c r="O37" s="687" t="s">
        <v>240</v>
      </c>
      <c r="P37" s="686" t="s">
        <v>240</v>
      </c>
    </row>
    <row r="38" spans="1:16" ht="16.5" thickTop="1" x14ac:dyDescent="0.25">
      <c r="A38" s="665" t="s">
        <v>247</v>
      </c>
      <c r="B38" s="666">
        <v>580</v>
      </c>
      <c r="C38" s="667">
        <v>1206.1600000000001</v>
      </c>
      <c r="D38" s="668">
        <v>1360.175</v>
      </c>
      <c r="E38" s="141">
        <v>-11.323175326704275</v>
      </c>
      <c r="F38" s="152">
        <v>0.15266275596304618</v>
      </c>
      <c r="G38" s="142">
        <v>8.9314161112255347E-2</v>
      </c>
      <c r="H38" s="670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0" t="s">
        <v>20</v>
      </c>
      <c r="O38" s="144" t="s">
        <v>20</v>
      </c>
      <c r="P38" s="142" t="s">
        <v>164</v>
      </c>
    </row>
    <row r="39" spans="1:16" ht="15.75" x14ac:dyDescent="0.25">
      <c r="A39" s="671" t="s">
        <v>244</v>
      </c>
      <c r="B39" s="672">
        <v>720</v>
      </c>
      <c r="C39" s="667">
        <v>1159.818</v>
      </c>
      <c r="D39" s="674">
        <v>1232.1030000000001</v>
      </c>
      <c r="E39" s="141">
        <v>-5.866798473828899</v>
      </c>
      <c r="F39" s="152">
        <v>4.2522390126273049</v>
      </c>
      <c r="G39" s="146">
        <v>5.1093221897237084</v>
      </c>
      <c r="H39" s="676">
        <v>1118.6479999999999</v>
      </c>
      <c r="I39" s="148">
        <v>1145.7270000000001</v>
      </c>
      <c r="J39" s="146">
        <v>-2.3634775125313601</v>
      </c>
      <c r="K39" s="147">
        <v>1235.886</v>
      </c>
      <c r="L39" s="148">
        <v>1311.6969999999999</v>
      </c>
      <c r="M39" s="146">
        <v>-5.7796122122715783</v>
      </c>
      <c r="N39" s="676">
        <v>1210.8050000000001</v>
      </c>
      <c r="O39" s="148">
        <v>1351.741</v>
      </c>
      <c r="P39" s="146">
        <v>-10.426257692856836</v>
      </c>
    </row>
    <row r="40" spans="1:16" ht="15.75" x14ac:dyDescent="0.25">
      <c r="A40" s="677" t="s">
        <v>246</v>
      </c>
      <c r="B40" s="678">
        <v>2000</v>
      </c>
      <c r="C40" s="673" t="s">
        <v>20</v>
      </c>
      <c r="D40" s="674" t="s">
        <v>20</v>
      </c>
      <c r="E40" s="153" t="s">
        <v>164</v>
      </c>
      <c r="F40" s="152">
        <v>9.3961074835732628E-2</v>
      </c>
      <c r="G40" s="146">
        <v>8.2577637059275344E-2</v>
      </c>
      <c r="H40" s="679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79" t="s">
        <v>23</v>
      </c>
      <c r="O40" s="151" t="s">
        <v>23</v>
      </c>
      <c r="P40" s="149" t="s">
        <v>23</v>
      </c>
    </row>
    <row r="41" spans="1:16" ht="16.5" thickBot="1" x14ac:dyDescent="0.3">
      <c r="A41" s="697"/>
      <c r="B41" s="698" t="s">
        <v>22</v>
      </c>
      <c r="C41" s="699" t="s">
        <v>240</v>
      </c>
      <c r="D41" s="700" t="s">
        <v>240</v>
      </c>
      <c r="E41" s="701" t="s">
        <v>240</v>
      </c>
      <c r="F41" s="702">
        <v>4.4988628434260836</v>
      </c>
      <c r="G41" s="703">
        <v>5.2812139878952387</v>
      </c>
      <c r="H41" s="704" t="s">
        <v>240</v>
      </c>
      <c r="I41" s="704" t="s">
        <v>240</v>
      </c>
      <c r="J41" s="703" t="s">
        <v>240</v>
      </c>
      <c r="K41" s="154" t="s">
        <v>240</v>
      </c>
      <c r="L41" s="704" t="s">
        <v>240</v>
      </c>
      <c r="M41" s="703" t="s">
        <v>240</v>
      </c>
      <c r="N41" s="704" t="s">
        <v>240</v>
      </c>
      <c r="O41" s="704" t="s">
        <v>240</v>
      </c>
      <c r="P41" s="703" t="s">
        <v>240</v>
      </c>
    </row>
    <row r="42" spans="1:16" s="618" customFormat="1" ht="16.5" thickBot="1" x14ac:dyDescent="0.3">
      <c r="A42" s="705"/>
      <c r="B42" s="706"/>
      <c r="C42" s="707"/>
      <c r="D42" s="708"/>
      <c r="E42" s="317" t="s">
        <v>22</v>
      </c>
      <c r="F42" s="318">
        <v>100</v>
      </c>
      <c r="G42" s="319">
        <v>100</v>
      </c>
      <c r="H42" s="709"/>
      <c r="I42" s="709"/>
      <c r="J42" s="709"/>
      <c r="K42" s="709"/>
      <c r="L42" s="710"/>
      <c r="M42" s="710"/>
      <c r="N42" s="710"/>
      <c r="O42" s="710"/>
      <c r="P42" s="710"/>
    </row>
    <row r="43" spans="1:16" ht="15.75" x14ac:dyDescent="0.25">
      <c r="A43" s="711"/>
      <c r="B43" s="619"/>
    </row>
    <row r="44" spans="1:16" x14ac:dyDescent="0.2">
      <c r="A44" s="619"/>
      <c r="B44" s="619"/>
    </row>
    <row r="45" spans="1:16" x14ac:dyDescent="0.2">
      <c r="A45" s="619"/>
      <c r="B45" s="619"/>
    </row>
    <row r="46" spans="1:16" x14ac:dyDescent="0.2">
      <c r="A46" s="619"/>
      <c r="B46" s="619"/>
    </row>
    <row r="47" spans="1:16" x14ac:dyDescent="0.2">
      <c r="A47" s="619"/>
      <c r="B47" s="619"/>
    </row>
    <row r="48" spans="1:16" x14ac:dyDescent="0.2">
      <c r="A48" s="619"/>
      <c r="B48" s="619"/>
    </row>
    <row r="49" spans="1:2" x14ac:dyDescent="0.2">
      <c r="A49" s="619"/>
      <c r="B49" s="619"/>
    </row>
    <row r="50" spans="1:2" x14ac:dyDescent="0.2">
      <c r="A50" s="619"/>
      <c r="B50" s="619"/>
    </row>
    <row r="51" spans="1:2" x14ac:dyDescent="0.2">
      <c r="A51" s="619"/>
      <c r="B51" s="619"/>
    </row>
    <row r="52" spans="1:2" x14ac:dyDescent="0.2">
      <c r="A52" s="619"/>
      <c r="B52" s="619"/>
    </row>
    <row r="53" spans="1:2" x14ac:dyDescent="0.2">
      <c r="A53" s="619"/>
      <c r="B53" s="619"/>
    </row>
    <row r="54" spans="1:2" x14ac:dyDescent="0.2">
      <c r="A54" s="619"/>
      <c r="B54" s="619"/>
    </row>
    <row r="55" spans="1:2" x14ac:dyDescent="0.2">
      <c r="A55" s="619"/>
      <c r="B55" s="619"/>
    </row>
    <row r="56" spans="1:2" x14ac:dyDescent="0.2">
      <c r="A56" s="619"/>
      <c r="B56" s="619"/>
    </row>
    <row r="57" spans="1:2" x14ac:dyDescent="0.2">
      <c r="A57" s="619"/>
      <c r="B57" s="619"/>
    </row>
    <row r="58" spans="1:2" x14ac:dyDescent="0.2">
      <c r="A58" s="619"/>
      <c r="B58" s="619"/>
    </row>
    <row r="59" spans="1:2" x14ac:dyDescent="0.2">
      <c r="A59" s="619"/>
      <c r="B59" s="619"/>
    </row>
    <row r="60" spans="1:2" x14ac:dyDescent="0.2">
      <c r="A60" s="619"/>
      <c r="B60" s="619"/>
    </row>
    <row r="61" spans="1:2" x14ac:dyDescent="0.2">
      <c r="A61" s="619"/>
      <c r="B61" s="619"/>
    </row>
    <row r="62" spans="1:2" x14ac:dyDescent="0.2">
      <c r="A62" s="619"/>
      <c r="B62" s="619"/>
    </row>
    <row r="63" spans="1:2" x14ac:dyDescent="0.2">
      <c r="A63" s="619"/>
      <c r="B63" s="619"/>
    </row>
    <row r="64" spans="1:2" x14ac:dyDescent="0.2">
      <c r="A64" s="619"/>
      <c r="B64" s="619"/>
    </row>
    <row r="65" spans="1:2" x14ac:dyDescent="0.2">
      <c r="A65" s="619"/>
      <c r="B65" s="619"/>
    </row>
    <row r="66" spans="1:2" x14ac:dyDescent="0.2">
      <c r="A66" s="619"/>
      <c r="B66" s="619"/>
    </row>
    <row r="67" spans="1:2" x14ac:dyDescent="0.2">
      <c r="A67" s="619"/>
      <c r="B67" s="619"/>
    </row>
    <row r="68" spans="1:2" x14ac:dyDescent="0.2">
      <c r="A68" s="619"/>
      <c r="B68" s="619"/>
    </row>
    <row r="69" spans="1:2" x14ac:dyDescent="0.2">
      <c r="A69" s="619"/>
      <c r="B69" s="619"/>
    </row>
    <row r="70" spans="1:2" x14ac:dyDescent="0.2">
      <c r="A70" s="619"/>
      <c r="B70" s="619"/>
    </row>
    <row r="71" spans="1:2" x14ac:dyDescent="0.2">
      <c r="A71" s="619"/>
      <c r="B71" s="619"/>
    </row>
    <row r="72" spans="1:2" x14ac:dyDescent="0.2">
      <c r="A72" s="619"/>
      <c r="B72" s="619"/>
    </row>
    <row r="73" spans="1:2" x14ac:dyDescent="0.2">
      <c r="A73" s="619"/>
      <c r="B73" s="619"/>
    </row>
    <row r="74" spans="1:2" x14ac:dyDescent="0.2">
      <c r="A74" s="619"/>
      <c r="B74" s="619"/>
    </row>
    <row r="75" spans="1:2" x14ac:dyDescent="0.2">
      <c r="A75" s="619"/>
      <c r="B75" s="619"/>
    </row>
    <row r="76" spans="1:2" x14ac:dyDescent="0.2">
      <c r="A76" s="619"/>
      <c r="B76" s="619"/>
    </row>
    <row r="77" spans="1:2" x14ac:dyDescent="0.2">
      <c r="A77" s="619"/>
      <c r="B77" s="619"/>
    </row>
    <row r="78" spans="1:2" x14ac:dyDescent="0.2">
      <c r="A78" s="619"/>
      <c r="B78" s="619"/>
    </row>
    <row r="79" spans="1:2" x14ac:dyDescent="0.2">
      <c r="A79" s="619"/>
      <c r="B79" s="619"/>
    </row>
    <row r="80" spans="1:2" x14ac:dyDescent="0.2">
      <c r="A80" s="619"/>
      <c r="B80" s="619"/>
    </row>
    <row r="81" spans="1:2" x14ac:dyDescent="0.2">
      <c r="A81" s="619"/>
      <c r="B81" s="619"/>
    </row>
    <row r="82" spans="1:2" x14ac:dyDescent="0.2">
      <c r="A82" s="619"/>
      <c r="B82" s="619"/>
    </row>
    <row r="83" spans="1:2" x14ac:dyDescent="0.2">
      <c r="A83" s="619"/>
      <c r="B83" s="619"/>
    </row>
    <row r="84" spans="1:2" x14ac:dyDescent="0.2">
      <c r="A84" s="619"/>
      <c r="B84" s="619"/>
    </row>
    <row r="85" spans="1:2" x14ac:dyDescent="0.2">
      <c r="A85" s="619"/>
      <c r="B85" s="619"/>
    </row>
    <row r="86" spans="1:2" x14ac:dyDescent="0.2">
      <c r="A86" s="619"/>
      <c r="B86" s="619"/>
    </row>
    <row r="87" spans="1:2" x14ac:dyDescent="0.2">
      <c r="A87" s="619"/>
      <c r="B87" s="619"/>
    </row>
    <row r="88" spans="1:2" x14ac:dyDescent="0.2">
      <c r="A88" s="619"/>
      <c r="B88" s="619"/>
    </row>
    <row r="89" spans="1:2" x14ac:dyDescent="0.2">
      <c r="A89" s="619"/>
      <c r="B89" s="619"/>
    </row>
    <row r="90" spans="1:2" x14ac:dyDescent="0.2">
      <c r="A90" s="619"/>
      <c r="B90" s="619"/>
    </row>
    <row r="91" spans="1:2" x14ac:dyDescent="0.2">
      <c r="A91" s="619"/>
      <c r="B91" s="619"/>
    </row>
    <row r="92" spans="1:2" x14ac:dyDescent="0.2">
      <c r="A92" s="619"/>
      <c r="B92" s="619"/>
    </row>
    <row r="93" spans="1:2" x14ac:dyDescent="0.2">
      <c r="A93" s="619"/>
      <c r="B93" s="619"/>
    </row>
    <row r="94" spans="1:2" x14ac:dyDescent="0.2">
      <c r="A94" s="619"/>
      <c r="B94" s="619"/>
    </row>
    <row r="95" spans="1:2" x14ac:dyDescent="0.2">
      <c r="A95" s="619"/>
      <c r="B95" s="619"/>
    </row>
    <row r="96" spans="1:2" x14ac:dyDescent="0.2">
      <c r="A96" s="619"/>
      <c r="B96" s="619"/>
    </row>
    <row r="97" spans="1:2" x14ac:dyDescent="0.2">
      <c r="A97" s="619"/>
      <c r="B97" s="619"/>
    </row>
    <row r="98" spans="1:2" x14ac:dyDescent="0.2">
      <c r="A98" s="619"/>
      <c r="B98" s="619"/>
    </row>
    <row r="99" spans="1:2" x14ac:dyDescent="0.2">
      <c r="A99" s="619"/>
      <c r="B99" s="619"/>
    </row>
    <row r="100" spans="1:2" x14ac:dyDescent="0.2">
      <c r="A100" s="619"/>
      <c r="B100" s="619"/>
    </row>
    <row r="101" spans="1:2" x14ac:dyDescent="0.2">
      <c r="A101" s="619"/>
      <c r="B101" s="619"/>
    </row>
    <row r="102" spans="1:2" x14ac:dyDescent="0.2">
      <c r="A102" s="619"/>
      <c r="B102" s="619"/>
    </row>
    <row r="103" spans="1:2" x14ac:dyDescent="0.2">
      <c r="A103" s="619"/>
      <c r="B103" s="619"/>
    </row>
    <row r="104" spans="1:2" x14ac:dyDescent="0.2">
      <c r="A104" s="619"/>
      <c r="B104" s="619"/>
    </row>
    <row r="105" spans="1:2" x14ac:dyDescent="0.2">
      <c r="A105" s="619"/>
      <c r="B105" s="619"/>
    </row>
    <row r="106" spans="1:2" x14ac:dyDescent="0.2">
      <c r="A106" s="619"/>
      <c r="B106" s="619"/>
    </row>
    <row r="107" spans="1:2" x14ac:dyDescent="0.2">
      <c r="A107" s="619"/>
      <c r="B107" s="619"/>
    </row>
    <row r="108" spans="1:2" x14ac:dyDescent="0.2">
      <c r="A108" s="619"/>
      <c r="B108" s="619"/>
    </row>
    <row r="109" spans="1:2" x14ac:dyDescent="0.2">
      <c r="A109" s="619"/>
      <c r="B109" s="619"/>
    </row>
    <row r="110" spans="1:2" x14ac:dyDescent="0.2">
      <c r="A110" s="619"/>
      <c r="B110" s="619"/>
    </row>
    <row r="111" spans="1:2" x14ac:dyDescent="0.2">
      <c r="A111" s="619"/>
      <c r="B111" s="619"/>
    </row>
    <row r="112" spans="1:2" x14ac:dyDescent="0.2">
      <c r="A112" s="619"/>
      <c r="B112" s="619"/>
    </row>
    <row r="113" spans="1:2" x14ac:dyDescent="0.2">
      <c r="A113" s="619"/>
      <c r="B113" s="619"/>
    </row>
    <row r="114" spans="1:2" x14ac:dyDescent="0.2">
      <c r="A114" s="619"/>
      <c r="B114" s="619"/>
    </row>
    <row r="115" spans="1:2" x14ac:dyDescent="0.2">
      <c r="A115" s="619"/>
      <c r="B115" s="619"/>
    </row>
    <row r="116" spans="1:2" x14ac:dyDescent="0.2">
      <c r="A116" s="619"/>
      <c r="B116" s="619"/>
    </row>
    <row r="117" spans="1:2" x14ac:dyDescent="0.2">
      <c r="A117" s="619"/>
      <c r="B117" s="619"/>
    </row>
    <row r="118" spans="1:2" x14ac:dyDescent="0.2">
      <c r="A118" s="619"/>
      <c r="B118" s="619"/>
    </row>
    <row r="119" spans="1:2" x14ac:dyDescent="0.2">
      <c r="A119" s="619"/>
      <c r="B119" s="619"/>
    </row>
    <row r="120" spans="1:2" x14ac:dyDescent="0.2">
      <c r="A120" s="619"/>
      <c r="B120" s="619"/>
    </row>
    <row r="121" spans="1:2" x14ac:dyDescent="0.2">
      <c r="A121" s="619"/>
      <c r="B121" s="619"/>
    </row>
    <row r="122" spans="1:2" x14ac:dyDescent="0.2">
      <c r="A122" s="619"/>
      <c r="B122" s="619"/>
    </row>
    <row r="123" spans="1:2" x14ac:dyDescent="0.2">
      <c r="A123" s="619"/>
      <c r="B123" s="619"/>
    </row>
    <row r="124" spans="1:2" x14ac:dyDescent="0.2">
      <c r="A124" s="619"/>
      <c r="B124" s="619"/>
    </row>
    <row r="125" spans="1:2" x14ac:dyDescent="0.2">
      <c r="A125" s="619"/>
      <c r="B125" s="619"/>
    </row>
    <row r="126" spans="1:2" x14ac:dyDescent="0.2">
      <c r="A126" s="619"/>
      <c r="B126" s="619"/>
    </row>
    <row r="127" spans="1:2" x14ac:dyDescent="0.2">
      <c r="A127" s="619"/>
      <c r="B127" s="619"/>
    </row>
    <row r="128" spans="1:2" x14ac:dyDescent="0.2">
      <c r="A128" s="619"/>
      <c r="B128" s="619"/>
    </row>
    <row r="129" spans="1:2" x14ac:dyDescent="0.2">
      <c r="A129" s="619"/>
      <c r="B129" s="619"/>
    </row>
    <row r="130" spans="1:2" x14ac:dyDescent="0.2">
      <c r="A130" s="619"/>
      <c r="B130" s="619"/>
    </row>
    <row r="131" spans="1:2" x14ac:dyDescent="0.2">
      <c r="A131" s="619"/>
      <c r="B131" s="619"/>
    </row>
    <row r="132" spans="1:2" x14ac:dyDescent="0.2">
      <c r="A132" s="619"/>
      <c r="B132" s="619"/>
    </row>
    <row r="133" spans="1:2" x14ac:dyDescent="0.2">
      <c r="A133" s="619"/>
      <c r="B133" s="619"/>
    </row>
    <row r="134" spans="1:2" x14ac:dyDescent="0.2">
      <c r="A134" s="619"/>
      <c r="B134" s="619"/>
    </row>
    <row r="135" spans="1:2" x14ac:dyDescent="0.2">
      <c r="A135" s="619"/>
      <c r="B135" s="619"/>
    </row>
    <row r="136" spans="1:2" x14ac:dyDescent="0.2">
      <c r="A136" s="619"/>
      <c r="B136" s="619"/>
    </row>
    <row r="137" spans="1:2" x14ac:dyDescent="0.2">
      <c r="A137" s="619"/>
      <c r="B137" s="619"/>
    </row>
    <row r="138" spans="1:2" x14ac:dyDescent="0.2">
      <c r="A138" s="619"/>
      <c r="B138" s="619"/>
    </row>
    <row r="139" spans="1:2" x14ac:dyDescent="0.2">
      <c r="A139" s="619"/>
      <c r="B139" s="619"/>
    </row>
    <row r="140" spans="1:2" x14ac:dyDescent="0.2">
      <c r="A140" s="619"/>
      <c r="B140" s="619"/>
    </row>
    <row r="141" spans="1:2" x14ac:dyDescent="0.2">
      <c r="A141" s="619"/>
      <c r="B141" s="619"/>
    </row>
    <row r="142" spans="1:2" x14ac:dyDescent="0.2">
      <c r="A142" s="619"/>
      <c r="B142" s="619"/>
    </row>
    <row r="143" spans="1:2" x14ac:dyDescent="0.2">
      <c r="A143" s="619"/>
      <c r="B143" s="619"/>
    </row>
    <row r="144" spans="1:2" x14ac:dyDescent="0.2">
      <c r="A144" s="619"/>
      <c r="B144" s="619"/>
    </row>
    <row r="145" spans="1:2" x14ac:dyDescent="0.2">
      <c r="A145" s="619"/>
      <c r="B145" s="619"/>
    </row>
    <row r="146" spans="1:2" x14ac:dyDescent="0.2">
      <c r="A146" s="619"/>
      <c r="B146" s="619"/>
    </row>
    <row r="147" spans="1:2" x14ac:dyDescent="0.2">
      <c r="A147" s="619"/>
      <c r="B147" s="619"/>
    </row>
    <row r="148" spans="1:2" x14ac:dyDescent="0.2">
      <c r="A148" s="619"/>
      <c r="B148" s="619"/>
    </row>
    <row r="149" spans="1:2" x14ac:dyDescent="0.2">
      <c r="A149" s="619"/>
      <c r="B149" s="619"/>
    </row>
    <row r="150" spans="1:2" x14ac:dyDescent="0.2">
      <c r="A150" s="619"/>
      <c r="B150" s="619"/>
    </row>
    <row r="151" spans="1:2" x14ac:dyDescent="0.2">
      <c r="A151" s="619"/>
      <c r="B151" s="619"/>
    </row>
    <row r="152" spans="1:2" x14ac:dyDescent="0.2">
      <c r="A152" s="619"/>
      <c r="B152" s="619"/>
    </row>
    <row r="153" spans="1:2" x14ac:dyDescent="0.2">
      <c r="A153" s="619"/>
      <c r="B153" s="619"/>
    </row>
    <row r="154" spans="1:2" x14ac:dyDescent="0.2">
      <c r="A154" s="619"/>
      <c r="B154" s="619"/>
    </row>
    <row r="155" spans="1:2" x14ac:dyDescent="0.2">
      <c r="A155" s="619"/>
      <c r="B155" s="619"/>
    </row>
    <row r="156" spans="1:2" x14ac:dyDescent="0.2">
      <c r="A156" s="619"/>
      <c r="B156" s="619"/>
    </row>
    <row r="157" spans="1:2" x14ac:dyDescent="0.2">
      <c r="A157" s="619"/>
      <c r="B157" s="619"/>
    </row>
    <row r="158" spans="1:2" x14ac:dyDescent="0.2">
      <c r="A158" s="619"/>
      <c r="B158" s="619"/>
    </row>
    <row r="159" spans="1:2" x14ac:dyDescent="0.2">
      <c r="A159" s="619"/>
      <c r="B159" s="619"/>
    </row>
    <row r="160" spans="1:2" x14ac:dyDescent="0.2">
      <c r="A160" s="619"/>
      <c r="B160" s="619"/>
    </row>
    <row r="161" spans="1:2" x14ac:dyDescent="0.2">
      <c r="A161" s="619"/>
      <c r="B161" s="619"/>
    </row>
    <row r="162" spans="1:2" x14ac:dyDescent="0.2">
      <c r="A162" s="619"/>
      <c r="B162" s="619"/>
    </row>
    <row r="163" spans="1:2" x14ac:dyDescent="0.2">
      <c r="A163" s="619"/>
      <c r="B163" s="619"/>
    </row>
    <row r="164" spans="1:2" x14ac:dyDescent="0.2">
      <c r="A164" s="619"/>
      <c r="B164" s="619"/>
    </row>
    <row r="165" spans="1:2" x14ac:dyDescent="0.2">
      <c r="A165" s="619"/>
      <c r="B165" s="619"/>
    </row>
    <row r="166" spans="1:2" x14ac:dyDescent="0.2">
      <c r="A166" s="619"/>
      <c r="B166" s="619"/>
    </row>
    <row r="167" spans="1:2" x14ac:dyDescent="0.2">
      <c r="A167" s="619"/>
      <c r="B167" s="619"/>
    </row>
    <row r="168" spans="1:2" x14ac:dyDescent="0.2">
      <c r="A168" s="619"/>
      <c r="B168" s="619"/>
    </row>
    <row r="169" spans="1:2" x14ac:dyDescent="0.2">
      <c r="A169" s="619"/>
      <c r="B169" s="619"/>
    </row>
    <row r="170" spans="1:2" x14ac:dyDescent="0.2">
      <c r="A170" s="619"/>
      <c r="B170" s="619"/>
    </row>
    <row r="171" spans="1:2" x14ac:dyDescent="0.2">
      <c r="A171" s="619"/>
      <c r="B171" s="619"/>
    </row>
    <row r="172" spans="1:2" x14ac:dyDescent="0.2">
      <c r="A172" s="619"/>
      <c r="B172" s="619"/>
    </row>
    <row r="173" spans="1:2" x14ac:dyDescent="0.2">
      <c r="A173" s="619"/>
      <c r="B173" s="619"/>
    </row>
    <row r="174" spans="1:2" x14ac:dyDescent="0.2">
      <c r="A174" s="619"/>
      <c r="B174" s="619"/>
    </row>
    <row r="175" spans="1:2" x14ac:dyDescent="0.2">
      <c r="A175" s="619"/>
      <c r="B175" s="619"/>
    </row>
    <row r="176" spans="1:2" x14ac:dyDescent="0.2">
      <c r="A176" s="619"/>
      <c r="B176" s="619"/>
    </row>
    <row r="177" spans="1:2" x14ac:dyDescent="0.2">
      <c r="A177" s="619"/>
      <c r="B177" s="619"/>
    </row>
    <row r="178" spans="1:2" x14ac:dyDescent="0.2">
      <c r="A178" s="619"/>
      <c r="B178" s="619"/>
    </row>
    <row r="179" spans="1:2" x14ac:dyDescent="0.2">
      <c r="A179" s="619"/>
      <c r="B179" s="619"/>
    </row>
    <row r="180" spans="1:2" x14ac:dyDescent="0.2">
      <c r="A180" s="619"/>
      <c r="B180" s="619"/>
    </row>
    <row r="181" spans="1:2" x14ac:dyDescent="0.2">
      <c r="A181" s="619"/>
      <c r="B181" s="619"/>
    </row>
    <row r="182" spans="1:2" x14ac:dyDescent="0.2">
      <c r="A182" s="619"/>
      <c r="B182" s="619"/>
    </row>
    <row r="183" spans="1:2" x14ac:dyDescent="0.2">
      <c r="A183" s="619"/>
      <c r="B183" s="619"/>
    </row>
    <row r="184" spans="1:2" x14ac:dyDescent="0.2">
      <c r="A184" s="619"/>
      <c r="B184" s="619"/>
    </row>
    <row r="185" spans="1:2" x14ac:dyDescent="0.2">
      <c r="A185" s="619"/>
      <c r="B185" s="619"/>
    </row>
    <row r="186" spans="1:2" x14ac:dyDescent="0.2">
      <c r="A186" s="619"/>
      <c r="B186" s="619"/>
    </row>
    <row r="187" spans="1:2" x14ac:dyDescent="0.2">
      <c r="A187" s="619"/>
      <c r="B187" s="619"/>
    </row>
    <row r="188" spans="1:2" x14ac:dyDescent="0.2">
      <c r="A188" s="619"/>
      <c r="B188" s="619"/>
    </row>
    <row r="189" spans="1:2" x14ac:dyDescent="0.2">
      <c r="A189" s="619"/>
      <c r="B189" s="619"/>
    </row>
    <row r="190" spans="1:2" x14ac:dyDescent="0.2">
      <c r="A190" s="619"/>
      <c r="B190" s="619"/>
    </row>
    <row r="191" spans="1:2" x14ac:dyDescent="0.2">
      <c r="A191" s="619"/>
      <c r="B191" s="619"/>
    </row>
    <row r="192" spans="1:2" x14ac:dyDescent="0.2">
      <c r="A192" s="619"/>
      <c r="B192" s="619"/>
    </row>
    <row r="193" spans="1:2" x14ac:dyDescent="0.2">
      <c r="A193" s="619"/>
      <c r="B193" s="619"/>
    </row>
    <row r="194" spans="1:2" x14ac:dyDescent="0.2">
      <c r="A194" s="619"/>
      <c r="B194" s="619"/>
    </row>
    <row r="195" spans="1:2" x14ac:dyDescent="0.2">
      <c r="A195" s="619"/>
      <c r="B195" s="619"/>
    </row>
    <row r="196" spans="1:2" x14ac:dyDescent="0.2">
      <c r="A196" s="619"/>
      <c r="B196" s="619"/>
    </row>
    <row r="197" spans="1:2" x14ac:dyDescent="0.2">
      <c r="A197" s="619"/>
      <c r="B197" s="619"/>
    </row>
    <row r="198" spans="1:2" x14ac:dyDescent="0.2">
      <c r="A198" s="619"/>
      <c r="B198" s="619"/>
    </row>
    <row r="199" spans="1:2" x14ac:dyDescent="0.2">
      <c r="A199" s="619"/>
      <c r="B199" s="619"/>
    </row>
    <row r="200" spans="1:2" x14ac:dyDescent="0.2">
      <c r="A200" s="619"/>
      <c r="B200" s="619"/>
    </row>
    <row r="201" spans="1:2" x14ac:dyDescent="0.2">
      <c r="A201" s="619"/>
      <c r="B201" s="619"/>
    </row>
    <row r="202" spans="1:2" x14ac:dyDescent="0.2">
      <c r="A202" s="619"/>
      <c r="B202" s="619"/>
    </row>
    <row r="203" spans="1:2" x14ac:dyDescent="0.2">
      <c r="A203" s="619"/>
      <c r="B203" s="619"/>
    </row>
    <row r="204" spans="1:2" x14ac:dyDescent="0.2">
      <c r="A204" s="619"/>
      <c r="B204" s="619"/>
    </row>
    <row r="205" spans="1:2" x14ac:dyDescent="0.2">
      <c r="A205" s="619"/>
      <c r="B205" s="619"/>
    </row>
    <row r="206" spans="1:2" x14ac:dyDescent="0.2">
      <c r="A206" s="619"/>
      <c r="B206" s="619"/>
    </row>
    <row r="207" spans="1:2" x14ac:dyDescent="0.2">
      <c r="A207" s="619"/>
      <c r="B207" s="619"/>
    </row>
    <row r="208" spans="1:2" x14ac:dyDescent="0.2">
      <c r="A208" s="619"/>
      <c r="B208" s="619"/>
    </row>
    <row r="209" spans="1:2" x14ac:dyDescent="0.2">
      <c r="A209" s="619"/>
      <c r="B209" s="619"/>
    </row>
    <row r="210" spans="1:2" x14ac:dyDescent="0.2">
      <c r="A210" s="619"/>
      <c r="B210" s="619"/>
    </row>
    <row r="211" spans="1:2" x14ac:dyDescent="0.2">
      <c r="A211" s="619"/>
      <c r="B211" s="619"/>
    </row>
    <row r="212" spans="1:2" x14ac:dyDescent="0.2">
      <c r="A212" s="619"/>
      <c r="B212" s="619"/>
    </row>
    <row r="213" spans="1:2" x14ac:dyDescent="0.2">
      <c r="A213" s="619"/>
      <c r="B213" s="619"/>
    </row>
    <row r="214" spans="1:2" x14ac:dyDescent="0.2">
      <c r="A214" s="619"/>
      <c r="B214" s="619"/>
    </row>
    <row r="215" spans="1:2" x14ac:dyDescent="0.2">
      <c r="A215" s="619"/>
      <c r="B215" s="619"/>
    </row>
    <row r="216" spans="1:2" x14ac:dyDescent="0.2">
      <c r="A216" s="619"/>
      <c r="B216" s="619"/>
    </row>
    <row r="217" spans="1:2" x14ac:dyDescent="0.2">
      <c r="A217" s="619"/>
      <c r="B217" s="619"/>
    </row>
    <row r="218" spans="1:2" x14ac:dyDescent="0.2">
      <c r="A218" s="619"/>
      <c r="B218" s="619"/>
    </row>
    <row r="219" spans="1:2" x14ac:dyDescent="0.2">
      <c r="A219" s="619"/>
      <c r="B219" s="619"/>
    </row>
    <row r="220" spans="1:2" x14ac:dyDescent="0.2">
      <c r="A220" s="619"/>
      <c r="B220" s="619"/>
    </row>
    <row r="221" spans="1:2" x14ac:dyDescent="0.2">
      <c r="A221" s="619"/>
      <c r="B221" s="619"/>
    </row>
    <row r="222" spans="1:2" x14ac:dyDescent="0.2">
      <c r="A222" s="619"/>
      <c r="B222" s="619"/>
    </row>
    <row r="223" spans="1:2" x14ac:dyDescent="0.2">
      <c r="A223" s="619"/>
      <c r="B223" s="619"/>
    </row>
    <row r="224" spans="1:2" x14ac:dyDescent="0.2">
      <c r="A224" s="619"/>
      <c r="B224" s="619"/>
    </row>
    <row r="225" spans="1:2" x14ac:dyDescent="0.2">
      <c r="A225" s="619"/>
      <c r="B225" s="619"/>
    </row>
    <row r="226" spans="1:2" x14ac:dyDescent="0.2">
      <c r="A226" s="619"/>
      <c r="B226" s="619"/>
    </row>
    <row r="227" spans="1:2" x14ac:dyDescent="0.2">
      <c r="A227" s="619"/>
      <c r="B227" s="619"/>
    </row>
    <row r="228" spans="1:2" x14ac:dyDescent="0.2">
      <c r="A228" s="619"/>
      <c r="B228" s="619"/>
    </row>
    <row r="229" spans="1:2" x14ac:dyDescent="0.2">
      <c r="A229" s="619"/>
      <c r="B229" s="619"/>
    </row>
    <row r="230" spans="1:2" x14ac:dyDescent="0.2">
      <c r="A230" s="619"/>
      <c r="B230" s="619"/>
    </row>
    <row r="231" spans="1:2" x14ac:dyDescent="0.2">
      <c r="A231" s="619"/>
      <c r="B231" s="619"/>
    </row>
    <row r="232" spans="1:2" x14ac:dyDescent="0.2">
      <c r="A232" s="619"/>
      <c r="B232" s="619"/>
    </row>
    <row r="233" spans="1:2" x14ac:dyDescent="0.2">
      <c r="A233" s="619"/>
      <c r="B233" s="619"/>
    </row>
    <row r="234" spans="1:2" x14ac:dyDescent="0.2">
      <c r="A234" s="619"/>
      <c r="B234" s="619"/>
    </row>
    <row r="235" spans="1:2" x14ac:dyDescent="0.2">
      <c r="A235" s="619"/>
      <c r="B235" s="619"/>
    </row>
    <row r="236" spans="1:2" x14ac:dyDescent="0.2">
      <c r="A236" s="619"/>
      <c r="B236" s="619"/>
    </row>
    <row r="237" spans="1:2" x14ac:dyDescent="0.2">
      <c r="A237" s="619"/>
      <c r="B237" s="619"/>
    </row>
    <row r="238" spans="1:2" x14ac:dyDescent="0.2">
      <c r="A238" s="619"/>
      <c r="B238" s="619"/>
    </row>
    <row r="239" spans="1:2" x14ac:dyDescent="0.2">
      <c r="A239" s="619"/>
      <c r="B239" s="619"/>
    </row>
    <row r="240" spans="1:2" x14ac:dyDescent="0.2">
      <c r="A240" s="619"/>
      <c r="B240" s="619"/>
    </row>
    <row r="241" spans="1:2" x14ac:dyDescent="0.2">
      <c r="A241" s="619"/>
      <c r="B241" s="619"/>
    </row>
    <row r="242" spans="1:2" x14ac:dyDescent="0.2">
      <c r="A242" s="619"/>
      <c r="B242" s="619"/>
    </row>
    <row r="243" spans="1:2" x14ac:dyDescent="0.2">
      <c r="A243" s="619"/>
      <c r="B243" s="619"/>
    </row>
    <row r="244" spans="1:2" x14ac:dyDescent="0.2">
      <c r="A244" s="619"/>
      <c r="B244" s="619"/>
    </row>
    <row r="245" spans="1:2" x14ac:dyDescent="0.2">
      <c r="A245" s="619"/>
      <c r="B245" s="619"/>
    </row>
    <row r="246" spans="1:2" x14ac:dyDescent="0.2">
      <c r="A246" s="619"/>
      <c r="B246" s="619"/>
    </row>
    <row r="247" spans="1:2" x14ac:dyDescent="0.2">
      <c r="A247" s="619"/>
      <c r="B247" s="619"/>
    </row>
    <row r="248" spans="1:2" x14ac:dyDescent="0.2">
      <c r="A248" s="619"/>
      <c r="B248" s="619"/>
    </row>
    <row r="249" spans="1:2" x14ac:dyDescent="0.2">
      <c r="A249" s="619"/>
      <c r="B249" s="619"/>
    </row>
    <row r="250" spans="1:2" x14ac:dyDescent="0.2">
      <c r="A250" s="619"/>
      <c r="B250" s="619"/>
    </row>
    <row r="251" spans="1:2" x14ac:dyDescent="0.2">
      <c r="A251" s="619"/>
      <c r="B251" s="619"/>
    </row>
    <row r="252" spans="1:2" x14ac:dyDescent="0.2">
      <c r="A252" s="619"/>
      <c r="B252" s="619"/>
    </row>
    <row r="253" spans="1:2" x14ac:dyDescent="0.2">
      <c r="A253" s="619"/>
      <c r="B253" s="619"/>
    </row>
    <row r="254" spans="1:2" x14ac:dyDescent="0.2">
      <c r="A254" s="619"/>
      <c r="B254" s="619"/>
    </row>
    <row r="255" spans="1:2" x14ac:dyDescent="0.2">
      <c r="A255" s="619"/>
      <c r="B255" s="619"/>
    </row>
    <row r="256" spans="1:2" x14ac:dyDescent="0.2">
      <c r="A256" s="619"/>
      <c r="B256" s="619"/>
    </row>
    <row r="257" spans="1:2" x14ac:dyDescent="0.2">
      <c r="A257" s="619"/>
      <c r="B257" s="619"/>
    </row>
    <row r="258" spans="1:2" x14ac:dyDescent="0.2">
      <c r="A258" s="619"/>
      <c r="B258" s="619"/>
    </row>
    <row r="259" spans="1:2" x14ac:dyDescent="0.2">
      <c r="A259" s="619"/>
      <c r="B259" s="619"/>
    </row>
    <row r="260" spans="1:2" x14ac:dyDescent="0.2">
      <c r="A260" s="619"/>
      <c r="B260" s="619"/>
    </row>
    <row r="261" spans="1:2" x14ac:dyDescent="0.2">
      <c r="A261" s="619"/>
      <c r="B261" s="619"/>
    </row>
    <row r="262" spans="1:2" x14ac:dyDescent="0.2">
      <c r="A262" s="619"/>
      <c r="B262" s="619"/>
    </row>
    <row r="263" spans="1:2" x14ac:dyDescent="0.2">
      <c r="A263" s="619"/>
      <c r="B263" s="619"/>
    </row>
    <row r="264" spans="1:2" x14ac:dyDescent="0.2">
      <c r="A264" s="619"/>
      <c r="B264" s="619"/>
    </row>
    <row r="265" spans="1:2" x14ac:dyDescent="0.2">
      <c r="A265" s="619"/>
      <c r="B265" s="619"/>
    </row>
    <row r="266" spans="1:2" x14ac:dyDescent="0.2">
      <c r="A266" s="619"/>
      <c r="B266" s="619"/>
    </row>
    <row r="267" spans="1:2" x14ac:dyDescent="0.2">
      <c r="A267" s="619"/>
      <c r="B267" s="619"/>
    </row>
    <row r="268" spans="1:2" x14ac:dyDescent="0.2">
      <c r="A268" s="619"/>
      <c r="B268" s="619"/>
    </row>
    <row r="269" spans="1:2" x14ac:dyDescent="0.2">
      <c r="A269" s="619"/>
      <c r="B269" s="619"/>
    </row>
    <row r="270" spans="1:2" x14ac:dyDescent="0.2">
      <c r="A270" s="619"/>
      <c r="B270" s="619"/>
    </row>
    <row r="271" spans="1:2" x14ac:dyDescent="0.2">
      <c r="A271" s="619"/>
      <c r="B271" s="619"/>
    </row>
    <row r="272" spans="1:2" x14ac:dyDescent="0.2">
      <c r="A272" s="619"/>
      <c r="B272" s="619"/>
    </row>
    <row r="273" spans="1:2" x14ac:dyDescent="0.2">
      <c r="A273" s="619"/>
      <c r="B273" s="619"/>
    </row>
    <row r="274" spans="1:2" x14ac:dyDescent="0.2">
      <c r="A274" s="619"/>
      <c r="B274" s="619"/>
    </row>
    <row r="275" spans="1:2" x14ac:dyDescent="0.2">
      <c r="A275" s="619"/>
      <c r="B275" s="619"/>
    </row>
    <row r="276" spans="1:2" x14ac:dyDescent="0.2">
      <c r="A276" s="619"/>
      <c r="B276" s="619"/>
    </row>
    <row r="277" spans="1:2" x14ac:dyDescent="0.2">
      <c r="A277" s="619"/>
      <c r="B277" s="619"/>
    </row>
    <row r="278" spans="1:2" x14ac:dyDescent="0.2">
      <c r="A278" s="619"/>
      <c r="B278" s="619"/>
    </row>
    <row r="279" spans="1:2" x14ac:dyDescent="0.2">
      <c r="A279" s="619"/>
      <c r="B279" s="619"/>
    </row>
    <row r="280" spans="1:2" x14ac:dyDescent="0.2">
      <c r="A280" s="619"/>
      <c r="B280" s="619"/>
    </row>
    <row r="281" spans="1:2" x14ac:dyDescent="0.2">
      <c r="A281" s="619"/>
      <c r="B281" s="619"/>
    </row>
    <row r="282" spans="1:2" x14ac:dyDescent="0.2">
      <c r="A282" s="619"/>
      <c r="B282" s="619"/>
    </row>
    <row r="283" spans="1:2" x14ac:dyDescent="0.2">
      <c r="A283" s="619"/>
      <c r="B283" s="619"/>
    </row>
    <row r="284" spans="1:2" x14ac:dyDescent="0.2">
      <c r="A284" s="619"/>
      <c r="B284" s="619"/>
    </row>
    <row r="285" spans="1:2" x14ac:dyDescent="0.2">
      <c r="A285" s="619"/>
      <c r="B285" s="619"/>
    </row>
    <row r="286" spans="1:2" x14ac:dyDescent="0.2">
      <c r="A286" s="619"/>
      <c r="B286" s="619"/>
    </row>
    <row r="287" spans="1:2" x14ac:dyDescent="0.2">
      <c r="A287" s="619"/>
      <c r="B287" s="619"/>
    </row>
    <row r="288" spans="1:2" x14ac:dyDescent="0.2">
      <c r="A288" s="619"/>
      <c r="B288" s="619"/>
    </row>
    <row r="289" spans="1:2" x14ac:dyDescent="0.2">
      <c r="A289" s="619"/>
      <c r="B289" s="619"/>
    </row>
    <row r="290" spans="1:2" x14ac:dyDescent="0.2">
      <c r="A290" s="619"/>
      <c r="B290" s="619"/>
    </row>
    <row r="291" spans="1:2" x14ac:dyDescent="0.2">
      <c r="A291" s="619"/>
      <c r="B291" s="619"/>
    </row>
    <row r="292" spans="1:2" x14ac:dyDescent="0.2">
      <c r="A292" s="619"/>
      <c r="B292" s="619"/>
    </row>
    <row r="293" spans="1:2" x14ac:dyDescent="0.2">
      <c r="A293" s="619"/>
      <c r="B293" s="619"/>
    </row>
    <row r="294" spans="1:2" x14ac:dyDescent="0.2">
      <c r="A294" s="619"/>
      <c r="B294" s="619"/>
    </row>
    <row r="295" spans="1:2" x14ac:dyDescent="0.2">
      <c r="A295" s="619"/>
      <c r="B295" s="619"/>
    </row>
    <row r="296" spans="1:2" x14ac:dyDescent="0.2">
      <c r="A296" s="619"/>
      <c r="B296" s="619"/>
    </row>
    <row r="297" spans="1:2" x14ac:dyDescent="0.2">
      <c r="A297" s="619"/>
      <c r="B297" s="619"/>
    </row>
    <row r="298" spans="1:2" x14ac:dyDescent="0.2">
      <c r="A298" s="619"/>
      <c r="B298" s="619"/>
    </row>
    <row r="299" spans="1:2" x14ac:dyDescent="0.2">
      <c r="A299" s="619"/>
      <c r="B299" s="619"/>
    </row>
    <row r="300" spans="1:2" x14ac:dyDescent="0.2">
      <c r="A300" s="619"/>
      <c r="B300" s="619"/>
    </row>
    <row r="301" spans="1:2" x14ac:dyDescent="0.2">
      <c r="A301" s="619"/>
      <c r="B301" s="619"/>
    </row>
    <row r="302" spans="1:2" x14ac:dyDescent="0.2">
      <c r="A302" s="619"/>
      <c r="B302" s="619"/>
    </row>
    <row r="303" spans="1:2" x14ac:dyDescent="0.2">
      <c r="A303" s="619"/>
      <c r="B303" s="619"/>
    </row>
    <row r="304" spans="1:2" x14ac:dyDescent="0.2">
      <c r="A304" s="619"/>
      <c r="B304" s="619"/>
    </row>
    <row r="305" spans="1:2" x14ac:dyDescent="0.2">
      <c r="A305" s="619"/>
      <c r="B305" s="619"/>
    </row>
    <row r="306" spans="1:2" x14ac:dyDescent="0.2">
      <c r="A306" s="619"/>
      <c r="B306" s="619"/>
    </row>
    <row r="307" spans="1:2" x14ac:dyDescent="0.2">
      <c r="A307" s="619"/>
      <c r="B307" s="619"/>
    </row>
    <row r="308" spans="1:2" x14ac:dyDescent="0.2">
      <c r="A308" s="619"/>
      <c r="B308" s="619"/>
    </row>
    <row r="309" spans="1:2" x14ac:dyDescent="0.2">
      <c r="A309" s="619"/>
      <c r="B309" s="619"/>
    </row>
    <row r="310" spans="1:2" x14ac:dyDescent="0.2">
      <c r="A310" s="619"/>
      <c r="B310" s="619"/>
    </row>
    <row r="311" spans="1:2" x14ac:dyDescent="0.2">
      <c r="A311" s="619"/>
      <c r="B311" s="619"/>
    </row>
    <row r="312" spans="1:2" x14ac:dyDescent="0.2">
      <c r="A312" s="619"/>
      <c r="B312" s="619"/>
    </row>
    <row r="313" spans="1:2" x14ac:dyDescent="0.2">
      <c r="A313" s="619"/>
      <c r="B313" s="619"/>
    </row>
    <row r="314" spans="1:2" x14ac:dyDescent="0.2">
      <c r="A314" s="619"/>
      <c r="B314" s="619"/>
    </row>
    <row r="315" spans="1:2" x14ac:dyDescent="0.2">
      <c r="A315" s="619"/>
      <c r="B315" s="619"/>
    </row>
    <row r="316" spans="1:2" x14ac:dyDescent="0.2">
      <c r="A316" s="619"/>
      <c r="B316" s="619"/>
    </row>
    <row r="317" spans="1:2" x14ac:dyDescent="0.2">
      <c r="A317" s="619"/>
      <c r="B317" s="619"/>
    </row>
    <row r="318" spans="1:2" x14ac:dyDescent="0.2">
      <c r="A318" s="619"/>
      <c r="B318" s="619"/>
    </row>
    <row r="319" spans="1:2" x14ac:dyDescent="0.2">
      <c r="A319" s="619"/>
      <c r="B319" s="619"/>
    </row>
    <row r="320" spans="1:2" x14ac:dyDescent="0.2">
      <c r="A320" s="619"/>
      <c r="B320" s="619"/>
    </row>
    <row r="321" spans="1:2" x14ac:dyDescent="0.2">
      <c r="A321" s="619"/>
      <c r="B321" s="619"/>
    </row>
    <row r="322" spans="1:2" x14ac:dyDescent="0.2">
      <c r="A322" s="619"/>
      <c r="B322" s="619"/>
    </row>
    <row r="323" spans="1:2" x14ac:dyDescent="0.2">
      <c r="A323" s="619"/>
      <c r="B323" s="619"/>
    </row>
    <row r="324" spans="1:2" x14ac:dyDescent="0.2">
      <c r="A324" s="619"/>
      <c r="B324" s="619"/>
    </row>
    <row r="325" spans="1:2" x14ac:dyDescent="0.2">
      <c r="A325" s="619"/>
      <c r="B325" s="619"/>
    </row>
    <row r="326" spans="1:2" x14ac:dyDescent="0.2">
      <c r="A326" s="619"/>
      <c r="B326" s="619"/>
    </row>
    <row r="327" spans="1:2" x14ac:dyDescent="0.2">
      <c r="A327" s="619"/>
      <c r="B327" s="619"/>
    </row>
    <row r="328" spans="1:2" x14ac:dyDescent="0.2">
      <c r="A328" s="619"/>
      <c r="B328" s="619"/>
    </row>
    <row r="329" spans="1:2" x14ac:dyDescent="0.2">
      <c r="A329" s="619"/>
      <c r="B329" s="619"/>
    </row>
    <row r="330" spans="1:2" x14ac:dyDescent="0.2">
      <c r="A330" s="619"/>
      <c r="B330" s="619"/>
    </row>
    <row r="331" spans="1:2" x14ac:dyDescent="0.2">
      <c r="A331" s="619"/>
      <c r="B331" s="619"/>
    </row>
    <row r="332" spans="1:2" x14ac:dyDescent="0.2">
      <c r="A332" s="619"/>
      <c r="B332" s="619"/>
    </row>
    <row r="333" spans="1:2" x14ac:dyDescent="0.2">
      <c r="A333" s="619"/>
      <c r="B333" s="619"/>
    </row>
    <row r="334" spans="1:2" x14ac:dyDescent="0.2">
      <c r="A334" s="619"/>
      <c r="B334" s="619"/>
    </row>
    <row r="335" spans="1:2" x14ac:dyDescent="0.2">
      <c r="A335" s="619"/>
      <c r="B335" s="619"/>
    </row>
    <row r="336" spans="1:2" x14ac:dyDescent="0.2">
      <c r="A336" s="619"/>
      <c r="B336" s="619"/>
    </row>
    <row r="337" spans="1:2" x14ac:dyDescent="0.2">
      <c r="A337" s="619"/>
      <c r="B337" s="619"/>
    </row>
    <row r="338" spans="1:2" x14ac:dyDescent="0.2">
      <c r="A338" s="619"/>
      <c r="B338" s="619"/>
    </row>
    <row r="339" spans="1:2" x14ac:dyDescent="0.2">
      <c r="A339" s="619"/>
      <c r="B339" s="619"/>
    </row>
    <row r="340" spans="1:2" x14ac:dyDescent="0.2">
      <c r="A340" s="619"/>
      <c r="B340" s="619"/>
    </row>
    <row r="341" spans="1:2" x14ac:dyDescent="0.2">
      <c r="A341" s="619"/>
      <c r="B341" s="619"/>
    </row>
    <row r="342" spans="1:2" x14ac:dyDescent="0.2">
      <c r="A342" s="619"/>
      <c r="B342" s="619"/>
    </row>
    <row r="343" spans="1:2" x14ac:dyDescent="0.2">
      <c r="A343" s="619"/>
      <c r="B343" s="619"/>
    </row>
    <row r="344" spans="1:2" x14ac:dyDescent="0.2">
      <c r="A344" s="619"/>
      <c r="B344" s="619"/>
    </row>
    <row r="345" spans="1:2" x14ac:dyDescent="0.2">
      <c r="A345" s="619"/>
      <c r="B345" s="619"/>
    </row>
    <row r="346" spans="1:2" x14ac:dyDescent="0.2">
      <c r="A346" s="619"/>
      <c r="B346" s="619"/>
    </row>
    <row r="347" spans="1:2" x14ac:dyDescent="0.2">
      <c r="A347" s="619"/>
      <c r="B347" s="619"/>
    </row>
    <row r="348" spans="1:2" x14ac:dyDescent="0.2">
      <c r="A348" s="619"/>
      <c r="B348" s="619"/>
    </row>
    <row r="349" spans="1:2" x14ac:dyDescent="0.2">
      <c r="A349" s="619"/>
      <c r="B349" s="619"/>
    </row>
    <row r="350" spans="1:2" x14ac:dyDescent="0.2">
      <c r="A350" s="619"/>
      <c r="B350" s="619"/>
    </row>
    <row r="351" spans="1:2" x14ac:dyDescent="0.2">
      <c r="A351" s="619"/>
      <c r="B351" s="619"/>
    </row>
    <row r="352" spans="1:2" x14ac:dyDescent="0.2">
      <c r="A352" s="619"/>
      <c r="B352" s="619"/>
    </row>
    <row r="353" spans="1:2" x14ac:dyDescent="0.2">
      <c r="A353" s="619"/>
      <c r="B353" s="619"/>
    </row>
    <row r="354" spans="1:2" x14ac:dyDescent="0.2">
      <c r="A354" s="619"/>
      <c r="B354" s="619"/>
    </row>
    <row r="355" spans="1:2" x14ac:dyDescent="0.2">
      <c r="A355" s="619"/>
      <c r="B355" s="619"/>
    </row>
    <row r="356" spans="1:2" x14ac:dyDescent="0.2">
      <c r="A356" s="619"/>
      <c r="B356" s="619"/>
    </row>
    <row r="357" spans="1:2" x14ac:dyDescent="0.2">
      <c r="A357" s="619"/>
      <c r="B357" s="619"/>
    </row>
    <row r="358" spans="1:2" x14ac:dyDescent="0.2">
      <c r="A358" s="619"/>
      <c r="B358" s="619"/>
    </row>
    <row r="359" spans="1:2" x14ac:dyDescent="0.2">
      <c r="A359" s="619"/>
      <c r="B359" s="619"/>
    </row>
    <row r="360" spans="1:2" x14ac:dyDescent="0.2">
      <c r="A360" s="619"/>
      <c r="B360" s="619"/>
    </row>
    <row r="361" spans="1:2" x14ac:dyDescent="0.2">
      <c r="A361" s="619"/>
      <c r="B361" s="619"/>
    </row>
    <row r="362" spans="1:2" x14ac:dyDescent="0.2">
      <c r="A362" s="619"/>
      <c r="B362" s="619"/>
    </row>
    <row r="363" spans="1:2" x14ac:dyDescent="0.2">
      <c r="A363" s="619"/>
      <c r="B363" s="619"/>
    </row>
    <row r="364" spans="1:2" x14ac:dyDescent="0.2">
      <c r="A364" s="619"/>
      <c r="B364" s="619"/>
    </row>
    <row r="365" spans="1:2" x14ac:dyDescent="0.2">
      <c r="A365" s="619"/>
      <c r="B365" s="619"/>
    </row>
    <row r="366" spans="1:2" x14ac:dyDescent="0.2">
      <c r="A366" s="619"/>
      <c r="B366" s="619"/>
    </row>
    <row r="367" spans="1:2" x14ac:dyDescent="0.2">
      <c r="A367" s="619"/>
      <c r="B367" s="619"/>
    </row>
    <row r="368" spans="1:2" x14ac:dyDescent="0.2">
      <c r="A368" s="619"/>
      <c r="B368" s="619"/>
    </row>
    <row r="369" spans="1:2" x14ac:dyDescent="0.2">
      <c r="A369" s="619"/>
      <c r="B369" s="619"/>
    </row>
    <row r="370" spans="1:2" x14ac:dyDescent="0.2">
      <c r="A370" s="619"/>
      <c r="B370" s="619"/>
    </row>
    <row r="371" spans="1:2" x14ac:dyDescent="0.2">
      <c r="A371" s="619"/>
      <c r="B371" s="619"/>
    </row>
    <row r="372" spans="1:2" x14ac:dyDescent="0.2">
      <c r="A372" s="619"/>
      <c r="B372" s="619"/>
    </row>
    <row r="373" spans="1:2" x14ac:dyDescent="0.2">
      <c r="A373" s="619"/>
      <c r="B373" s="619"/>
    </row>
    <row r="374" spans="1:2" x14ac:dyDescent="0.2">
      <c r="A374" s="619"/>
      <c r="B374" s="619"/>
    </row>
    <row r="375" spans="1:2" x14ac:dyDescent="0.2">
      <c r="A375" s="619"/>
      <c r="B375" s="619"/>
    </row>
    <row r="376" spans="1:2" x14ac:dyDescent="0.2">
      <c r="A376" s="619"/>
      <c r="B376" s="619"/>
    </row>
    <row r="377" spans="1:2" x14ac:dyDescent="0.2">
      <c r="A377" s="619"/>
      <c r="B377" s="619"/>
    </row>
    <row r="378" spans="1:2" x14ac:dyDescent="0.2">
      <c r="A378" s="619"/>
      <c r="B378" s="619"/>
    </row>
    <row r="379" spans="1:2" x14ac:dyDescent="0.2">
      <c r="A379" s="619"/>
      <c r="B379" s="619"/>
    </row>
    <row r="380" spans="1:2" x14ac:dyDescent="0.2">
      <c r="A380" s="619"/>
      <c r="B380" s="619"/>
    </row>
    <row r="381" spans="1:2" x14ac:dyDescent="0.2">
      <c r="A381" s="619"/>
      <c r="B381" s="619"/>
    </row>
    <row r="382" spans="1:2" x14ac:dyDescent="0.2">
      <c r="A382" s="619"/>
      <c r="B382" s="619"/>
    </row>
    <row r="383" spans="1:2" x14ac:dyDescent="0.2">
      <c r="A383" s="619"/>
      <c r="B383" s="619"/>
    </row>
    <row r="384" spans="1:2" x14ac:dyDescent="0.2">
      <c r="A384" s="619"/>
      <c r="B384" s="619"/>
    </row>
    <row r="385" spans="1:2" x14ac:dyDescent="0.2">
      <c r="A385" s="619"/>
      <c r="B385" s="619"/>
    </row>
    <row r="386" spans="1:2" x14ac:dyDescent="0.2">
      <c r="A386" s="619"/>
      <c r="B386" s="619"/>
    </row>
    <row r="387" spans="1:2" x14ac:dyDescent="0.2">
      <c r="A387" s="619"/>
      <c r="B387" s="619"/>
    </row>
    <row r="388" spans="1:2" x14ac:dyDescent="0.2">
      <c r="A388" s="619"/>
      <c r="B388" s="61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X13" sqref="X13"/>
    </sheetView>
  </sheetViews>
  <sheetFormatPr defaultColWidth="9.140625" defaultRowHeight="12.75" x14ac:dyDescent="0.2"/>
  <cols>
    <col min="1" max="1" width="17.85546875" style="618" customWidth="1"/>
    <col min="2" max="2" width="8.7109375" style="618" bestFit="1" customWidth="1"/>
    <col min="3" max="4" width="11.28515625" style="618" bestFit="1" customWidth="1"/>
    <col min="5" max="5" width="10.85546875" style="618" bestFit="1" customWidth="1"/>
    <col min="6" max="6" width="4" style="618" customWidth="1"/>
    <col min="7" max="7" width="11.28515625" style="618" bestFit="1" customWidth="1"/>
    <col min="8" max="8" width="10.7109375" style="618" customWidth="1"/>
    <col min="9" max="10" width="11.28515625" style="618" bestFit="1" customWidth="1"/>
    <col min="11" max="16" width="10.7109375" style="618" customWidth="1"/>
    <col min="17" max="16384" width="9.140625" style="618"/>
  </cols>
  <sheetData>
    <row r="1" spans="1:5" s="612" customFormat="1" ht="21" x14ac:dyDescent="0.35">
      <c r="A1" s="19" t="s">
        <v>248</v>
      </c>
      <c r="B1" s="611"/>
    </row>
    <row r="2" spans="1:5" s="615" customFormat="1" ht="21" x14ac:dyDescent="0.35">
      <c r="A2" s="20" t="str">
        <f>ZiarnoZAK!A2</f>
        <v>w okresie: 16 - 22.10.2023r.</v>
      </c>
    </row>
    <row r="3" spans="1:5" ht="13.5" thickBot="1" x14ac:dyDescent="0.25">
      <c r="A3" s="713"/>
    </row>
    <row r="4" spans="1:5" ht="15.75" x14ac:dyDescent="0.25">
      <c r="A4" s="714"/>
      <c r="B4" s="715"/>
      <c r="C4" s="848" t="s">
        <v>9</v>
      </c>
      <c r="D4" s="849"/>
      <c r="E4" s="850"/>
    </row>
    <row r="5" spans="1:5" ht="15.75" x14ac:dyDescent="0.25">
      <c r="A5" s="677"/>
      <c r="B5" s="716"/>
      <c r="C5" s="851"/>
      <c r="D5" s="852"/>
      <c r="E5" s="853"/>
    </row>
    <row r="6" spans="1:5" ht="45.75" customHeight="1" thickBot="1" x14ac:dyDescent="0.25">
      <c r="A6" s="717" t="s">
        <v>231</v>
      </c>
      <c r="B6" s="718" t="s">
        <v>232</v>
      </c>
      <c r="C6" s="626" t="s">
        <v>8</v>
      </c>
      <c r="D6" s="627" t="s">
        <v>8</v>
      </c>
      <c r="E6" s="315" t="s">
        <v>16</v>
      </c>
    </row>
    <row r="7" spans="1:5" ht="16.5" customHeight="1" thickBot="1" x14ac:dyDescent="0.25">
      <c r="A7" s="719"/>
      <c r="B7" s="720"/>
      <c r="C7" s="139">
        <v>45221</v>
      </c>
      <c r="D7" s="139">
        <v>45214</v>
      </c>
      <c r="E7" s="721"/>
    </row>
    <row r="8" spans="1:5" ht="14.25" customHeight="1" x14ac:dyDescent="0.2">
      <c r="A8" s="722" t="s">
        <v>249</v>
      </c>
      <c r="B8" s="723"/>
      <c r="C8" s="724"/>
      <c r="D8" s="724"/>
      <c r="E8" s="725"/>
    </row>
    <row r="9" spans="1:5" ht="15.75" x14ac:dyDescent="0.2">
      <c r="A9" s="726" t="s">
        <v>234</v>
      </c>
      <c r="B9" s="726">
        <v>450</v>
      </c>
      <c r="C9" s="727">
        <v>2067.4920000000002</v>
      </c>
      <c r="D9" s="728">
        <v>2004.154</v>
      </c>
      <c r="E9" s="729">
        <v>3.1603359821650532</v>
      </c>
    </row>
    <row r="10" spans="1:5" ht="15.75" x14ac:dyDescent="0.2">
      <c r="A10" s="730" t="s">
        <v>239</v>
      </c>
      <c r="B10" s="730">
        <v>550</v>
      </c>
      <c r="C10" s="651">
        <v>2236.174</v>
      </c>
      <c r="D10" s="731">
        <v>2079.1480000000001</v>
      </c>
      <c r="E10" s="647">
        <v>7.5524205107091857</v>
      </c>
    </row>
    <row r="11" spans="1:5" ht="16.5" thickBot="1" x14ac:dyDescent="0.25">
      <c r="A11" s="732" t="s">
        <v>235</v>
      </c>
      <c r="B11" s="732">
        <v>500</v>
      </c>
      <c r="C11" s="733">
        <v>2399.9650000000001</v>
      </c>
      <c r="D11" s="734">
        <v>2409.5189999999998</v>
      </c>
      <c r="E11" s="735">
        <v>-0.39651067287701958</v>
      </c>
    </row>
    <row r="12" spans="1:5" x14ac:dyDescent="0.2">
      <c r="A12" s="736"/>
    </row>
    <row r="13" spans="1:5" x14ac:dyDescent="0.2">
      <c r="A13" s="736"/>
    </row>
    <row r="14" spans="1:5" x14ac:dyDescent="0.2">
      <c r="A14" s="736"/>
    </row>
    <row r="16" spans="1:5" s="612" customFormat="1" ht="21" x14ac:dyDescent="0.35">
      <c r="A16" s="19" t="s">
        <v>250</v>
      </c>
    </row>
    <row r="17" spans="1:7" s="612" customFormat="1" ht="21" x14ac:dyDescent="0.35">
      <c r="A17" s="20" t="str">
        <f>ZiarnoZAK!A2</f>
        <v>w okresie: 16 - 22.10.2023r.</v>
      </c>
    </row>
    <row r="18" spans="1:7" ht="13.5" thickBot="1" x14ac:dyDescent="0.25">
      <c r="A18" s="713"/>
    </row>
    <row r="19" spans="1:7" ht="16.5" thickBot="1" x14ac:dyDescent="0.3">
      <c r="A19" s="714"/>
      <c r="B19" s="715"/>
      <c r="C19" s="737" t="s">
        <v>9</v>
      </c>
      <c r="D19" s="738"/>
      <c r="E19" s="739"/>
      <c r="F19" s="740"/>
      <c r="G19" s="740"/>
    </row>
    <row r="20" spans="1:7" ht="15.75" x14ac:dyDescent="0.25">
      <c r="A20" s="677"/>
      <c r="B20" s="716"/>
      <c r="C20" s="741"/>
      <c r="D20" s="715"/>
      <c r="E20" s="621"/>
      <c r="F20" s="740"/>
      <c r="G20" s="740"/>
    </row>
    <row r="21" spans="1:7" ht="48" thickBot="1" x14ac:dyDescent="0.25">
      <c r="A21" s="742" t="s">
        <v>231</v>
      </c>
      <c r="B21" s="718" t="s">
        <v>232</v>
      </c>
      <c r="C21" s="626" t="s">
        <v>8</v>
      </c>
      <c r="D21" s="627" t="s">
        <v>8</v>
      </c>
      <c r="E21" s="315" t="s">
        <v>16</v>
      </c>
      <c r="F21" s="740"/>
      <c r="G21" s="740"/>
    </row>
    <row r="22" spans="1:7" ht="16.5" customHeight="1" thickBot="1" x14ac:dyDescent="0.25">
      <c r="A22" s="742"/>
      <c r="B22" s="718"/>
      <c r="C22" s="743">
        <v>45221</v>
      </c>
      <c r="D22" s="743">
        <v>45214</v>
      </c>
      <c r="E22" s="744"/>
      <c r="F22" s="740"/>
      <c r="G22" s="740"/>
    </row>
    <row r="23" spans="1:7" ht="16.5" thickBot="1" x14ac:dyDescent="0.25">
      <c r="A23" s="745" t="s">
        <v>251</v>
      </c>
      <c r="B23" s="746"/>
      <c r="C23" s="747"/>
      <c r="D23" s="747"/>
      <c r="E23" s="748"/>
      <c r="F23" s="740"/>
      <c r="G23" s="740"/>
    </row>
    <row r="24" spans="1:7" ht="15.75" x14ac:dyDescent="0.2">
      <c r="A24" s="876" t="s">
        <v>252</v>
      </c>
      <c r="B24" s="749">
        <v>500</v>
      </c>
      <c r="C24" s="750">
        <v>1323.183</v>
      </c>
      <c r="D24" s="751">
        <v>1320.1189999999999</v>
      </c>
      <c r="E24" s="752">
        <v>0.23210028792859416</v>
      </c>
      <c r="F24" s="740"/>
      <c r="G24" s="740"/>
    </row>
    <row r="25" spans="1:7" ht="15.75" x14ac:dyDescent="0.2">
      <c r="A25" s="877"/>
      <c r="B25" s="753">
        <v>750</v>
      </c>
      <c r="C25" s="754">
        <v>1255.7529999999999</v>
      </c>
      <c r="D25" s="755">
        <v>1241.914</v>
      </c>
      <c r="E25" s="655">
        <v>1.1143283673426616</v>
      </c>
      <c r="F25" s="740"/>
      <c r="G25" s="740"/>
    </row>
    <row r="26" spans="1:7" ht="16.5" thickBot="1" x14ac:dyDescent="0.25">
      <c r="A26" s="756" t="s">
        <v>253</v>
      </c>
      <c r="B26" s="757">
        <v>720</v>
      </c>
      <c r="C26" s="758">
        <v>1127.0250000000001</v>
      </c>
      <c r="D26" s="759">
        <v>1157.404</v>
      </c>
      <c r="E26" s="760">
        <v>-2.6247533272737873</v>
      </c>
      <c r="F26" s="740"/>
      <c r="G26" s="740"/>
    </row>
    <row r="27" spans="1:7" ht="16.5" thickBot="1" x14ac:dyDescent="0.25">
      <c r="A27" s="761" t="s">
        <v>254</v>
      </c>
      <c r="B27" s="762"/>
      <c r="C27" s="763"/>
      <c r="D27" s="763"/>
      <c r="E27" s="764"/>
      <c r="F27" s="740"/>
      <c r="G27" s="740"/>
    </row>
    <row r="28" spans="1:7" ht="15.75" x14ac:dyDescent="0.2">
      <c r="A28" s="878" t="s">
        <v>252</v>
      </c>
      <c r="B28" s="749">
        <v>500</v>
      </c>
      <c r="C28" s="750">
        <v>1400.222</v>
      </c>
      <c r="D28" s="751">
        <v>1486.027</v>
      </c>
      <c r="E28" s="765">
        <v>-5.774121196990369</v>
      </c>
      <c r="F28" s="740"/>
      <c r="G28" s="740"/>
    </row>
    <row r="29" spans="1:7" ht="15.75" x14ac:dyDescent="0.2">
      <c r="A29" s="879"/>
      <c r="B29" s="753">
        <v>750</v>
      </c>
      <c r="C29" s="754" t="s">
        <v>20</v>
      </c>
      <c r="D29" s="755" t="s">
        <v>20</v>
      </c>
      <c r="E29" s="766" t="s">
        <v>164</v>
      </c>
      <c r="F29" s="740"/>
      <c r="G29" s="740"/>
    </row>
    <row r="30" spans="1:7" ht="16.5" thickBot="1" x14ac:dyDescent="0.25">
      <c r="A30" s="767" t="s">
        <v>253</v>
      </c>
      <c r="B30" s="757">
        <v>720</v>
      </c>
      <c r="C30" s="758">
        <v>1194.559</v>
      </c>
      <c r="D30" s="759">
        <v>1291.5070000000001</v>
      </c>
      <c r="E30" s="768">
        <v>-7.5065795229913652</v>
      </c>
      <c r="F30" s="740"/>
      <c r="G30" s="740"/>
    </row>
    <row r="32" spans="1:7" s="769" customFormat="1" ht="15.75" x14ac:dyDescent="0.25">
      <c r="A32" s="712"/>
      <c r="B32" s="618"/>
      <c r="C32" s="618"/>
      <c r="D32" s="618"/>
      <c r="E32" s="618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wg krajów 2022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2023-10-26T12:50:47Z</dcterms:modified>
</cp:coreProperties>
</file>