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1" i="1" l="1"/>
  <c r="G1" i="1"/>
  <c r="H1" i="1"/>
  <c r="I1" i="1"/>
  <c r="J1" i="1"/>
  <c r="L1" i="1"/>
  <c r="M1" i="1"/>
  <c r="N1" i="1"/>
  <c r="O1" i="1"/>
  <c r="P1" i="1"/>
  <c r="Q1" i="1"/>
  <c r="R1" i="1"/>
  <c r="S1" i="1"/>
  <c r="X1" i="1"/>
  <c r="Y1" i="1"/>
  <c r="T2" i="1"/>
  <c r="V2" i="1"/>
  <c r="T3" i="1"/>
  <c r="U3" i="1" s="1"/>
  <c r="V3" i="1"/>
  <c r="T4" i="1"/>
  <c r="U4" i="1" s="1"/>
  <c r="V4" i="1"/>
  <c r="T5" i="1"/>
  <c r="U5" i="1" s="1"/>
  <c r="V5" i="1"/>
  <c r="T6" i="1"/>
  <c r="U6" i="1"/>
  <c r="V6" i="1"/>
  <c r="T7" i="1"/>
  <c r="U7" i="1" s="1"/>
  <c r="V7" i="1"/>
  <c r="T8" i="1"/>
  <c r="U8" i="1" s="1"/>
  <c r="V8" i="1"/>
  <c r="T9" i="1"/>
  <c r="U9" i="1" s="1"/>
  <c r="V9" i="1"/>
  <c r="T10" i="1"/>
  <c r="U10" i="1" s="1"/>
  <c r="V10" i="1"/>
  <c r="T11" i="1"/>
  <c r="U11" i="1"/>
  <c r="V11" i="1"/>
  <c r="T12" i="1"/>
  <c r="U12" i="1" s="1"/>
  <c r="V12" i="1"/>
  <c r="T13" i="1"/>
  <c r="U13" i="1" s="1"/>
  <c r="V13" i="1"/>
  <c r="T14" i="1"/>
  <c r="U14" i="1" s="1"/>
  <c r="V14" i="1"/>
  <c r="T15" i="1"/>
  <c r="U15" i="1" s="1"/>
  <c r="W15" i="1" s="1"/>
  <c r="Z15" i="1" s="1"/>
  <c r="V15" i="1"/>
  <c r="T16" i="1"/>
  <c r="U16" i="1" s="1"/>
  <c r="V16" i="1"/>
  <c r="T17" i="1"/>
  <c r="U17" i="1" s="1"/>
  <c r="V17" i="1"/>
  <c r="T18" i="1"/>
  <c r="U18" i="1" s="1"/>
  <c r="V18" i="1"/>
  <c r="T19" i="1"/>
  <c r="U19" i="1" s="1"/>
  <c r="V19" i="1"/>
  <c r="T20" i="1"/>
  <c r="U20" i="1" s="1"/>
  <c r="V20" i="1"/>
  <c r="T21" i="1"/>
  <c r="U21" i="1" s="1"/>
  <c r="V21" i="1"/>
  <c r="T23" i="1"/>
  <c r="U23" i="1" s="1"/>
  <c r="V23" i="1"/>
  <c r="T24" i="1"/>
  <c r="U24" i="1"/>
  <c r="V24" i="1"/>
  <c r="T25" i="1"/>
  <c r="U25" i="1" s="1"/>
  <c r="W25" i="1" s="1"/>
  <c r="Z25" i="1" s="1"/>
  <c r="V25" i="1"/>
  <c r="T26" i="1"/>
  <c r="U26" i="1" s="1"/>
  <c r="V26" i="1"/>
  <c r="T27" i="1"/>
  <c r="U27" i="1" s="1"/>
  <c r="W27" i="1" s="1"/>
  <c r="Z27" i="1" s="1"/>
  <c r="V27" i="1"/>
  <c r="T28" i="1"/>
  <c r="U28" i="1" s="1"/>
  <c r="V28" i="1"/>
  <c r="T29" i="1"/>
  <c r="U29" i="1" s="1"/>
  <c r="V29" i="1"/>
  <c r="T30" i="1"/>
  <c r="U30" i="1" s="1"/>
  <c r="V30" i="1"/>
  <c r="T31" i="1"/>
  <c r="U31" i="1" s="1"/>
  <c r="V31" i="1"/>
  <c r="I32" i="1"/>
  <c r="K32" i="1"/>
  <c r="T32" i="1" s="1"/>
  <c r="U32" i="1" s="1"/>
  <c r="W32" i="1" s="1"/>
  <c r="V32" i="1"/>
  <c r="T33" i="1"/>
  <c r="U33" i="1" s="1"/>
  <c r="V33" i="1"/>
  <c r="T34" i="1"/>
  <c r="U34" i="1"/>
  <c r="V34" i="1"/>
  <c r="T36" i="1"/>
  <c r="U36" i="1" s="1"/>
  <c r="W36" i="1" s="1"/>
  <c r="Z36" i="1" s="1"/>
  <c r="V36" i="1"/>
  <c r="T37" i="1"/>
  <c r="U37" i="1" s="1"/>
  <c r="V37" i="1"/>
  <c r="T38" i="1"/>
  <c r="U38" i="1" s="1"/>
  <c r="W38" i="1" s="1"/>
  <c r="Z38" i="1" s="1"/>
  <c r="V38" i="1"/>
  <c r="T39" i="1"/>
  <c r="U39" i="1" s="1"/>
  <c r="W39" i="1" s="1"/>
  <c r="Z39" i="1" s="1"/>
  <c r="V39" i="1"/>
  <c r="T40" i="1"/>
  <c r="U40" i="1" s="1"/>
  <c r="V40" i="1"/>
  <c r="T41" i="1"/>
  <c r="U41" i="1" s="1"/>
  <c r="V41" i="1"/>
  <c r="T42" i="1"/>
  <c r="U42" i="1"/>
  <c r="V42" i="1"/>
  <c r="T43" i="1"/>
  <c r="U43" i="1" s="1"/>
  <c r="V43" i="1"/>
  <c r="T44" i="1"/>
  <c r="U44" i="1" s="1"/>
  <c r="V44" i="1"/>
  <c r="T45" i="1"/>
  <c r="U45" i="1" s="1"/>
  <c r="V45" i="1"/>
  <c r="T46" i="1"/>
  <c r="U46" i="1" s="1"/>
  <c r="V46" i="1"/>
  <c r="T47" i="1"/>
  <c r="U47" i="1"/>
  <c r="W47" i="1" s="1"/>
  <c r="Z47" i="1" s="1"/>
  <c r="V47" i="1"/>
  <c r="T48" i="1"/>
  <c r="U48" i="1" s="1"/>
  <c r="V48" i="1"/>
  <c r="T49" i="1"/>
  <c r="U49" i="1" s="1"/>
  <c r="W49" i="1" s="1"/>
  <c r="Z49" i="1" s="1"/>
  <c r="V49" i="1"/>
  <c r="T50" i="1"/>
  <c r="U50" i="1" s="1"/>
  <c r="V50" i="1"/>
  <c r="H51" i="1"/>
  <c r="I51" i="1"/>
  <c r="J51" i="1"/>
  <c r="K51" i="1"/>
  <c r="L51" i="1"/>
  <c r="M51" i="1"/>
  <c r="N51" i="1"/>
  <c r="O51" i="1"/>
  <c r="Q51" i="1"/>
  <c r="R51" i="1"/>
  <c r="S51" i="1"/>
  <c r="V51" i="1"/>
  <c r="X51" i="1"/>
  <c r="Y51" i="1"/>
  <c r="T52" i="1"/>
  <c r="U52" i="1" s="1"/>
  <c r="W52" i="1" s="1"/>
  <c r="V52" i="1"/>
  <c r="T53" i="1"/>
  <c r="V53" i="1"/>
  <c r="T54" i="1"/>
  <c r="U54" i="1" s="1"/>
  <c r="V54" i="1"/>
  <c r="T55" i="1"/>
  <c r="U55" i="1" s="1"/>
  <c r="V55" i="1"/>
  <c r="T56" i="1"/>
  <c r="U56" i="1"/>
  <c r="W56" i="1" s="1"/>
  <c r="Z56" i="1" s="1"/>
  <c r="V56" i="1"/>
  <c r="T57" i="1"/>
  <c r="U57" i="1" s="1"/>
  <c r="V57" i="1"/>
  <c r="T58" i="1"/>
  <c r="U58" i="1" s="1"/>
  <c r="V58" i="1"/>
  <c r="T59" i="1"/>
  <c r="U59" i="1" s="1"/>
  <c r="V59" i="1"/>
  <c r="T60" i="1"/>
  <c r="U60" i="1"/>
  <c r="W60" i="1" s="1"/>
  <c r="V60" i="1"/>
  <c r="T61" i="1"/>
  <c r="U61" i="1" s="1"/>
  <c r="V61" i="1"/>
  <c r="T62" i="1"/>
  <c r="U62" i="1" s="1"/>
  <c r="W62" i="1" s="1"/>
  <c r="V62" i="1"/>
  <c r="T63" i="1"/>
  <c r="U63" i="1" s="1"/>
  <c r="V63" i="1"/>
  <c r="T64" i="1"/>
  <c r="U64" i="1" s="1"/>
  <c r="W64" i="1" s="1"/>
  <c r="Z64" i="1" s="1"/>
  <c r="V64" i="1"/>
  <c r="T65" i="1"/>
  <c r="U65" i="1" s="1"/>
  <c r="V65" i="1"/>
  <c r="T66" i="1"/>
  <c r="U66" i="1" s="1"/>
  <c r="W66" i="1" s="1"/>
  <c r="Z66" i="1" s="1"/>
  <c r="V66" i="1"/>
  <c r="T67" i="1"/>
  <c r="U67" i="1" s="1"/>
  <c r="V67" i="1"/>
  <c r="T68" i="1"/>
  <c r="U68" i="1" s="1"/>
  <c r="V68" i="1"/>
  <c r="T69" i="1"/>
  <c r="U69" i="1" s="1"/>
  <c r="V69" i="1"/>
  <c r="T70" i="1"/>
  <c r="U70" i="1"/>
  <c r="V70" i="1"/>
  <c r="T71" i="1"/>
  <c r="U71" i="1" s="1"/>
  <c r="V71" i="1"/>
  <c r="T72" i="1"/>
  <c r="U72" i="1" s="1"/>
  <c r="W72" i="1" s="1"/>
  <c r="Z72" i="1" s="1"/>
  <c r="V72" i="1"/>
  <c r="T73" i="1"/>
  <c r="U73" i="1" s="1"/>
  <c r="V73" i="1"/>
  <c r="T74" i="1"/>
  <c r="U74" i="1"/>
  <c r="V74" i="1"/>
  <c r="T75" i="1"/>
  <c r="U75" i="1" s="1"/>
  <c r="W75" i="1" s="1"/>
  <c r="V75" i="1"/>
  <c r="T76" i="1"/>
  <c r="U76" i="1" s="1"/>
  <c r="W76" i="1" s="1"/>
  <c r="V76" i="1"/>
  <c r="T77" i="1"/>
  <c r="U77" i="1" s="1"/>
  <c r="V77" i="1"/>
  <c r="Z35" i="1"/>
  <c r="Z22" i="1"/>
  <c r="W59" i="1" l="1"/>
  <c r="W19" i="1"/>
  <c r="Z19" i="1" s="1"/>
  <c r="W17" i="1"/>
  <c r="Z17" i="1" s="1"/>
  <c r="W10" i="1"/>
  <c r="Z10" i="1" s="1"/>
  <c r="W8" i="1"/>
  <c r="W6" i="1"/>
  <c r="W5" i="1"/>
  <c r="W68" i="1"/>
  <c r="Z68" i="1" s="1"/>
  <c r="W41" i="1"/>
  <c r="Z41" i="1" s="1"/>
  <c r="T1" i="1"/>
  <c r="W73" i="1"/>
  <c r="Z73" i="1" s="1"/>
  <c r="W70" i="1"/>
  <c r="Z70" i="1" s="1"/>
  <c r="W28" i="1"/>
  <c r="Z28" i="1" s="1"/>
  <c r="W23" i="1"/>
  <c r="Z23" i="1" s="1"/>
  <c r="W13" i="1"/>
  <c r="Z13" i="1" s="1"/>
  <c r="W77" i="1"/>
  <c r="Z77" i="1" s="1"/>
  <c r="W74" i="1"/>
  <c r="Z74" i="1" s="1"/>
  <c r="W61" i="1"/>
  <c r="Z61" i="1" s="1"/>
  <c r="W58" i="1"/>
  <c r="Z58" i="1" s="1"/>
  <c r="W48" i="1"/>
  <c r="Z48" i="1" s="1"/>
  <c r="W40" i="1"/>
  <c r="Z40" i="1" s="1"/>
  <c r="W37" i="1"/>
  <c r="Z37" i="1" s="1"/>
  <c r="W34" i="1"/>
  <c r="Z34" i="1" s="1"/>
  <c r="W26" i="1"/>
  <c r="Z26" i="1" s="1"/>
  <c r="W24" i="1"/>
  <c r="Z24" i="1" s="1"/>
  <c r="W18" i="1"/>
  <c r="Z18" i="1" s="1"/>
  <c r="W16" i="1"/>
  <c r="Z16" i="1" s="1"/>
  <c r="W9" i="1"/>
  <c r="Z9" i="1" s="1"/>
  <c r="W7" i="1"/>
  <c r="W4" i="1"/>
  <c r="W63" i="1"/>
  <c r="W57" i="1"/>
  <c r="Z57" i="1" s="1"/>
  <c r="W54" i="1"/>
  <c r="W45" i="1"/>
  <c r="Z45" i="1" s="1"/>
  <c r="W43" i="1"/>
  <c r="Z43" i="1" s="1"/>
  <c r="W33" i="1"/>
  <c r="W30" i="1"/>
  <c r="Z30" i="1" s="1"/>
  <c r="W20" i="1"/>
  <c r="Z20" i="1" s="1"/>
  <c r="W11" i="1"/>
  <c r="Z11" i="1" s="1"/>
  <c r="W67" i="1"/>
  <c r="W71" i="1"/>
  <c r="Z71" i="1" s="1"/>
  <c r="W55" i="1"/>
  <c r="W46" i="1"/>
  <c r="Z46" i="1" s="1"/>
  <c r="W44" i="1"/>
  <c r="Z44" i="1" s="1"/>
  <c r="W31" i="1"/>
  <c r="W29" i="1"/>
  <c r="Z29" i="1" s="1"/>
  <c r="W21" i="1"/>
  <c r="Z21" i="1" s="1"/>
  <c r="W14" i="1"/>
  <c r="W12" i="1"/>
  <c r="Z12" i="1" s="1"/>
  <c r="U2" i="1"/>
  <c r="W2" i="1" s="1"/>
  <c r="Z2" i="1" s="1"/>
  <c r="W65" i="1"/>
  <c r="Z65" i="1" s="1"/>
  <c r="W50" i="1"/>
  <c r="Z50" i="1" s="1"/>
  <c r="W69" i="1"/>
  <c r="Z69" i="1" s="1"/>
  <c r="T51" i="1"/>
  <c r="W42" i="1"/>
  <c r="Z42" i="1" s="1"/>
  <c r="V1" i="1"/>
  <c r="U53" i="1"/>
  <c r="W53" i="1" s="1"/>
  <c r="Z53" i="1" s="1"/>
  <c r="W3" i="1"/>
  <c r="Z3" i="1" s="1"/>
  <c r="K1" i="1"/>
  <c r="Z55" i="1"/>
  <c r="Z59" i="1"/>
  <c r="Z63" i="1"/>
  <c r="Z67" i="1"/>
  <c r="Z75" i="1"/>
  <c r="U1" i="1" l="1"/>
  <c r="W1" i="1"/>
  <c r="U51" i="1"/>
  <c r="W51" i="1"/>
  <c r="Z52" i="1"/>
</calcChain>
</file>

<file path=xl/sharedStrings.xml><?xml version="1.0" encoding="utf-8"?>
<sst xmlns="http://schemas.openxmlformats.org/spreadsheetml/2006/main" count="130" uniqueCount="130">
  <si>
    <t>ŚDS GMINNE </t>
  </si>
  <si>
    <t>UM BARTOSZYCE </t>
  </si>
  <si>
    <t>ŚDS Bartoszyce </t>
  </si>
  <si>
    <t>UM DOBRE MIASTO</t>
  </si>
  <si>
    <t>ŚDS Piotraszewo</t>
  </si>
  <si>
    <t>UM ELBLĄG</t>
  </si>
  <si>
    <t>Filia nr 1 ul. Podgórna 1</t>
  </si>
  <si>
    <t>Filia nr 2 ul. Traugutta 38</t>
  </si>
  <si>
    <t>Filia nr 3 ul. Winna 9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</si>
  <si>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</si>
  <si>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</si>
  <si>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</si>
  <si>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</si>
  <si>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</si>
  <si>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</si>
  <si>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</si>
  <si>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</si>
  <si>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</si>
  <si>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</si>
  <si>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</si>
  <si>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</si>
  <si>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</si>
  <si>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</si>
  <si>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</si>
  <si>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</si>
  <si>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</si>
  <si>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</si>
  <si>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</si>
  <si>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</si>
  <si>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</si>
  <si>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</si>
  <si>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</si>
  <si>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UM OLECKO</t>
  </si>
  <si>
    <t>ŚDS Olecko</t>
  </si>
  <si>
    <t>UM OLSZTYN</t>
  </si>
  <si>
    <t>ŚDS ul. Królowej Jadwigi</t>
  </si>
  <si>
    <t>Dworek</t>
  </si>
  <si>
    <t>ŚDS ul. Wyspiańskiego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</si>
  <si>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</si>
  <si>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</si>
  <si>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</si>
  <si>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</si>
  <si>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</si>
  <si>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</si>
  <si>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</si>
  <si>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</si>
  <si>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</si>
  <si>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</si>
  <si>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</si>
  <si>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</si>
  <si>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</si>
  <si>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</t>
  </si>
  <si>
    <t>ŚDS Reszel I</t>
  </si>
  <si>
    <t>ŚDS Reszel II</t>
  </si>
  <si>
    <t>UM SUSZ</t>
  </si>
  <si>
    <t>ŚDS Susz</t>
  </si>
  <si>
    <t>UG BRANIEWO</t>
  </si>
  <si>
    <t>ŚDS w Żelaznej Górze</t>
  </si>
  <si>
    <t>UG Dzwierzuty</t>
  </si>
  <si>
    <t>ŚDS Dzwierzuty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</si>
  <si>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</si>
  <si>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</si>
  <si>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</si>
  <si>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</si>
  <si>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</si>
  <si>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</si>
  <si>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</si>
  <si>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</si>
  <si>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</si>
  <si>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</si>
  <si>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</si>
  <si>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</si>
  <si>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</si>
  <si>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</si>
  <si>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</si>
  <si>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</si>
  <si>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</si>
  <si>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</si>
  <si>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</t>
  </si>
  <si>
    <t>Prejłowo</t>
  </si>
  <si>
    <t>ŚDS Marcinkowo</t>
  </si>
  <si>
    <t>UG ROZOGI </t>
  </si>
  <si>
    <t>ŚDS Orzeszki </t>
  </si>
  <si>
    <t>UG RYCHLIKI</t>
  </si>
  <si>
    <t>ŚDS Kwietniewo</t>
  </si>
  <si>
    <t>UG ŚWIĘTAJNO</t>
  </si>
  <si>
    <t>ŚDS Wronki</t>
  </si>
  <si>
    <t>ŚDS WIELBARK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</si>
  <si>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</si>
  <si>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</si>
  <si>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</si>
  <si>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</si>
  <si>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</si>
  <si>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</si>
  <si>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</si>
  <si>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</si>
  <si>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</si>
  <si>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</si>
  <si>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</si>
  <si>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</si>
  <si>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</si>
  <si>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</si>
  <si>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</si>
  <si>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</si>
  <si>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</si>
  <si>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</si>
  <si>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</si>
  <si>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</si>
  <si>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SP NOWE MIASTO 
LUBAWSKIE </t>
  </si>
  <si>
    <t>PŚDS Nowe Miasto
Lubawskie </t>
  </si>
  <si>
    <t>UM OLSZTYN </t>
  </si>
  <si>
    <t>ŚDS "BARKA"</t>
  </si>
  <si>
    <t>ŚDS "TEZEUSZ" </t>
  </si>
  <si>
    <t>ŚDS "DEDAL" </t>
  </si>
  <si>
    <t>ŚDS "ARIADNA" </t>
  </si>
  <si>
    <t>ŚDS "FAMILIA"</t>
  </si>
  <si>
    <t>ŚDS "POMOST I", w tym:</t>
  </si>
  <si>
    <t>ŚDS "POMOST II"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</si>
  <si>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</si>
  <si>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</si>
  <si>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</si>
  <si>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</si>
  <si>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</si>
  <si>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</si>
  <si>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</si>
  <si>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</si>
  <si>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ŚDS Piasutno</t>
  </si>
  <si>
    <t>SP WĘGORZEWO </t>
  </si>
  <si>
    <t>PDS Węgorzewo </t>
  </si>
  <si>
    <t>dotacja ,, za życiem"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</si>
</sst>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0"/>
      </top>
      <bottom style="thin">
        <color indexed="0"/>
      </bottom>
      <diagonal/>
    </border>
    <border>
      <left/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double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double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7" fillId="2" borderId="22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0" fillId="0" borderId="7" xfId="0" applyFont="1" applyFill="1" applyBorder="1" applyAlignment="1" applyProtection="1"/>
    <xf numFmtId="0" fontId="3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0" fillId="0" borderId="5" xfId="0" applyNumberFormat="1" applyFill="1" applyBorder="1"/>
    <xf numFmtId="3" fontId="3" fillId="0" borderId="5" xfId="0" applyNumberFormat="1" applyFont="1" applyFill="1" applyBorder="1"/>
    <xf numFmtId="164" fontId="5" fillId="0" borderId="5" xfId="1" applyNumberFormat="1" applyFont="1" applyFill="1" applyBorder="1"/>
    <xf numFmtId="4" fontId="0" fillId="0" borderId="5" xfId="0" applyNumberFormat="1" applyFill="1" applyBorder="1"/>
    <xf numFmtId="0" fontId="0" fillId="0" borderId="10" xfId="0" applyFont="1" applyFill="1" applyBorder="1" applyAlignment="1" applyProtection="1"/>
    <xf numFmtId="0" fontId="0" fillId="0" borderId="11" xfId="0" applyFont="1" applyFill="1" applyBorder="1" applyAlignment="1" applyProtection="1"/>
    <xf numFmtId="0" fontId="0" fillId="0" borderId="12" xfId="0" applyFont="1" applyFill="1" applyBorder="1" applyAlignment="1" applyProtection="1"/>
    <xf numFmtId="0" fontId="0" fillId="0" borderId="13" xfId="0" applyFont="1" applyFill="1" applyBorder="1" applyAlignment="1" applyProtection="1"/>
    <xf numFmtId="0" fontId="0" fillId="0" borderId="14" xfId="0" applyFont="1" applyFill="1" applyBorder="1" applyAlignment="1" applyProtection="1"/>
    <xf numFmtId="3" fontId="5" fillId="0" borderId="8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 applyProtection="1"/>
    <xf numFmtId="0" fontId="6" fillId="0" borderId="0" xfId="2" applyFill="1"/>
    <xf numFmtId="3" fontId="5" fillId="0" borderId="5" xfId="0" applyNumberFormat="1" applyFont="1" applyFill="1" applyBorder="1"/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0" fillId="0" borderId="19" xfId="0" applyFont="1" applyFill="1" applyBorder="1" applyAlignment="1" applyProtection="1"/>
    <xf numFmtId="0" fontId="3" fillId="0" borderId="20" xfId="0" applyFont="1" applyFill="1" applyBorder="1" applyAlignment="1" applyProtection="1">
      <alignment horizontal="left" vertic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3" fontId="1" fillId="0" borderId="5" xfId="0" applyNumberFormat="1" applyFont="1" applyFill="1" applyBorder="1"/>
    <xf numFmtId="3" fontId="1" fillId="0" borderId="23" xfId="0" applyNumberFormat="1" applyFont="1" applyFill="1" applyBorder="1" applyAlignment="1">
      <alignment horizontal="right"/>
    </xf>
    <xf numFmtId="3" fontId="1" fillId="0" borderId="24" xfId="0" applyNumberFormat="1" applyFont="1" applyFill="1" applyBorder="1" applyAlignment="1">
      <alignment horizontal="right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165" fontId="2" fillId="3" borderId="5" xfId="1" applyFont="1" applyFill="1" applyBorder="1" applyAlignment="1">
      <alignment horizontal="center" vertical="center"/>
    </xf>
    <xf numFmtId="3" fontId="0" fillId="3" borderId="5" xfId="0" applyNumberFormat="1" applyFill="1" applyBorder="1"/>
    <xf numFmtId="3" fontId="1" fillId="3" borderId="5" xfId="0" applyNumberFormat="1" applyFont="1" applyFill="1" applyBorder="1"/>
  </cellXfs>
  <cellStyles count="3">
    <cellStyle name="Dziesiętny 3" xfId="1"/>
    <cellStyle name="Hiperłącze" xfId="2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yliczenie%20meldunki/wyliczenia/wyliczenie%20meldunki/Kopia%20ANALIZA%20ZMIANY%20W%20PLANIE%20Za%20&#379;yciem+%20dzia&#322;alno&#347;&#263;%20bie&#380;&#261;ca%20(stan%20na%20kwiecie&#324;)%20do%20decyzji%2011ma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y w planie"/>
      <sheetName val="styczeń luty ZŻ"/>
      <sheetName val="kwiecień ZŻ"/>
      <sheetName val="marzec ZŻ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czta.uw.olsztyn.pl/webmail/?_task=mail&amp;_action=get&amp;_mbox=Sent&amp;_uid=2678&amp;_part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8"/>
  <sheetViews>
    <sheetView tabSelected="1" workbookViewId="0">
      <selection activeCell="AE53" sqref="AE53"/>
    </sheetView>
  </sheetViews>
  <sheetFormatPr defaultRowHeight="15" x14ac:dyDescent="0.25"/>
  <cols>
    <col min="2" max="2" width="15.5703125" customWidth="1"/>
    <col min="3" max="3" width="11.5703125" customWidth="1"/>
    <col min="4" max="4" width="12.42578125" customWidth="1"/>
    <col min="5" max="24" width="0" hidden="1" customWidth="1"/>
    <col min="25" max="25" width="9" hidden="1" customWidth="1"/>
    <col min="26" max="26" width="16.7109375" customWidth="1"/>
    <col min="27" max="27" width="9.140625" hidden="1" customWidth="1"/>
  </cols>
  <sheetData>
    <row r="1" spans="1:27" ht="39.75" customHeight="1" thickTop="1" x14ac:dyDescent="0.25">
      <c r="A1" s="1" t="s">
        <v>0</v>
      </c>
      <c r="B1" s="2"/>
      <c r="C1" s="2"/>
      <c r="D1" s="3"/>
      <c r="E1" s="4">
        <v>1</v>
      </c>
      <c r="F1" s="5">
        <f t="shared" ref="F1:Y1" si="0">SUM(F2:F50)</f>
        <v>336</v>
      </c>
      <c r="G1" s="5">
        <f t="shared" si="0"/>
        <v>334</v>
      </c>
      <c r="H1" s="5">
        <f t="shared" si="0"/>
        <v>320</v>
      </c>
      <c r="I1" s="5" t="e">
        <f t="shared" si="0"/>
        <v>#REF!</v>
      </c>
      <c r="J1" s="5">
        <f t="shared" si="0"/>
        <v>326</v>
      </c>
      <c r="K1" s="6" t="e">
        <f t="shared" si="0"/>
        <v>#REF!</v>
      </c>
      <c r="L1" s="6">
        <f t="shared" si="0"/>
        <v>322</v>
      </c>
      <c r="M1" s="6">
        <f t="shared" si="0"/>
        <v>331</v>
      </c>
      <c r="N1" s="6">
        <f t="shared" si="0"/>
        <v>322</v>
      </c>
      <c r="O1" s="6">
        <f t="shared" si="0"/>
        <v>327</v>
      </c>
      <c r="P1" s="6">
        <f t="shared" si="0"/>
        <v>331</v>
      </c>
      <c r="Q1" s="6">
        <f t="shared" si="0"/>
        <v>0</v>
      </c>
      <c r="R1" s="6">
        <f t="shared" si="0"/>
        <v>0</v>
      </c>
      <c r="S1" s="6">
        <f t="shared" si="0"/>
        <v>0</v>
      </c>
      <c r="T1" s="6" t="e">
        <f t="shared" si="0"/>
        <v>#REF!</v>
      </c>
      <c r="U1" s="6" t="e">
        <f t="shared" si="0"/>
        <v>#REF!</v>
      </c>
      <c r="V1" s="6">
        <f t="shared" si="0"/>
        <v>127680</v>
      </c>
      <c r="W1" s="6" t="e">
        <f t="shared" si="0"/>
        <v>#REF!</v>
      </c>
      <c r="X1" s="6">
        <f t="shared" si="0"/>
        <v>793440</v>
      </c>
      <c r="Y1" s="6">
        <f t="shared" si="0"/>
        <v>1499860</v>
      </c>
      <c r="Z1" s="7" t="s">
        <v>129</v>
      </c>
      <c r="AA1" s="8"/>
    </row>
    <row r="2" spans="1:27" ht="18" x14ac:dyDescent="0.25">
      <c r="A2" s="9" t="s">
        <v>1</v>
      </c>
      <c r="B2" s="10"/>
      <c r="C2" s="11" t="s">
        <v>2</v>
      </c>
      <c r="D2" s="10"/>
      <c r="E2" s="12">
        <v>2</v>
      </c>
      <c r="F2" s="13">
        <v>4</v>
      </c>
      <c r="G2" s="13">
        <v>4</v>
      </c>
      <c r="H2" s="14">
        <v>4</v>
      </c>
      <c r="I2" s="15">
        <v>4</v>
      </c>
      <c r="J2" s="14">
        <v>4</v>
      </c>
      <c r="K2" s="16">
        <v>4</v>
      </c>
      <c r="L2" s="14">
        <v>4</v>
      </c>
      <c r="M2" s="14">
        <v>4</v>
      </c>
      <c r="N2" s="14">
        <v>4</v>
      </c>
      <c r="O2" s="14">
        <v>4</v>
      </c>
      <c r="P2" s="14">
        <v>4</v>
      </c>
      <c r="Q2" s="14"/>
      <c r="R2" s="14"/>
      <c r="S2" s="14"/>
      <c r="T2" s="14">
        <f>SUM(H2:S2)</f>
        <v>36</v>
      </c>
      <c r="U2" s="17">
        <f>T2*380</f>
        <v>13680</v>
      </c>
      <c r="V2" s="14">
        <f>F2*380</f>
        <v>1520</v>
      </c>
      <c r="W2" s="14">
        <f>U2+V2</f>
        <v>15200</v>
      </c>
      <c r="X2" s="14">
        <v>9880</v>
      </c>
      <c r="Y2" s="14">
        <v>18240</v>
      </c>
      <c r="Z2" s="38">
        <f>W2-X2</f>
        <v>5320</v>
      </c>
    </row>
    <row r="3" spans="1:27" ht="18" x14ac:dyDescent="0.25">
      <c r="A3" s="9" t="s">
        <v>3</v>
      </c>
      <c r="B3" s="10"/>
      <c r="C3" s="11" t="s">
        <v>4</v>
      </c>
      <c r="D3" s="10"/>
      <c r="E3" s="12">
        <v>3</v>
      </c>
      <c r="F3" s="13">
        <v>3</v>
      </c>
      <c r="G3" s="13">
        <v>3</v>
      </c>
      <c r="H3" s="14">
        <v>2</v>
      </c>
      <c r="I3" s="15">
        <v>2</v>
      </c>
      <c r="J3" s="14">
        <v>3</v>
      </c>
      <c r="K3" s="16">
        <v>3</v>
      </c>
      <c r="L3" s="14">
        <v>3</v>
      </c>
      <c r="M3" s="14">
        <v>2</v>
      </c>
      <c r="N3" s="14">
        <v>3</v>
      </c>
      <c r="O3" s="14">
        <v>3</v>
      </c>
      <c r="P3" s="14">
        <v>3</v>
      </c>
      <c r="Q3" s="14"/>
      <c r="R3" s="14"/>
      <c r="S3" s="14"/>
      <c r="T3" s="14">
        <f t="shared" ref="T3:T68" si="1">SUM(H3:S3)</f>
        <v>24</v>
      </c>
      <c r="U3" s="17">
        <f t="shared" ref="U3:U68" si="2">T3*380</f>
        <v>9120</v>
      </c>
      <c r="V3" s="14">
        <f t="shared" ref="V3:V67" si="3">F3*380</f>
        <v>1140</v>
      </c>
      <c r="W3" s="14">
        <f t="shared" ref="W3:W68" si="4">U3+V3</f>
        <v>10260</v>
      </c>
      <c r="X3" s="14">
        <v>6460</v>
      </c>
      <c r="Y3" s="14">
        <v>12540</v>
      </c>
      <c r="Z3" s="38">
        <f>W3-X3</f>
        <v>3800</v>
      </c>
    </row>
    <row r="4" spans="1:27" ht="18" x14ac:dyDescent="0.25">
      <c r="A4" s="9" t="s">
        <v>5</v>
      </c>
      <c r="B4" s="18"/>
      <c r="C4" s="11" t="s">
        <v>6</v>
      </c>
      <c r="D4" s="10"/>
      <c r="E4" s="12">
        <v>4</v>
      </c>
      <c r="F4" s="13">
        <v>16</v>
      </c>
      <c r="G4" s="13">
        <v>16</v>
      </c>
      <c r="H4" s="14">
        <v>19</v>
      </c>
      <c r="I4" s="15">
        <v>20</v>
      </c>
      <c r="J4" s="14">
        <v>18</v>
      </c>
      <c r="K4" s="16">
        <v>18</v>
      </c>
      <c r="L4" s="14">
        <v>18</v>
      </c>
      <c r="M4" s="14">
        <v>18</v>
      </c>
      <c r="N4" s="14">
        <v>17</v>
      </c>
      <c r="O4" s="14">
        <v>19</v>
      </c>
      <c r="P4" s="14">
        <v>19</v>
      </c>
      <c r="Q4" s="14"/>
      <c r="R4" s="14"/>
      <c r="S4" s="14"/>
      <c r="T4" s="14">
        <f t="shared" si="1"/>
        <v>166</v>
      </c>
      <c r="U4" s="17">
        <f t="shared" si="2"/>
        <v>63080</v>
      </c>
      <c r="V4" s="14">
        <f t="shared" si="3"/>
        <v>6080</v>
      </c>
      <c r="W4" s="14">
        <f t="shared" si="4"/>
        <v>69160</v>
      </c>
      <c r="X4" s="14">
        <v>45600</v>
      </c>
      <c r="Y4" s="14">
        <v>82840</v>
      </c>
      <c r="Z4" s="38"/>
    </row>
    <row r="5" spans="1:27" ht="18" x14ac:dyDescent="0.25">
      <c r="A5" s="19"/>
      <c r="B5" s="20"/>
      <c r="C5" s="11" t="s">
        <v>7</v>
      </c>
      <c r="D5" s="10"/>
      <c r="E5" s="12">
        <v>5</v>
      </c>
      <c r="F5" s="13">
        <v>12</v>
      </c>
      <c r="G5" s="13">
        <v>11</v>
      </c>
      <c r="H5" s="14">
        <v>11</v>
      </c>
      <c r="I5" s="15">
        <v>10</v>
      </c>
      <c r="J5" s="14">
        <v>10</v>
      </c>
      <c r="K5" s="16">
        <v>10</v>
      </c>
      <c r="L5" s="14">
        <v>10</v>
      </c>
      <c r="M5" s="14">
        <v>12</v>
      </c>
      <c r="N5" s="14">
        <v>12</v>
      </c>
      <c r="O5" s="14">
        <v>10</v>
      </c>
      <c r="P5" s="14">
        <v>12</v>
      </c>
      <c r="Q5" s="14"/>
      <c r="R5" s="14"/>
      <c r="S5" s="14"/>
      <c r="T5" s="14">
        <f t="shared" si="1"/>
        <v>97</v>
      </c>
      <c r="U5" s="17">
        <f t="shared" si="2"/>
        <v>36860</v>
      </c>
      <c r="V5" s="14">
        <f t="shared" si="3"/>
        <v>4560</v>
      </c>
      <c r="W5" s="14">
        <f t="shared" si="4"/>
        <v>41420</v>
      </c>
      <c r="X5" s="14">
        <v>24700</v>
      </c>
      <c r="Y5" s="14">
        <v>51300</v>
      </c>
      <c r="Z5" s="38"/>
    </row>
    <row r="6" spans="1:27" ht="18" x14ac:dyDescent="0.25">
      <c r="A6" s="19"/>
      <c r="B6" s="20"/>
      <c r="C6" s="11" t="s">
        <v>8</v>
      </c>
      <c r="D6" s="10"/>
      <c r="E6" s="12">
        <v>6</v>
      </c>
      <c r="F6" s="13">
        <v>1</v>
      </c>
      <c r="G6" s="13">
        <v>2</v>
      </c>
      <c r="H6" s="14">
        <v>1</v>
      </c>
      <c r="I6" s="15">
        <v>1</v>
      </c>
      <c r="J6" s="14">
        <v>1</v>
      </c>
      <c r="K6" s="16">
        <v>1</v>
      </c>
      <c r="L6" s="14">
        <v>1</v>
      </c>
      <c r="M6" s="14">
        <v>1</v>
      </c>
      <c r="N6" s="14">
        <v>1</v>
      </c>
      <c r="O6" s="14">
        <v>2</v>
      </c>
      <c r="P6" s="14">
        <v>1</v>
      </c>
      <c r="Q6" s="14"/>
      <c r="R6" s="14"/>
      <c r="S6" s="14"/>
      <c r="T6" s="14">
        <f t="shared" si="1"/>
        <v>10</v>
      </c>
      <c r="U6" s="17">
        <f t="shared" si="2"/>
        <v>3800</v>
      </c>
      <c r="V6" s="14">
        <f t="shared" si="3"/>
        <v>380</v>
      </c>
      <c r="W6" s="14">
        <f t="shared" si="4"/>
        <v>4180</v>
      </c>
      <c r="X6" s="14">
        <v>2280</v>
      </c>
      <c r="Y6" s="14">
        <v>4560</v>
      </c>
      <c r="Z6" s="38"/>
    </row>
    <row r="7" spans="1:27" ht="18" x14ac:dyDescent="0.25">
      <c r="A7" s="19"/>
      <c r="B7" s="20"/>
      <c r="C7" s="11" t="s">
        <v>9</v>
      </c>
      <c r="D7" s="10"/>
      <c r="E7" s="12">
        <v>7</v>
      </c>
      <c r="F7" s="13">
        <v>31</v>
      </c>
      <c r="G7" s="13">
        <v>31</v>
      </c>
      <c r="H7" s="14">
        <v>26</v>
      </c>
      <c r="I7" s="15">
        <v>28</v>
      </c>
      <c r="J7" s="14">
        <v>28</v>
      </c>
      <c r="K7" s="16">
        <v>28</v>
      </c>
      <c r="L7" s="14">
        <v>28</v>
      </c>
      <c r="M7" s="14">
        <v>28</v>
      </c>
      <c r="N7" s="14">
        <v>29</v>
      </c>
      <c r="O7" s="14">
        <v>29</v>
      </c>
      <c r="P7" s="14">
        <v>28</v>
      </c>
      <c r="Q7" s="14"/>
      <c r="R7" s="14"/>
      <c r="S7" s="14"/>
      <c r="T7" s="14">
        <f t="shared" si="1"/>
        <v>252</v>
      </c>
      <c r="U7" s="17">
        <f t="shared" si="2"/>
        <v>95760</v>
      </c>
      <c r="V7" s="14">
        <f t="shared" si="3"/>
        <v>11780</v>
      </c>
      <c r="W7" s="14">
        <f t="shared" si="4"/>
        <v>107540</v>
      </c>
      <c r="X7" s="14">
        <v>66880</v>
      </c>
      <c r="Y7" s="14">
        <v>132240</v>
      </c>
      <c r="Z7" s="38"/>
    </row>
    <row r="8" spans="1:27" ht="18" x14ac:dyDescent="0.25">
      <c r="A8" s="21"/>
      <c r="B8" s="22"/>
      <c r="C8" s="11" t="s">
        <v>10</v>
      </c>
      <c r="D8" s="10"/>
      <c r="E8" s="12">
        <v>8</v>
      </c>
      <c r="F8" s="13">
        <v>30</v>
      </c>
      <c r="G8" s="13">
        <v>29</v>
      </c>
      <c r="H8" s="14">
        <v>27</v>
      </c>
      <c r="I8" s="15">
        <v>27</v>
      </c>
      <c r="J8" s="14">
        <v>27</v>
      </c>
      <c r="K8" s="16">
        <v>26</v>
      </c>
      <c r="L8" s="14">
        <v>26</v>
      </c>
      <c r="M8" s="14">
        <v>28</v>
      </c>
      <c r="N8" s="14">
        <v>25</v>
      </c>
      <c r="O8" s="14">
        <v>26</v>
      </c>
      <c r="P8" s="14">
        <v>31</v>
      </c>
      <c r="Q8" s="14"/>
      <c r="R8" s="14"/>
      <c r="S8" s="14"/>
      <c r="T8" s="14">
        <f t="shared" si="1"/>
        <v>243</v>
      </c>
      <c r="U8" s="17">
        <f t="shared" si="2"/>
        <v>92340</v>
      </c>
      <c r="V8" s="14">
        <f t="shared" si="3"/>
        <v>11400</v>
      </c>
      <c r="W8" s="14">
        <f t="shared" si="4"/>
        <v>103740</v>
      </c>
      <c r="X8" s="14">
        <v>63840</v>
      </c>
      <c r="Y8" s="14">
        <v>127680</v>
      </c>
      <c r="Z8" s="38"/>
    </row>
    <row r="9" spans="1:27" ht="18" x14ac:dyDescent="0.25">
      <c r="A9" s="9" t="s">
        <v>11</v>
      </c>
      <c r="B9" s="18"/>
      <c r="C9" s="11" t="s">
        <v>12</v>
      </c>
      <c r="D9" s="10"/>
      <c r="E9" s="12">
        <v>9</v>
      </c>
      <c r="F9" s="13">
        <v>1</v>
      </c>
      <c r="G9" s="13">
        <v>1</v>
      </c>
      <c r="H9" s="14">
        <v>1</v>
      </c>
      <c r="I9" s="15">
        <v>1</v>
      </c>
      <c r="J9" s="14">
        <v>1</v>
      </c>
      <c r="K9" s="16">
        <v>1</v>
      </c>
      <c r="L9" s="14">
        <v>1</v>
      </c>
      <c r="M9" s="14">
        <v>1</v>
      </c>
      <c r="N9" s="14">
        <v>1</v>
      </c>
      <c r="O9" s="14">
        <v>1</v>
      </c>
      <c r="P9" s="14">
        <v>1</v>
      </c>
      <c r="Q9" s="14"/>
      <c r="R9" s="14"/>
      <c r="S9" s="14"/>
      <c r="T9" s="14">
        <f t="shared" si="1"/>
        <v>9</v>
      </c>
      <c r="U9" s="17">
        <f t="shared" si="2"/>
        <v>3420</v>
      </c>
      <c r="V9" s="14">
        <f t="shared" si="3"/>
        <v>380</v>
      </c>
      <c r="W9" s="14">
        <f t="shared" si="4"/>
        <v>3800</v>
      </c>
      <c r="X9" s="14">
        <v>2280</v>
      </c>
      <c r="Y9" s="14">
        <v>4560</v>
      </c>
      <c r="Z9" s="38">
        <f>W9-X9</f>
        <v>1520</v>
      </c>
    </row>
    <row r="10" spans="1:27" ht="18" x14ac:dyDescent="0.25">
      <c r="A10" s="21"/>
      <c r="B10" s="22"/>
      <c r="C10" s="11" t="s">
        <v>13</v>
      </c>
      <c r="D10" s="10"/>
      <c r="E10" s="12">
        <v>10</v>
      </c>
      <c r="F10" s="13">
        <v>2</v>
      </c>
      <c r="G10" s="13">
        <v>2</v>
      </c>
      <c r="H10" s="14">
        <v>2</v>
      </c>
      <c r="I10" s="15">
        <v>2</v>
      </c>
      <c r="J10" s="14">
        <v>2</v>
      </c>
      <c r="K10" s="16">
        <v>2</v>
      </c>
      <c r="L10" s="14">
        <v>2</v>
      </c>
      <c r="M10" s="14">
        <v>2</v>
      </c>
      <c r="N10" s="14">
        <v>2</v>
      </c>
      <c r="O10" s="14">
        <v>2</v>
      </c>
      <c r="P10" s="14">
        <v>2</v>
      </c>
      <c r="Q10" s="14"/>
      <c r="R10" s="14"/>
      <c r="S10" s="14"/>
      <c r="T10" s="14">
        <f t="shared" si="1"/>
        <v>18</v>
      </c>
      <c r="U10" s="17">
        <f t="shared" si="2"/>
        <v>6840</v>
      </c>
      <c r="V10" s="14">
        <f t="shared" si="3"/>
        <v>760</v>
      </c>
      <c r="W10" s="14">
        <f t="shared" si="4"/>
        <v>7600</v>
      </c>
      <c r="X10" s="14">
        <v>4940</v>
      </c>
      <c r="Y10" s="14">
        <v>9120</v>
      </c>
      <c r="Z10" s="38">
        <f>W10-X10</f>
        <v>2660</v>
      </c>
    </row>
    <row r="11" spans="1:27" ht="18" x14ac:dyDescent="0.25">
      <c r="A11" s="9" t="s">
        <v>14</v>
      </c>
      <c r="B11" s="10"/>
      <c r="C11" s="11" t="s">
        <v>15</v>
      </c>
      <c r="D11" s="10"/>
      <c r="E11" s="12">
        <v>12</v>
      </c>
      <c r="F11" s="13">
        <v>5</v>
      </c>
      <c r="G11" s="13">
        <v>5</v>
      </c>
      <c r="H11" s="14">
        <v>4</v>
      </c>
      <c r="I11" s="15">
        <v>4</v>
      </c>
      <c r="J11" s="14">
        <v>5</v>
      </c>
      <c r="K11" s="16">
        <v>4</v>
      </c>
      <c r="L11" s="14">
        <v>5</v>
      </c>
      <c r="M11" s="14">
        <v>5</v>
      </c>
      <c r="N11" s="14">
        <v>5</v>
      </c>
      <c r="O11" s="14">
        <v>5</v>
      </c>
      <c r="P11" s="14">
        <v>5</v>
      </c>
      <c r="Q11" s="14"/>
      <c r="R11" s="14"/>
      <c r="S11" s="14"/>
      <c r="T11" s="14">
        <f>SUM(H11:S11)</f>
        <v>42</v>
      </c>
      <c r="U11" s="17">
        <f t="shared" si="2"/>
        <v>15960</v>
      </c>
      <c r="V11" s="14">
        <f t="shared" si="3"/>
        <v>1900</v>
      </c>
      <c r="W11" s="14">
        <f>U11+V11</f>
        <v>17860</v>
      </c>
      <c r="X11" s="14">
        <v>9880</v>
      </c>
      <c r="Y11" s="14">
        <v>21660</v>
      </c>
      <c r="Z11" s="38">
        <f>W11-X11</f>
        <v>7980</v>
      </c>
    </row>
    <row r="12" spans="1:27" ht="18" x14ac:dyDescent="0.25">
      <c r="A12" s="9" t="s">
        <v>16</v>
      </c>
      <c r="B12" s="10"/>
      <c r="C12" s="11" t="s">
        <v>17</v>
      </c>
      <c r="D12" s="10"/>
      <c r="E12" s="12">
        <v>11</v>
      </c>
      <c r="F12" s="13">
        <v>10</v>
      </c>
      <c r="G12" s="13">
        <v>10</v>
      </c>
      <c r="H12" s="14">
        <v>14</v>
      </c>
      <c r="I12" s="15">
        <v>13</v>
      </c>
      <c r="J12" s="14">
        <v>13</v>
      </c>
      <c r="K12" s="16">
        <v>13</v>
      </c>
      <c r="L12" s="14">
        <v>12</v>
      </c>
      <c r="M12" s="14">
        <v>12</v>
      </c>
      <c r="N12" s="14">
        <v>11</v>
      </c>
      <c r="O12" s="14">
        <v>11</v>
      </c>
      <c r="P12" s="14">
        <v>10</v>
      </c>
      <c r="Q12" s="14"/>
      <c r="R12" s="14"/>
      <c r="S12" s="14"/>
      <c r="T12" s="14">
        <f t="shared" si="1"/>
        <v>109</v>
      </c>
      <c r="U12" s="17">
        <f t="shared" si="2"/>
        <v>41420</v>
      </c>
      <c r="V12" s="14">
        <f t="shared" si="3"/>
        <v>3800</v>
      </c>
      <c r="W12" s="14">
        <f t="shared" si="4"/>
        <v>45220</v>
      </c>
      <c r="X12" s="14">
        <v>32680</v>
      </c>
      <c r="Y12" s="14">
        <v>52440</v>
      </c>
      <c r="Z12" s="38">
        <f>W12-X12</f>
        <v>12540</v>
      </c>
    </row>
    <row r="13" spans="1:27" ht="18" x14ac:dyDescent="0.25">
      <c r="A13" s="9" t="s">
        <v>18</v>
      </c>
      <c r="B13" s="10"/>
      <c r="C13" s="11" t="s">
        <v>19</v>
      </c>
      <c r="D13" s="10"/>
      <c r="E13" s="12">
        <v>13</v>
      </c>
      <c r="F13" s="13">
        <v>10</v>
      </c>
      <c r="G13" s="13">
        <v>11</v>
      </c>
      <c r="H13" s="14">
        <v>9</v>
      </c>
      <c r="I13" s="15">
        <v>9</v>
      </c>
      <c r="J13" s="14">
        <v>10</v>
      </c>
      <c r="K13" s="16">
        <v>9</v>
      </c>
      <c r="L13" s="14">
        <v>9</v>
      </c>
      <c r="M13" s="14">
        <v>9</v>
      </c>
      <c r="N13" s="14">
        <v>9</v>
      </c>
      <c r="O13" s="14">
        <v>10</v>
      </c>
      <c r="P13" s="14">
        <v>9</v>
      </c>
      <c r="Q13" s="14"/>
      <c r="R13" s="14"/>
      <c r="S13" s="14"/>
      <c r="T13" s="14">
        <f t="shared" si="1"/>
        <v>83</v>
      </c>
      <c r="U13" s="17">
        <f t="shared" si="2"/>
        <v>31540</v>
      </c>
      <c r="V13" s="14">
        <f t="shared" si="3"/>
        <v>3800</v>
      </c>
      <c r="W13" s="14">
        <f t="shared" si="4"/>
        <v>35340</v>
      </c>
      <c r="X13" s="14">
        <v>22040</v>
      </c>
      <c r="Y13" s="14">
        <v>45220</v>
      </c>
      <c r="Z13" s="38">
        <f>W13-X13</f>
        <v>13300</v>
      </c>
    </row>
    <row r="14" spans="1:27" ht="18" x14ac:dyDescent="0.25">
      <c r="A14" s="9" t="s">
        <v>20</v>
      </c>
      <c r="B14" s="10"/>
      <c r="C14" s="11" t="s">
        <v>21</v>
      </c>
      <c r="D14" s="10"/>
      <c r="E14" s="12">
        <v>14</v>
      </c>
      <c r="F14" s="23">
        <v>3</v>
      </c>
      <c r="G14" s="24">
        <v>4</v>
      </c>
      <c r="H14" s="14">
        <v>3</v>
      </c>
      <c r="I14" s="15">
        <v>3</v>
      </c>
      <c r="J14" s="14">
        <v>3</v>
      </c>
      <c r="K14" s="16">
        <v>3</v>
      </c>
      <c r="L14" s="14">
        <v>3</v>
      </c>
      <c r="M14" s="14">
        <v>4</v>
      </c>
      <c r="N14" s="14">
        <v>4</v>
      </c>
      <c r="O14" s="14">
        <v>4</v>
      </c>
      <c r="P14" s="14">
        <v>3</v>
      </c>
      <c r="Q14" s="14"/>
      <c r="R14" s="14"/>
      <c r="S14" s="14"/>
      <c r="T14" s="14">
        <f t="shared" si="1"/>
        <v>30</v>
      </c>
      <c r="U14" s="17">
        <f t="shared" si="2"/>
        <v>11400</v>
      </c>
      <c r="V14" s="14">
        <f t="shared" si="3"/>
        <v>1140</v>
      </c>
      <c r="W14" s="14">
        <f t="shared" si="4"/>
        <v>12540</v>
      </c>
      <c r="X14" s="14">
        <v>7980</v>
      </c>
      <c r="Y14" s="14">
        <v>16340</v>
      </c>
      <c r="Z14" s="38"/>
    </row>
    <row r="15" spans="1:27" ht="18" x14ac:dyDescent="0.25">
      <c r="A15" s="9" t="s">
        <v>22</v>
      </c>
      <c r="B15" s="10"/>
      <c r="C15" s="11" t="s">
        <v>23</v>
      </c>
      <c r="D15" s="10"/>
      <c r="E15" s="12">
        <v>15</v>
      </c>
      <c r="F15" s="23">
        <v>5</v>
      </c>
      <c r="G15" s="24">
        <v>5</v>
      </c>
      <c r="H15" s="14">
        <v>5</v>
      </c>
      <c r="I15" s="15">
        <v>5</v>
      </c>
      <c r="J15" s="14">
        <v>5</v>
      </c>
      <c r="K15" s="16">
        <v>5</v>
      </c>
      <c r="L15" s="14">
        <v>5</v>
      </c>
      <c r="M15" s="14">
        <v>5</v>
      </c>
      <c r="N15" s="14">
        <v>5</v>
      </c>
      <c r="O15" s="14">
        <v>5</v>
      </c>
      <c r="P15" s="14">
        <v>5</v>
      </c>
      <c r="Q15" s="14"/>
      <c r="R15" s="14"/>
      <c r="S15" s="14"/>
      <c r="T15" s="14">
        <f t="shared" si="1"/>
        <v>45</v>
      </c>
      <c r="U15" s="17">
        <f t="shared" si="2"/>
        <v>17100</v>
      </c>
      <c r="V15" s="14">
        <f t="shared" si="3"/>
        <v>1900</v>
      </c>
      <c r="W15" s="14">
        <f t="shared" si="4"/>
        <v>19000</v>
      </c>
      <c r="X15" s="14">
        <v>12160</v>
      </c>
      <c r="Y15" s="14">
        <v>22800</v>
      </c>
      <c r="Z15" s="38">
        <f>W15-X15</f>
        <v>6840</v>
      </c>
    </row>
    <row r="16" spans="1:27" ht="18" x14ac:dyDescent="0.25">
      <c r="A16" s="9" t="s">
        <v>24</v>
      </c>
      <c r="B16" s="10"/>
      <c r="C16" s="11" t="s">
        <v>25</v>
      </c>
      <c r="D16" s="10"/>
      <c r="E16" s="12">
        <v>16</v>
      </c>
      <c r="F16" s="23">
        <v>7</v>
      </c>
      <c r="G16" s="24">
        <v>7</v>
      </c>
      <c r="H16" s="14">
        <v>7</v>
      </c>
      <c r="I16" s="15">
        <v>7</v>
      </c>
      <c r="J16" s="14">
        <v>7</v>
      </c>
      <c r="K16" s="16">
        <v>7</v>
      </c>
      <c r="L16" s="14">
        <v>7</v>
      </c>
      <c r="M16" s="14">
        <v>7</v>
      </c>
      <c r="N16" s="14">
        <v>7</v>
      </c>
      <c r="O16" s="14">
        <v>7</v>
      </c>
      <c r="P16" s="14">
        <v>7</v>
      </c>
      <c r="Q16" s="14"/>
      <c r="R16" s="14"/>
      <c r="S16" s="14"/>
      <c r="T16" s="14">
        <f t="shared" si="1"/>
        <v>63</v>
      </c>
      <c r="U16" s="17">
        <f t="shared" si="2"/>
        <v>23940</v>
      </c>
      <c r="V16" s="14">
        <f t="shared" si="3"/>
        <v>2660</v>
      </c>
      <c r="W16" s="14">
        <f t="shared" si="4"/>
        <v>26600</v>
      </c>
      <c r="X16" s="14">
        <v>17100</v>
      </c>
      <c r="Y16" s="14">
        <v>31920</v>
      </c>
      <c r="Z16" s="38">
        <f>W16-X16</f>
        <v>9500</v>
      </c>
    </row>
    <row r="17" spans="1:26" ht="18" x14ac:dyDescent="0.25">
      <c r="A17" s="9" t="s">
        <v>26</v>
      </c>
      <c r="B17" s="10"/>
      <c r="C17" s="11" t="s">
        <v>27</v>
      </c>
      <c r="D17" s="10"/>
      <c r="E17" s="12">
        <v>17</v>
      </c>
      <c r="F17" s="23">
        <v>0</v>
      </c>
      <c r="G17" s="24">
        <v>0</v>
      </c>
      <c r="H17" s="14">
        <v>0</v>
      </c>
      <c r="I17" s="15">
        <v>0</v>
      </c>
      <c r="J17" s="14">
        <v>0</v>
      </c>
      <c r="K17" s="16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/>
      <c r="R17" s="14"/>
      <c r="S17" s="14"/>
      <c r="T17" s="14">
        <f t="shared" si="1"/>
        <v>0</v>
      </c>
      <c r="U17" s="17">
        <f t="shared" si="2"/>
        <v>0</v>
      </c>
      <c r="V17" s="14">
        <f t="shared" si="3"/>
        <v>0</v>
      </c>
      <c r="W17" s="14">
        <f t="shared" si="4"/>
        <v>0</v>
      </c>
      <c r="X17" s="14">
        <v>0</v>
      </c>
      <c r="Y17" s="14">
        <v>0</v>
      </c>
      <c r="Z17" s="38">
        <f>W17-X17</f>
        <v>0</v>
      </c>
    </row>
    <row r="18" spans="1:26" ht="18" x14ac:dyDescent="0.25">
      <c r="A18" s="9" t="s">
        <v>28</v>
      </c>
      <c r="B18" s="10"/>
      <c r="C18" s="11" t="s">
        <v>29</v>
      </c>
      <c r="D18" s="10"/>
      <c r="E18" s="12">
        <v>18</v>
      </c>
      <c r="F18" s="23">
        <v>5</v>
      </c>
      <c r="G18" s="24">
        <v>6</v>
      </c>
      <c r="H18" s="14">
        <v>7</v>
      </c>
      <c r="I18" s="15">
        <v>7</v>
      </c>
      <c r="J18" s="14">
        <v>7</v>
      </c>
      <c r="K18" s="16">
        <v>7</v>
      </c>
      <c r="L18" s="14">
        <v>7</v>
      </c>
      <c r="M18" s="14">
        <v>7</v>
      </c>
      <c r="N18" s="14">
        <v>7</v>
      </c>
      <c r="O18" s="14">
        <v>6</v>
      </c>
      <c r="P18" s="14">
        <v>5</v>
      </c>
      <c r="Q18" s="14"/>
      <c r="R18" s="14"/>
      <c r="S18" s="14"/>
      <c r="T18" s="14">
        <f t="shared" si="1"/>
        <v>60</v>
      </c>
      <c r="U18" s="17">
        <f t="shared" si="2"/>
        <v>22800</v>
      </c>
      <c r="V18" s="14">
        <f t="shared" si="3"/>
        <v>1900</v>
      </c>
      <c r="W18" s="14">
        <f t="shared" si="4"/>
        <v>24700</v>
      </c>
      <c r="X18" s="14">
        <v>17100</v>
      </c>
      <c r="Y18" s="14">
        <v>31920</v>
      </c>
      <c r="Z18" s="38">
        <f>W18-X18</f>
        <v>7600</v>
      </c>
    </row>
    <row r="19" spans="1:26" ht="18" x14ac:dyDescent="0.25">
      <c r="A19" s="9" t="s">
        <v>30</v>
      </c>
      <c r="B19" s="10"/>
      <c r="C19" s="11" t="s">
        <v>31</v>
      </c>
      <c r="D19" s="10"/>
      <c r="E19" s="12">
        <v>19</v>
      </c>
      <c r="F19" s="23">
        <v>9</v>
      </c>
      <c r="G19" s="24">
        <v>9</v>
      </c>
      <c r="H19" s="14">
        <v>10</v>
      </c>
      <c r="I19" s="15">
        <v>10</v>
      </c>
      <c r="J19" s="14">
        <v>9</v>
      </c>
      <c r="K19" s="16">
        <v>9</v>
      </c>
      <c r="L19" s="14">
        <v>9</v>
      </c>
      <c r="M19" s="14">
        <v>9</v>
      </c>
      <c r="N19" s="14">
        <v>9</v>
      </c>
      <c r="O19" s="14">
        <v>9</v>
      </c>
      <c r="P19" s="14">
        <v>9</v>
      </c>
      <c r="Q19" s="14"/>
      <c r="R19" s="14"/>
      <c r="S19" s="14"/>
      <c r="T19" s="14">
        <f t="shared" si="1"/>
        <v>83</v>
      </c>
      <c r="U19" s="17">
        <f t="shared" si="2"/>
        <v>31540</v>
      </c>
      <c r="V19" s="14">
        <f t="shared" si="3"/>
        <v>3420</v>
      </c>
      <c r="W19" s="14">
        <f t="shared" si="4"/>
        <v>34960</v>
      </c>
      <c r="X19" s="14">
        <v>22420</v>
      </c>
      <c r="Y19" s="14">
        <v>40660</v>
      </c>
      <c r="Z19" s="38">
        <f>W19-X19</f>
        <v>12540</v>
      </c>
    </row>
    <row r="20" spans="1:26" ht="18" x14ac:dyDescent="0.25">
      <c r="A20" s="9" t="s">
        <v>32</v>
      </c>
      <c r="B20" s="10"/>
      <c r="C20" s="11" t="s">
        <v>33</v>
      </c>
      <c r="D20" s="10"/>
      <c r="E20" s="12">
        <v>20</v>
      </c>
      <c r="F20" s="23">
        <v>14</v>
      </c>
      <c r="G20" s="24">
        <v>14</v>
      </c>
      <c r="H20" s="14">
        <v>22</v>
      </c>
      <c r="I20" s="15">
        <v>20</v>
      </c>
      <c r="J20" s="14">
        <v>14</v>
      </c>
      <c r="K20" s="16">
        <v>12</v>
      </c>
      <c r="L20" s="14">
        <v>12</v>
      </c>
      <c r="M20" s="14">
        <v>13</v>
      </c>
      <c r="N20" s="14">
        <v>12</v>
      </c>
      <c r="O20" s="14">
        <v>11</v>
      </c>
      <c r="P20" s="14">
        <v>11</v>
      </c>
      <c r="Q20" s="14"/>
      <c r="R20" s="14"/>
      <c r="S20" s="14"/>
      <c r="T20" s="14">
        <f t="shared" si="1"/>
        <v>127</v>
      </c>
      <c r="U20" s="17">
        <f t="shared" si="2"/>
        <v>48260</v>
      </c>
      <c r="V20" s="14">
        <f t="shared" si="3"/>
        <v>5320</v>
      </c>
      <c r="W20" s="14">
        <f t="shared" si="4"/>
        <v>53580</v>
      </c>
      <c r="X20" s="14">
        <v>37620</v>
      </c>
      <c r="Y20" s="14">
        <v>66500</v>
      </c>
      <c r="Z20" s="38">
        <f>W20-X20</f>
        <v>15960</v>
      </c>
    </row>
    <row r="21" spans="1:26" ht="18" x14ac:dyDescent="0.25">
      <c r="A21" s="9" t="s">
        <v>34</v>
      </c>
      <c r="B21" s="18"/>
      <c r="C21" s="11" t="s">
        <v>35</v>
      </c>
      <c r="D21" s="10"/>
      <c r="E21" s="12">
        <v>21</v>
      </c>
      <c r="F21" s="23">
        <v>0</v>
      </c>
      <c r="G21" s="24">
        <v>0</v>
      </c>
      <c r="H21" s="14">
        <v>0</v>
      </c>
      <c r="I21" s="15">
        <v>0</v>
      </c>
      <c r="J21" s="14">
        <v>0</v>
      </c>
      <c r="K21" s="16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/>
      <c r="R21" s="14"/>
      <c r="S21" s="14"/>
      <c r="T21" s="14">
        <f t="shared" si="1"/>
        <v>0</v>
      </c>
      <c r="U21" s="17">
        <f t="shared" si="2"/>
        <v>0</v>
      </c>
      <c r="V21" s="14">
        <f t="shared" si="3"/>
        <v>0</v>
      </c>
      <c r="W21" s="14">
        <f t="shared" si="4"/>
        <v>0</v>
      </c>
      <c r="X21" s="14">
        <v>0</v>
      </c>
      <c r="Y21" s="14">
        <v>0</v>
      </c>
      <c r="Z21" s="38">
        <f>W21-X21</f>
        <v>0</v>
      </c>
    </row>
    <row r="22" spans="1:26" ht="18" x14ac:dyDescent="0.25">
      <c r="A22" s="25"/>
      <c r="B22" s="20"/>
      <c r="C22" s="26" t="s">
        <v>36</v>
      </c>
      <c r="D22" s="27"/>
      <c r="E22" s="12"/>
      <c r="F22" s="23">
        <v>0</v>
      </c>
      <c r="G22" s="24"/>
      <c r="H22" s="14"/>
      <c r="I22" s="15"/>
      <c r="J22" s="14"/>
      <c r="K22" s="16"/>
      <c r="L22" s="14"/>
      <c r="M22" s="14"/>
      <c r="N22" s="14"/>
      <c r="O22" s="14"/>
      <c r="P22" s="14">
        <v>0</v>
      </c>
      <c r="Q22" s="14"/>
      <c r="R22" s="14"/>
      <c r="S22" s="14"/>
      <c r="T22" s="14"/>
      <c r="U22" s="17"/>
      <c r="V22" s="14"/>
      <c r="W22" s="14"/>
      <c r="X22" s="14">
        <v>0</v>
      </c>
      <c r="Y22" s="14">
        <v>0</v>
      </c>
      <c r="Z22" s="38">
        <f>W22-X22</f>
        <v>0</v>
      </c>
    </row>
    <row r="23" spans="1:26" ht="18" x14ac:dyDescent="0.25">
      <c r="A23" s="21"/>
      <c r="B23" s="22"/>
      <c r="C23" s="11" t="s">
        <v>37</v>
      </c>
      <c r="D23" s="10"/>
      <c r="E23" s="12">
        <v>22</v>
      </c>
      <c r="F23" s="23">
        <v>0</v>
      </c>
      <c r="G23" s="24">
        <v>0</v>
      </c>
      <c r="H23" s="14">
        <v>0</v>
      </c>
      <c r="I23" s="15">
        <v>0</v>
      </c>
      <c r="J23" s="14">
        <v>0</v>
      </c>
      <c r="K23" s="16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/>
      <c r="R23" s="14"/>
      <c r="S23" s="14"/>
      <c r="T23" s="14">
        <f t="shared" si="1"/>
        <v>0</v>
      </c>
      <c r="U23" s="17">
        <f t="shared" si="2"/>
        <v>0</v>
      </c>
      <c r="V23" s="14">
        <f t="shared" si="3"/>
        <v>0</v>
      </c>
      <c r="W23" s="14">
        <f t="shared" si="4"/>
        <v>0</v>
      </c>
      <c r="X23" s="14">
        <v>0</v>
      </c>
      <c r="Y23" s="14">
        <v>0</v>
      </c>
      <c r="Z23" s="38">
        <f>W23-X23</f>
        <v>0</v>
      </c>
    </row>
    <row r="24" spans="1:26" ht="18" x14ac:dyDescent="0.25">
      <c r="A24" s="9" t="s">
        <v>38</v>
      </c>
      <c r="B24" s="10"/>
      <c r="C24" s="11" t="s">
        <v>39</v>
      </c>
      <c r="D24" s="10"/>
      <c r="E24" s="12">
        <v>23</v>
      </c>
      <c r="F24" s="23">
        <v>3</v>
      </c>
      <c r="G24" s="24">
        <v>3</v>
      </c>
      <c r="H24" s="14">
        <v>3</v>
      </c>
      <c r="I24" s="15">
        <v>3</v>
      </c>
      <c r="J24" s="14">
        <v>3</v>
      </c>
      <c r="K24" s="16">
        <v>3</v>
      </c>
      <c r="L24" s="14">
        <v>3</v>
      </c>
      <c r="M24" s="14">
        <v>3</v>
      </c>
      <c r="N24" s="14">
        <v>3</v>
      </c>
      <c r="O24" s="14">
        <v>2</v>
      </c>
      <c r="P24" s="14">
        <v>2</v>
      </c>
      <c r="Q24" s="14"/>
      <c r="R24" s="14"/>
      <c r="S24" s="14"/>
      <c r="T24" s="14">
        <f t="shared" si="1"/>
        <v>25</v>
      </c>
      <c r="U24" s="17">
        <f t="shared" si="2"/>
        <v>9500</v>
      </c>
      <c r="V24" s="14">
        <f t="shared" si="3"/>
        <v>1140</v>
      </c>
      <c r="W24" s="14">
        <f t="shared" si="4"/>
        <v>10640</v>
      </c>
      <c r="X24" s="14">
        <v>7220</v>
      </c>
      <c r="Y24" s="14">
        <v>13680</v>
      </c>
      <c r="Z24" s="38">
        <f>W24-X24</f>
        <v>3420</v>
      </c>
    </row>
    <row r="25" spans="1:26" ht="18" x14ac:dyDescent="0.25">
      <c r="A25" s="9" t="s">
        <v>40</v>
      </c>
      <c r="B25" s="10"/>
      <c r="C25" s="11" t="s">
        <v>41</v>
      </c>
      <c r="D25" s="10"/>
      <c r="E25" s="12">
        <v>24</v>
      </c>
      <c r="F25" s="23">
        <v>3</v>
      </c>
      <c r="G25" s="24">
        <v>3</v>
      </c>
      <c r="H25" s="14">
        <v>4</v>
      </c>
      <c r="I25" s="15">
        <v>4</v>
      </c>
      <c r="J25" s="14">
        <v>4</v>
      </c>
      <c r="K25" s="16">
        <v>4</v>
      </c>
      <c r="L25" s="14">
        <v>4</v>
      </c>
      <c r="M25" s="14">
        <v>3</v>
      </c>
      <c r="N25" s="14">
        <v>3</v>
      </c>
      <c r="O25" s="14">
        <v>3</v>
      </c>
      <c r="P25" s="14">
        <v>3</v>
      </c>
      <c r="Q25" s="14"/>
      <c r="R25" s="14"/>
      <c r="S25" s="14"/>
      <c r="T25" s="14">
        <f t="shared" si="1"/>
        <v>32</v>
      </c>
      <c r="U25" s="17">
        <f t="shared" si="2"/>
        <v>12160</v>
      </c>
      <c r="V25" s="14">
        <f t="shared" si="3"/>
        <v>1140</v>
      </c>
      <c r="W25" s="14">
        <f t="shared" si="4"/>
        <v>13300</v>
      </c>
      <c r="X25" s="14">
        <v>9500</v>
      </c>
      <c r="Y25" s="14">
        <v>15960</v>
      </c>
      <c r="Z25" s="38">
        <f>W25-X25</f>
        <v>3800</v>
      </c>
    </row>
    <row r="26" spans="1:26" ht="18" x14ac:dyDescent="0.25">
      <c r="A26" s="9" t="s">
        <v>42</v>
      </c>
      <c r="B26" s="18"/>
      <c r="C26" s="11" t="s">
        <v>43</v>
      </c>
      <c r="D26" s="10"/>
      <c r="E26" s="12">
        <v>25</v>
      </c>
      <c r="F26" s="13">
        <v>17</v>
      </c>
      <c r="G26" s="13">
        <v>17</v>
      </c>
      <c r="H26" s="14">
        <v>19</v>
      </c>
      <c r="I26" s="15">
        <v>17</v>
      </c>
      <c r="J26" s="14">
        <v>17</v>
      </c>
      <c r="K26" s="16">
        <v>18</v>
      </c>
      <c r="L26" s="14">
        <v>18</v>
      </c>
      <c r="M26" s="14">
        <v>18</v>
      </c>
      <c r="N26" s="14">
        <v>17</v>
      </c>
      <c r="O26" s="14">
        <v>18</v>
      </c>
      <c r="P26" s="14">
        <v>17</v>
      </c>
      <c r="Q26" s="14"/>
      <c r="R26" s="14"/>
      <c r="S26" s="14"/>
      <c r="T26" s="14">
        <f t="shared" si="1"/>
        <v>159</v>
      </c>
      <c r="U26" s="17">
        <f t="shared" si="2"/>
        <v>60420</v>
      </c>
      <c r="V26" s="14">
        <f t="shared" si="3"/>
        <v>6460</v>
      </c>
      <c r="W26" s="14">
        <f t="shared" si="4"/>
        <v>66880</v>
      </c>
      <c r="X26" s="14">
        <v>42940</v>
      </c>
      <c r="Y26" s="14">
        <v>79420</v>
      </c>
      <c r="Z26" s="38">
        <f>W26-X26</f>
        <v>23940</v>
      </c>
    </row>
    <row r="27" spans="1:26" ht="18" x14ac:dyDescent="0.25">
      <c r="A27" s="21"/>
      <c r="B27" s="22"/>
      <c r="C27" s="11" t="s">
        <v>44</v>
      </c>
      <c r="D27" s="10"/>
      <c r="E27" s="12">
        <v>26</v>
      </c>
      <c r="F27" s="13">
        <v>4</v>
      </c>
      <c r="G27" s="13">
        <v>4</v>
      </c>
      <c r="H27" s="14">
        <v>4</v>
      </c>
      <c r="I27" s="15">
        <v>4</v>
      </c>
      <c r="J27" s="14">
        <v>4</v>
      </c>
      <c r="K27" s="16">
        <v>4</v>
      </c>
      <c r="L27" s="14">
        <v>4</v>
      </c>
      <c r="M27" s="14">
        <v>4</v>
      </c>
      <c r="N27" s="14">
        <v>4</v>
      </c>
      <c r="O27" s="14">
        <v>4</v>
      </c>
      <c r="P27" s="14">
        <v>4</v>
      </c>
      <c r="Q27" s="14"/>
      <c r="R27" s="14"/>
      <c r="S27" s="14"/>
      <c r="T27" s="14">
        <f>SUM(H27:S27)</f>
        <v>36</v>
      </c>
      <c r="U27" s="17">
        <f>T27*380</f>
        <v>13680</v>
      </c>
      <c r="V27" s="14">
        <f t="shared" si="3"/>
        <v>1520</v>
      </c>
      <c r="W27" s="14">
        <f>U27+V27</f>
        <v>15200</v>
      </c>
      <c r="X27" s="14">
        <v>13300</v>
      </c>
      <c r="Y27" s="14">
        <v>18240</v>
      </c>
      <c r="Z27" s="38">
        <f>W27-X27</f>
        <v>1900</v>
      </c>
    </row>
    <row r="28" spans="1:26" ht="18" x14ac:dyDescent="0.25">
      <c r="A28" s="9" t="s">
        <v>45</v>
      </c>
      <c r="B28" s="10"/>
      <c r="C28" s="11" t="s">
        <v>46</v>
      </c>
      <c r="D28" s="10"/>
      <c r="E28" s="12">
        <v>27</v>
      </c>
      <c r="F28" s="13">
        <v>16</v>
      </c>
      <c r="G28" s="13">
        <v>16</v>
      </c>
      <c r="H28" s="14">
        <v>17</v>
      </c>
      <c r="I28" s="15">
        <v>17</v>
      </c>
      <c r="J28" s="14">
        <v>16</v>
      </c>
      <c r="K28" s="16">
        <v>16</v>
      </c>
      <c r="L28" s="14">
        <v>16</v>
      </c>
      <c r="M28" s="14">
        <v>16</v>
      </c>
      <c r="N28" s="14">
        <v>16</v>
      </c>
      <c r="O28" s="14">
        <v>16</v>
      </c>
      <c r="P28" s="14">
        <v>16</v>
      </c>
      <c r="Q28" s="14"/>
      <c r="R28" s="14"/>
      <c r="S28" s="14"/>
      <c r="T28" s="14">
        <f t="shared" si="1"/>
        <v>146</v>
      </c>
      <c r="U28" s="17">
        <f t="shared" si="2"/>
        <v>55480</v>
      </c>
      <c r="V28" s="14">
        <f t="shared" si="3"/>
        <v>6080</v>
      </c>
      <c r="W28" s="14">
        <f t="shared" si="4"/>
        <v>61560</v>
      </c>
      <c r="X28" s="14">
        <v>40660</v>
      </c>
      <c r="Y28" s="14">
        <v>73720</v>
      </c>
      <c r="Z28" s="38">
        <f>W28-X28</f>
        <v>20900</v>
      </c>
    </row>
    <row r="29" spans="1:26" ht="18" x14ac:dyDescent="0.25">
      <c r="A29" s="9" t="s">
        <v>47</v>
      </c>
      <c r="B29" s="10"/>
      <c r="C29" s="11" t="s">
        <v>48</v>
      </c>
      <c r="D29" s="10"/>
      <c r="E29" s="12">
        <v>28</v>
      </c>
      <c r="F29" s="13">
        <v>15</v>
      </c>
      <c r="G29" s="13">
        <v>14</v>
      </c>
      <c r="H29" s="14">
        <v>14</v>
      </c>
      <c r="I29" s="15">
        <v>13</v>
      </c>
      <c r="J29" s="14">
        <v>13</v>
      </c>
      <c r="K29" s="16">
        <v>13</v>
      </c>
      <c r="L29" s="14">
        <v>13</v>
      </c>
      <c r="M29" s="14">
        <v>13</v>
      </c>
      <c r="N29" s="14">
        <v>13</v>
      </c>
      <c r="O29" s="14">
        <v>14</v>
      </c>
      <c r="P29" s="14">
        <v>15</v>
      </c>
      <c r="Q29" s="14"/>
      <c r="R29" s="14"/>
      <c r="S29" s="14"/>
      <c r="T29" s="14">
        <f t="shared" si="1"/>
        <v>121</v>
      </c>
      <c r="U29" s="17">
        <f t="shared" si="2"/>
        <v>45980</v>
      </c>
      <c r="V29" s="14">
        <f t="shared" si="3"/>
        <v>5700</v>
      </c>
      <c r="W29" s="14">
        <f t="shared" si="4"/>
        <v>51680</v>
      </c>
      <c r="X29" s="14">
        <v>31920</v>
      </c>
      <c r="Y29" s="14">
        <v>63080</v>
      </c>
      <c r="Z29" s="38">
        <f>W29-X29</f>
        <v>19760</v>
      </c>
    </row>
    <row r="30" spans="1:26" ht="18" x14ac:dyDescent="0.25">
      <c r="A30" s="9" t="s">
        <v>49</v>
      </c>
      <c r="B30" s="10"/>
      <c r="C30" s="11" t="s">
        <v>50</v>
      </c>
      <c r="D30" s="10"/>
      <c r="E30" s="12">
        <v>29</v>
      </c>
      <c r="F30" s="13">
        <v>0</v>
      </c>
      <c r="G30" s="13">
        <v>0</v>
      </c>
      <c r="H30" s="14">
        <v>0</v>
      </c>
      <c r="I30" s="15">
        <v>0</v>
      </c>
      <c r="J30" s="14">
        <v>0</v>
      </c>
      <c r="K30" s="16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/>
      <c r="R30" s="14"/>
      <c r="S30" s="14"/>
      <c r="T30" s="14">
        <f>SUM(H30:S30)</f>
        <v>0</v>
      </c>
      <c r="U30" s="17">
        <f t="shared" si="2"/>
        <v>0</v>
      </c>
      <c r="V30" s="14">
        <f t="shared" si="3"/>
        <v>0</v>
      </c>
      <c r="W30" s="14">
        <f t="shared" si="4"/>
        <v>0</v>
      </c>
      <c r="X30" s="14">
        <v>0</v>
      </c>
      <c r="Y30" s="14">
        <v>0</v>
      </c>
      <c r="Z30" s="38">
        <f>W30-X30</f>
        <v>0</v>
      </c>
    </row>
    <row r="31" spans="1:26" ht="18" x14ac:dyDescent="0.25">
      <c r="A31" s="9" t="s">
        <v>51</v>
      </c>
      <c r="B31" s="18"/>
      <c r="C31" s="11" t="s">
        <v>52</v>
      </c>
      <c r="D31" s="10"/>
      <c r="E31" s="12">
        <v>30</v>
      </c>
      <c r="F31" s="13">
        <v>12</v>
      </c>
      <c r="G31" s="13">
        <v>12</v>
      </c>
      <c r="H31" s="14">
        <v>0</v>
      </c>
      <c r="I31" s="15">
        <v>0</v>
      </c>
      <c r="J31" s="14">
        <v>6</v>
      </c>
      <c r="K31" s="16">
        <v>11</v>
      </c>
      <c r="L31" s="14">
        <v>11</v>
      </c>
      <c r="M31" s="14">
        <v>12</v>
      </c>
      <c r="N31" s="14">
        <v>12</v>
      </c>
      <c r="O31" s="14">
        <v>12</v>
      </c>
      <c r="P31" s="14">
        <v>11</v>
      </c>
      <c r="Q31" s="14"/>
      <c r="R31" s="14"/>
      <c r="S31" s="14"/>
      <c r="T31" s="14">
        <f>SUM(J31:S31)</f>
        <v>75</v>
      </c>
      <c r="U31" s="17">
        <f t="shared" si="2"/>
        <v>28500</v>
      </c>
      <c r="V31" s="14">
        <f t="shared" si="3"/>
        <v>4560</v>
      </c>
      <c r="W31" s="14">
        <f t="shared" si="4"/>
        <v>33060</v>
      </c>
      <c r="X31" s="14">
        <v>17860</v>
      </c>
      <c r="Y31" s="14">
        <v>42180</v>
      </c>
      <c r="Z31" s="38">
        <v>14820</v>
      </c>
    </row>
    <row r="32" spans="1:26" ht="18" x14ac:dyDescent="0.25">
      <c r="A32" s="21"/>
      <c r="B32" s="22"/>
      <c r="C32" s="11" t="s">
        <v>53</v>
      </c>
      <c r="D32" s="10"/>
      <c r="E32" s="12">
        <v>31</v>
      </c>
      <c r="F32" s="28">
        <v>0</v>
      </c>
      <c r="G32" s="13"/>
      <c r="H32" s="14">
        <v>0</v>
      </c>
      <c r="I32" s="15" t="e">
        <f>'[1]styczeń luty ZŻ'!AD31</f>
        <v>#REF!</v>
      </c>
      <c r="J32" s="14">
        <v>0</v>
      </c>
      <c r="K32" s="16" t="e">
        <f>'[1]styczeń luty ZŻ'!BA31</f>
        <v>#REF!</v>
      </c>
      <c r="L32" s="14"/>
      <c r="M32" s="14"/>
      <c r="N32" s="29"/>
      <c r="O32" s="14">
        <v>0</v>
      </c>
      <c r="P32" s="14">
        <v>0</v>
      </c>
      <c r="Q32" s="14"/>
      <c r="R32" s="14"/>
      <c r="S32" s="14"/>
      <c r="T32" s="14" t="e">
        <f>SUM(J32:S32)</f>
        <v>#REF!</v>
      </c>
      <c r="U32" s="17" t="e">
        <f t="shared" si="2"/>
        <v>#REF!</v>
      </c>
      <c r="V32" s="14">
        <f t="shared" si="3"/>
        <v>0</v>
      </c>
      <c r="W32" s="14" t="e">
        <f t="shared" si="4"/>
        <v>#REF!</v>
      </c>
      <c r="X32" s="14">
        <v>380</v>
      </c>
      <c r="Y32" s="14"/>
      <c r="Z32" s="38"/>
    </row>
    <row r="33" spans="1:26" ht="18" x14ac:dyDescent="0.25">
      <c r="A33" s="9" t="s">
        <v>54</v>
      </c>
      <c r="B33" s="10"/>
      <c r="C33" s="11" t="s">
        <v>55</v>
      </c>
      <c r="D33" s="10"/>
      <c r="E33" s="12">
        <v>32</v>
      </c>
      <c r="F33" s="13">
        <v>14</v>
      </c>
      <c r="G33" s="13">
        <v>15</v>
      </c>
      <c r="H33" s="14">
        <v>15</v>
      </c>
      <c r="I33" s="15">
        <v>15</v>
      </c>
      <c r="J33" s="14">
        <v>14</v>
      </c>
      <c r="K33" s="16">
        <v>15</v>
      </c>
      <c r="L33" s="14">
        <v>13</v>
      </c>
      <c r="M33" s="14">
        <v>13</v>
      </c>
      <c r="N33" s="14">
        <v>14</v>
      </c>
      <c r="O33" s="14">
        <v>15</v>
      </c>
      <c r="P33" s="14">
        <v>14</v>
      </c>
      <c r="Q33" s="14"/>
      <c r="R33" s="14"/>
      <c r="S33" s="14"/>
      <c r="T33" s="14">
        <f t="shared" si="1"/>
        <v>128</v>
      </c>
      <c r="U33" s="17">
        <f t="shared" si="2"/>
        <v>48640</v>
      </c>
      <c r="V33" s="14">
        <f t="shared" si="3"/>
        <v>5320</v>
      </c>
      <c r="W33" s="14">
        <f t="shared" si="4"/>
        <v>53960</v>
      </c>
      <c r="X33" s="14">
        <v>35720</v>
      </c>
      <c r="Y33" s="14">
        <v>67260</v>
      </c>
      <c r="Z33" s="38"/>
    </row>
    <row r="34" spans="1:26" ht="18" x14ac:dyDescent="0.25">
      <c r="A34" s="9" t="s">
        <v>56</v>
      </c>
      <c r="B34" s="10"/>
      <c r="C34" s="11" t="s">
        <v>57</v>
      </c>
      <c r="D34" s="10"/>
      <c r="E34" s="12">
        <v>33</v>
      </c>
      <c r="F34" s="13">
        <v>15</v>
      </c>
      <c r="G34" s="13">
        <v>12</v>
      </c>
      <c r="H34" s="14">
        <v>12</v>
      </c>
      <c r="I34" s="15">
        <v>12</v>
      </c>
      <c r="J34" s="14">
        <v>12</v>
      </c>
      <c r="K34" s="16">
        <v>12</v>
      </c>
      <c r="L34" s="14">
        <v>12</v>
      </c>
      <c r="M34" s="14">
        <v>12</v>
      </c>
      <c r="N34" s="14">
        <v>12</v>
      </c>
      <c r="O34" s="14">
        <v>12</v>
      </c>
      <c r="P34" s="14">
        <v>15</v>
      </c>
      <c r="Q34" s="14"/>
      <c r="R34" s="14"/>
      <c r="S34" s="14"/>
      <c r="T34" s="14">
        <f t="shared" si="1"/>
        <v>111</v>
      </c>
      <c r="U34" s="17">
        <f t="shared" si="2"/>
        <v>42180</v>
      </c>
      <c r="V34" s="14">
        <f t="shared" si="3"/>
        <v>5700</v>
      </c>
      <c r="W34" s="14">
        <f t="shared" si="4"/>
        <v>47880</v>
      </c>
      <c r="X34" s="14">
        <v>28880</v>
      </c>
      <c r="Y34" s="14">
        <v>56620</v>
      </c>
      <c r="Z34" s="38">
        <f>W34-X34</f>
        <v>19000</v>
      </c>
    </row>
    <row r="35" spans="1:26" ht="54" x14ac:dyDescent="0.25">
      <c r="A35" s="30" t="s">
        <v>58</v>
      </c>
      <c r="B35" s="27"/>
      <c r="C35" s="31" t="s">
        <v>59</v>
      </c>
      <c r="D35" s="32"/>
      <c r="E35" s="12"/>
      <c r="F35" s="13">
        <v>0</v>
      </c>
      <c r="G35" s="13"/>
      <c r="H35" s="14"/>
      <c r="I35" s="15"/>
      <c r="J35" s="14"/>
      <c r="K35" s="16"/>
      <c r="L35" s="14"/>
      <c r="M35" s="14"/>
      <c r="N35" s="14"/>
      <c r="O35" s="14"/>
      <c r="P35" s="14">
        <v>0</v>
      </c>
      <c r="Q35" s="14"/>
      <c r="R35" s="14"/>
      <c r="S35" s="14"/>
      <c r="T35" s="14"/>
      <c r="U35" s="17"/>
      <c r="V35" s="14"/>
      <c r="W35" s="14"/>
      <c r="X35" s="14"/>
      <c r="Y35" s="14"/>
      <c r="Z35" s="38">
        <f>W35-X35</f>
        <v>0</v>
      </c>
    </row>
    <row r="36" spans="1:26" ht="18" x14ac:dyDescent="0.25">
      <c r="A36" s="9" t="s">
        <v>60</v>
      </c>
      <c r="B36" s="10"/>
      <c r="C36" s="11" t="s">
        <v>61</v>
      </c>
      <c r="D36" s="10"/>
      <c r="E36" s="12">
        <v>34</v>
      </c>
      <c r="F36" s="13">
        <v>6</v>
      </c>
      <c r="G36" s="13">
        <v>6</v>
      </c>
      <c r="H36" s="14">
        <v>6</v>
      </c>
      <c r="I36" s="15">
        <v>7</v>
      </c>
      <c r="J36" s="14">
        <v>7</v>
      </c>
      <c r="K36" s="16">
        <v>6</v>
      </c>
      <c r="L36" s="14">
        <v>6</v>
      </c>
      <c r="M36" s="14">
        <v>6</v>
      </c>
      <c r="N36" s="14">
        <v>6</v>
      </c>
      <c r="O36" s="14">
        <v>6</v>
      </c>
      <c r="P36" s="14">
        <v>6</v>
      </c>
      <c r="Q36" s="14"/>
      <c r="R36" s="14"/>
      <c r="S36" s="14"/>
      <c r="T36" s="14">
        <f t="shared" si="1"/>
        <v>56</v>
      </c>
      <c r="U36" s="17">
        <f t="shared" si="2"/>
        <v>21280</v>
      </c>
      <c r="V36" s="14">
        <f t="shared" si="3"/>
        <v>2280</v>
      </c>
      <c r="W36" s="14">
        <f t="shared" si="4"/>
        <v>23560</v>
      </c>
      <c r="X36" s="14">
        <v>15200</v>
      </c>
      <c r="Y36" s="14">
        <v>28120</v>
      </c>
      <c r="Z36" s="38">
        <f>W36-X36</f>
        <v>8360</v>
      </c>
    </row>
    <row r="37" spans="1:26" ht="18" x14ac:dyDescent="0.25">
      <c r="A37" s="9" t="s">
        <v>62</v>
      </c>
      <c r="B37" s="10"/>
      <c r="C37" s="11" t="s">
        <v>63</v>
      </c>
      <c r="D37" s="10"/>
      <c r="E37" s="12">
        <v>35</v>
      </c>
      <c r="F37" s="13">
        <v>0</v>
      </c>
      <c r="G37" s="13">
        <v>0</v>
      </c>
      <c r="H37" s="14">
        <v>0</v>
      </c>
      <c r="I37" s="15">
        <v>0</v>
      </c>
      <c r="J37" s="14">
        <v>0</v>
      </c>
      <c r="K37" s="16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/>
      <c r="R37" s="14"/>
      <c r="S37" s="14"/>
      <c r="T37" s="14">
        <f t="shared" si="1"/>
        <v>0</v>
      </c>
      <c r="U37" s="17">
        <f t="shared" si="2"/>
        <v>0</v>
      </c>
      <c r="V37" s="14">
        <f t="shared" si="3"/>
        <v>0</v>
      </c>
      <c r="W37" s="14">
        <f t="shared" si="4"/>
        <v>0</v>
      </c>
      <c r="X37" s="14">
        <v>0</v>
      </c>
      <c r="Y37" s="14">
        <v>0</v>
      </c>
      <c r="Z37" s="38">
        <f>W37-X37</f>
        <v>0</v>
      </c>
    </row>
    <row r="38" spans="1:26" ht="18" x14ac:dyDescent="0.25">
      <c r="A38" s="9" t="s">
        <v>64</v>
      </c>
      <c r="B38" s="10"/>
      <c r="C38" s="11" t="s">
        <v>65</v>
      </c>
      <c r="D38" s="10"/>
      <c r="E38" s="12">
        <v>36</v>
      </c>
      <c r="F38" s="13">
        <v>9</v>
      </c>
      <c r="G38" s="13">
        <v>9</v>
      </c>
      <c r="H38" s="14">
        <v>8</v>
      </c>
      <c r="I38" s="15">
        <v>8</v>
      </c>
      <c r="J38" s="14">
        <v>8</v>
      </c>
      <c r="K38" s="16">
        <v>8</v>
      </c>
      <c r="L38" s="14">
        <v>8</v>
      </c>
      <c r="M38" s="14">
        <v>12</v>
      </c>
      <c r="N38" s="14">
        <v>9</v>
      </c>
      <c r="O38" s="14">
        <v>9</v>
      </c>
      <c r="P38" s="14">
        <v>10</v>
      </c>
      <c r="Q38" s="14"/>
      <c r="R38" s="14"/>
      <c r="S38" s="14"/>
      <c r="T38" s="14">
        <f t="shared" si="1"/>
        <v>80</v>
      </c>
      <c r="U38" s="17">
        <f t="shared" si="2"/>
        <v>30400</v>
      </c>
      <c r="V38" s="14">
        <f t="shared" si="3"/>
        <v>3420</v>
      </c>
      <c r="W38" s="14">
        <f t="shared" si="4"/>
        <v>33820</v>
      </c>
      <c r="X38" s="14">
        <v>19380</v>
      </c>
      <c r="Y38" s="14">
        <v>39520</v>
      </c>
      <c r="Z38" s="38">
        <f>W38-X38</f>
        <v>14440</v>
      </c>
    </row>
    <row r="39" spans="1:26" ht="18" x14ac:dyDescent="0.25">
      <c r="A39" s="9" t="s">
        <v>66</v>
      </c>
      <c r="B39" s="10"/>
      <c r="C39" s="11" t="s">
        <v>67</v>
      </c>
      <c r="D39" s="10"/>
      <c r="E39" s="12">
        <v>37</v>
      </c>
      <c r="F39" s="13">
        <v>3</v>
      </c>
      <c r="G39" s="13">
        <v>3</v>
      </c>
      <c r="H39" s="14">
        <v>3</v>
      </c>
      <c r="I39" s="15">
        <v>3</v>
      </c>
      <c r="J39" s="14">
        <v>3</v>
      </c>
      <c r="K39" s="16">
        <v>3</v>
      </c>
      <c r="L39" s="14">
        <v>3</v>
      </c>
      <c r="M39" s="14">
        <v>3</v>
      </c>
      <c r="N39" s="14">
        <v>3</v>
      </c>
      <c r="O39" s="14">
        <v>3</v>
      </c>
      <c r="P39" s="14">
        <v>3</v>
      </c>
      <c r="Q39" s="14"/>
      <c r="R39" s="14"/>
      <c r="S39" s="14"/>
      <c r="T39" s="14">
        <f t="shared" si="1"/>
        <v>27</v>
      </c>
      <c r="U39" s="17">
        <f t="shared" si="2"/>
        <v>10260</v>
      </c>
      <c r="V39" s="14">
        <f t="shared" si="3"/>
        <v>1140</v>
      </c>
      <c r="W39" s="14">
        <f t="shared" si="4"/>
        <v>11400</v>
      </c>
      <c r="X39" s="14">
        <v>4940</v>
      </c>
      <c r="Y39" s="14">
        <v>13680</v>
      </c>
      <c r="Z39" s="38">
        <f>W39-X39</f>
        <v>6460</v>
      </c>
    </row>
    <row r="40" spans="1:26" ht="18" x14ac:dyDescent="0.25">
      <c r="A40" s="9" t="s">
        <v>68</v>
      </c>
      <c r="B40" s="10"/>
      <c r="C40" s="11" t="s">
        <v>69</v>
      </c>
      <c r="D40" s="10"/>
      <c r="E40" s="12">
        <v>38</v>
      </c>
      <c r="F40" s="13">
        <v>0</v>
      </c>
      <c r="G40" s="13">
        <v>0</v>
      </c>
      <c r="H40" s="14">
        <v>0</v>
      </c>
      <c r="I40" s="15">
        <v>0</v>
      </c>
      <c r="J40" s="14">
        <v>0</v>
      </c>
      <c r="K40" s="16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/>
      <c r="R40" s="14"/>
      <c r="S40" s="14"/>
      <c r="T40" s="14">
        <f t="shared" si="1"/>
        <v>0</v>
      </c>
      <c r="U40" s="17">
        <f t="shared" si="2"/>
        <v>0</v>
      </c>
      <c r="V40" s="14">
        <f t="shared" si="3"/>
        <v>0</v>
      </c>
      <c r="W40" s="14">
        <f t="shared" si="4"/>
        <v>0</v>
      </c>
      <c r="X40" s="14">
        <v>0</v>
      </c>
      <c r="Y40" s="14">
        <v>0</v>
      </c>
      <c r="Z40" s="38">
        <f>W40-X40</f>
        <v>0</v>
      </c>
    </row>
    <row r="41" spans="1:26" ht="18" x14ac:dyDescent="0.25">
      <c r="A41" s="9" t="s">
        <v>70</v>
      </c>
      <c r="B41" s="10"/>
      <c r="C41" s="11" t="s">
        <v>71</v>
      </c>
      <c r="D41" s="10"/>
      <c r="E41" s="12">
        <v>39</v>
      </c>
      <c r="F41" s="13">
        <v>3</v>
      </c>
      <c r="G41" s="13">
        <v>2</v>
      </c>
      <c r="H41" s="14">
        <v>2</v>
      </c>
      <c r="I41" s="15">
        <v>2</v>
      </c>
      <c r="J41" s="14">
        <v>2</v>
      </c>
      <c r="K41" s="16">
        <v>2</v>
      </c>
      <c r="L41" s="14">
        <v>2</v>
      </c>
      <c r="M41" s="14">
        <v>2</v>
      </c>
      <c r="N41" s="14">
        <v>2</v>
      </c>
      <c r="O41" s="14">
        <v>2</v>
      </c>
      <c r="P41" s="14">
        <v>3</v>
      </c>
      <c r="Q41" s="14"/>
      <c r="R41" s="14"/>
      <c r="S41" s="14"/>
      <c r="T41" s="14">
        <f t="shared" si="1"/>
        <v>19</v>
      </c>
      <c r="U41" s="17">
        <f t="shared" si="2"/>
        <v>7220</v>
      </c>
      <c r="V41" s="14">
        <f t="shared" si="3"/>
        <v>1140</v>
      </c>
      <c r="W41" s="14">
        <f t="shared" si="4"/>
        <v>8360</v>
      </c>
      <c r="X41" s="14">
        <v>4940</v>
      </c>
      <c r="Y41" s="14">
        <v>9120</v>
      </c>
      <c r="Z41" s="38">
        <f>W41-X41</f>
        <v>3420</v>
      </c>
    </row>
    <row r="42" spans="1:26" ht="18" x14ac:dyDescent="0.25">
      <c r="A42" s="9" t="s">
        <v>72</v>
      </c>
      <c r="B42" s="10"/>
      <c r="C42" s="11" t="s">
        <v>73</v>
      </c>
      <c r="D42" s="10"/>
      <c r="E42" s="12">
        <v>40</v>
      </c>
      <c r="F42" s="13">
        <v>5</v>
      </c>
      <c r="G42" s="13">
        <v>6</v>
      </c>
      <c r="H42" s="14">
        <v>6</v>
      </c>
      <c r="I42" s="15">
        <v>7</v>
      </c>
      <c r="J42" s="14">
        <v>7</v>
      </c>
      <c r="K42" s="16">
        <v>7</v>
      </c>
      <c r="L42" s="14">
        <v>7</v>
      </c>
      <c r="M42" s="14">
        <v>5</v>
      </c>
      <c r="N42" s="14">
        <v>6</v>
      </c>
      <c r="O42" s="14">
        <v>5</v>
      </c>
      <c r="P42" s="14">
        <v>5</v>
      </c>
      <c r="Q42" s="14"/>
      <c r="R42" s="14"/>
      <c r="S42" s="14"/>
      <c r="T42" s="14">
        <f t="shared" si="1"/>
        <v>55</v>
      </c>
      <c r="U42" s="17">
        <f t="shared" si="2"/>
        <v>20900</v>
      </c>
      <c r="V42" s="14">
        <f t="shared" si="3"/>
        <v>1900</v>
      </c>
      <c r="W42" s="14">
        <f t="shared" si="4"/>
        <v>22800</v>
      </c>
      <c r="X42" s="14">
        <v>17100</v>
      </c>
      <c r="Y42" s="14">
        <v>26600</v>
      </c>
      <c r="Z42" s="38">
        <f>W42-X42</f>
        <v>5700</v>
      </c>
    </row>
    <row r="43" spans="1:26" ht="18" x14ac:dyDescent="0.25">
      <c r="A43" s="9" t="s">
        <v>74</v>
      </c>
      <c r="B43" s="10"/>
      <c r="C43" s="11" t="s">
        <v>75</v>
      </c>
      <c r="D43" s="10"/>
      <c r="E43" s="12">
        <v>41</v>
      </c>
      <c r="F43" s="13">
        <v>8</v>
      </c>
      <c r="G43" s="13">
        <v>7</v>
      </c>
      <c r="H43" s="14">
        <v>7</v>
      </c>
      <c r="I43" s="15">
        <v>7</v>
      </c>
      <c r="J43" s="14">
        <v>7</v>
      </c>
      <c r="K43" s="16">
        <v>7</v>
      </c>
      <c r="L43" s="14">
        <v>7</v>
      </c>
      <c r="M43" s="14">
        <v>7</v>
      </c>
      <c r="N43" s="14">
        <v>7</v>
      </c>
      <c r="O43" s="14">
        <v>7</v>
      </c>
      <c r="P43" s="14">
        <v>8</v>
      </c>
      <c r="Q43" s="14"/>
      <c r="R43" s="14"/>
      <c r="S43" s="14"/>
      <c r="T43" s="14">
        <f t="shared" si="1"/>
        <v>64</v>
      </c>
      <c r="U43" s="17">
        <f t="shared" si="2"/>
        <v>24320</v>
      </c>
      <c r="V43" s="14">
        <f t="shared" si="3"/>
        <v>3040</v>
      </c>
      <c r="W43" s="14">
        <f t="shared" si="4"/>
        <v>27360</v>
      </c>
      <c r="X43" s="14">
        <v>17480</v>
      </c>
      <c r="Y43" s="14">
        <v>31920</v>
      </c>
      <c r="Z43" s="38">
        <f>W43-X43</f>
        <v>9880</v>
      </c>
    </row>
    <row r="44" spans="1:26" ht="18" x14ac:dyDescent="0.25">
      <c r="A44" s="9" t="s">
        <v>76</v>
      </c>
      <c r="B44" s="10"/>
      <c r="C44" s="11" t="s">
        <v>77</v>
      </c>
      <c r="D44" s="10"/>
      <c r="E44" s="12">
        <v>42</v>
      </c>
      <c r="F44" s="13">
        <v>6</v>
      </c>
      <c r="G44" s="13">
        <v>6</v>
      </c>
      <c r="H44" s="14">
        <v>6</v>
      </c>
      <c r="I44" s="15">
        <v>6</v>
      </c>
      <c r="J44" s="14">
        <v>6</v>
      </c>
      <c r="K44" s="16">
        <v>6</v>
      </c>
      <c r="L44" s="14">
        <v>5</v>
      </c>
      <c r="M44" s="14">
        <v>6</v>
      </c>
      <c r="N44" s="14">
        <v>6</v>
      </c>
      <c r="O44" s="14">
        <v>6</v>
      </c>
      <c r="P44" s="14">
        <v>6</v>
      </c>
      <c r="Q44" s="14"/>
      <c r="R44" s="14"/>
      <c r="S44" s="14"/>
      <c r="T44" s="14">
        <f t="shared" si="1"/>
        <v>53</v>
      </c>
      <c r="U44" s="17">
        <f t="shared" si="2"/>
        <v>20140</v>
      </c>
      <c r="V44" s="14">
        <f t="shared" si="3"/>
        <v>2280</v>
      </c>
      <c r="W44" s="14">
        <f t="shared" si="4"/>
        <v>22420</v>
      </c>
      <c r="X44" s="14">
        <v>14440</v>
      </c>
      <c r="Y44" s="14">
        <v>26980</v>
      </c>
      <c r="Z44" s="38">
        <f>W44-X44</f>
        <v>7980</v>
      </c>
    </row>
    <row r="45" spans="1:26" ht="18" x14ac:dyDescent="0.25">
      <c r="A45" s="9" t="s">
        <v>78</v>
      </c>
      <c r="B45" s="18"/>
      <c r="C45" s="11" t="s">
        <v>79</v>
      </c>
      <c r="D45" s="10"/>
      <c r="E45" s="12">
        <v>44</v>
      </c>
      <c r="F45" s="13">
        <v>4</v>
      </c>
      <c r="G45" s="13">
        <v>4</v>
      </c>
      <c r="H45" s="14">
        <v>0</v>
      </c>
      <c r="I45" s="15">
        <v>0</v>
      </c>
      <c r="J45" s="14">
        <v>5</v>
      </c>
      <c r="K45" s="16">
        <v>5</v>
      </c>
      <c r="L45" s="14">
        <v>4</v>
      </c>
      <c r="M45" s="14">
        <v>4</v>
      </c>
      <c r="N45" s="14">
        <v>4</v>
      </c>
      <c r="O45" s="14">
        <v>3</v>
      </c>
      <c r="P45" s="14">
        <v>3</v>
      </c>
      <c r="Q45" s="14"/>
      <c r="R45" s="14"/>
      <c r="S45" s="14"/>
      <c r="T45" s="14">
        <f>SUM(J45:S45)</f>
        <v>28</v>
      </c>
      <c r="U45" s="17">
        <f>T45*380</f>
        <v>10640</v>
      </c>
      <c r="V45" s="14">
        <f t="shared" si="3"/>
        <v>1520</v>
      </c>
      <c r="W45" s="14">
        <f>U45+V45</f>
        <v>12160</v>
      </c>
      <c r="X45" s="14">
        <v>6840</v>
      </c>
      <c r="Y45" s="14">
        <v>15960</v>
      </c>
      <c r="Z45" s="38">
        <f>W45-X45</f>
        <v>5320</v>
      </c>
    </row>
    <row r="46" spans="1:26" ht="18" x14ac:dyDescent="0.25">
      <c r="A46" s="25"/>
      <c r="B46" s="20"/>
      <c r="C46" s="11" t="s">
        <v>80</v>
      </c>
      <c r="D46" s="10"/>
      <c r="E46" s="12">
        <v>43</v>
      </c>
      <c r="F46" s="13">
        <v>3</v>
      </c>
      <c r="G46" s="13">
        <v>3</v>
      </c>
      <c r="H46" s="14">
        <v>0</v>
      </c>
      <c r="I46" s="15">
        <v>0</v>
      </c>
      <c r="J46" s="14">
        <v>3</v>
      </c>
      <c r="K46" s="16">
        <v>3</v>
      </c>
      <c r="L46" s="14">
        <v>4</v>
      </c>
      <c r="M46" s="14">
        <v>4</v>
      </c>
      <c r="N46" s="14">
        <v>3</v>
      </c>
      <c r="O46" s="14">
        <v>3</v>
      </c>
      <c r="P46" s="14">
        <v>3</v>
      </c>
      <c r="Q46" s="14"/>
      <c r="R46" s="14"/>
      <c r="S46" s="14"/>
      <c r="T46" s="14">
        <f>SUM(J46:S46)</f>
        <v>23</v>
      </c>
      <c r="U46" s="17">
        <f>T46*380</f>
        <v>8740</v>
      </c>
      <c r="V46" s="14">
        <f t="shared" si="3"/>
        <v>1140</v>
      </c>
      <c r="W46" s="14">
        <f>U46+V46</f>
        <v>9880</v>
      </c>
      <c r="X46" s="14">
        <v>8740</v>
      </c>
      <c r="Y46" s="14">
        <v>12540</v>
      </c>
      <c r="Z46" s="38">
        <f>W46-X46</f>
        <v>1140</v>
      </c>
    </row>
    <row r="47" spans="1:26" ht="18" x14ac:dyDescent="0.25">
      <c r="A47" s="9" t="s">
        <v>81</v>
      </c>
      <c r="B47" s="10"/>
      <c r="C47" s="11" t="s">
        <v>82</v>
      </c>
      <c r="D47" s="10"/>
      <c r="E47" s="12">
        <v>45</v>
      </c>
      <c r="F47" s="13">
        <v>11</v>
      </c>
      <c r="G47" s="13">
        <v>11</v>
      </c>
      <c r="H47" s="14">
        <v>10</v>
      </c>
      <c r="I47" s="15">
        <v>10</v>
      </c>
      <c r="J47" s="14">
        <v>11</v>
      </c>
      <c r="K47" s="16">
        <v>8</v>
      </c>
      <c r="L47" s="14">
        <v>10</v>
      </c>
      <c r="M47" s="14">
        <v>11</v>
      </c>
      <c r="N47" s="14">
        <v>10</v>
      </c>
      <c r="O47" s="14">
        <v>11</v>
      </c>
      <c r="P47" s="14">
        <v>11</v>
      </c>
      <c r="Q47" s="14"/>
      <c r="R47" s="14"/>
      <c r="S47" s="14"/>
      <c r="T47" s="14">
        <f t="shared" si="1"/>
        <v>92</v>
      </c>
      <c r="U47" s="17">
        <f t="shared" si="2"/>
        <v>34960</v>
      </c>
      <c r="V47" s="14">
        <f t="shared" si="3"/>
        <v>4180</v>
      </c>
      <c r="W47" s="14">
        <f t="shared" si="4"/>
        <v>39140</v>
      </c>
      <c r="X47" s="14">
        <v>24700</v>
      </c>
      <c r="Y47" s="14">
        <v>47500</v>
      </c>
      <c r="Z47" s="38">
        <f>W47-X47</f>
        <v>14440</v>
      </c>
    </row>
    <row r="48" spans="1:26" ht="18" x14ac:dyDescent="0.25">
      <c r="A48" s="9" t="s">
        <v>83</v>
      </c>
      <c r="B48" s="10"/>
      <c r="C48" s="11" t="s">
        <v>84</v>
      </c>
      <c r="D48" s="10"/>
      <c r="E48" s="12">
        <v>46</v>
      </c>
      <c r="F48" s="13">
        <v>8</v>
      </c>
      <c r="G48" s="13">
        <v>8</v>
      </c>
      <c r="H48" s="14">
        <v>7</v>
      </c>
      <c r="I48" s="15">
        <v>10</v>
      </c>
      <c r="J48" s="14">
        <v>8</v>
      </c>
      <c r="K48" s="16">
        <v>8</v>
      </c>
      <c r="L48" s="14">
        <v>8</v>
      </c>
      <c r="M48" s="14">
        <v>8</v>
      </c>
      <c r="N48" s="14">
        <v>7</v>
      </c>
      <c r="O48" s="14">
        <v>9</v>
      </c>
      <c r="P48" s="14">
        <v>8</v>
      </c>
      <c r="Q48" s="14"/>
      <c r="R48" s="14"/>
      <c r="S48" s="14"/>
      <c r="T48" s="14">
        <f t="shared" si="1"/>
        <v>73</v>
      </c>
      <c r="U48" s="17">
        <f t="shared" si="2"/>
        <v>27740</v>
      </c>
      <c r="V48" s="14">
        <f t="shared" si="3"/>
        <v>3040</v>
      </c>
      <c r="W48" s="14">
        <f t="shared" si="4"/>
        <v>30780</v>
      </c>
      <c r="X48" s="14">
        <v>19760</v>
      </c>
      <c r="Y48" s="14">
        <v>34960</v>
      </c>
      <c r="Z48" s="38">
        <f>W48-X48</f>
        <v>11020</v>
      </c>
    </row>
    <row r="49" spans="1:26" ht="18" x14ac:dyDescent="0.25">
      <c r="A49" s="9" t="s">
        <v>85</v>
      </c>
      <c r="B49" s="10"/>
      <c r="C49" s="11" t="s">
        <v>86</v>
      </c>
      <c r="D49" s="10"/>
      <c r="E49" s="12">
        <v>47</v>
      </c>
      <c r="F49" s="13">
        <v>2</v>
      </c>
      <c r="G49" s="13">
        <v>2</v>
      </c>
      <c r="H49" s="14">
        <v>1</v>
      </c>
      <c r="I49" s="15">
        <v>1</v>
      </c>
      <c r="J49" s="14">
        <v>1</v>
      </c>
      <c r="K49" s="16">
        <v>1</v>
      </c>
      <c r="L49" s="14">
        <v>1</v>
      </c>
      <c r="M49" s="14">
        <v>1</v>
      </c>
      <c r="N49" s="14">
        <v>1</v>
      </c>
      <c r="O49" s="14">
        <v>2</v>
      </c>
      <c r="P49" s="14">
        <v>2</v>
      </c>
      <c r="Q49" s="14"/>
      <c r="R49" s="14"/>
      <c r="S49" s="14"/>
      <c r="T49" s="14">
        <f t="shared" si="1"/>
        <v>11</v>
      </c>
      <c r="U49" s="17">
        <f t="shared" si="2"/>
        <v>4180</v>
      </c>
      <c r="V49" s="14">
        <f t="shared" si="3"/>
        <v>760</v>
      </c>
      <c r="W49" s="14">
        <f t="shared" si="4"/>
        <v>4940</v>
      </c>
      <c r="X49" s="14">
        <v>2280</v>
      </c>
      <c r="Y49" s="14">
        <v>4560</v>
      </c>
      <c r="Z49" s="38">
        <f>W49-X49</f>
        <v>2660</v>
      </c>
    </row>
    <row r="50" spans="1:26" ht="18" x14ac:dyDescent="0.25">
      <c r="A50" s="9" t="s">
        <v>87</v>
      </c>
      <c r="B50" s="10"/>
      <c r="C50" s="11" t="s">
        <v>88</v>
      </c>
      <c r="D50" s="10"/>
      <c r="E50" s="12">
        <v>48</v>
      </c>
      <c r="F50" s="13">
        <v>1</v>
      </c>
      <c r="G50" s="13">
        <v>1</v>
      </c>
      <c r="H50" s="14">
        <v>2</v>
      </c>
      <c r="I50" s="15">
        <v>2</v>
      </c>
      <c r="J50" s="14">
        <v>2</v>
      </c>
      <c r="K50" s="16">
        <v>1</v>
      </c>
      <c r="L50" s="14">
        <v>1</v>
      </c>
      <c r="M50" s="14">
        <v>1</v>
      </c>
      <c r="N50" s="14">
        <v>1</v>
      </c>
      <c r="O50" s="14">
        <v>1</v>
      </c>
      <c r="P50" s="14">
        <v>1</v>
      </c>
      <c r="Q50" s="14"/>
      <c r="R50" s="14"/>
      <c r="S50" s="14"/>
      <c r="T50" s="14">
        <f t="shared" si="1"/>
        <v>12</v>
      </c>
      <c r="U50" s="17">
        <f t="shared" si="2"/>
        <v>4560</v>
      </c>
      <c r="V50" s="14">
        <f t="shared" si="3"/>
        <v>380</v>
      </c>
      <c r="W50" s="14">
        <f t="shared" si="4"/>
        <v>4940</v>
      </c>
      <c r="X50" s="14">
        <v>3420</v>
      </c>
      <c r="Y50" s="14">
        <v>5700</v>
      </c>
      <c r="Z50" s="38">
        <f>W50-X50</f>
        <v>1520</v>
      </c>
    </row>
    <row r="51" spans="1:26" ht="18" x14ac:dyDescent="0.25">
      <c r="A51" s="41" t="s">
        <v>89</v>
      </c>
      <c r="B51" s="42"/>
      <c r="C51" s="42"/>
      <c r="D51" s="43"/>
      <c r="E51" s="44">
        <v>49</v>
      </c>
      <c r="F51" s="45">
        <v>7</v>
      </c>
      <c r="G51" s="45">
        <v>1</v>
      </c>
      <c r="H51" s="45">
        <f t="shared" ref="H51:Y51" si="5">SUM(H52:H77)</f>
        <v>212</v>
      </c>
      <c r="I51" s="45">
        <f t="shared" si="5"/>
        <v>213</v>
      </c>
      <c r="J51" s="46">
        <f t="shared" si="5"/>
        <v>212</v>
      </c>
      <c r="K51" s="46">
        <f>SUM(K52:K77)</f>
        <v>215</v>
      </c>
      <c r="L51" s="46">
        <f t="shared" si="5"/>
        <v>215</v>
      </c>
      <c r="M51" s="46">
        <f t="shared" si="5"/>
        <v>214</v>
      </c>
      <c r="N51" s="46">
        <f t="shared" si="5"/>
        <v>216</v>
      </c>
      <c r="O51" s="46">
        <f t="shared" si="5"/>
        <v>222</v>
      </c>
      <c r="P51" s="46">
        <v>1</v>
      </c>
      <c r="Q51" s="46">
        <f t="shared" si="5"/>
        <v>0</v>
      </c>
      <c r="R51" s="46">
        <f t="shared" si="5"/>
        <v>0</v>
      </c>
      <c r="S51" s="46">
        <f t="shared" si="5"/>
        <v>0</v>
      </c>
      <c r="T51" s="46">
        <f t="shared" si="5"/>
        <v>1944</v>
      </c>
      <c r="U51" s="46">
        <f t="shared" si="5"/>
        <v>738720</v>
      </c>
      <c r="V51" s="47">
        <f t="shared" si="3"/>
        <v>2660</v>
      </c>
      <c r="W51" s="46">
        <f t="shared" si="5"/>
        <v>824600</v>
      </c>
      <c r="X51" s="46">
        <f t="shared" si="5"/>
        <v>598120</v>
      </c>
      <c r="Y51" s="46">
        <f t="shared" si="5"/>
        <v>1005480</v>
      </c>
      <c r="Z51" s="48"/>
    </row>
    <row r="52" spans="1:26" ht="18" x14ac:dyDescent="0.25">
      <c r="A52" s="9" t="s">
        <v>90</v>
      </c>
      <c r="B52" s="10"/>
      <c r="C52" s="11" t="s">
        <v>91</v>
      </c>
      <c r="D52" s="10"/>
      <c r="E52" s="12">
        <v>50</v>
      </c>
      <c r="F52" s="13">
        <v>7</v>
      </c>
      <c r="G52" s="13">
        <v>6</v>
      </c>
      <c r="H52" s="14">
        <v>5</v>
      </c>
      <c r="I52" s="15">
        <v>5</v>
      </c>
      <c r="J52" s="14">
        <v>5</v>
      </c>
      <c r="K52" s="16">
        <v>5</v>
      </c>
      <c r="L52" s="14">
        <v>5</v>
      </c>
      <c r="M52" s="14">
        <v>5</v>
      </c>
      <c r="N52" s="14">
        <v>5</v>
      </c>
      <c r="O52" s="14">
        <v>6</v>
      </c>
      <c r="P52" s="14">
        <v>7</v>
      </c>
      <c r="Q52" s="14"/>
      <c r="R52" s="14"/>
      <c r="S52" s="14"/>
      <c r="T52" s="14">
        <f t="shared" si="1"/>
        <v>48</v>
      </c>
      <c r="U52" s="17">
        <f t="shared" si="2"/>
        <v>18240</v>
      </c>
      <c r="V52" s="14">
        <f t="shared" si="3"/>
        <v>2660</v>
      </c>
      <c r="W52" s="14">
        <f t="shared" si="4"/>
        <v>20900</v>
      </c>
      <c r="X52" s="14">
        <v>14060</v>
      </c>
      <c r="Y52" s="14">
        <v>22800</v>
      </c>
      <c r="Z52" s="38">
        <f>W52-X52</f>
        <v>6840</v>
      </c>
    </row>
    <row r="53" spans="1:26" ht="18" x14ac:dyDescent="0.25">
      <c r="A53" s="9" t="s">
        <v>92</v>
      </c>
      <c r="B53" s="10"/>
      <c r="C53" s="11" t="s">
        <v>93</v>
      </c>
      <c r="D53" s="10"/>
      <c r="E53" s="12">
        <v>51</v>
      </c>
      <c r="F53" s="13">
        <v>0</v>
      </c>
      <c r="G53" s="13">
        <v>0</v>
      </c>
      <c r="H53" s="14">
        <v>0</v>
      </c>
      <c r="I53" s="15">
        <v>0</v>
      </c>
      <c r="J53" s="14">
        <v>0</v>
      </c>
      <c r="K53" s="16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/>
      <c r="R53" s="14"/>
      <c r="S53" s="14"/>
      <c r="T53" s="14">
        <f t="shared" si="1"/>
        <v>0</v>
      </c>
      <c r="U53" s="17">
        <f t="shared" si="2"/>
        <v>0</v>
      </c>
      <c r="V53" s="14">
        <f t="shared" si="3"/>
        <v>0</v>
      </c>
      <c r="W53" s="14">
        <f t="shared" si="4"/>
        <v>0</v>
      </c>
      <c r="X53" s="14">
        <v>0</v>
      </c>
      <c r="Y53" s="14">
        <v>0</v>
      </c>
      <c r="Z53" s="38">
        <f>W53-X53</f>
        <v>0</v>
      </c>
    </row>
    <row r="54" spans="1:26" ht="18" x14ac:dyDescent="0.25">
      <c r="A54" s="9" t="s">
        <v>94</v>
      </c>
      <c r="B54" s="10"/>
      <c r="C54" s="11" t="s">
        <v>95</v>
      </c>
      <c r="D54" s="10"/>
      <c r="E54" s="12">
        <v>52</v>
      </c>
      <c r="F54" s="13">
        <v>9</v>
      </c>
      <c r="G54" s="13">
        <v>9</v>
      </c>
      <c r="H54" s="14">
        <v>9</v>
      </c>
      <c r="I54" s="15">
        <v>9</v>
      </c>
      <c r="J54" s="14">
        <v>9</v>
      </c>
      <c r="K54" s="16">
        <v>9</v>
      </c>
      <c r="L54" s="14">
        <v>9</v>
      </c>
      <c r="M54" s="14">
        <v>9</v>
      </c>
      <c r="N54" s="14">
        <v>9</v>
      </c>
      <c r="O54" s="14">
        <v>9</v>
      </c>
      <c r="P54" s="14">
        <v>9</v>
      </c>
      <c r="Q54" s="14"/>
      <c r="R54" s="14"/>
      <c r="S54" s="14"/>
      <c r="T54" s="14">
        <f t="shared" si="1"/>
        <v>81</v>
      </c>
      <c r="U54" s="17">
        <f t="shared" si="2"/>
        <v>30780</v>
      </c>
      <c r="V54" s="14">
        <f t="shared" si="3"/>
        <v>3420</v>
      </c>
      <c r="W54" s="14">
        <f t="shared" si="4"/>
        <v>34200</v>
      </c>
      <c r="X54" s="14">
        <v>25080</v>
      </c>
      <c r="Y54" s="14">
        <v>41040</v>
      </c>
      <c r="Z54" s="38"/>
    </row>
    <row r="55" spans="1:26" ht="18" x14ac:dyDescent="0.25">
      <c r="A55" s="9" t="s">
        <v>96</v>
      </c>
      <c r="B55" s="18"/>
      <c r="C55" s="11" t="s">
        <v>97</v>
      </c>
      <c r="D55" s="10"/>
      <c r="E55" s="12">
        <v>53</v>
      </c>
      <c r="F55" s="13">
        <v>12</v>
      </c>
      <c r="G55" s="13">
        <v>13</v>
      </c>
      <c r="H55" s="14">
        <v>11</v>
      </c>
      <c r="I55" s="15">
        <v>11</v>
      </c>
      <c r="J55" s="14">
        <v>10</v>
      </c>
      <c r="K55" s="16">
        <v>10</v>
      </c>
      <c r="L55" s="14">
        <v>10</v>
      </c>
      <c r="M55" s="14">
        <v>11</v>
      </c>
      <c r="N55" s="14">
        <v>13</v>
      </c>
      <c r="O55" s="14">
        <v>13</v>
      </c>
      <c r="P55" s="14">
        <v>12</v>
      </c>
      <c r="Q55" s="14"/>
      <c r="R55" s="14"/>
      <c r="S55" s="14"/>
      <c r="T55" s="14">
        <f t="shared" si="1"/>
        <v>101</v>
      </c>
      <c r="U55" s="17">
        <f t="shared" si="2"/>
        <v>38380</v>
      </c>
      <c r="V55" s="14">
        <f t="shared" si="3"/>
        <v>4560</v>
      </c>
      <c r="W55" s="14">
        <f t="shared" si="4"/>
        <v>42940</v>
      </c>
      <c r="X55" s="14">
        <v>30020</v>
      </c>
      <c r="Y55" s="14">
        <v>53580</v>
      </c>
      <c r="Z55" s="38">
        <f>W55-X55</f>
        <v>12920</v>
      </c>
    </row>
    <row r="56" spans="1:26" ht="18" x14ac:dyDescent="0.25">
      <c r="A56" s="21"/>
      <c r="B56" s="22"/>
      <c r="C56" s="11" t="s">
        <v>98</v>
      </c>
      <c r="D56" s="10"/>
      <c r="E56" s="12">
        <v>54</v>
      </c>
      <c r="F56" s="13">
        <v>7</v>
      </c>
      <c r="G56" s="13">
        <v>7</v>
      </c>
      <c r="H56" s="14">
        <v>7</v>
      </c>
      <c r="I56" s="15">
        <v>7</v>
      </c>
      <c r="J56" s="14">
        <v>8</v>
      </c>
      <c r="K56" s="16">
        <v>7</v>
      </c>
      <c r="L56" s="14">
        <v>8</v>
      </c>
      <c r="M56" s="14">
        <v>9</v>
      </c>
      <c r="N56" s="14">
        <v>9</v>
      </c>
      <c r="O56" s="14">
        <v>9</v>
      </c>
      <c r="P56" s="14">
        <v>9</v>
      </c>
      <c r="Q56" s="14"/>
      <c r="R56" s="14"/>
      <c r="S56" s="14"/>
      <c r="T56" s="14">
        <f t="shared" si="1"/>
        <v>73</v>
      </c>
      <c r="U56" s="17">
        <f t="shared" si="2"/>
        <v>27740</v>
      </c>
      <c r="V56" s="14">
        <f t="shared" si="3"/>
        <v>2660</v>
      </c>
      <c r="W56" s="14">
        <f t="shared" si="4"/>
        <v>30400</v>
      </c>
      <c r="X56" s="14">
        <v>20140</v>
      </c>
      <c r="Y56" s="14">
        <v>36480</v>
      </c>
      <c r="Z56" s="38">
        <f>W56-X56</f>
        <v>10260</v>
      </c>
    </row>
    <row r="57" spans="1:26" ht="18" x14ac:dyDescent="0.25">
      <c r="A57" s="9" t="s">
        <v>99</v>
      </c>
      <c r="B57" s="18"/>
      <c r="C57" s="11" t="s">
        <v>100</v>
      </c>
      <c r="D57" s="10"/>
      <c r="E57" s="12">
        <v>55</v>
      </c>
      <c r="F57" s="13">
        <v>7</v>
      </c>
      <c r="G57" s="13">
        <v>7</v>
      </c>
      <c r="H57" s="14">
        <v>7</v>
      </c>
      <c r="I57" s="15">
        <v>8</v>
      </c>
      <c r="J57" s="14">
        <v>7</v>
      </c>
      <c r="K57" s="16">
        <v>9</v>
      </c>
      <c r="L57" s="14">
        <v>8</v>
      </c>
      <c r="M57" s="14">
        <v>7</v>
      </c>
      <c r="N57" s="14">
        <v>7</v>
      </c>
      <c r="O57" s="14">
        <v>7</v>
      </c>
      <c r="P57" s="14">
        <v>7</v>
      </c>
      <c r="Q57" s="14"/>
      <c r="R57" s="14"/>
      <c r="S57" s="14"/>
      <c r="T57" s="14">
        <f t="shared" si="1"/>
        <v>67</v>
      </c>
      <c r="U57" s="17">
        <f t="shared" si="2"/>
        <v>25460</v>
      </c>
      <c r="V57" s="14">
        <f t="shared" si="3"/>
        <v>2660</v>
      </c>
      <c r="W57" s="14">
        <f t="shared" si="4"/>
        <v>28120</v>
      </c>
      <c r="X57" s="14">
        <v>22800</v>
      </c>
      <c r="Y57" s="14">
        <v>33820</v>
      </c>
      <c r="Z57" s="38">
        <f>W57-X57</f>
        <v>5320</v>
      </c>
    </row>
    <row r="58" spans="1:26" ht="18" x14ac:dyDescent="0.25">
      <c r="A58" s="21"/>
      <c r="B58" s="22"/>
      <c r="C58" s="11" t="s">
        <v>101</v>
      </c>
      <c r="D58" s="10"/>
      <c r="E58" s="12">
        <v>56</v>
      </c>
      <c r="F58" s="13">
        <v>7</v>
      </c>
      <c r="G58" s="13">
        <v>7</v>
      </c>
      <c r="H58" s="14">
        <v>7</v>
      </c>
      <c r="I58" s="15">
        <v>7</v>
      </c>
      <c r="J58" s="14">
        <v>7</v>
      </c>
      <c r="K58" s="16">
        <v>7</v>
      </c>
      <c r="L58" s="14">
        <v>7</v>
      </c>
      <c r="M58" s="14">
        <v>7</v>
      </c>
      <c r="N58" s="14">
        <v>7</v>
      </c>
      <c r="O58" s="14">
        <v>7</v>
      </c>
      <c r="P58" s="14">
        <v>7</v>
      </c>
      <c r="Q58" s="14"/>
      <c r="R58" s="14"/>
      <c r="S58" s="14"/>
      <c r="T58" s="14">
        <f t="shared" si="1"/>
        <v>63</v>
      </c>
      <c r="U58" s="17">
        <f t="shared" si="2"/>
        <v>23940</v>
      </c>
      <c r="V58" s="14">
        <f t="shared" si="3"/>
        <v>2660</v>
      </c>
      <c r="W58" s="14">
        <f t="shared" si="4"/>
        <v>26600</v>
      </c>
      <c r="X58" s="14">
        <v>19760</v>
      </c>
      <c r="Y58" s="14">
        <v>31920</v>
      </c>
      <c r="Z58" s="38">
        <f>W58-X58</f>
        <v>6840</v>
      </c>
    </row>
    <row r="59" spans="1:26" ht="18" x14ac:dyDescent="0.25">
      <c r="A59" s="9" t="s">
        <v>102</v>
      </c>
      <c r="B59" s="10"/>
      <c r="C59" s="11" t="s">
        <v>103</v>
      </c>
      <c r="D59" s="10"/>
      <c r="E59" s="12">
        <v>57</v>
      </c>
      <c r="F59" s="13">
        <v>13</v>
      </c>
      <c r="G59" s="13">
        <v>13</v>
      </c>
      <c r="H59" s="14">
        <v>13</v>
      </c>
      <c r="I59" s="15">
        <v>13</v>
      </c>
      <c r="J59" s="14">
        <v>13</v>
      </c>
      <c r="K59" s="16">
        <v>13</v>
      </c>
      <c r="L59" s="14">
        <v>13</v>
      </c>
      <c r="M59" s="14">
        <v>13</v>
      </c>
      <c r="N59" s="14">
        <v>13</v>
      </c>
      <c r="O59" s="14">
        <v>13</v>
      </c>
      <c r="P59" s="14">
        <v>13</v>
      </c>
      <c r="Q59" s="14"/>
      <c r="R59" s="14"/>
      <c r="S59" s="14"/>
      <c r="T59" s="14">
        <f t="shared" si="1"/>
        <v>117</v>
      </c>
      <c r="U59" s="17">
        <f t="shared" si="2"/>
        <v>44460</v>
      </c>
      <c r="V59" s="14">
        <f t="shared" si="3"/>
        <v>4940</v>
      </c>
      <c r="W59" s="14">
        <f t="shared" si="4"/>
        <v>49400</v>
      </c>
      <c r="X59" s="14">
        <v>36480</v>
      </c>
      <c r="Y59" s="14">
        <v>59280</v>
      </c>
      <c r="Z59" s="38">
        <f>W59-X59</f>
        <v>12920</v>
      </c>
    </row>
    <row r="60" spans="1:26" ht="18" x14ac:dyDescent="0.25">
      <c r="A60" s="9" t="s">
        <v>104</v>
      </c>
      <c r="B60" s="10"/>
      <c r="C60" s="11" t="s">
        <v>105</v>
      </c>
      <c r="D60" s="10"/>
      <c r="E60" s="12">
        <v>58</v>
      </c>
      <c r="F60" s="13">
        <v>4</v>
      </c>
      <c r="G60" s="13">
        <v>4</v>
      </c>
      <c r="H60" s="14">
        <v>4</v>
      </c>
      <c r="I60" s="15">
        <v>4</v>
      </c>
      <c r="J60" s="14">
        <v>4</v>
      </c>
      <c r="K60" s="16">
        <v>4</v>
      </c>
      <c r="L60" s="14">
        <v>4</v>
      </c>
      <c r="M60" s="14">
        <v>4</v>
      </c>
      <c r="N60" s="14">
        <v>4</v>
      </c>
      <c r="O60" s="14">
        <v>4</v>
      </c>
      <c r="P60" s="14">
        <v>4</v>
      </c>
      <c r="Q60" s="14"/>
      <c r="R60" s="14"/>
      <c r="S60" s="14"/>
      <c r="T60" s="14">
        <f t="shared" si="1"/>
        <v>36</v>
      </c>
      <c r="U60" s="17">
        <f t="shared" si="2"/>
        <v>13680</v>
      </c>
      <c r="V60" s="14">
        <f t="shared" si="3"/>
        <v>1520</v>
      </c>
      <c r="W60" s="14">
        <f t="shared" si="4"/>
        <v>15200</v>
      </c>
      <c r="X60" s="14">
        <v>11020</v>
      </c>
      <c r="Y60" s="14">
        <v>18240</v>
      </c>
      <c r="Z60" s="38"/>
    </row>
    <row r="61" spans="1:26" ht="18" x14ac:dyDescent="0.25">
      <c r="A61" s="9" t="s">
        <v>106</v>
      </c>
      <c r="B61" s="10"/>
      <c r="C61" s="11" t="s">
        <v>107</v>
      </c>
      <c r="D61" s="10"/>
      <c r="E61" s="12">
        <v>59</v>
      </c>
      <c r="F61" s="13">
        <v>16</v>
      </c>
      <c r="G61" s="13">
        <v>16</v>
      </c>
      <c r="H61" s="14">
        <v>17</v>
      </c>
      <c r="I61" s="15">
        <v>17</v>
      </c>
      <c r="J61" s="14">
        <v>19</v>
      </c>
      <c r="K61" s="16">
        <v>18</v>
      </c>
      <c r="L61" s="14">
        <v>17</v>
      </c>
      <c r="M61" s="14">
        <v>16</v>
      </c>
      <c r="N61" s="14">
        <v>16</v>
      </c>
      <c r="O61" s="14">
        <v>17</v>
      </c>
      <c r="P61" s="14">
        <v>17</v>
      </c>
      <c r="Q61" s="14"/>
      <c r="R61" s="14"/>
      <c r="S61" s="14"/>
      <c r="T61" s="14">
        <f t="shared" si="1"/>
        <v>154</v>
      </c>
      <c r="U61" s="17">
        <f t="shared" si="2"/>
        <v>58520</v>
      </c>
      <c r="V61" s="14">
        <f t="shared" si="3"/>
        <v>6080</v>
      </c>
      <c r="W61" s="14">
        <f t="shared" si="4"/>
        <v>64600</v>
      </c>
      <c r="X61" s="14">
        <v>50160</v>
      </c>
      <c r="Y61" s="14">
        <v>79420</v>
      </c>
      <c r="Z61" s="38">
        <f>W61-X61</f>
        <v>14440</v>
      </c>
    </row>
    <row r="62" spans="1:26" ht="18" x14ac:dyDescent="0.25">
      <c r="A62" s="9" t="s">
        <v>108</v>
      </c>
      <c r="B62" s="10"/>
      <c r="C62" s="11" t="s">
        <v>109</v>
      </c>
      <c r="D62" s="10"/>
      <c r="E62" s="12">
        <v>60</v>
      </c>
      <c r="F62" s="13">
        <v>13</v>
      </c>
      <c r="G62" s="13">
        <v>12</v>
      </c>
      <c r="H62" s="14">
        <v>13</v>
      </c>
      <c r="I62" s="15">
        <v>12</v>
      </c>
      <c r="J62" s="14">
        <v>12</v>
      </c>
      <c r="K62" s="16">
        <v>12</v>
      </c>
      <c r="L62" s="14">
        <v>12</v>
      </c>
      <c r="M62" s="14">
        <v>12</v>
      </c>
      <c r="N62" s="14">
        <v>12</v>
      </c>
      <c r="O62" s="14">
        <v>12</v>
      </c>
      <c r="P62" s="14">
        <v>13</v>
      </c>
      <c r="Q62" s="14"/>
      <c r="R62" s="14"/>
      <c r="S62" s="14"/>
      <c r="T62" s="14">
        <f t="shared" si="1"/>
        <v>110</v>
      </c>
      <c r="U62" s="17">
        <f t="shared" si="2"/>
        <v>41800</v>
      </c>
      <c r="V62" s="14">
        <f t="shared" si="3"/>
        <v>4940</v>
      </c>
      <c r="W62" s="14">
        <f t="shared" si="4"/>
        <v>46740</v>
      </c>
      <c r="X62" s="14">
        <v>30020</v>
      </c>
      <c r="Y62" s="14">
        <v>55100</v>
      </c>
      <c r="Z62" s="38"/>
    </row>
    <row r="63" spans="1:26" ht="18" x14ac:dyDescent="0.25">
      <c r="A63" s="9" t="s">
        <v>110</v>
      </c>
      <c r="B63" s="18"/>
      <c r="C63" s="11" t="s">
        <v>111</v>
      </c>
      <c r="D63" s="10"/>
      <c r="E63" s="12">
        <v>61</v>
      </c>
      <c r="F63" s="13">
        <v>0</v>
      </c>
      <c r="G63" s="13">
        <v>0</v>
      </c>
      <c r="H63" s="14">
        <v>0</v>
      </c>
      <c r="I63" s="15">
        <v>0</v>
      </c>
      <c r="J63" s="14">
        <v>0</v>
      </c>
      <c r="K63" s="16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/>
      <c r="R63" s="14"/>
      <c r="S63" s="14"/>
      <c r="T63" s="14">
        <f t="shared" si="1"/>
        <v>0</v>
      </c>
      <c r="U63" s="17">
        <f t="shared" si="2"/>
        <v>0</v>
      </c>
      <c r="V63" s="14">
        <f t="shared" si="3"/>
        <v>0</v>
      </c>
      <c r="W63" s="14">
        <f t="shared" si="4"/>
        <v>0</v>
      </c>
      <c r="X63" s="14">
        <v>0</v>
      </c>
      <c r="Y63" s="14">
        <v>0</v>
      </c>
      <c r="Z63" s="38">
        <f>W63-X63</f>
        <v>0</v>
      </c>
    </row>
    <row r="64" spans="1:26" ht="18" x14ac:dyDescent="0.25">
      <c r="A64" s="19"/>
      <c r="B64" s="20"/>
      <c r="C64" s="11" t="s">
        <v>112</v>
      </c>
      <c r="D64" s="10"/>
      <c r="E64" s="12">
        <v>62</v>
      </c>
      <c r="F64" s="13">
        <v>0</v>
      </c>
      <c r="G64" s="13">
        <v>0</v>
      </c>
      <c r="H64" s="14">
        <v>0</v>
      </c>
      <c r="I64" s="15">
        <v>0</v>
      </c>
      <c r="J64" s="14">
        <v>0</v>
      </c>
      <c r="K64" s="16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/>
      <c r="R64" s="14"/>
      <c r="S64" s="14"/>
      <c r="T64" s="14">
        <f t="shared" si="1"/>
        <v>0</v>
      </c>
      <c r="U64" s="17">
        <f t="shared" si="2"/>
        <v>0</v>
      </c>
      <c r="V64" s="14">
        <f t="shared" si="3"/>
        <v>0</v>
      </c>
      <c r="W64" s="14">
        <f t="shared" si="4"/>
        <v>0</v>
      </c>
      <c r="X64" s="14">
        <v>0</v>
      </c>
      <c r="Y64" s="14">
        <v>0</v>
      </c>
      <c r="Z64" s="38">
        <f>W64-X64</f>
        <v>0</v>
      </c>
    </row>
    <row r="65" spans="1:26" ht="18" x14ac:dyDescent="0.25">
      <c r="A65" s="19"/>
      <c r="B65" s="20"/>
      <c r="C65" s="11" t="s">
        <v>113</v>
      </c>
      <c r="D65" s="10"/>
      <c r="E65" s="12">
        <v>63</v>
      </c>
      <c r="F65" s="13">
        <v>8</v>
      </c>
      <c r="G65" s="13">
        <v>8</v>
      </c>
      <c r="H65" s="14">
        <v>8</v>
      </c>
      <c r="I65" s="15">
        <v>8</v>
      </c>
      <c r="J65" s="14">
        <v>7</v>
      </c>
      <c r="K65" s="16">
        <v>8</v>
      </c>
      <c r="L65" s="14">
        <v>8</v>
      </c>
      <c r="M65" s="14">
        <v>7</v>
      </c>
      <c r="N65" s="14">
        <v>8</v>
      </c>
      <c r="O65" s="14">
        <v>8</v>
      </c>
      <c r="P65" s="14">
        <v>8</v>
      </c>
      <c r="Q65" s="14"/>
      <c r="R65" s="14"/>
      <c r="S65" s="14"/>
      <c r="T65" s="14">
        <f t="shared" si="1"/>
        <v>70</v>
      </c>
      <c r="U65" s="17">
        <f t="shared" si="2"/>
        <v>26600</v>
      </c>
      <c r="V65" s="14">
        <f t="shared" si="3"/>
        <v>3040</v>
      </c>
      <c r="W65" s="14">
        <f t="shared" si="4"/>
        <v>29640</v>
      </c>
      <c r="X65" s="14">
        <v>22040</v>
      </c>
      <c r="Y65" s="14">
        <v>36480</v>
      </c>
      <c r="Z65" s="38">
        <f>W65-X65</f>
        <v>7600</v>
      </c>
    </row>
    <row r="66" spans="1:26" ht="18" x14ac:dyDescent="0.25">
      <c r="A66" s="19"/>
      <c r="B66" s="20"/>
      <c r="C66" s="11" t="s">
        <v>114</v>
      </c>
      <c r="D66" s="10"/>
      <c r="E66" s="12">
        <v>64</v>
      </c>
      <c r="F66" s="13">
        <v>6</v>
      </c>
      <c r="G66" s="13">
        <v>5</v>
      </c>
      <c r="H66" s="14">
        <v>5</v>
      </c>
      <c r="I66" s="15">
        <v>4</v>
      </c>
      <c r="J66" s="14">
        <v>5</v>
      </c>
      <c r="K66" s="16">
        <v>5</v>
      </c>
      <c r="L66" s="14">
        <v>6</v>
      </c>
      <c r="M66" s="14">
        <v>6</v>
      </c>
      <c r="N66" s="14">
        <v>5</v>
      </c>
      <c r="O66" s="14">
        <v>5</v>
      </c>
      <c r="P66" s="14">
        <v>6</v>
      </c>
      <c r="Q66" s="14"/>
      <c r="R66" s="14"/>
      <c r="S66" s="14"/>
      <c r="T66" s="14">
        <f t="shared" si="1"/>
        <v>47</v>
      </c>
      <c r="U66" s="17">
        <f t="shared" si="2"/>
        <v>17860</v>
      </c>
      <c r="V66" s="14">
        <f t="shared" si="3"/>
        <v>2280</v>
      </c>
      <c r="W66" s="14">
        <f t="shared" si="4"/>
        <v>20140</v>
      </c>
      <c r="X66" s="14">
        <v>13680</v>
      </c>
      <c r="Y66" s="14">
        <v>23180</v>
      </c>
      <c r="Z66" s="38">
        <f>W66-X66</f>
        <v>6460</v>
      </c>
    </row>
    <row r="67" spans="1:26" ht="18" x14ac:dyDescent="0.25">
      <c r="A67" s="19"/>
      <c r="B67" s="20"/>
      <c r="C67" s="11" t="s">
        <v>115</v>
      </c>
      <c r="D67" s="10"/>
      <c r="E67" s="12">
        <v>65</v>
      </c>
      <c r="F67" s="13">
        <v>37</v>
      </c>
      <c r="G67" s="13">
        <v>37</v>
      </c>
      <c r="H67" s="14">
        <v>34</v>
      </c>
      <c r="I67" s="15">
        <v>34</v>
      </c>
      <c r="J67" s="14">
        <v>33</v>
      </c>
      <c r="K67" s="16">
        <v>35</v>
      </c>
      <c r="L67" s="14">
        <v>35</v>
      </c>
      <c r="M67" s="14">
        <v>34</v>
      </c>
      <c r="N67" s="14">
        <v>34</v>
      </c>
      <c r="O67" s="14">
        <v>36</v>
      </c>
      <c r="P67" s="14">
        <v>36</v>
      </c>
      <c r="Q67" s="14"/>
      <c r="R67" s="14"/>
      <c r="S67" s="14"/>
      <c r="T67" s="14">
        <f t="shared" si="1"/>
        <v>311</v>
      </c>
      <c r="U67" s="17">
        <f t="shared" si="2"/>
        <v>118180</v>
      </c>
      <c r="V67" s="14">
        <f t="shared" si="3"/>
        <v>14060</v>
      </c>
      <c r="W67" s="14">
        <f t="shared" si="4"/>
        <v>132240</v>
      </c>
      <c r="X67" s="14">
        <v>96140</v>
      </c>
      <c r="Y67" s="14">
        <v>163780</v>
      </c>
      <c r="Z67" s="38">
        <f>W67-X67</f>
        <v>36100</v>
      </c>
    </row>
    <row r="68" spans="1:26" ht="18" x14ac:dyDescent="0.25">
      <c r="A68" s="19"/>
      <c r="B68" s="20"/>
      <c r="C68" s="11" t="s">
        <v>116</v>
      </c>
      <c r="D68" s="10"/>
      <c r="E68" s="12">
        <v>66</v>
      </c>
      <c r="F68" s="13">
        <v>4</v>
      </c>
      <c r="G68" s="13">
        <v>4</v>
      </c>
      <c r="H68" s="14">
        <v>4</v>
      </c>
      <c r="I68" s="15">
        <v>4</v>
      </c>
      <c r="J68" s="14">
        <v>4</v>
      </c>
      <c r="K68" s="16">
        <v>4</v>
      </c>
      <c r="L68" s="14">
        <v>4</v>
      </c>
      <c r="M68" s="14">
        <v>4</v>
      </c>
      <c r="N68" s="14">
        <v>4</v>
      </c>
      <c r="O68" s="14">
        <v>4</v>
      </c>
      <c r="P68" s="14">
        <v>4</v>
      </c>
      <c r="Q68" s="14"/>
      <c r="R68" s="14"/>
      <c r="S68" s="14"/>
      <c r="T68" s="14">
        <f t="shared" si="1"/>
        <v>36</v>
      </c>
      <c r="U68" s="17">
        <f t="shared" si="2"/>
        <v>13680</v>
      </c>
      <c r="V68" s="14">
        <f t="shared" ref="V68:V77" si="6">F68*380</f>
        <v>1520</v>
      </c>
      <c r="W68" s="14">
        <f t="shared" si="4"/>
        <v>15200</v>
      </c>
      <c r="X68" s="14">
        <v>11020</v>
      </c>
      <c r="Y68" s="14">
        <v>18240</v>
      </c>
      <c r="Z68" s="38">
        <f>W68-X68</f>
        <v>4180</v>
      </c>
    </row>
    <row r="69" spans="1:26" ht="18" x14ac:dyDescent="0.25">
      <c r="A69" s="19"/>
      <c r="B69" s="20"/>
      <c r="C69" s="11" t="s">
        <v>117</v>
      </c>
      <c r="D69" s="10"/>
      <c r="E69" s="12">
        <v>69</v>
      </c>
      <c r="F69" s="13">
        <v>0</v>
      </c>
      <c r="G69" s="13">
        <v>0</v>
      </c>
      <c r="H69" s="14">
        <v>0</v>
      </c>
      <c r="I69" s="15">
        <v>0</v>
      </c>
      <c r="J69" s="14">
        <v>0</v>
      </c>
      <c r="K69" s="16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/>
      <c r="R69" s="14"/>
      <c r="S69" s="14"/>
      <c r="T69" s="14">
        <f t="shared" ref="T69:T77" si="7">SUM(H69:S69)</f>
        <v>0</v>
      </c>
      <c r="U69" s="17">
        <f t="shared" ref="U69:U77" si="8">T69*380</f>
        <v>0</v>
      </c>
      <c r="V69" s="14">
        <f t="shared" si="6"/>
        <v>0</v>
      </c>
      <c r="W69" s="14">
        <f t="shared" ref="W69:W77" si="9">U69+V69</f>
        <v>0</v>
      </c>
      <c r="X69" s="14">
        <v>0</v>
      </c>
      <c r="Y69" s="14">
        <v>0</v>
      </c>
      <c r="Z69" s="38">
        <f>W69-X69</f>
        <v>0</v>
      </c>
    </row>
    <row r="70" spans="1:26" ht="18" x14ac:dyDescent="0.25">
      <c r="A70" s="9" t="s">
        <v>118</v>
      </c>
      <c r="B70" s="18"/>
      <c r="C70" s="11" t="s">
        <v>119</v>
      </c>
      <c r="D70" s="10"/>
      <c r="E70" s="12">
        <v>71</v>
      </c>
      <c r="F70" s="13">
        <v>32</v>
      </c>
      <c r="G70" s="13">
        <v>30</v>
      </c>
      <c r="H70" s="14">
        <v>29</v>
      </c>
      <c r="I70" s="15">
        <v>30</v>
      </c>
      <c r="J70" s="14">
        <v>30</v>
      </c>
      <c r="K70" s="16">
        <v>30</v>
      </c>
      <c r="L70" s="14">
        <v>30</v>
      </c>
      <c r="M70" s="14">
        <v>30</v>
      </c>
      <c r="N70" s="14">
        <v>30</v>
      </c>
      <c r="O70" s="14">
        <v>30</v>
      </c>
      <c r="P70" s="14">
        <v>31</v>
      </c>
      <c r="Q70" s="14"/>
      <c r="R70" s="14"/>
      <c r="S70" s="14"/>
      <c r="T70" s="14">
        <f t="shared" si="7"/>
        <v>270</v>
      </c>
      <c r="U70" s="17">
        <f t="shared" si="8"/>
        <v>102600</v>
      </c>
      <c r="V70" s="14">
        <f t="shared" si="6"/>
        <v>12160</v>
      </c>
      <c r="W70" s="14">
        <f t="shared" si="9"/>
        <v>114760</v>
      </c>
      <c r="X70" s="14">
        <v>83600</v>
      </c>
      <c r="Y70" s="14">
        <v>140220</v>
      </c>
      <c r="Z70" s="38">
        <f>W70-X70</f>
        <v>31160</v>
      </c>
    </row>
    <row r="71" spans="1:26" ht="18" x14ac:dyDescent="0.25">
      <c r="A71" s="21"/>
      <c r="B71" s="22"/>
      <c r="C71" s="11" t="s">
        <v>120</v>
      </c>
      <c r="D71" s="10"/>
      <c r="E71" s="12">
        <v>72</v>
      </c>
      <c r="F71" s="13">
        <v>14</v>
      </c>
      <c r="G71" s="13">
        <v>13</v>
      </c>
      <c r="H71" s="14">
        <v>12</v>
      </c>
      <c r="I71" s="15">
        <v>13</v>
      </c>
      <c r="J71" s="14">
        <v>12</v>
      </c>
      <c r="K71" s="16">
        <v>12</v>
      </c>
      <c r="L71" s="14">
        <v>12</v>
      </c>
      <c r="M71" s="14">
        <v>12</v>
      </c>
      <c r="N71" s="14">
        <v>12</v>
      </c>
      <c r="O71" s="14">
        <v>13</v>
      </c>
      <c r="P71" s="14">
        <v>14</v>
      </c>
      <c r="Q71" s="14"/>
      <c r="R71" s="14"/>
      <c r="S71" s="14"/>
      <c r="T71" s="14">
        <f t="shared" si="7"/>
        <v>112</v>
      </c>
      <c r="U71" s="17">
        <f t="shared" si="8"/>
        <v>42560</v>
      </c>
      <c r="V71" s="14">
        <f t="shared" si="6"/>
        <v>5320</v>
      </c>
      <c r="W71" s="14">
        <f t="shared" si="9"/>
        <v>47880</v>
      </c>
      <c r="X71" s="14">
        <v>35340</v>
      </c>
      <c r="Y71" s="14">
        <v>58520</v>
      </c>
      <c r="Z71" s="38">
        <f>W71-X71</f>
        <v>12540</v>
      </c>
    </row>
    <row r="72" spans="1:26" ht="18" x14ac:dyDescent="0.25">
      <c r="A72" s="9" t="s">
        <v>121</v>
      </c>
      <c r="B72" s="18"/>
      <c r="C72" s="11" t="s">
        <v>122</v>
      </c>
      <c r="D72" s="10"/>
      <c r="E72" s="12">
        <v>73</v>
      </c>
      <c r="F72" s="13">
        <v>4</v>
      </c>
      <c r="G72" s="13">
        <v>4</v>
      </c>
      <c r="H72" s="14">
        <v>4</v>
      </c>
      <c r="I72" s="15">
        <v>4</v>
      </c>
      <c r="J72" s="14">
        <v>4</v>
      </c>
      <c r="K72" s="16">
        <v>4</v>
      </c>
      <c r="L72" s="14">
        <v>4</v>
      </c>
      <c r="M72" s="14">
        <v>4</v>
      </c>
      <c r="N72" s="14">
        <v>4</v>
      </c>
      <c r="O72" s="14">
        <v>4</v>
      </c>
      <c r="P72" s="14">
        <v>4</v>
      </c>
      <c r="Q72" s="14"/>
      <c r="R72" s="14"/>
      <c r="S72" s="14"/>
      <c r="T72" s="14">
        <f t="shared" si="7"/>
        <v>36</v>
      </c>
      <c r="U72" s="17">
        <f t="shared" si="8"/>
        <v>13680</v>
      </c>
      <c r="V72" s="14">
        <f t="shared" si="6"/>
        <v>1520</v>
      </c>
      <c r="W72" s="14">
        <f t="shared" si="9"/>
        <v>15200</v>
      </c>
      <c r="X72" s="14">
        <v>11020</v>
      </c>
      <c r="Y72" s="14">
        <v>18240</v>
      </c>
      <c r="Z72" s="38">
        <f>W72-X72</f>
        <v>4180</v>
      </c>
    </row>
    <row r="73" spans="1:26" ht="18" x14ac:dyDescent="0.25">
      <c r="A73" s="21"/>
      <c r="B73" s="22"/>
      <c r="C73" s="11" t="s">
        <v>123</v>
      </c>
      <c r="D73" s="10"/>
      <c r="E73" s="12">
        <v>74</v>
      </c>
      <c r="F73" s="13">
        <v>0</v>
      </c>
      <c r="G73" s="13">
        <v>0</v>
      </c>
      <c r="H73" s="14">
        <v>0</v>
      </c>
      <c r="I73" s="15">
        <v>0</v>
      </c>
      <c r="J73" s="14">
        <v>0</v>
      </c>
      <c r="K73" s="16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/>
      <c r="R73" s="14"/>
      <c r="S73" s="14"/>
      <c r="T73" s="14">
        <f t="shared" si="7"/>
        <v>0</v>
      </c>
      <c r="U73" s="17">
        <f t="shared" si="8"/>
        <v>0</v>
      </c>
      <c r="V73" s="14">
        <f t="shared" si="6"/>
        <v>0</v>
      </c>
      <c r="W73" s="14">
        <f t="shared" si="9"/>
        <v>0</v>
      </c>
      <c r="X73" s="14">
        <v>0</v>
      </c>
      <c r="Y73" s="14">
        <v>0</v>
      </c>
      <c r="Z73" s="38">
        <f>W73-X73</f>
        <v>0</v>
      </c>
    </row>
    <row r="74" spans="1:26" ht="18" x14ac:dyDescent="0.25">
      <c r="A74" s="9" t="s">
        <v>124</v>
      </c>
      <c r="B74" s="18"/>
      <c r="C74" s="11" t="s">
        <v>125</v>
      </c>
      <c r="D74" s="10"/>
      <c r="E74" s="12">
        <v>75</v>
      </c>
      <c r="F74" s="13">
        <v>13</v>
      </c>
      <c r="G74" s="13">
        <v>13</v>
      </c>
      <c r="H74" s="14">
        <v>12</v>
      </c>
      <c r="I74" s="15">
        <v>12</v>
      </c>
      <c r="J74" s="14">
        <v>12</v>
      </c>
      <c r="K74" s="16">
        <v>12</v>
      </c>
      <c r="L74" s="14">
        <v>12</v>
      </c>
      <c r="M74" s="14">
        <v>13</v>
      </c>
      <c r="N74" s="14">
        <v>13</v>
      </c>
      <c r="O74" s="14">
        <v>13</v>
      </c>
      <c r="P74" s="14">
        <v>13</v>
      </c>
      <c r="Q74" s="14"/>
      <c r="R74" s="14"/>
      <c r="S74" s="14"/>
      <c r="T74" s="14">
        <f t="shared" si="7"/>
        <v>112</v>
      </c>
      <c r="U74" s="17">
        <f t="shared" si="8"/>
        <v>42560</v>
      </c>
      <c r="V74" s="14">
        <f t="shared" si="6"/>
        <v>4940</v>
      </c>
      <c r="W74" s="14">
        <f t="shared" si="9"/>
        <v>47500</v>
      </c>
      <c r="X74" s="14">
        <v>33440</v>
      </c>
      <c r="Y74" s="14">
        <v>59280</v>
      </c>
      <c r="Z74" s="38">
        <f>W74-X74</f>
        <v>14060</v>
      </c>
    </row>
    <row r="75" spans="1:26" ht="18" customHeight="1" x14ac:dyDescent="0.25">
      <c r="A75" s="19"/>
      <c r="B75" s="20"/>
      <c r="C75" s="31" t="s">
        <v>126</v>
      </c>
      <c r="D75" s="32"/>
      <c r="E75" s="12">
        <v>76</v>
      </c>
      <c r="F75" s="13">
        <v>10</v>
      </c>
      <c r="G75" s="13">
        <v>10</v>
      </c>
      <c r="H75" s="14">
        <v>9</v>
      </c>
      <c r="I75" s="15">
        <v>9</v>
      </c>
      <c r="J75" s="14">
        <v>9</v>
      </c>
      <c r="K75" s="16">
        <v>9</v>
      </c>
      <c r="L75" s="14">
        <v>9</v>
      </c>
      <c r="M75" s="14">
        <v>8</v>
      </c>
      <c r="N75" s="14">
        <v>8</v>
      </c>
      <c r="O75" s="14">
        <v>9</v>
      </c>
      <c r="P75" s="14">
        <v>8</v>
      </c>
      <c r="Q75" s="14"/>
      <c r="R75" s="14"/>
      <c r="S75" s="14"/>
      <c r="T75" s="14">
        <f t="shared" si="7"/>
        <v>78</v>
      </c>
      <c r="U75" s="17">
        <f t="shared" si="8"/>
        <v>29640</v>
      </c>
      <c r="V75" s="14">
        <f t="shared" si="6"/>
        <v>3800</v>
      </c>
      <c r="W75" s="14">
        <f t="shared" si="9"/>
        <v>33440</v>
      </c>
      <c r="X75" s="14">
        <v>26600</v>
      </c>
      <c r="Y75" s="14">
        <v>44080</v>
      </c>
      <c r="Z75" s="39">
        <f>W75-X75</f>
        <v>6840</v>
      </c>
    </row>
    <row r="76" spans="1:26" ht="18" customHeight="1" x14ac:dyDescent="0.25">
      <c r="A76" s="21"/>
      <c r="B76" s="22"/>
      <c r="C76" s="31"/>
      <c r="D76" s="32"/>
      <c r="E76" s="12">
        <v>77</v>
      </c>
      <c r="F76" s="13">
        <v>0</v>
      </c>
      <c r="G76" s="13">
        <v>0</v>
      </c>
      <c r="H76" s="14">
        <v>0</v>
      </c>
      <c r="I76" s="15">
        <v>0</v>
      </c>
      <c r="J76" s="14">
        <v>0</v>
      </c>
      <c r="K76" s="16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/>
      <c r="R76" s="14"/>
      <c r="S76" s="14"/>
      <c r="T76" s="14">
        <f t="shared" si="7"/>
        <v>0</v>
      </c>
      <c r="U76" s="17">
        <f t="shared" si="8"/>
        <v>0</v>
      </c>
      <c r="V76" s="14">
        <f t="shared" si="6"/>
        <v>0</v>
      </c>
      <c r="W76" s="14">
        <f t="shared" si="9"/>
        <v>0</v>
      </c>
      <c r="X76" s="14">
        <v>0</v>
      </c>
      <c r="Y76" s="14">
        <v>0</v>
      </c>
      <c r="Z76" s="40"/>
    </row>
    <row r="77" spans="1:26" ht="18.75" thickBot="1" x14ac:dyDescent="0.3">
      <c r="A77" s="33" t="s">
        <v>127</v>
      </c>
      <c r="B77" s="34"/>
      <c r="C77" s="35" t="s">
        <v>128</v>
      </c>
      <c r="D77" s="34"/>
      <c r="E77" s="36">
        <v>78</v>
      </c>
      <c r="F77" s="37">
        <v>3</v>
      </c>
      <c r="G77" s="37">
        <v>3</v>
      </c>
      <c r="H77" s="14">
        <v>2</v>
      </c>
      <c r="I77" s="15">
        <v>2</v>
      </c>
      <c r="J77" s="14">
        <v>2</v>
      </c>
      <c r="K77" s="16">
        <v>2</v>
      </c>
      <c r="L77" s="14">
        <v>2</v>
      </c>
      <c r="M77" s="14">
        <v>3</v>
      </c>
      <c r="N77" s="14">
        <v>3</v>
      </c>
      <c r="O77" s="14">
        <v>3</v>
      </c>
      <c r="P77" s="14">
        <v>3</v>
      </c>
      <c r="Q77" s="14"/>
      <c r="R77" s="14"/>
      <c r="S77" s="14"/>
      <c r="T77" s="14">
        <f t="shared" si="7"/>
        <v>22</v>
      </c>
      <c r="U77" s="17">
        <f t="shared" si="8"/>
        <v>8360</v>
      </c>
      <c r="V77" s="14">
        <f t="shared" si="6"/>
        <v>1140</v>
      </c>
      <c r="W77" s="14">
        <f t="shared" si="9"/>
        <v>9500</v>
      </c>
      <c r="X77" s="14">
        <v>5700</v>
      </c>
      <c r="Y77" s="14">
        <v>11780</v>
      </c>
      <c r="Z77" s="38">
        <f>W77-X77</f>
        <v>3800</v>
      </c>
    </row>
    <row r="78" spans="1:26" ht="15.75" thickTop="1" x14ac:dyDescent="0.25"/>
  </sheetData>
  <mergeCells count="129">
    <mergeCell ref="Z1:AA1"/>
    <mergeCell ref="C75:D76"/>
    <mergeCell ref="Z75:Z76"/>
    <mergeCell ref="A74:B76"/>
    <mergeCell ref="C74:D74"/>
    <mergeCell ref="A77:B77"/>
    <mergeCell ref="C77:D77"/>
    <mergeCell ref="A70:B71"/>
    <mergeCell ref="C70:D70"/>
    <mergeCell ref="C71:D71"/>
    <mergeCell ref="A72:B73"/>
    <mergeCell ref="C72:D72"/>
    <mergeCell ref="C73:D73"/>
    <mergeCell ref="A62:B62"/>
    <mergeCell ref="C62:D62"/>
    <mergeCell ref="A63:B69"/>
    <mergeCell ref="C63:D63"/>
    <mergeCell ref="C64:D64"/>
    <mergeCell ref="C65:D65"/>
    <mergeCell ref="C66:D66"/>
    <mergeCell ref="C67:D67"/>
    <mergeCell ref="C68:D68"/>
    <mergeCell ref="C69:D69"/>
    <mergeCell ref="A59:B59"/>
    <mergeCell ref="C59:D59"/>
    <mergeCell ref="A60:B60"/>
    <mergeCell ref="C60:D60"/>
    <mergeCell ref="A61:B61"/>
    <mergeCell ref="C61:D61"/>
    <mergeCell ref="A55:B56"/>
    <mergeCell ref="C55:D55"/>
    <mergeCell ref="C56:D56"/>
    <mergeCell ref="A57:B58"/>
    <mergeCell ref="C57:D57"/>
    <mergeCell ref="C58:D58"/>
    <mergeCell ref="A51:D51"/>
    <mergeCell ref="A52:B52"/>
    <mergeCell ref="C52:D52"/>
    <mergeCell ref="A53:B53"/>
    <mergeCell ref="C53:D53"/>
    <mergeCell ref="A54:B54"/>
    <mergeCell ref="C54:D54"/>
    <mergeCell ref="A48:B48"/>
    <mergeCell ref="C48:D48"/>
    <mergeCell ref="A49:B49"/>
    <mergeCell ref="C49:D49"/>
    <mergeCell ref="A50:B50"/>
    <mergeCell ref="C50:D50"/>
    <mergeCell ref="A44:B44"/>
    <mergeCell ref="C44:D44"/>
    <mergeCell ref="A45:B46"/>
    <mergeCell ref="C45:D45"/>
    <mergeCell ref="C46:D46"/>
    <mergeCell ref="A47:B47"/>
    <mergeCell ref="C47:D47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4:B34"/>
    <mergeCell ref="C34:D34"/>
    <mergeCell ref="C35:D35"/>
    <mergeCell ref="A36:B36"/>
    <mergeCell ref="C36:D36"/>
    <mergeCell ref="A37:B37"/>
    <mergeCell ref="C37:D37"/>
    <mergeCell ref="A30:B30"/>
    <mergeCell ref="C30:D30"/>
    <mergeCell ref="A31:B32"/>
    <mergeCell ref="C31:D31"/>
    <mergeCell ref="C32:D32"/>
    <mergeCell ref="A33:B33"/>
    <mergeCell ref="C33:D33"/>
    <mergeCell ref="A26:B27"/>
    <mergeCell ref="C26:D26"/>
    <mergeCell ref="C27:D27"/>
    <mergeCell ref="A28:B28"/>
    <mergeCell ref="C28:D28"/>
    <mergeCell ref="A29:B29"/>
    <mergeCell ref="C29:D29"/>
    <mergeCell ref="A21:B23"/>
    <mergeCell ref="C21:D21"/>
    <mergeCell ref="C23:D23"/>
    <mergeCell ref="A24:B24"/>
    <mergeCell ref="C24:D24"/>
    <mergeCell ref="A25:B25"/>
    <mergeCell ref="C25:D25"/>
    <mergeCell ref="A18:B18"/>
    <mergeCell ref="C18:D18"/>
    <mergeCell ref="A19:B19"/>
    <mergeCell ref="C19:D19"/>
    <mergeCell ref="A20:B20"/>
    <mergeCell ref="C20:D20"/>
    <mergeCell ref="A15:B15"/>
    <mergeCell ref="C15:D15"/>
    <mergeCell ref="A16:B16"/>
    <mergeCell ref="C16:D16"/>
    <mergeCell ref="A17:B17"/>
    <mergeCell ref="C17:D17"/>
    <mergeCell ref="A12:B12"/>
    <mergeCell ref="C12:D12"/>
    <mergeCell ref="A13:B13"/>
    <mergeCell ref="C13:D13"/>
    <mergeCell ref="A14:B14"/>
    <mergeCell ref="C14:D14"/>
    <mergeCell ref="C8:D8"/>
    <mergeCell ref="A9:B10"/>
    <mergeCell ref="C9:D9"/>
    <mergeCell ref="C10:D10"/>
    <mergeCell ref="A11:B11"/>
    <mergeCell ref="C11:D11"/>
    <mergeCell ref="A1:D1"/>
    <mergeCell ref="A2:B2"/>
    <mergeCell ref="C2:D2"/>
    <mergeCell ref="A3:B3"/>
    <mergeCell ref="C3:D3"/>
    <mergeCell ref="A4:B8"/>
    <mergeCell ref="C4:D4"/>
    <mergeCell ref="C5:D5"/>
    <mergeCell ref="C6:D6"/>
    <mergeCell ref="C7:D7"/>
  </mergeCells>
  <hyperlinks>
    <hyperlink ref="F32" r:id="rId1" display="https://poczta.uw.olsztyn.pl/webmail/?_task=mail&amp;_action=get&amp;_mbox=Sent&amp;_uid=2678&amp;_part=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2018-10-31T07:33:21Z</dcterms:modified>
</cp:coreProperties>
</file>