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azaniak9424\AppData\Local\Microsoft\Windows\INetCache\Content.Outlook\M1Z5E2TX\"/>
    </mc:Choice>
  </mc:AlternateContent>
  <bookViews>
    <workbookView xWindow="-108" yWindow="-108" windowWidth="23256" windowHeight="13896"/>
  </bookViews>
  <sheets>
    <sheet name="wniosek zwrot leczenia" sheetId="6" r:id="rId1"/>
    <sheet name="wniosek zwrot leczenia przykład" sheetId="4" r:id="rId2"/>
  </sheets>
  <definedNames>
    <definedName name="_xlnm.Print_Area" localSheetId="0">'wniosek zwrot leczenia'!$A$1:$M$30</definedName>
    <definedName name="_xlnm.Print_Area" localSheetId="1">'wniosek zwrot leczenia przykład'!$A$1:$M$30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6" l="1"/>
  <c r="K12" i="6" l="1"/>
  <c r="H14" i="6"/>
  <c r="L14" i="6" s="1"/>
  <c r="H13" i="6"/>
  <c r="L13" i="6" s="1"/>
  <c r="L12" i="6"/>
  <c r="L16" i="6" s="1"/>
  <c r="K14" i="6" l="1"/>
  <c r="L13" i="4"/>
  <c r="L14" i="4"/>
  <c r="K13" i="4"/>
  <c r="K14" i="4"/>
  <c r="K16" i="6" l="1"/>
  <c r="H14" i="4"/>
  <c r="H13" i="4"/>
  <c r="H12" i="4"/>
  <c r="K12" i="4" s="1"/>
  <c r="K16" i="4" s="1"/>
  <c r="L12" i="4" l="1"/>
  <c r="L16" i="4" s="1"/>
</calcChain>
</file>

<file path=xl/sharedStrings.xml><?xml version="1.0" encoding="utf-8"?>
<sst xmlns="http://schemas.openxmlformats.org/spreadsheetml/2006/main" count="127" uniqueCount="68">
  <si>
    <t>płk</t>
  </si>
  <si>
    <t>imię, nazwisko żołnierza</t>
  </si>
  <si>
    <t>data</t>
  </si>
  <si>
    <t>miejscowość,</t>
  </si>
  <si>
    <t>stopień,</t>
  </si>
  <si>
    <t>rok</t>
  </si>
  <si>
    <t xml:space="preserve">imię, nazwisko </t>
  </si>
  <si>
    <t xml:space="preserve">Krystyna </t>
  </si>
  <si>
    <t>Nowicka</t>
  </si>
  <si>
    <t>stopień pokrewieństwa</t>
  </si>
  <si>
    <t>data urodzenia</t>
  </si>
  <si>
    <t>lp.</t>
  </si>
  <si>
    <t>rodzaj świadczenia</t>
  </si>
  <si>
    <t>kwota zwrotu ubezpieczyciela</t>
  </si>
  <si>
    <t>kwota rachunku bez refundacji</t>
  </si>
  <si>
    <t>data rachunku</t>
  </si>
  <si>
    <t>waluta rachunku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</si>
  <si>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</si>
  <si>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</si>
  <si>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</si>
  <si>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</si>
  <si>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</si>
  <si>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</si>
  <si>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</si>
  <si>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</si>
  <si>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</si>
  <si>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</si>
  <si>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</si>
  <si>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</si>
  <si>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</si>
  <si>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wizyta lekarska</t>
  </si>
  <si>
    <t>1.</t>
  </si>
  <si>
    <t>2.</t>
  </si>
  <si>
    <t>Razem</t>
  </si>
  <si>
    <t>wnioskuję o refundację w walucie:</t>
  </si>
  <si>
    <t>% zwrotu wg rozporzączenia RM</t>
  </si>
  <si>
    <t>Załączniki:</t>
  </si>
  <si>
    <t>poświadczenie o wysokości zwrotu od ubezpieczyciela</t>
  </si>
  <si>
    <t>potwierdzenia płatności</t>
  </si>
  <si>
    <t>rachunki, faktury</t>
  </si>
  <si>
    <t>podpis wnioskodawcy</t>
  </si>
  <si>
    <t>Jan</t>
  </si>
  <si>
    <t>dla:</t>
  </si>
  <si>
    <t>Oświadczam, że:</t>
  </si>
  <si>
    <t>posiadam aktualne ubezpieczenie zdrowotne wymagane w kraju pełnienia służby,</t>
  </si>
  <si>
    <t>podstawa prawna: rozporządzenie Rady Ministrów z dnia z dnia 27 marca 2024 r. w sprawie pełnienia zawodowej służby wojskowej poza granicami państwa (Dz. U. poz. 480).</t>
  </si>
  <si>
    <t>kurs średni dla EUR tabela NBP 
z dnia wystawienia rachunku</t>
  </si>
  <si>
    <t>kurs średni dla waluty miejscowej tabela NBP 
z dnia wystawienia rachunku</t>
  </si>
  <si>
    <t>Bułgaria</t>
  </si>
  <si>
    <t>NOWICKI</t>
  </si>
  <si>
    <t>kwota refundacji wg rozporządzenia RM (kol.4*kol.6-kol.7)</t>
  </si>
  <si>
    <t>uwagi</t>
  </si>
  <si>
    <t>Kwota  refundacji w PLN (kol.8*kol.9)</t>
  </si>
  <si>
    <t>Kwota  refundacji w EUR  (kol.8*kol.9/kol.10)</t>
  </si>
  <si>
    <t>Wniosek o zwrot kosztów leczenia nr</t>
  </si>
  <si>
    <t>miesiąc poniesienia wydatku</t>
  </si>
  <si>
    <t>(waluta bazowa/złotówki)</t>
  </si>
  <si>
    <t>BGN</t>
  </si>
  <si>
    <t>badanie USG</t>
  </si>
  <si>
    <t>3.</t>
  </si>
  <si>
    <t>LUTY</t>
  </si>
  <si>
    <t>żona</t>
  </si>
  <si>
    <t>EUR</t>
  </si>
  <si>
    <t>rentgen zęba</t>
  </si>
  <si>
    <t>4.</t>
  </si>
  <si>
    <t>skierowania, recepty, oświadczenia</t>
  </si>
  <si>
    <t>nie korzystam bez uzasadnionej przyczyny z usług lekarzy i zakładów leczniczych innych niż te, które stosownie do zawartego porozumienia są zobowiązane do leczenia mnie i mojej rodziny 
(prywatna służba zdrowia)</t>
  </si>
  <si>
    <t>nie korzystam bez uzasadnienia z drogich procedur medycznych, mimo dostępu do tańszych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</si>
</sst>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0.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FF0000"/>
      <name val="Times New Roman"/>
      <family val="1"/>
      <charset val="238"/>
    </font>
    <font>
      <sz val="8"/>
      <color theme="1"/>
      <name val="Calibri"/>
      <family val="2"/>
      <scheme val="minor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  <font>
      <sz val="9"/>
      <name val="Times New Roman"/>
      <family val="1"/>
      <charset val="238"/>
    </font>
    <font>
      <sz val="14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1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71">
    <xf numFmtId="0" fontId="0" fillId="0" borderId="0" xfId="0"/>
    <xf numFmtId="0" fontId="1" fillId="0" borderId="0" xfId="0" applyFont="1"/>
    <xf numFmtId="0" fontId="3" fillId="0" borderId="0" xfId="0" applyFont="1"/>
    <xf numFmtId="10" fontId="5" fillId="0" borderId="0" xfId="0" applyNumberFormat="1" applyFont="1"/>
    <xf numFmtId="10" fontId="3" fillId="0" borderId="0" xfId="0" applyNumberFormat="1" applyFont="1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right"/>
    </xf>
    <xf numFmtId="49" fontId="7" fillId="0" borderId="0" xfId="0" applyNumberFormat="1" applyFont="1"/>
    <xf numFmtId="49" fontId="8" fillId="0" borderId="0" xfId="0" applyNumberFormat="1" applyFont="1" applyAlignment="1">
      <alignment horizontal="right"/>
    </xf>
    <xf numFmtId="49" fontId="8" fillId="0" borderId="0" xfId="0" applyNumberFormat="1" applyFont="1"/>
    <xf numFmtId="49" fontId="8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11" fillId="0" borderId="0" xfId="0" applyNumberFormat="1" applyFont="1"/>
    <xf numFmtId="49" fontId="11" fillId="0" borderId="1" xfId="0" applyNumberFormat="1" applyFont="1" applyBorder="1" applyAlignment="1">
      <alignment horizontal="center"/>
    </xf>
    <xf numFmtId="49" fontId="7" fillId="0" borderId="0" xfId="0" applyNumberFormat="1" applyFont="1" applyAlignment="1">
      <alignment horizontal="center"/>
    </xf>
    <xf numFmtId="49" fontId="8" fillId="0" borderId="5" xfId="0" applyNumberFormat="1" applyFont="1" applyBorder="1" applyAlignment="1">
      <alignment horizontal="center" vertical="center"/>
    </xf>
    <xf numFmtId="49" fontId="8" fillId="0" borderId="6" xfId="0" applyNumberFormat="1" applyFont="1" applyBorder="1" applyAlignment="1">
      <alignment horizontal="center" vertical="center" wrapText="1"/>
    </xf>
    <xf numFmtId="49" fontId="8" fillId="0" borderId="7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/>
    </xf>
    <xf numFmtId="14" fontId="11" fillId="0" borderId="1" xfId="0" applyNumberFormat="1" applyFont="1" applyBorder="1"/>
    <xf numFmtId="49" fontId="13" fillId="0" borderId="0" xfId="0" applyNumberFormat="1" applyFont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14" fontId="7" fillId="0" borderId="0" xfId="0" applyNumberFormat="1" applyFont="1" applyAlignment="1">
      <alignment horizontal="left"/>
    </xf>
    <xf numFmtId="49" fontId="6" fillId="0" borderId="2" xfId="0" applyNumberFormat="1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/>
    </xf>
    <xf numFmtId="2" fontId="6" fillId="0" borderId="2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49" fontId="14" fillId="0" borderId="0" xfId="0" applyNumberFormat="1" applyFont="1" applyAlignment="1">
      <alignment horizontal="center"/>
    </xf>
    <xf numFmtId="49" fontId="8" fillId="0" borderId="8" xfId="0" applyNumberFormat="1" applyFont="1" applyBorder="1" applyAlignment="1">
      <alignment horizontal="center" vertical="top"/>
    </xf>
    <xf numFmtId="165" fontId="6" fillId="0" borderId="2" xfId="0" applyNumberFormat="1" applyFont="1" applyBorder="1" applyAlignment="1">
      <alignment horizontal="center" vertical="center"/>
    </xf>
    <xf numFmtId="2" fontId="6" fillId="0" borderId="2" xfId="1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 wrapText="1"/>
    </xf>
    <xf numFmtId="2" fontId="6" fillId="0" borderId="2" xfId="1" applyNumberFormat="1" applyFont="1" applyBorder="1" applyAlignment="1">
      <alignment horizontal="right" vertical="center"/>
    </xf>
    <xf numFmtId="14" fontId="4" fillId="0" borderId="0" xfId="0" applyNumberFormat="1" applyFont="1"/>
    <xf numFmtId="49" fontId="4" fillId="0" borderId="0" xfId="0" applyNumberFormat="1" applyFont="1" applyAlignment="1">
      <alignment horizontal="center"/>
    </xf>
    <xf numFmtId="49" fontId="6" fillId="0" borderId="2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vertical="center"/>
    </xf>
    <xf numFmtId="2" fontId="13" fillId="0" borderId="6" xfId="0" applyNumberFormat="1" applyFont="1" applyBorder="1" applyAlignment="1">
      <alignment vertical="center"/>
    </xf>
    <xf numFmtId="0" fontId="13" fillId="0" borderId="7" xfId="0" applyFont="1" applyBorder="1" applyAlignment="1">
      <alignment horizontal="right" vertical="center"/>
    </xf>
    <xf numFmtId="2" fontId="6" fillId="0" borderId="4" xfId="0" applyNumberFormat="1" applyFont="1" applyBorder="1" applyAlignment="1">
      <alignment horizontal="right" vertic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Alignment="1">
      <alignment horizontal="center"/>
    </xf>
    <xf numFmtId="0" fontId="12" fillId="0" borderId="12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49" fontId="8" fillId="0" borderId="8" xfId="0" applyNumberFormat="1" applyFont="1" applyBorder="1" applyAlignment="1">
      <alignment horizontal="center" vertical="center" wrapText="1"/>
    </xf>
    <xf numFmtId="49" fontId="8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left"/>
    </xf>
    <xf numFmtId="49" fontId="4" fillId="0" borderId="1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49" fontId="14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left" vertical="center"/>
    </xf>
    <xf numFmtId="49" fontId="1" fillId="0" borderId="2" xfId="0" applyNumberFormat="1" applyFont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8" fillId="0" borderId="8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left"/>
    </xf>
    <xf numFmtId="49" fontId="7" fillId="0" borderId="15" xfId="0" applyNumberFormat="1" applyFont="1" applyBorder="1" applyAlignment="1">
      <alignment horizontal="center"/>
    </xf>
    <xf numFmtId="0" fontId="13" fillId="0" borderId="9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left" vertical="center" wrapText="1"/>
    </xf>
    <xf numFmtId="49" fontId="14" fillId="0" borderId="0" xfId="0" applyNumberFormat="1" applyFont="1" applyAlignment="1">
      <alignment horizontal="center"/>
    </xf>
    <xf numFmtId="49" fontId="14" fillId="0" borderId="8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left" vertical="center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49" fontId="1" fillId="0" borderId="18" xfId="0" applyNumberFormat="1" applyFont="1" applyBorder="1" applyAlignment="1">
      <alignment horizontal="left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view="pageBreakPreview" zoomScale="92" zoomScaleNormal="75" zoomScaleSheetLayoutView="92" workbookViewId="0">
      <selection activeCell="H13" sqref="H13"/>
    </sheetView>
  </sheetViews>
  <sheetFormatPr defaultRowHeight="14.4" x14ac:dyDescent="0.3"/>
  <cols>
    <col min="1" max="1" width="4.33203125" customWidth="1"/>
    <col min="2" max="2" width="12.5546875" customWidth="1"/>
    <col min="3" max="3" width="18.6640625" customWidth="1"/>
    <col min="5" max="5" width="7.88671875" customWidth="1"/>
    <col min="6" max="6" width="13.6640625" customWidth="1"/>
    <col min="7" max="7" width="12.21875" customWidth="1"/>
    <col min="8" max="8" width="16.21875" customWidth="1"/>
    <col min="9" max="9" width="16.109375" customWidth="1"/>
    <col min="10" max="10" width="14.21875" customWidth="1"/>
    <col min="11" max="11" width="13.21875" customWidth="1"/>
    <col min="12" max="12" width="16.109375" customWidth="1"/>
    <col min="13" max="13" width="13.21875" customWidth="1"/>
  </cols>
  <sheetData>
    <row r="1" spans="1:14" x14ac:dyDescent="0.3">
      <c r="A1" s="45"/>
      <c r="B1" s="45"/>
      <c r="C1" s="51"/>
      <c r="D1" s="45"/>
      <c r="E1" s="45"/>
      <c r="F1" s="51"/>
      <c r="G1" s="9"/>
      <c r="H1" s="9"/>
      <c r="I1" s="9"/>
      <c r="J1" s="9"/>
      <c r="K1" s="9"/>
      <c r="L1" s="15"/>
      <c r="M1" s="21"/>
    </row>
    <row r="2" spans="1:14" s="2" customFormat="1" ht="13.8" x14ac:dyDescent="0.25">
      <c r="A2" s="10"/>
      <c r="B2" s="15"/>
      <c r="C2" s="15"/>
      <c r="D2" s="20"/>
      <c r="E2" s="11"/>
      <c r="F2" s="11"/>
      <c r="G2" s="11"/>
      <c r="H2" s="11"/>
      <c r="I2" s="11"/>
      <c r="J2" s="11"/>
      <c r="K2" s="11"/>
      <c r="L2" s="12" t="s">
        <v>3</v>
      </c>
      <c r="M2" s="12" t="s">
        <v>2</v>
      </c>
    </row>
    <row r="3" spans="1:14" s="2" customFormat="1" ht="12" x14ac:dyDescent="0.25">
      <c r="A3" s="10"/>
      <c r="B3" s="10" t="s">
        <v>4</v>
      </c>
      <c r="C3" s="11" t="s">
        <v>1</v>
      </c>
      <c r="D3" s="11"/>
      <c r="E3" s="11"/>
      <c r="F3" s="11"/>
      <c r="G3" s="11"/>
      <c r="H3" s="11"/>
      <c r="I3" s="11"/>
      <c r="J3" s="11"/>
      <c r="K3" s="11"/>
      <c r="L3" s="11"/>
      <c r="M3" s="12"/>
    </row>
    <row r="4" spans="1:14" x14ac:dyDescent="0.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5" spans="1:14" ht="20.399999999999999" customHeight="1" x14ac:dyDescent="0.3">
      <c r="A5" s="57" t="s">
        <v>54</v>
      </c>
      <c r="B5" s="57"/>
      <c r="C5" s="57"/>
      <c r="D5" s="57"/>
      <c r="E5" s="57"/>
      <c r="F5" s="22"/>
      <c r="G5" s="22" t="s">
        <v>42</v>
      </c>
      <c r="H5" s="22"/>
      <c r="I5" s="22"/>
      <c r="J5" s="23"/>
      <c r="K5" s="24"/>
      <c r="L5" s="25"/>
      <c r="M5" s="25"/>
    </row>
    <row r="6" spans="1:14" s="2" customFormat="1" ht="24.6" customHeight="1" x14ac:dyDescent="0.25">
      <c r="A6" s="44"/>
      <c r="B6" s="44"/>
      <c r="C6" s="44"/>
      <c r="D6" s="44"/>
      <c r="E6" s="44"/>
      <c r="F6" s="32"/>
      <c r="G6" s="8"/>
      <c r="H6" s="58" t="s">
        <v>6</v>
      </c>
      <c r="I6" s="58"/>
      <c r="J6" s="49" t="s">
        <v>9</v>
      </c>
      <c r="K6" s="35" t="s">
        <v>10</v>
      </c>
      <c r="L6" s="35" t="s">
        <v>55</v>
      </c>
      <c r="M6" s="50" t="s">
        <v>5</v>
      </c>
    </row>
    <row r="7" spans="1:14" ht="15.6" customHeight="1" x14ac:dyDescent="0.35">
      <c r="A7" s="9"/>
      <c r="B7" s="9"/>
      <c r="C7" s="9"/>
      <c r="D7" s="8"/>
      <c r="E7" s="9"/>
      <c r="F7" s="16"/>
      <c r="G7" s="16"/>
      <c r="H7" s="26"/>
      <c r="I7" s="13"/>
      <c r="J7" s="13"/>
      <c r="K7" s="9"/>
      <c r="L7" s="9"/>
      <c r="M7" s="9"/>
    </row>
    <row r="8" spans="1:14" x14ac:dyDescent="0.3">
      <c r="A8" s="9"/>
      <c r="B8" s="59"/>
      <c r="C8" s="59"/>
      <c r="D8" s="59"/>
      <c r="E8" s="59"/>
      <c r="F8" s="9"/>
      <c r="G8" s="9"/>
      <c r="H8" s="9"/>
      <c r="I8" s="9"/>
      <c r="J8" s="14"/>
      <c r="K8" s="9" t="s">
        <v>34</v>
      </c>
      <c r="L8" s="9"/>
      <c r="M8" s="15"/>
    </row>
    <row r="9" spans="1:14" ht="15" thickBot="1" x14ac:dyDescent="0.35">
      <c r="A9" s="16"/>
      <c r="B9" s="16"/>
      <c r="C9" s="16"/>
      <c r="D9" s="16"/>
      <c r="E9" s="9"/>
      <c r="F9" s="9"/>
      <c r="G9" s="9"/>
      <c r="H9" s="9"/>
      <c r="I9" s="9"/>
      <c r="J9" s="8"/>
      <c r="K9" s="60" t="s">
        <v>56</v>
      </c>
      <c r="L9" s="60"/>
      <c r="M9" s="8"/>
    </row>
    <row r="10" spans="1:14" s="4" customFormat="1" ht="82.2" customHeight="1" thickBot="1" x14ac:dyDescent="0.3">
      <c r="A10" s="17" t="s">
        <v>11</v>
      </c>
      <c r="B10" s="18" t="s">
        <v>15</v>
      </c>
      <c r="C10" s="18" t="s">
        <v>12</v>
      </c>
      <c r="D10" s="18" t="s">
        <v>14</v>
      </c>
      <c r="E10" s="18" t="s">
        <v>16</v>
      </c>
      <c r="F10" s="18" t="s">
        <v>35</v>
      </c>
      <c r="G10" s="18" t="s">
        <v>13</v>
      </c>
      <c r="H10" s="18" t="s">
        <v>50</v>
      </c>
      <c r="I10" s="18" t="s">
        <v>47</v>
      </c>
      <c r="J10" s="18" t="s">
        <v>46</v>
      </c>
      <c r="K10" s="18" t="s">
        <v>52</v>
      </c>
      <c r="L10" s="18" t="s">
        <v>53</v>
      </c>
      <c r="M10" s="19" t="s">
        <v>51</v>
      </c>
      <c r="N10" s="35"/>
    </row>
    <row r="11" spans="1:14" s="3" customFormat="1" ht="17.399999999999999" customHeight="1" x14ac:dyDescent="0.2">
      <c r="A11" s="46" t="s">
        <v>17</v>
      </c>
      <c r="B11" s="47" t="s">
        <v>18</v>
      </c>
      <c r="C11" s="47" t="s">
        <v>19</v>
      </c>
      <c r="D11" s="47" t="s">
        <v>20</v>
      </c>
      <c r="E11" s="47" t="s">
        <v>21</v>
      </c>
      <c r="F11" s="47" t="s">
        <v>22</v>
      </c>
      <c r="G11" s="47" t="s">
        <v>23</v>
      </c>
      <c r="H11" s="47" t="s">
        <v>24</v>
      </c>
      <c r="I11" s="47" t="s">
        <v>25</v>
      </c>
      <c r="J11" s="47" t="s">
        <v>26</v>
      </c>
      <c r="K11" s="47" t="s">
        <v>27</v>
      </c>
      <c r="L11" s="47" t="s">
        <v>28</v>
      </c>
      <c r="M11" s="48" t="s">
        <v>29</v>
      </c>
    </row>
    <row r="12" spans="1:14" ht="30" customHeight="1" x14ac:dyDescent="0.3">
      <c r="A12" s="53" t="s">
        <v>31</v>
      </c>
      <c r="B12" s="28"/>
      <c r="C12" s="39"/>
      <c r="D12" s="29"/>
      <c r="E12" s="27"/>
      <c r="F12" s="30"/>
      <c r="G12" s="29"/>
      <c r="H12" s="29" t="e">
        <f>ROUND(IF(D12*F12-G12=0,"",D12*F12-G12),2)</f>
        <v>#VALUE!</v>
      </c>
      <c r="I12" s="33"/>
      <c r="J12" s="33"/>
      <c r="K12" s="34" t="e">
        <f>ROUND(IFERROR(H12*I12,""),2)</f>
        <v>#VALUE!</v>
      </c>
      <c r="L12" s="36" t="e">
        <f>ROUND(IFERROR((H12*I12)/J12,""),2)</f>
        <v>#VALUE!</v>
      </c>
      <c r="M12" s="43"/>
    </row>
    <row r="13" spans="1:14" ht="35.4" customHeight="1" x14ac:dyDescent="0.3">
      <c r="A13" s="53" t="s">
        <v>32</v>
      </c>
      <c r="B13" s="28"/>
      <c r="C13" s="39"/>
      <c r="D13" s="29"/>
      <c r="E13" s="27"/>
      <c r="F13" s="30"/>
      <c r="G13" s="29"/>
      <c r="H13" s="29" t="e">
        <f t="shared" ref="H13" si="0">ROUND(IF(D13*F13-G13=0,"",D13*F13-G13),2)</f>
        <v>#VALUE!</v>
      </c>
      <c r="I13" s="33"/>
      <c r="J13" s="33"/>
      <c r="K13" s="34"/>
      <c r="L13" s="36" t="e">
        <f t="shared" ref="L13:L14" si="1">ROUND(IFERROR((H13*I13)/J13,""),2)</f>
        <v>#VALUE!</v>
      </c>
      <c r="M13" s="43"/>
    </row>
    <row r="14" spans="1:14" ht="30" customHeight="1" x14ac:dyDescent="0.3">
      <c r="A14" s="53" t="s">
        <v>59</v>
      </c>
      <c r="B14" s="28"/>
      <c r="C14" s="39"/>
      <c r="D14" s="29"/>
      <c r="E14" s="27"/>
      <c r="F14" s="30"/>
      <c r="G14" s="29"/>
      <c r="H14" s="29" t="e">
        <f>ROUND(IF(D14*F14-G14=0,"",D14*F14-G14),2)</f>
        <v>#VALUE!</v>
      </c>
      <c r="I14" s="33"/>
      <c r="J14" s="33"/>
      <c r="K14" s="34" t="e">
        <f t="shared" ref="K14" si="2">ROUND(IFERROR(H14*I14,""),2)</f>
        <v>#VALUE!</v>
      </c>
      <c r="L14" s="36" t="e">
        <f t="shared" si="1"/>
        <v>#VALUE!</v>
      </c>
      <c r="M14" s="43"/>
    </row>
    <row r="15" spans="1:14" ht="30" customHeight="1" thickBot="1" x14ac:dyDescent="0.35">
      <c r="A15" s="53" t="s">
        <v>64</v>
      </c>
      <c r="B15" s="28"/>
      <c r="C15" s="39"/>
      <c r="D15" s="29"/>
      <c r="E15" s="27"/>
      <c r="F15" s="30"/>
      <c r="G15" s="29"/>
      <c r="H15" s="29"/>
      <c r="I15" s="33"/>
      <c r="J15" s="33"/>
      <c r="K15" s="34"/>
      <c r="L15" s="36"/>
      <c r="M15" s="43"/>
    </row>
    <row r="16" spans="1:14" ht="30" customHeight="1" thickBot="1" x14ac:dyDescent="0.35">
      <c r="A16" s="61"/>
      <c r="B16" s="62"/>
      <c r="C16" s="62"/>
      <c r="D16" s="62"/>
      <c r="E16" s="62"/>
      <c r="F16" s="62"/>
      <c r="G16" s="62"/>
      <c r="H16" s="62"/>
      <c r="I16" s="63"/>
      <c r="J16" s="40" t="s">
        <v>33</v>
      </c>
      <c r="K16" s="41" t="e">
        <f>ROUND(SUM(K12:K15),2)</f>
        <v>#VALUE!</v>
      </c>
      <c r="L16" s="41" t="e">
        <f>ROUND(SUM(L12:L15),2)</f>
        <v>#VALUE!</v>
      </c>
      <c r="M16" s="42"/>
    </row>
    <row r="17" spans="1:14" ht="15.6" x14ac:dyDescent="0.3">
      <c r="A17" s="5"/>
      <c r="B17" s="6" t="s">
        <v>45</v>
      </c>
      <c r="C17" s="6"/>
      <c r="D17" s="6"/>
      <c r="E17" s="6"/>
      <c r="F17" s="6"/>
      <c r="G17" s="6"/>
      <c r="H17" s="6"/>
      <c r="I17" s="6"/>
      <c r="J17" s="6"/>
      <c r="K17" s="6"/>
      <c r="L17" s="36"/>
      <c r="M17" s="6"/>
    </row>
    <row r="18" spans="1:14" ht="12.6" customHeight="1" x14ac:dyDescent="0.3">
      <c r="A18" s="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</row>
    <row r="19" spans="1:14" x14ac:dyDescent="0.3">
      <c r="A19" s="5"/>
      <c r="B19" s="6" t="s">
        <v>36</v>
      </c>
      <c r="C19" s="6"/>
      <c r="D19" s="56" t="s">
        <v>39</v>
      </c>
      <c r="E19" s="56"/>
      <c r="F19" s="56"/>
      <c r="G19" s="56"/>
      <c r="H19" s="56"/>
      <c r="I19" s="5"/>
      <c r="J19" s="5"/>
      <c r="K19" s="5"/>
      <c r="L19" s="5"/>
      <c r="M19" s="5"/>
    </row>
    <row r="20" spans="1:14" x14ac:dyDescent="0.3">
      <c r="A20" s="5"/>
      <c r="B20" s="6"/>
      <c r="C20" s="6"/>
      <c r="D20" s="56" t="s">
        <v>37</v>
      </c>
      <c r="E20" s="56"/>
      <c r="F20" s="56"/>
      <c r="G20" s="56"/>
      <c r="H20" s="56"/>
      <c r="I20" s="5"/>
      <c r="J20" s="5"/>
      <c r="K20" s="5"/>
      <c r="L20" s="5"/>
      <c r="M20" s="5"/>
    </row>
    <row r="21" spans="1:14" x14ac:dyDescent="0.3">
      <c r="A21" s="5"/>
      <c r="B21" s="6"/>
      <c r="C21" s="6"/>
      <c r="D21" s="56" t="s">
        <v>38</v>
      </c>
      <c r="E21" s="56"/>
      <c r="F21" s="56"/>
      <c r="G21" s="56"/>
      <c r="H21" s="56"/>
      <c r="I21" s="5"/>
      <c r="J21" s="5"/>
      <c r="K21" s="5"/>
      <c r="L21" s="5"/>
      <c r="M21" s="5"/>
    </row>
    <row r="22" spans="1:14" x14ac:dyDescent="0.3">
      <c r="A22" s="5"/>
      <c r="B22" s="6"/>
      <c r="C22" s="6"/>
      <c r="D22" s="56" t="s">
        <v>65</v>
      </c>
      <c r="E22" s="56"/>
      <c r="F22" s="56"/>
      <c r="G22" s="56"/>
      <c r="H22" s="56"/>
      <c r="I22" s="5"/>
      <c r="J22" s="5"/>
      <c r="K22" s="5"/>
      <c r="L22" s="5"/>
      <c r="M22" s="5"/>
    </row>
    <row r="23" spans="1:14" x14ac:dyDescent="0.3">
      <c r="A23" s="6"/>
      <c r="B23" s="67" t="s">
        <v>43</v>
      </c>
      <c r="C23" s="67"/>
      <c r="D23" s="67"/>
      <c r="E23" s="67"/>
      <c r="F23" s="67"/>
      <c r="G23" s="67"/>
      <c r="H23" s="67"/>
      <c r="I23" s="67"/>
      <c r="J23" s="67"/>
      <c r="K23" s="6"/>
      <c r="L23" s="5"/>
      <c r="M23" s="5"/>
    </row>
    <row r="24" spans="1:14" x14ac:dyDescent="0.3">
      <c r="A24" s="6"/>
      <c r="B24" s="6"/>
      <c r="C24" s="6"/>
      <c r="D24" s="56" t="s">
        <v>44</v>
      </c>
      <c r="E24" s="56"/>
      <c r="F24" s="56"/>
      <c r="G24" s="56"/>
      <c r="H24" s="56"/>
      <c r="I24" s="56"/>
      <c r="J24" s="56"/>
      <c r="K24" s="6"/>
      <c r="L24" s="5"/>
      <c r="M24" s="5"/>
      <c r="N24" s="5"/>
    </row>
    <row r="25" spans="1:14" ht="40.799999999999997" customHeight="1" x14ac:dyDescent="0.3">
      <c r="A25" s="6"/>
      <c r="B25" s="6"/>
      <c r="C25" s="6"/>
      <c r="D25" s="68" t="s">
        <v>66</v>
      </c>
      <c r="E25" s="69"/>
      <c r="F25" s="69"/>
      <c r="G25" s="69"/>
      <c r="H25" s="69"/>
      <c r="I25" s="69"/>
      <c r="J25" s="70"/>
      <c r="K25" s="6"/>
      <c r="L25" s="5"/>
      <c r="M25" s="5"/>
      <c r="N25" s="5"/>
    </row>
    <row r="26" spans="1:14" ht="25.8" customHeight="1" x14ac:dyDescent="0.3">
      <c r="A26" s="6"/>
      <c r="B26" s="6"/>
      <c r="C26" s="6"/>
      <c r="D26" s="64" t="s">
        <v>67</v>
      </c>
      <c r="E26" s="64"/>
      <c r="F26" s="64"/>
      <c r="G26" s="64"/>
      <c r="H26" s="64"/>
      <c r="I26" s="64"/>
      <c r="J26" s="64"/>
      <c r="K26" s="37"/>
      <c r="L26" s="38"/>
      <c r="M26" s="38"/>
      <c r="N26" s="5"/>
    </row>
    <row r="27" spans="1:14" ht="15.6" x14ac:dyDescent="0.3">
      <c r="A27" s="6"/>
      <c r="B27" s="6"/>
      <c r="C27" s="6"/>
      <c r="D27" s="55"/>
      <c r="E27" s="55"/>
      <c r="F27" s="55"/>
      <c r="G27" s="55"/>
      <c r="H27" s="55"/>
      <c r="I27" s="55"/>
      <c r="J27" s="55"/>
      <c r="K27" s="54"/>
      <c r="L27" s="65"/>
      <c r="M27" s="65"/>
      <c r="N27" s="5"/>
    </row>
    <row r="28" spans="1:14" x14ac:dyDescent="0.3">
      <c r="A28" s="6"/>
      <c r="B28" s="6"/>
      <c r="C28" s="6"/>
      <c r="D28" s="6"/>
      <c r="E28" s="6"/>
      <c r="F28" s="6"/>
      <c r="G28" s="6"/>
      <c r="H28" s="6"/>
      <c r="I28" s="6"/>
      <c r="J28" s="37"/>
      <c r="K28" s="52"/>
      <c r="L28" s="52"/>
      <c r="M28" s="52"/>
    </row>
    <row r="29" spans="1:14" ht="15.6" x14ac:dyDescent="0.3">
      <c r="A29" s="6"/>
      <c r="B29" s="6"/>
      <c r="C29" s="6"/>
      <c r="D29" s="6"/>
      <c r="E29" s="6"/>
      <c r="F29" s="6"/>
      <c r="G29" s="6"/>
      <c r="H29" s="6"/>
      <c r="I29" s="6"/>
      <c r="J29" s="54"/>
      <c r="K29" s="54" t="s">
        <v>2</v>
      </c>
      <c r="L29" s="66" t="s">
        <v>40</v>
      </c>
      <c r="M29" s="66"/>
    </row>
    <row r="30" spans="1:14" ht="15.6" x14ac:dyDescent="0.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5"/>
      <c r="M30" s="54"/>
    </row>
    <row r="31" spans="1:14" x14ac:dyDescent="0.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5"/>
      <c r="M31" s="5"/>
    </row>
    <row r="32" spans="1:14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</sheetData>
  <mergeCells count="15">
    <mergeCell ref="D26:J26"/>
    <mergeCell ref="L27:M27"/>
    <mergeCell ref="L29:M29"/>
    <mergeCell ref="D20:H20"/>
    <mergeCell ref="D21:H21"/>
    <mergeCell ref="D22:H22"/>
    <mergeCell ref="B23:J23"/>
    <mergeCell ref="D24:J24"/>
    <mergeCell ref="D25:J25"/>
    <mergeCell ref="D19:H19"/>
    <mergeCell ref="A5:E5"/>
    <mergeCell ref="H6:I6"/>
    <mergeCell ref="B8:E8"/>
    <mergeCell ref="K9:L9"/>
    <mergeCell ref="A16:I16"/>
  </mergeCells>
  <pageMargins left="0.7" right="0.7" top="0.75" bottom="0.75" header="0.3" footer="0.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view="pageBreakPreview" zoomScale="92" zoomScaleNormal="75" zoomScaleSheetLayoutView="92" workbookViewId="0">
      <selection activeCell="G13" sqref="G13"/>
    </sheetView>
  </sheetViews>
  <sheetFormatPr defaultRowHeight="14.4" x14ac:dyDescent="0.3"/>
  <cols>
    <col min="1" max="1" width="4.33203125" customWidth="1"/>
    <col min="2" max="2" width="12.5546875" customWidth="1"/>
    <col min="3" max="3" width="18.6640625" customWidth="1"/>
    <col min="5" max="5" width="7.88671875" customWidth="1"/>
    <col min="6" max="6" width="13.6640625" customWidth="1"/>
    <col min="7" max="7" width="12.21875" customWidth="1"/>
    <col min="8" max="8" width="16.21875" customWidth="1"/>
    <col min="9" max="9" width="16.109375" customWidth="1"/>
    <col min="10" max="10" width="14.21875" customWidth="1"/>
    <col min="11" max="11" width="13.21875" customWidth="1"/>
    <col min="12" max="12" width="16.109375" customWidth="1"/>
    <col min="13" max="13" width="13.21875" customWidth="1"/>
  </cols>
  <sheetData>
    <row r="1" spans="1:14" x14ac:dyDescent="0.3">
      <c r="A1" s="45"/>
      <c r="B1" s="45"/>
      <c r="C1" s="51"/>
      <c r="D1" s="45"/>
      <c r="E1" s="45"/>
      <c r="F1" s="51"/>
      <c r="G1" s="9"/>
      <c r="H1" s="9"/>
      <c r="I1" s="9"/>
      <c r="J1" s="9"/>
      <c r="K1" s="9"/>
      <c r="L1" s="15" t="s">
        <v>48</v>
      </c>
      <c r="M1" s="21">
        <v>45726</v>
      </c>
    </row>
    <row r="2" spans="1:14" s="2" customFormat="1" ht="13.8" x14ac:dyDescent="0.25">
      <c r="A2" s="10"/>
      <c r="B2" s="15" t="s">
        <v>0</v>
      </c>
      <c r="C2" s="15" t="s">
        <v>41</v>
      </c>
      <c r="D2" s="20" t="s">
        <v>49</v>
      </c>
      <c r="E2" s="11"/>
      <c r="F2" s="11"/>
      <c r="G2" s="11"/>
      <c r="H2" s="11"/>
      <c r="I2" s="11"/>
      <c r="J2" s="11"/>
      <c r="K2" s="11"/>
      <c r="L2" s="12" t="s">
        <v>3</v>
      </c>
      <c r="M2" s="12" t="s">
        <v>2</v>
      </c>
    </row>
    <row r="3" spans="1:14" s="2" customFormat="1" ht="12" x14ac:dyDescent="0.25">
      <c r="A3" s="10"/>
      <c r="B3" s="10" t="s">
        <v>4</v>
      </c>
      <c r="C3" s="11" t="s">
        <v>1</v>
      </c>
      <c r="D3" s="11"/>
      <c r="E3" s="11"/>
      <c r="F3" s="11"/>
      <c r="G3" s="11"/>
      <c r="H3" s="11"/>
      <c r="I3" s="11"/>
      <c r="J3" s="11"/>
      <c r="K3" s="11"/>
      <c r="L3" s="11"/>
      <c r="M3" s="12"/>
    </row>
    <row r="4" spans="1:14" x14ac:dyDescent="0.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5" spans="1:14" ht="20.399999999999999" customHeight="1" x14ac:dyDescent="0.3">
      <c r="A5" s="57" t="s">
        <v>54</v>
      </c>
      <c r="B5" s="57"/>
      <c r="C5" s="57"/>
      <c r="D5" s="57"/>
      <c r="E5" s="57"/>
      <c r="F5" s="22">
        <v>1</v>
      </c>
      <c r="G5" s="22" t="s">
        <v>42</v>
      </c>
      <c r="H5" s="22" t="s">
        <v>7</v>
      </c>
      <c r="I5" s="22" t="s">
        <v>8</v>
      </c>
      <c r="J5" s="23" t="s">
        <v>61</v>
      </c>
      <c r="K5" s="24"/>
      <c r="L5" s="25" t="s">
        <v>60</v>
      </c>
      <c r="M5" s="25">
        <v>2025</v>
      </c>
    </row>
    <row r="6" spans="1:14" s="2" customFormat="1" ht="24.6" customHeight="1" x14ac:dyDescent="0.25">
      <c r="A6" s="44"/>
      <c r="B6" s="44"/>
      <c r="C6" s="44"/>
      <c r="D6" s="44"/>
      <c r="E6" s="44"/>
      <c r="F6" s="32"/>
      <c r="G6" s="8"/>
      <c r="H6" s="58" t="s">
        <v>6</v>
      </c>
      <c r="I6" s="58"/>
      <c r="J6" s="49" t="s">
        <v>9</v>
      </c>
      <c r="K6" s="35" t="s">
        <v>10</v>
      </c>
      <c r="L6" s="35" t="s">
        <v>55</v>
      </c>
      <c r="M6" s="50" t="s">
        <v>5</v>
      </c>
    </row>
    <row r="7" spans="1:14" ht="15.6" customHeight="1" x14ac:dyDescent="0.35">
      <c r="A7" s="9"/>
      <c r="B7" s="9"/>
      <c r="C7" s="9"/>
      <c r="D7" s="8"/>
      <c r="E7" s="9"/>
      <c r="F7" s="16"/>
      <c r="G7" s="16"/>
      <c r="H7" s="26"/>
      <c r="I7" s="13"/>
      <c r="J7" s="13"/>
      <c r="K7" s="9"/>
      <c r="L7" s="9"/>
      <c r="M7" s="9"/>
    </row>
    <row r="8" spans="1:14" x14ac:dyDescent="0.3">
      <c r="A8" s="9"/>
      <c r="B8" s="59"/>
      <c r="C8" s="59"/>
      <c r="D8" s="59"/>
      <c r="E8" s="59"/>
      <c r="F8" s="9"/>
      <c r="G8" s="9"/>
      <c r="H8" s="9"/>
      <c r="I8" s="9"/>
      <c r="J8" s="14"/>
      <c r="K8" s="9" t="s">
        <v>34</v>
      </c>
      <c r="L8" s="9"/>
      <c r="M8" s="15" t="s">
        <v>62</v>
      </c>
    </row>
    <row r="9" spans="1:14" ht="15" thickBot="1" x14ac:dyDescent="0.35">
      <c r="A9" s="16"/>
      <c r="B9" s="16"/>
      <c r="C9" s="16"/>
      <c r="D9" s="16"/>
      <c r="E9" s="9"/>
      <c r="F9" s="9"/>
      <c r="G9" s="9"/>
      <c r="H9" s="9"/>
      <c r="I9" s="9"/>
      <c r="J9" s="8"/>
      <c r="K9" s="60" t="s">
        <v>56</v>
      </c>
      <c r="L9" s="60"/>
      <c r="M9" s="8"/>
    </row>
    <row r="10" spans="1:14" s="4" customFormat="1" ht="82.2" customHeight="1" thickBot="1" x14ac:dyDescent="0.3">
      <c r="A10" s="17" t="s">
        <v>11</v>
      </c>
      <c r="B10" s="18" t="s">
        <v>15</v>
      </c>
      <c r="C10" s="18" t="s">
        <v>12</v>
      </c>
      <c r="D10" s="18" t="s">
        <v>14</v>
      </c>
      <c r="E10" s="18" t="s">
        <v>16</v>
      </c>
      <c r="F10" s="18" t="s">
        <v>35</v>
      </c>
      <c r="G10" s="18" t="s">
        <v>13</v>
      </c>
      <c r="H10" s="18" t="s">
        <v>50</v>
      </c>
      <c r="I10" s="18" t="s">
        <v>47</v>
      </c>
      <c r="J10" s="18" t="s">
        <v>46</v>
      </c>
      <c r="K10" s="18" t="s">
        <v>52</v>
      </c>
      <c r="L10" s="18" t="s">
        <v>53</v>
      </c>
      <c r="M10" s="19" t="s">
        <v>51</v>
      </c>
      <c r="N10" s="35"/>
    </row>
    <row r="11" spans="1:14" s="3" customFormat="1" ht="17.399999999999999" customHeight="1" x14ac:dyDescent="0.2">
      <c r="A11" s="46" t="s">
        <v>17</v>
      </c>
      <c r="B11" s="47" t="s">
        <v>18</v>
      </c>
      <c r="C11" s="47" t="s">
        <v>19</v>
      </c>
      <c r="D11" s="47" t="s">
        <v>20</v>
      </c>
      <c r="E11" s="47" t="s">
        <v>21</v>
      </c>
      <c r="F11" s="47" t="s">
        <v>22</v>
      </c>
      <c r="G11" s="47" t="s">
        <v>23</v>
      </c>
      <c r="H11" s="47" t="s">
        <v>24</v>
      </c>
      <c r="I11" s="47" t="s">
        <v>25</v>
      </c>
      <c r="J11" s="47" t="s">
        <v>26</v>
      </c>
      <c r="K11" s="47" t="s">
        <v>27</v>
      </c>
      <c r="L11" s="47" t="s">
        <v>28</v>
      </c>
      <c r="M11" s="48" t="s">
        <v>29</v>
      </c>
    </row>
    <row r="12" spans="1:14" ht="30" customHeight="1" x14ac:dyDescent="0.3">
      <c r="A12" s="53" t="s">
        <v>31</v>
      </c>
      <c r="B12" s="28">
        <v>45695</v>
      </c>
      <c r="C12" s="39" t="s">
        <v>30</v>
      </c>
      <c r="D12" s="29">
        <v>100</v>
      </c>
      <c r="E12" s="27" t="s">
        <v>57</v>
      </c>
      <c r="F12" s="30">
        <v>1</v>
      </c>
      <c r="G12" s="29">
        <v>0</v>
      </c>
      <c r="H12" s="29">
        <f>ROUND(IF(D12*F12-G12=0,"",D12*F12-G12),2)</f>
        <v>100</v>
      </c>
      <c r="I12" s="33">
        <v>2.1421999999999999</v>
      </c>
      <c r="J12" s="33">
        <v>4.1898</v>
      </c>
      <c r="K12" s="34">
        <f>ROUND(IFERROR(H12*I12,""),2)</f>
        <v>214.22</v>
      </c>
      <c r="L12" s="36">
        <f>ROUND(IFERROR((H12*I12)/J12,""),2)</f>
        <v>51.13</v>
      </c>
      <c r="M12" s="43"/>
    </row>
    <row r="13" spans="1:14" ht="35.4" customHeight="1" x14ac:dyDescent="0.3">
      <c r="A13" s="53" t="s">
        <v>32</v>
      </c>
      <c r="B13" s="28">
        <v>45695</v>
      </c>
      <c r="C13" s="39" t="s">
        <v>58</v>
      </c>
      <c r="D13" s="29">
        <v>110</v>
      </c>
      <c r="E13" s="27" t="s">
        <v>57</v>
      </c>
      <c r="F13" s="30">
        <v>1</v>
      </c>
      <c r="G13" s="29">
        <v>0</v>
      </c>
      <c r="H13" s="29">
        <f t="shared" ref="H13" si="0">ROUND(IF(D13*F13-G13=0,"",D13*F13-G13),2)</f>
        <v>110</v>
      </c>
      <c r="I13" s="33">
        <v>2.1421999999999999</v>
      </c>
      <c r="J13" s="33">
        <v>4.1898</v>
      </c>
      <c r="K13" s="34">
        <f t="shared" ref="K13:K14" si="1">ROUND(IFERROR(H13*I13,""),2)</f>
        <v>235.64</v>
      </c>
      <c r="L13" s="36">
        <f t="shared" ref="L13:L14" si="2">ROUND(IFERROR((H13*I13)/J13,""),2)</f>
        <v>56.24</v>
      </c>
      <c r="M13" s="43"/>
    </row>
    <row r="14" spans="1:14" ht="30" customHeight="1" x14ac:dyDescent="0.3">
      <c r="A14" s="53" t="s">
        <v>59</v>
      </c>
      <c r="B14" s="28">
        <v>45701</v>
      </c>
      <c r="C14" s="39" t="s">
        <v>63</v>
      </c>
      <c r="D14" s="29">
        <v>195</v>
      </c>
      <c r="E14" s="27" t="s">
        <v>57</v>
      </c>
      <c r="F14" s="30">
        <v>0.7</v>
      </c>
      <c r="G14" s="29">
        <v>0</v>
      </c>
      <c r="H14" s="29">
        <f>ROUND(IF(D14*F14-G14=0,"",D14*F14-G14),2)</f>
        <v>136.5</v>
      </c>
      <c r="I14" s="33">
        <v>2.1295999999999999</v>
      </c>
      <c r="J14" s="33">
        <v>4.1651999999999996</v>
      </c>
      <c r="K14" s="34">
        <f t="shared" si="1"/>
        <v>290.69</v>
      </c>
      <c r="L14" s="36">
        <f t="shared" si="2"/>
        <v>69.790000000000006</v>
      </c>
      <c r="M14" s="43"/>
    </row>
    <row r="15" spans="1:14" ht="30" customHeight="1" thickBot="1" x14ac:dyDescent="0.35">
      <c r="A15" s="53" t="s">
        <v>64</v>
      </c>
      <c r="B15" s="28"/>
      <c r="C15" s="39"/>
      <c r="D15" s="29"/>
      <c r="E15" s="27"/>
      <c r="F15" s="30"/>
      <c r="G15" s="29"/>
      <c r="H15" s="29"/>
      <c r="I15" s="33"/>
      <c r="J15" s="33"/>
      <c r="K15" s="34"/>
      <c r="L15" s="36"/>
      <c r="M15" s="43"/>
    </row>
    <row r="16" spans="1:14" ht="30" customHeight="1" thickBot="1" x14ac:dyDescent="0.35">
      <c r="A16" s="61"/>
      <c r="B16" s="62"/>
      <c r="C16" s="62"/>
      <c r="D16" s="62"/>
      <c r="E16" s="62"/>
      <c r="F16" s="62"/>
      <c r="G16" s="62"/>
      <c r="H16" s="62"/>
      <c r="I16" s="63"/>
      <c r="J16" s="40" t="s">
        <v>33</v>
      </c>
      <c r="K16" s="41">
        <f>ROUND(SUM(K12:K15),2)</f>
        <v>740.55</v>
      </c>
      <c r="L16" s="41">
        <f>ROUND(SUM(L12:L15),2)</f>
        <v>177.16</v>
      </c>
      <c r="M16" s="42"/>
    </row>
    <row r="17" spans="1:14" ht="15.6" x14ac:dyDescent="0.3">
      <c r="A17" s="5"/>
      <c r="B17" s="6" t="s">
        <v>45</v>
      </c>
      <c r="C17" s="6"/>
      <c r="D17" s="6"/>
      <c r="E17" s="6"/>
      <c r="F17" s="6"/>
      <c r="G17" s="6"/>
      <c r="H17" s="6"/>
      <c r="I17" s="6"/>
      <c r="J17" s="6"/>
      <c r="K17" s="6"/>
      <c r="L17" s="36"/>
      <c r="M17" s="6"/>
    </row>
    <row r="18" spans="1:14" ht="12.6" customHeight="1" x14ac:dyDescent="0.3">
      <c r="A18" s="5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</row>
    <row r="19" spans="1:14" x14ac:dyDescent="0.3">
      <c r="A19" s="5"/>
      <c r="B19" s="6" t="s">
        <v>36</v>
      </c>
      <c r="C19" s="6"/>
      <c r="D19" s="56" t="s">
        <v>39</v>
      </c>
      <c r="E19" s="56"/>
      <c r="F19" s="56"/>
      <c r="G19" s="56"/>
      <c r="H19" s="56"/>
      <c r="I19" s="5"/>
      <c r="J19" s="5"/>
      <c r="K19" s="5"/>
      <c r="L19" s="5"/>
      <c r="M19" s="5"/>
    </row>
    <row r="20" spans="1:14" x14ac:dyDescent="0.3">
      <c r="A20" s="5"/>
      <c r="B20" s="6"/>
      <c r="C20" s="6"/>
      <c r="D20" s="56" t="s">
        <v>37</v>
      </c>
      <c r="E20" s="56"/>
      <c r="F20" s="56"/>
      <c r="G20" s="56"/>
      <c r="H20" s="56"/>
      <c r="I20" s="5"/>
      <c r="J20" s="5"/>
      <c r="K20" s="5"/>
      <c r="L20" s="5"/>
      <c r="M20" s="5"/>
    </row>
    <row r="21" spans="1:14" x14ac:dyDescent="0.3">
      <c r="A21" s="5"/>
      <c r="B21" s="6"/>
      <c r="C21" s="6"/>
      <c r="D21" s="56" t="s">
        <v>38</v>
      </c>
      <c r="E21" s="56"/>
      <c r="F21" s="56"/>
      <c r="G21" s="56"/>
      <c r="H21" s="56"/>
      <c r="I21" s="5"/>
      <c r="J21" s="5"/>
      <c r="K21" s="5"/>
      <c r="L21" s="5"/>
      <c r="M21" s="5"/>
    </row>
    <row r="22" spans="1:14" x14ac:dyDescent="0.3">
      <c r="A22" s="5"/>
      <c r="B22" s="6"/>
      <c r="C22" s="6"/>
      <c r="D22" s="56" t="s">
        <v>65</v>
      </c>
      <c r="E22" s="56"/>
      <c r="F22" s="56"/>
      <c r="G22" s="56"/>
      <c r="H22" s="56"/>
      <c r="I22" s="5"/>
      <c r="J22" s="5"/>
      <c r="K22" s="5"/>
      <c r="L22" s="5"/>
      <c r="M22" s="5"/>
    </row>
    <row r="23" spans="1:14" x14ac:dyDescent="0.3">
      <c r="A23" s="6"/>
      <c r="B23" s="67" t="s">
        <v>43</v>
      </c>
      <c r="C23" s="67"/>
      <c r="D23" s="67"/>
      <c r="E23" s="67"/>
      <c r="F23" s="67"/>
      <c r="G23" s="67"/>
      <c r="H23" s="67"/>
      <c r="I23" s="67"/>
      <c r="J23" s="67"/>
      <c r="K23" s="6"/>
      <c r="L23" s="5"/>
      <c r="M23" s="5"/>
    </row>
    <row r="24" spans="1:14" x14ac:dyDescent="0.3">
      <c r="A24" s="6"/>
      <c r="B24" s="6"/>
      <c r="C24" s="6"/>
      <c r="D24" s="56" t="s">
        <v>44</v>
      </c>
      <c r="E24" s="56"/>
      <c r="F24" s="56"/>
      <c r="G24" s="56"/>
      <c r="H24" s="56"/>
      <c r="I24" s="56"/>
      <c r="J24" s="56"/>
      <c r="K24" s="6"/>
      <c r="L24" s="5"/>
      <c r="M24" s="5"/>
      <c r="N24" s="5"/>
    </row>
    <row r="25" spans="1:14" ht="40.799999999999997" customHeight="1" x14ac:dyDescent="0.3">
      <c r="A25" s="6"/>
      <c r="B25" s="6"/>
      <c r="C25" s="6"/>
      <c r="D25" s="68" t="s">
        <v>66</v>
      </c>
      <c r="E25" s="69"/>
      <c r="F25" s="69"/>
      <c r="G25" s="69"/>
      <c r="H25" s="69"/>
      <c r="I25" s="69"/>
      <c r="J25" s="70"/>
      <c r="K25" s="6"/>
      <c r="L25" s="5"/>
      <c r="M25" s="5"/>
      <c r="N25" s="5"/>
    </row>
    <row r="26" spans="1:14" ht="25.8" customHeight="1" x14ac:dyDescent="0.3">
      <c r="A26" s="6"/>
      <c r="B26" s="6"/>
      <c r="C26" s="6"/>
      <c r="D26" s="64" t="s">
        <v>67</v>
      </c>
      <c r="E26" s="64"/>
      <c r="F26" s="64"/>
      <c r="G26" s="64"/>
      <c r="H26" s="64"/>
      <c r="I26" s="64"/>
      <c r="J26" s="64"/>
      <c r="K26" s="37"/>
      <c r="L26" s="38"/>
      <c r="M26" s="38"/>
      <c r="N26" s="5"/>
    </row>
    <row r="27" spans="1:14" ht="15.6" x14ac:dyDescent="0.3">
      <c r="A27" s="6"/>
      <c r="B27" s="6"/>
      <c r="C27" s="6"/>
      <c r="D27" s="7"/>
      <c r="E27" s="7"/>
      <c r="F27" s="7"/>
      <c r="G27" s="7"/>
      <c r="H27" s="7"/>
      <c r="I27" s="7"/>
      <c r="J27" s="7"/>
      <c r="K27" s="31"/>
      <c r="L27" s="65"/>
      <c r="M27" s="65"/>
      <c r="N27" s="5"/>
    </row>
    <row r="28" spans="1:14" x14ac:dyDescent="0.3">
      <c r="A28" s="6"/>
      <c r="B28" s="6"/>
      <c r="C28" s="6"/>
      <c r="D28" s="6"/>
      <c r="E28" s="6"/>
      <c r="F28" s="6"/>
      <c r="G28" s="6"/>
      <c r="H28" s="6"/>
      <c r="I28" s="6"/>
      <c r="J28" s="37"/>
      <c r="K28" s="52"/>
      <c r="L28" s="52"/>
      <c r="M28" s="52"/>
    </row>
    <row r="29" spans="1:14" ht="15.6" x14ac:dyDescent="0.3">
      <c r="A29" s="6"/>
      <c r="B29" s="6"/>
      <c r="C29" s="6"/>
      <c r="D29" s="6"/>
      <c r="E29" s="6"/>
      <c r="F29" s="6"/>
      <c r="G29" s="6"/>
      <c r="H29" s="6"/>
      <c r="I29" s="6"/>
      <c r="J29" s="31"/>
      <c r="K29" s="31" t="s">
        <v>2</v>
      </c>
      <c r="L29" s="66" t="s">
        <v>40</v>
      </c>
      <c r="M29" s="66"/>
    </row>
    <row r="30" spans="1:14" ht="15.6" x14ac:dyDescent="0.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5"/>
      <c r="M30" s="31"/>
    </row>
    <row r="31" spans="1:14" x14ac:dyDescent="0.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5"/>
      <c r="M31" s="5"/>
    </row>
    <row r="32" spans="1:14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</sheetData>
  <mergeCells count="15">
    <mergeCell ref="L29:M29"/>
    <mergeCell ref="D19:H19"/>
    <mergeCell ref="A5:E5"/>
    <mergeCell ref="H6:I6"/>
    <mergeCell ref="B8:E8"/>
    <mergeCell ref="K9:L9"/>
    <mergeCell ref="A16:I16"/>
    <mergeCell ref="D26:J26"/>
    <mergeCell ref="L27:M27"/>
    <mergeCell ref="D20:H20"/>
    <mergeCell ref="D21:H21"/>
    <mergeCell ref="D22:H22"/>
    <mergeCell ref="B23:J23"/>
    <mergeCell ref="D24:J24"/>
    <mergeCell ref="D25:J25"/>
  </mergeCells>
  <phoneticPr fontId="15" type="noConversion"/>
  <pageMargins left="0.7" right="0.7" top="0.75" bottom="0.75" header="0.3" footer="0.3"/>
  <pageSetup paperSize="9" scale="7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8417b2fb-54a7-4fbc-b023-b6b37b7a623f" origin="userSelected">
  <element uid="d7220eed-17a6-431d-810c-83a0ddfed893" value=""/>
</sisl>
</file>

<file path=customXml/itemProps1.xml><?xml version="1.0" encoding="utf-8"?>
<ds:datastoreItem xmlns:ds="http://schemas.openxmlformats.org/officeDocument/2006/customXml" ds:itemID="{C725949E-DA25-4849-9F6D-AA94CB303B04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2</vt:i4>
      </vt:variant>
    </vt:vector>
  </HeadingPairs>
  <TitlesOfParts>
    <vt:vector size="4" baseType="lpstr">
      <vt:lpstr>wniosek zwrot leczenia</vt:lpstr>
      <vt:lpstr>wniosek zwrot leczenia przykład</vt:lpstr>
      <vt:lpstr>'wniosek zwrot leczenia'!Obszar_wydruku</vt:lpstr>
      <vt:lpstr>'wniosek zwrot leczenia przykład'!Obszar_wydruku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Urszula Bazaniak</dc:creator>
  <cp:lastModifiedBy>Bazaniak Urszula</cp:lastModifiedBy>
  <cp:lastPrinted>2025-06-27T06:48:23Z</cp:lastPrinted>
  <dcterms:created xsi:type="dcterms:W3CDTF">2015-06-05T18:19:34Z</dcterms:created>
  <dcterms:modified xsi:type="dcterms:W3CDTF">2025-06-27T11:51:58Z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5f9cef8c-7d36-481d-bd85-7dd945742b09</vt:lpwstr>
  </property>
  <property fmtid="{D5CDD505-2E9C-101B-9397-08002B2CF9AE}" pid="3" name="bjSaver">
    <vt:lpwstr>UcTy5HtARTuCHWlUSegr6P/B+1oo9wGH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policy="8417b2fb-54a7-4fbc-b023-b6b37b7a623f" origin="userSelected" xmlns="http://www.boldonj</vt:lpwstr>
  </property>
  <property fmtid="{D5CDD505-2E9C-101B-9397-08002B2CF9AE}" pid="5" name="bjDocumentLabelXML-0">
    <vt:lpwstr>ames.com/2008/01/sie/internal/label"&gt;&lt;element uid="d7220eed-17a6-431d-810c-83a0ddfed893" value="" /&gt;&lt;/sisl&gt;</vt:lpwstr>
  </property>
  <property fmtid="{D5CDD505-2E9C-101B-9397-08002B2CF9AE}" pid="6" name="bjDocumentSecurityLabel">
    <vt:lpwstr>[d7220eed-17a6-431d-810c-83a0ddfed893]</vt:lpwstr>
  </property>
  <property fmtid="{D5CDD505-2E9C-101B-9397-08002B2CF9AE}" pid="7" name="bjClsUserRVM">
    <vt:lpwstr>[]</vt:lpwstr>
  </property>
  <property fmtid="{D5CDD505-2E9C-101B-9397-08002B2CF9AE}" pid="8" name="bjpmDocIH">
    <vt:lpwstr>zYQ4Zgx1H4HRbx8DlUxUA4HQBx7nR7Ss</vt:lpwstr>
  </property>
</Properties>
</file>