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ASPROWY\DPP_Zalaczniki\Wydział Programów Analiz i Współpracy\RDPP\nabór do Komitetów Monitorujących 2014-2020\PO PW\Głosowanie\"/>
    </mc:Choice>
  </mc:AlternateContent>
  <bookViews>
    <workbookView xWindow="120" yWindow="105" windowWidth="17040" windowHeight="9465"/>
  </bookViews>
  <sheets>
    <sheet name="Arkusz1" sheetId="1" r:id="rId1"/>
    <sheet name="podsumowanie" sheetId="4" r:id="rId2"/>
    <sheet name="Arkusz3" sheetId="8" state="hidden" r:id="rId3"/>
    <sheet name="Kandydaci dopuszczeni do głosow" sheetId="5" state="hidden" r:id="rId4"/>
    <sheet name="podsumowanie (2)" sheetId="6" state="hidden" r:id="rId5"/>
    <sheet name="Arkusz2" sheetId="7" state="hidden" r:id="rId6"/>
  </sheets>
  <definedNames>
    <definedName name="_xlnm._FilterDatabase" localSheetId="0" hidden="1">Arkusz1!$A$2:$I$13</definedName>
    <definedName name="_xlnm._FilterDatabase" localSheetId="3" hidden="1">'Kandydaci dopuszczeni do głosow'!$A$2:$I$9</definedName>
    <definedName name="_xlnm.Print_Area" localSheetId="0">Arkusz1!$A$1:$I$13</definedName>
    <definedName name="_xlnm.Print_Area" localSheetId="4">'podsumowanie (2)'!$A$1:$G$8</definedName>
    <definedName name="_xlnm.Print_Titles" localSheetId="0">Arkusz1!$1:$2</definedName>
    <definedName name="_xlnm.Print_Titles" localSheetId="3">'Kandydaci dopuszczeni do głosow'!$1:$2</definedName>
  </definedNames>
  <calcPr calcId="152511"/>
</workbook>
</file>

<file path=xl/calcChain.xml><?xml version="1.0" encoding="utf-8"?>
<calcChain xmlns="http://schemas.openxmlformats.org/spreadsheetml/2006/main">
  <c r="C6" i="4" l="1"/>
  <c r="D6" i="4"/>
  <c r="E6" i="4"/>
  <c r="F6" i="4"/>
  <c r="B6" i="4"/>
  <c r="F8" i="6" l="1"/>
  <c r="E8" i="6"/>
  <c r="D8" i="6"/>
  <c r="C8" i="6"/>
  <c r="B8" i="6"/>
</calcChain>
</file>

<file path=xl/sharedStrings.xml><?xml version="1.0" encoding="utf-8"?>
<sst xmlns="http://schemas.openxmlformats.org/spreadsheetml/2006/main" count="158" uniqueCount="113">
  <si>
    <t>Organizacja zgłaszająca kandydatów</t>
  </si>
  <si>
    <t>Organizacje udzielające poparcia</t>
  </si>
  <si>
    <t>Ocena Formalna</t>
  </si>
  <si>
    <t>Ogólnopolska Federacja Organizacji Pozarządowych, KRS 0000 169795, ul. Strzelecka 3 lok. 12 03-433 Warszawa</t>
  </si>
  <si>
    <t xml:space="preserve">1. Kujawsko-Pomorska Federacja Organizacji Pozarządowych, KRS: 0000356535, Toruń, ul. Mostowa 27, </t>
  </si>
  <si>
    <t>Regionalne Centrum Informacji i Wspomagania Organizacji Pozarządowych, KRS: 0000188984, Al. Grunwaldzka 5, 80-236 Gdańsk</t>
  </si>
  <si>
    <t xml:space="preserve">1. BAŁTYCKI INSTYTUT SPRAW EUROPEJSKICH I REGIONALNYCH Gdynia 
0000066259
2. Fundacja Edukacji Przedsiębiorczości Społecznej Al. Grunwaldzka 5, 80-236 Gdańsk 0000362041
3. Fundacja Mikroakademia Al. Startowa 23G/9, 80-461 Gdańsk 0000495167
4. Stowarzyszenie Rozwoju Wsi Trutnowy Trutnowy 41, 83-020 Cedry Wielkie 0000305764
5. Centrum Inicjatyw Obywatelskich ul. Sienkiewicza 19, 76-200 Słupsk 0000056842
6. Fundacja Pokolenia Janiszewko 31, 83-130 Pelplin 0000125212
7. Stowarzyszenie „Podaj Rękę” Miłocin 23, 83-020 Cedry Wielkie 0000161926
8. Stowarzyszenie SUM Ul. Damroki 48/8, 80-177 Gdańsk 0000107427
9. Fundacja „Damy Radę” Gdańsk 0000515411
10. Fundacja Pomocy Dzieciom Poszkodowanym w Wypadkach Komunikacyjnych “WRÓĆ” ul. Gdańska 1, 82-103 Stegna 0000129427
11. Stowarzyszenie Pogłos Kultury ul. Armii Krajowej 2E, 83-330 Żukowo 0000447295
12. Fundacja Edukacji i Działań Społecznych ul. Jeziorna 2/33, 83-300 Kartuzy 0000255409
13. Fundacja M.A.P.A. Obywatelska – Miejsce, Aktywność, Partycypacja, Animacja ul. Tadeusza Odrowskiego 4 lok. 19,  0000505232
14. Stowarzyszenie Pomocy Osobom Autystycznym ul. Dąbrowszczaków 28, 80-365 Gdańsk 0000112634
</t>
  </si>
  <si>
    <t xml:space="preserve">Fundacja Aktywizacja, KRS 0000049694, 02-520 Warszawa, ul. Wiśniowa 40b lok. 8  </t>
  </si>
  <si>
    <t xml:space="preserve">1. Akademia Rozwoju Filantropii w Polsce Warszawa 0000118794
2. Europejskie Ugrupowanie na Rzec Edukacji i Kreowania Aktywnosci „EUREKA” Reda 0000172735
3. Federacja Organizacji Socjalnych Województwa Warmińsko-Mazurskiego FOSa Olsztyn 0000213652
4. Federacja MAZOWIA Warszawa 0000145690
5. Federacja Organizacji Pozarządowych Miasta Białystok Białystok 0000449035
6. Fundacja Duende Bakwałd 0000327844
7. Fundacja Fundusz Współpracy Warszawa 0000112576
8. Fundacja Imago Wrocław 0000321082
9. Fundacja Inicjatyw Społeczno-Ekonomicznych Warszawa 0000026197
10. Fundacja Instytut Rozwoju Regionalnego Kraków 0000170802
11. Fundacja „Normalna Przyszłość” Warszawa 0000197482
12. Fundacja Orange Warszawa 0000241397
13. Fundacja Pracowni Kompetencji Legionowo 0000432348
14. Fundacja Projekt: Polska Warszawa 0000293488
15. Fundacja Rozwoju Demokracji Lokalnej Warszawa 0000052000
16. Ogólnopolska Federacja Organizacji Pozarządowych Warszawa 0000169795
17. Polski Związek Głuchych Zarząd Główny Warszawa 0000097726
18. Polski Związek Głuchych – Oddział Łódź Łódź 470224818
19. Przedstawicielstwo Polsko-Amerykańskiej Fundacji Wolności Warszawa Decyzja MSZ  nr DPr II 24-41-99
20. Stowarzyszenie Europa i My Grodzisk Mazowiecki 0000119073
21. Stowarzyszenie Inicjatyw Kobiecych  Warszawa 0000422215
22. Towarzystwo Edukacji Antydyskryminacyjnej  Warszawa 0000337613
23. Towarzystwo Inicjatyw Twórczych “ę” Warszawa 0000084094
24.  Wielkopolskie Stowarzyszenie Niewidomych Poznań 0000015792
25.  Wspólnota Robocza Związków Organizacji Socjalnych WRZOS Warszawa  0000077353
</t>
  </si>
  <si>
    <t>Lp.</t>
  </si>
  <si>
    <t>Fundacja Projekt: Polska, KRS 0000101654, Andersa 29, 00-159 Warszawa</t>
  </si>
  <si>
    <t>1. Ogólnopolska Federacja Organizacji Pozarządowych  ul. Strzelecka 3/12, 03-433 Warszawa KRS 0000 169795</t>
  </si>
  <si>
    <t>Instytut Spraw Publicznych, KRS: 0000138239, 00-031 Warszawa, ul. Szpitalna 5 lok.22</t>
  </si>
  <si>
    <t xml:space="preserve">1. Stowarzyszenie Bibliotekarzy Polskich Ul. Konopczyńskiego 5/7, 00-335 Warszawa 0000081477
2. Stowarzyszenie „Czajnia” Ul. Lwowska 52, 22-600 Tomaszów Lubelski 0000201268
3. Fundacja Nauka dla Środowiska Koszalin 6692337315
4. Akademia Rozwoju Filantropii w Polsce Ul. Marszałkowska 6/6, Warszawa 0000118754
5. Fundacja im. Stefana Batorego Ul. Sapieżyńska 10 A, Warszawa 0000101194
6. Fundacja Dobra Sieć Ul. Marszałkowska 6/17, Warszawa 0000329778
7. Fundacja Ośrodka KARTA Ul. Narbutta 29, 02-536 Warszawa 0000119146
8. Nidzicki Fundusz Lokalny Kamionka 7, 13-100 Nidzica 0000047959
9. Stowarzyszenie Przyjaciół Integracji Ul. Dzielna 1, 00-162 Warszawa 0000102130
10. Fundacja Projekt: Polska Ul. Andersa 20, 00-159 Warszawa 0000101654
11. Fundacja Centrum Edukacji Mobilnej Nowy Sącz 0000499433
12. Fundusz Lokalny „Ramża” Ul. 3 Maja 17, 44-230 Czerwionka-Leszczyny 0000103086
</t>
  </si>
  <si>
    <t>Wdrażanie e-usług administracji publicznej (1)</t>
  </si>
  <si>
    <t>Udostępnianianie zasobów publicznych (1)</t>
  </si>
  <si>
    <t>Promowanie włączenia społecznego, równości szans płci, równości szans i niedyskryminacji (1)</t>
  </si>
  <si>
    <r>
      <t>P</t>
    </r>
    <r>
      <rPr>
        <sz val="10"/>
        <color rgb="FF000000"/>
        <rFont val="Calibri"/>
        <family val="2"/>
        <charset val="238"/>
        <scheme val="minor"/>
      </rPr>
      <t>romowanie włączenia społecznego, równości szans płci, równości szans i niedyskryminacji (1)</t>
    </r>
  </si>
  <si>
    <t>Federacja (1)</t>
  </si>
  <si>
    <t>Fundacja Vis Maior, KRS 0000136590, ul. Bitwy Warszawskiej 1920r. 10; 02-366 Warszawa</t>
  </si>
  <si>
    <t xml:space="preserve">1. Fundacja Aktywizacja ul. Wiśniowa 40 b lok. 8, 02-520 Warszawa 0000049694
2. Fundacja Promocji Kultury Głuchych KOKON ul. Szulborska 3/5 m. 147, 01-104 Warszawa 0000324119
3. Polski Związek Głuchych ul. Białostocka 4, 03-741 Warszawa 0000097726
4. Wielkopolskie Stowarzyszenie Niewidomych ul. Łozowa 92, 61-443 Poznań 0000015792
5. Forum Dostępnej Cyberprzestrzeni ul. J. Wybickiego 3A, Kraków 0000170802
6. Polski Związek Głuchych Oddział Łódzki ul. Nawrot 94/96, Łódź 0000051170
7. Fundacja Instytut Rozwoju Regionalnego ul. J. Wybickiego 3A, Kraków 0000170802
8. Polskie Forum Osób Niepełnosprawnych Ul. Bitwy Warszawskiej 1920 r. 10, 02-366 Warszawa 0000161135
9. Stowarzyszenie na rzecz równego dostępu do kształcenia „Twoje Nowe Możliwości” ul. Spiżowa 19/5c, 530-442 Wrocław 0000316157
10. Fundacja Kultury bez Barier ul. Bohdziewicza 2, 01-685 Warszawa 0000223025
11. Polska Fundacja Osób Słabosłyszących ul. Deotymy 41, 01-441 Warszawa 0000412862
12. Towarzystwo Pomocy Głuchoniewidomym ul. Deotymy 41, 01-441 Warszawa 0000109895
</t>
  </si>
  <si>
    <t>Mandat (liczba dostępnych miejsc)</t>
  </si>
  <si>
    <t>Liczba dostepnych miejsc w KM</t>
  </si>
  <si>
    <t>Liczba zgłoszeń</t>
  </si>
  <si>
    <t>RAZEM:</t>
  </si>
  <si>
    <t>Nazwisko i imię kandydata na członka  KM PO</t>
  </si>
  <si>
    <t>Nazwisko i imię kandydata na zastępcę członka  KM PO</t>
  </si>
  <si>
    <t xml:space="preserve">Sadło Katarzyna </t>
  </si>
  <si>
    <t xml:space="preserve">Broniszewski Łukasz 
</t>
  </si>
  <si>
    <t xml:space="preserve">Wronkiewicz Sylwia </t>
  </si>
  <si>
    <t xml:space="preserve">Kowalik Mariusz 
</t>
  </si>
  <si>
    <t xml:space="preserve">Dydak Elżbieta </t>
  </si>
  <si>
    <t xml:space="preserve">Mioduszewski Bartosz
</t>
  </si>
  <si>
    <t xml:space="preserve">Werner-Mozolewska Katarzyna </t>
  </si>
  <si>
    <t xml:space="preserve">Tarkowski Aleksander
</t>
  </si>
  <si>
    <t xml:space="preserve">Rozborska Anna </t>
  </si>
  <si>
    <t xml:space="preserve">Zadrożny Jacek
</t>
  </si>
  <si>
    <t>Wynik Oceny Formalnej</t>
  </si>
  <si>
    <t>P</t>
  </si>
  <si>
    <t>Brak wymaganych podpisów w pkt. 6, pkt. 9 i pkt. 13 formularza zgłoszeniowego.</t>
  </si>
  <si>
    <t>U</t>
  </si>
  <si>
    <t xml:space="preserve">Wojnarowski Jacek
</t>
  </si>
  <si>
    <t>Kacprowicz Marzena</t>
  </si>
  <si>
    <t>Brak czytelnego podpisu kandydata na członka pod oświadczeniami (pkt. 6 formularza)</t>
  </si>
  <si>
    <t>Niezgodność z pkt. 5.4 - nie wskazano obszaru tematycznego, którego dotyczy zgłoszenie. Obszar tematyczny wskazano w oświadczeniach o poparciu kandydata.</t>
  </si>
  <si>
    <t>Liczba przyjętych zgłoszeń</t>
  </si>
  <si>
    <t>Liczba odrzuconych zgłoszeń</t>
  </si>
  <si>
    <t>Liczba zgłoszeń wymagających uzupełnienia.</t>
  </si>
  <si>
    <t>PROGRAM OPERACYJNY POLSKA CYFROWA 2014-2020</t>
  </si>
  <si>
    <t>uzupełnienia</t>
  </si>
  <si>
    <t>kandydat jest osobą niewidomą i nie ma możliwoścui złożenia bardziej czytelnego podpisu.</t>
  </si>
  <si>
    <t>przesłano uzupełnienie</t>
  </si>
  <si>
    <t>Dopuszczenie do głosowania</t>
  </si>
  <si>
    <t>T</t>
  </si>
  <si>
    <t>kandydaci dopuszczenie do głosowania</t>
  </si>
  <si>
    <t>Obszar tematyczny</t>
  </si>
  <si>
    <t>Kandydat</t>
  </si>
  <si>
    <t>Zastępca</t>
  </si>
  <si>
    <t>UWAGI</t>
  </si>
  <si>
    <t>PROGRAM OPERACYJNY POLSKA WSCHODNIA  2014-2020</t>
  </si>
  <si>
    <t>Golonko Lucyna</t>
  </si>
  <si>
    <t>Związek Ochotniczych Straży Pożarnych Rzeczypospolitej Polskiej, 00-340 Warszawa, ul. Oboźna 1, KRS: 0000116212</t>
  </si>
  <si>
    <t>Luty Krzysztof</t>
  </si>
  <si>
    <t>Szmytko Karol</t>
  </si>
  <si>
    <t>Rozwój przedsiębiorczości</t>
  </si>
  <si>
    <t>Ochrona środowiska</t>
  </si>
  <si>
    <t>Siemieniuk Marta</t>
  </si>
  <si>
    <t>Fundacja Rozwoju Demokracji Lokalnej, Plac Inwalidów 10, 01 – 552 Warszawa, KRS 0000052000</t>
  </si>
  <si>
    <t xml:space="preserve">1.  Federacja Organizacji Pozarządowych Miasta Białystok ul. M. Skłodowskiej-Curie 14A lok. 117 15-097 Białystok 0000449035
</t>
  </si>
  <si>
    <t>Łucjan Henryk</t>
  </si>
  <si>
    <t>Gałczyńska Małgorzata</t>
  </si>
  <si>
    <t>Fundacja Rozwoju Lubelszczyzny, 20-094 Lublin, ul. Lubartowska 74 A, I piętro, KRS 0000027855</t>
  </si>
  <si>
    <t>1. Ogólnopolska Federacja Organizacji Pozarządowych, ul. Strzelecka 3/12, 03-433 Warszawa, 0000169795</t>
  </si>
  <si>
    <t>Mika Marek</t>
  </si>
  <si>
    <t>Napierała Beata</t>
  </si>
  <si>
    <t>Krajowe Stowarzyszenie Wspierania Przedsiębiorczości, ul. Staszica 2A, 26-200 Końskie, KRS: 0000020058</t>
  </si>
  <si>
    <t>Ruszewski Jarosław</t>
  </si>
  <si>
    <t>Federacja organizacji pozarządowych</t>
  </si>
  <si>
    <t>Drabarz Anna</t>
  </si>
  <si>
    <t>Suwalska Federacja Organizacji Pozarządowych RAZEM, Suwałki , KRS 0000515774</t>
  </si>
  <si>
    <t>1. Fundusz Pożyczkowy Województwa Świętokrzyskiego Sp. z o. o., Kielce, 000362947
2. Fundacja Rozwoju Regionu Łukta, ul. Mazurska 30, 14-105 Łukcie, 0000035823
3. Ośrodek Promowania i Wspierania Przedsiębiorczości Rolnej, pl. Poniatowskiego 2, Sandomierzu, 0000043429
4. Stowarzyszenie "Przyjaciół Wsi Błotnica", Błotnica 10, 0000416345
5. Stowarzyszenie "Spinacz", 26-200 Końskie, Koczwara 33B, 0000455036
6. Fundacja Agencja Rozwoju Regionalnego w Starachowicach, ul. Mickiewicza 1a, 27-200 Starachowice, 0000057993
7. Fundacja Rozwoju Rynku Pracy "Perspektywa", Ostrowiec Świętokrzyski, 0000348232
8. Fundacja "Puławskie Cntrum Przedsiębiorczości", ul. Mościckiego 1, 24- 110, 0000097219
9. Stowarzyszenie "Aktywni", ul. Ciegielniania 18, 27-200 Starochowice, 0000482517
10. Fundacja Rozwoju Przedsiębiorczości w Suwałkach, ul. Tadeusza Kościuszki 62, Suwałki, 0000045661
11. Fundacja Wspierania Przedsiębiorczości Regionalnej, ul. Plac Zwycięstwa 16/3, 19-500 Gołdapia, 0000035403
12. Stowarzyszenie "Radosze", ul. Żeromskiego  28, Radoszyce, 0000420804
13. Stowarzyszenie Miłośników Pustelni Złotego Lasu w Rytwianach, ul. Klasztorna 25, Rytwiany, 0000121260
14. Wramińsko-Mazurska Agencja Rozwoju Regionalnego S.A. w Olsztynie, Plac Gen. Józefa Bema 3, 10-516 Olsztyn, 0000014479
15. Fundacja Rozwoju Regionu Pierzchnica, ul. Szkolna 28, 26-015 Pierzchnica, 0000102344
16. Agencja Rozwoju Regionalnego MARR S.A., ul. Chopina 18, 39-300 Mielec, 000049617
17. Staropolska Izba Przemysłowo-Handlowa, Kielce, 0000078595
18. Stowarzyszenie "Parsolka", ul. Długa 6, Staszów, 0000460952</t>
  </si>
  <si>
    <t>Kidyba Andrzej</t>
  </si>
  <si>
    <t>Anasiewicz-Sompor Elżbieta</t>
  </si>
  <si>
    <t>Lubelska Fundacja Rozwoju, 00-120  Warszawa, ul. Złota 59, KRS 0000052371</t>
  </si>
  <si>
    <t xml:space="preserve">1 Bialskopodlaskie Stowarzyszenie Rozwoju Regionalnego Biała Podlaska  0000076446
2 Fundacja Regionalne Inkubatory Przedsiębiorczości  Łuków 0000428813
3 Fundacja Inkubator Przedsiębiorczości Uniwersytetu Marii Curie-Skłodowskiej w Lublinie Lublin 712322975
4 Lokalna Grupa Działania Zapiecek  Radzyń Podlaski 0000305660
5 Fundacja Inicjatyw Lokalnych  Lublin 0000258193
6 Stowarzyszenie Kulturalno –Sportowe „Pegaz” Janów Lubelski 0000003409
7 Bialskopodlaska Fundacja Rozwoju Biała Podlaska 0000367405
8 Stowarzyszenie Integracji Społecznej Gminy Ryki  Ryki 0000423076
9 Lokalna Grupa Działania „Krasnystaw Plus” Krasnystaw 0000316189
10 Stowarzyszenie Kobiet „Kraska” Krasnystaw 0000393088
11 Lokalna Grupa Działania Ziemi Krasnostawskiej Kraśnik  0000312844
12 Stowarzyszenie Inicjatyw Lokalnych „SIL” Lubartów 0000035057
13 Fundacja „Dajmy Szansę” Milejów 0000361801
14 Lokalna Grupa Działania „Jagielońska Przystań” Parczew 0000318185
15 Lubelskie Stowarzyszenie Fantastyki „Cytadela Syriusza” Lublin 0000012817
16 Stowarzyszenie Kupców i Przedsiębiorców Ziemi Lubartowie Lubartów 0000056235
17 Stowarzyszenie Przedsiębiorców Ziemi Łukowskiej  Łuków 0000098306
18 Stowarzyszenie na Rzecz Rozwoju Wsi Górka Lubartowska „Wspólne Marzenie” Górka Lubartowska 0000372582
</t>
  </si>
  <si>
    <t>Backiel Paweł</t>
  </si>
  <si>
    <t>Piekarska Ewelina</t>
  </si>
  <si>
    <t>PROMOWANIE WŁĄCZENIA SPOŁECZNEGO LUB RÓWNOŚCI SZANS PŁCI LUB RÓWNOŚCI SZANS  LUB NIEDYSKRYMINACJI</t>
  </si>
  <si>
    <t>Fundacja Biznes i Prawo, Puchalskiego 15, 15-197 Białystok, KRS 0000414555</t>
  </si>
  <si>
    <t xml:space="preserve">1. Związek Młodzieży Wiejskiej Zarząd Podlaski, ul. Sienkiewicza 22, Białystok, 0000179144
2. Społeczne Stowarzyszenie Szkolenia Kierowców w Białymstoku, Białystok, 0000104320
3. Ruch Wspierania Kobiet, ul. Swobodna 43/34, Białystok, 0000279471
4. Fundacja "CANTIO" - Edukacja przez Sztukę, Makowa 36, Białystok, 0000403576
5. Spółdzielnia Socjalna "DREKOR", ul. Notecka 14, Białystok, 0000503770
6. Spółdzielnia Socjalna "PODLASIE", ul. Kopernika9/16, Białystok, 0000504259
7. Klub Więzionych, Internowanych, Represjonowanych w Białymstoku, Rynek Kościuszki 13, Białystok, 0000112384
8. Stowarzyszenie Spółka Szachowa w Białymstoku, Białystok, 0000511338
9. Fundacja SPE SALVI, Warszawska 50, Białystok, 0000305214
10. STOWARZYSZENIE LOKALNA GRUPA RYBACKA "POJEZIERZE SUWALSKO - AUGUSTOWSKIE", Suwałki, 0000342686
11. Stowarzyszenie "EUROREGION NIEMEN", ul. Wesoła 22, Suwałki, 0000060828
12. Fundacja Kulturalno-Oświatowa "Podlasie", Zabłudów, 0000516774
 </t>
  </si>
  <si>
    <t xml:space="preserve">Bielecka Joanna </t>
  </si>
  <si>
    <t>Kwiatkowski Łukasz</t>
  </si>
  <si>
    <t>STOWARZYSZENIE ROZWOJU AKTYWNOŚCI SPOŁECZNEJ „TRIADA”, 22-100 CHEŁM, ul. Brzechwy 3, KRS 0000252689</t>
  </si>
  <si>
    <t xml:space="preserve">Matyjaszczyk Beata </t>
  </si>
  <si>
    <t>Brudzyński Lucjan</t>
  </si>
  <si>
    <t>Związek Harcerstwa Polskiego, Ul. M. Konopnickiej 6, 00-491 Warszawa, KRS 0000094699</t>
  </si>
  <si>
    <t xml:space="preserve">1. Polska Rada Organizacji Młodziezowych, ul. Mokotowska 43, Warszawa, 0000444675 (związek stowarzyszeń)
</t>
  </si>
  <si>
    <t xml:space="preserve">Mikołajczyk Anna </t>
  </si>
  <si>
    <t>Braun Michał</t>
  </si>
  <si>
    <t>Ogólnopolska Federacja Organizacji Pozarządowych, ul. Strzelecka 3 lok. 12  03-433 Warszawa, KRS 0000 169795</t>
  </si>
  <si>
    <t xml:space="preserve">1 Polska Rada Organizacji Młodzieżowych Warszawa 0000444675
2 ZWIAZEK STOWARZYSZEN FORUM LUBELSKICH ORGANIZACJI POZARZADOWYCH Lublin 0000009613
3 Federacja Forum Wiedzy Kielce 0000429957
</t>
  </si>
  <si>
    <t>Mnich Krzysztof</t>
  </si>
  <si>
    <t>Fiedorczuk Anna</t>
  </si>
  <si>
    <t>Stowarzyszenie Europartner Akademicki Klub Integracji Europejskiej, ul. Warszawska 44/1 (III piętro), KRS 0000206867</t>
  </si>
  <si>
    <t xml:space="preserve">1. Związek Młodzieży Wiejskiej Zarząd Podlaski, ul. Sienkiewicza 22, Białystok, 0000179144
2. Fundacja "CANTIO" - Edukacja przez Sztukę, Makowa 36, Białystok, 0000403576
3. Stowarzyszenie Młodzi Kreatywni, ul. Lipowa 65B, Turośń Kościelna, 0000525752
4. Ruch Wspierania Kobiet, Białystok, 0000279471
5. Spółdzielnia Socjalna JACHTDRUK, ul. Akacjowa 23/4, Zawady, 0000504048
6. Spółdzielnia Socjalna NEW Białystok, 0000512635
7. Społeczne Stowarzyszenie Szkolenia Kierowców w Białymstoku, Białystok, 0000104320
8. Stowarzyszenie EUROREGION NIEMEN, ul. Wesoła 22, Suwałki, 0000060828
9. Fundacja Kulturalno-Ośiwatowa "Podlasie", Zwierki 36, 16-060 Zabłudów, 0000516774
10. STOWARZYSZENIE LOKALNA GRUPA RYBACKA "POJEZIERZE SUWALSKO - AUGUSTOWSKIE", SUWAŁKI, 0000342686
11. Spółdzielnia Socjalna "DREKOR", ul. Notecka 14, Białystok, 0000503770
12. Stowarzyszenie Szkółka Szachowa w Białymstoku, ul. Kalinowa 11, 15-809 Białystok
</t>
  </si>
  <si>
    <t xml:space="preserve">1. Związek Ochotniczych Straży Pożarnych Rzeczypospolitej Polskiej 00-340 Warszawa ul. Oboźna 1 0000116212
2. Związek Młodzieży Wiejskiej Zarząd Podlaski 15-950 Białystok ul. Sienkiewicza 22 0000179144
3. Stowarzyszenie Europartner Akademicki Klub Integracji Europejskiej 15-950 Białystok ul. Warszawska 44/1 0000206867
4. Fundacja Centrum Kultury i Edukacji Muzycznej „Teraz Muzyka” 15-083 Białystok ul. Orzeszkowej 14 lok. 70 0000288285
5. Ruch Wspierania Kobiet 15-756 Białystok ul. Swobodna 43/34 0000279471
6. Fundacja Kulturalno-Oświatowa „Podlasie” 16-060 Zabłudów Zwierki 36 0000516774
7. Ochotnicza Straż Pożarna Augustów-Lipowiec 16-300 Augustów ul. Tartaczna 27 0000073168
8. Ochotnicza Straż Pożarna w Lipsku 16-315 Lipsk ul. Stolarska 5 0000058905
9. Ochotnicza Straż Pożarna w Kolnie 18-500 Kolno ul. Strażacka 3 0000071795
10. Ochotnicza Straż Pożarna w Lachowie 18-500 Kolno Lachowo 0000083287
11. Ochotnicza Straż Pożarna w Zabielu 18-500 Kolno Zabiele 0000083315
12. Ochotnicza Straż Pożarna w Żychlinie 99-320 Żychlin Pl. Wolności 4 0000213719
13. Ochotnicza Straż Pożarna „3” w Białej Podlaskiej 21-500 Biała Podlaska ul. Sidorska 93 000016114
14. Ochotnicza Straż Pożarna „Stołpno” w Międzyrzecu Podlaskim 21-560 Międzyrzec Podlaski ul. T. Kościuszki 2 0000008568
</t>
  </si>
  <si>
    <t>Niezgodność z pkt. 5.15 Ordynacji wyborczej "Organizacja pozarzadowa zgłaszająca kandydata nie może udzielić mu poparcia(…)". Mimo powyższego uchybienia kandydatura uzyskała wymagane poparcie.</t>
  </si>
  <si>
    <t xml:space="preserve"> Przedstawiciel organizacji pozarządowej działającej na rzecz ochrony środowiska</t>
  </si>
  <si>
    <t>Przedstawiciel organizacji pozarządowej działającej na rzecz promowania włączenia społecznego lub równości szans płci lub równości szans lub niedyskryminacji;</t>
  </si>
  <si>
    <t>Przedstawiciel federacji organizacji pozarządowych</t>
  </si>
  <si>
    <t>Przedstawiciel organizacji pozarządowej działającej w obszarze rozwoju przedsiębiorczości</t>
  </si>
  <si>
    <t xml:space="preserve">1. Stowarzyszenie Klub Kobiet po Mastektomii „AMAZONKI” Chełm 000013376
2. Stowarzyszenie AREARTIS  Chełm 0000300091
3. Stowarzyszenie Aktywizacji Społecznej i Rozwoju ACTIVITAS Chełm 0000522494
4.  Stowarzyszenie TAK NIEWIELE Chełm 0000477241
5.  Parafialny Klub Sportowy „Meandra” Dorohucza 0000054443
6.  Fundacja Stefana Czarnieckiego  Chełm 0000496623
7. Stowarzyszenie Rozwoju „Innowacje” Warszawa 0000365192
8. Stowarzyszenie na Rzecz Rozwoju Gminy Wierzbica Wierzbica 0000192106
9. Stowarzyszenie Rozwoju Społeczno-Gospodarczego „Wiedza” Warszawa 0000257097
10. Chełmskie Stowarzyszenie na Rzecz Rozwoju Kapitału Społecznego Chełm 0000453931
11. Fundacja „Pracą i Staraniem” Pokrówka 0000506782
12. Chełmskie Stowarzyszenie Rozwoju Społeczno-Gospodarczego CIVIS Chełm 0000276860
13. Fundacja Niemiecko – Polska Nowa Energia Lublin 0000428387
14. Stowarzyszenie Energii Odnawialnej Warszawa 0000151837
15. FUNDACJA LIKEJON/LYKEJON FUNDACJON Lublin 0000351840
16. Fundacja „Lubelska Fizjoterapia” Lublin 0000509008
</t>
  </si>
  <si>
    <t xml:space="preserve">1 Suwalska Federacja Organizacji Pozarządowych RAZEM Suwałki  0000515774
2 Federacja Organizacji Pozarządowych Miasta Białystok  Białystok  0000449035
</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</si>
</sst>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theme="1"/>
      <name val="Czcionka tekstu podstawowego"/>
      <family val="2"/>
      <charset val="238"/>
    </font>
    <font>
      <sz val="11"/>
      <color theme="1"/>
      <name val="Calibri"/>
      <family val="2"/>
      <charset val="238"/>
      <scheme val="minor"/>
    </font>
    <font>
      <b/>
      <sz val="11"/>
      <color theme="1"/>
      <name val="Czcionka tekstu podstawowego"/>
      <charset val="238"/>
    </font>
    <font>
      <sz val="10"/>
      <color theme="1"/>
      <name val="Calibri"/>
      <family val="2"/>
      <charset val="238"/>
      <scheme val="minor"/>
    </font>
    <font>
      <sz val="10"/>
      <color rgb="FF000000"/>
      <name val="Calibri"/>
      <family val="2"/>
      <charset val="238"/>
      <scheme val="minor"/>
    </font>
    <font>
      <b/>
      <sz val="11"/>
      <color theme="1"/>
      <name val="Calibri"/>
      <family val="2"/>
      <charset val="238"/>
      <scheme val="minor"/>
    </font>
    <font>
      <sz val="11"/>
      <color theme="1"/>
      <name val="Calibri"/>
      <family val="2"/>
      <charset val="238"/>
      <scheme val="minor"/>
    </font>
    <font>
      <sz val="10"/>
      <name val="Calibri"/>
      <family val="2"/>
      <charset val="238"/>
      <scheme val="minor"/>
    </font>
  </fonts>
  <fills count="7">
    <fill>
      <patternFill patternType="none"/>
    </fill>
    <fill>
      <patternFill patternType="gray125"/>
    </fill>
    <fill>
      <patternFill patternType="solid">
        <fgColor theme="3" tint="0.599993896298104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45">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center" vertical="top"/>
    </xf>
    <xf numFmtId="0" fontId="0" fillId="0" borderId="1" xfId="0" applyBorder="1" applyAlignment="1">
      <alignment horizontal="justify"/>
    </xf>
    <xf numFmtId="0" fontId="0" fillId="0" borderId="1" xfId="0" applyBorder="1" applyAlignment="1">
      <alignment horizontal="center" vertical="center"/>
    </xf>
    <xf numFmtId="0" fontId="6" fillId="0" borderId="1" xfId="0" applyFont="1" applyBorder="1" applyAlignment="1">
      <alignment horizontal="center"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3" fillId="0" borderId="1" xfId="0" applyFont="1" applyBorder="1" applyAlignment="1">
      <alignment horizontal="justify" vertical="top" wrapText="1"/>
    </xf>
    <xf numFmtId="0" fontId="3" fillId="0" borderId="1" xfId="0" applyFont="1" applyBorder="1" applyAlignment="1">
      <alignment horizontal="justify" vertical="top"/>
    </xf>
    <xf numFmtId="0" fontId="3" fillId="0" borderId="1" xfId="0" applyFont="1" applyFill="1" applyBorder="1" applyAlignment="1">
      <alignment horizontal="justify" vertical="top"/>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 xfId="0" applyFont="1" applyFill="1" applyBorder="1" applyAlignment="1">
      <alignment vertical="top" wrapText="1"/>
    </xf>
    <xf numFmtId="0" fontId="6" fillId="0" borderId="1" xfId="0" applyFont="1" applyBorder="1"/>
    <xf numFmtId="0" fontId="5" fillId="0" borderId="1" xfId="0" applyFont="1" applyBorder="1" applyAlignment="1">
      <alignment horizontal="center" vertical="top"/>
    </xf>
    <xf numFmtId="0" fontId="6" fillId="0" borderId="1" xfId="0" applyFont="1" applyBorder="1" applyAlignment="1">
      <alignment vertical="top"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4" borderId="1" xfId="0" applyFont="1" applyFill="1" applyBorder="1" applyAlignment="1">
      <alignment horizontal="right" vertical="top"/>
    </xf>
    <xf numFmtId="0" fontId="2" fillId="4" borderId="1" xfId="0" applyFont="1" applyFill="1" applyBorder="1" applyAlignment="1">
      <alignment horizontal="center" vertical="top"/>
    </xf>
    <xf numFmtId="0" fontId="2" fillId="4"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6" fillId="0" borderId="1" xfId="0" applyFont="1" applyFill="1" applyBorder="1" applyAlignment="1">
      <alignment vertical="top" wrapText="1"/>
    </xf>
    <xf numFmtId="0" fontId="2" fillId="4" borderId="1" xfId="0" applyFont="1" applyFill="1" applyBorder="1" applyAlignment="1">
      <alignment horizontal="center" vertical="center"/>
    </xf>
    <xf numFmtId="0" fontId="0" fillId="0" borderId="1" xfId="0" applyBorder="1" applyAlignment="1">
      <alignment horizontal="justify" vertical="top"/>
    </xf>
    <xf numFmtId="0" fontId="3" fillId="0" borderId="1" xfId="0" applyFont="1" applyBorder="1" applyAlignment="1">
      <alignment vertical="top"/>
    </xf>
    <xf numFmtId="0" fontId="3" fillId="0" borderId="1" xfId="0" applyFont="1" applyFill="1" applyBorder="1" applyAlignment="1">
      <alignment horizontal="left" vertical="top" wrapText="1"/>
    </xf>
    <xf numFmtId="0" fontId="0" fillId="0" borderId="0" xfId="0" applyAlignment="1">
      <alignment horizontal="center" vertical="center"/>
    </xf>
    <xf numFmtId="0" fontId="5" fillId="6" borderId="1" xfId="0" applyFont="1" applyFill="1" applyBorder="1" applyAlignment="1">
      <alignment horizontal="center" vertical="top"/>
    </xf>
    <xf numFmtId="0" fontId="3" fillId="6" borderId="1" xfId="0" applyFont="1" applyFill="1" applyBorder="1" applyAlignment="1">
      <alignment vertical="top" wrapText="1"/>
    </xf>
    <xf numFmtId="0" fontId="3" fillId="6" borderId="1" xfId="0" applyFont="1" applyFill="1" applyBorder="1" applyAlignment="1">
      <alignment horizontal="left" vertical="top" wrapText="1"/>
    </xf>
    <xf numFmtId="0" fontId="6" fillId="6" borderId="1" xfId="0" applyFont="1" applyFill="1" applyBorder="1" applyAlignment="1">
      <alignment horizontal="center" vertical="top" wrapText="1"/>
    </xf>
    <xf numFmtId="0" fontId="1" fillId="6" borderId="1" xfId="0"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Border="1" applyAlignment="1">
      <alignment horizontal="left" wrapText="1"/>
    </xf>
    <xf numFmtId="0" fontId="7" fillId="0" borderId="1" xfId="0" applyFont="1" applyBorder="1" applyAlignment="1">
      <alignment vertical="top" wrapText="1"/>
    </xf>
    <xf numFmtId="0" fontId="5" fillId="5" borderId="2" xfId="0" applyFont="1" applyFill="1" applyBorder="1" applyAlignment="1">
      <alignment horizontal="center" vertical="top"/>
    </xf>
    <xf numFmtId="0" fontId="5" fillId="5" borderId="3" xfId="0" applyFont="1" applyFill="1" applyBorder="1" applyAlignment="1">
      <alignment horizontal="center" vertical="top"/>
    </xf>
    <xf numFmtId="0" fontId="5" fillId="2" borderId="2" xfId="0" applyFont="1" applyFill="1" applyBorder="1" applyAlignment="1">
      <alignment horizontal="center" vertical="top"/>
    </xf>
    <xf numFmtId="0" fontId="5" fillId="2" borderId="3" xfId="0" applyFont="1" applyFill="1" applyBorder="1" applyAlignment="1">
      <alignment horizontal="center" vertical="top"/>
    </xf>
  </cellXfs>
  <cellStyles count="1">
    <cellStyle name="Normalny"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view="pageBreakPreview" zoomScale="90" zoomScaleNormal="70" zoomScaleSheetLayoutView="90" workbookViewId="0">
      <selection activeCell="E4" sqref="E4"/>
    </sheetView>
  </sheetViews>
  <sheetFormatPr defaultRowHeight="15"/>
  <cols>
    <col min="1" max="1" width="9" style="5"/>
    <col min="2" max="3" width="32.5" style="2" customWidth="1"/>
    <col min="4" max="4" width="34.75" style="4" customWidth="1"/>
    <col min="5" max="5" width="34.75" style="3" customWidth="1"/>
    <col min="6" max="6" width="56.75" style="1" bestFit="1" customWidth="1"/>
    <col min="7" max="7" width="53.125" style="3" hidden="1" customWidth="1"/>
    <col min="8" max="8" width="0" style="32" hidden="1" customWidth="1"/>
    <col min="9" max="9" width="22.5" hidden="1" customWidth="1"/>
  </cols>
  <sheetData>
    <row r="1" spans="1:9">
      <c r="A1" s="41" t="s">
        <v>59</v>
      </c>
      <c r="B1" s="42"/>
      <c r="C1" s="42"/>
      <c r="D1" s="42"/>
      <c r="E1" s="42"/>
      <c r="F1" s="42"/>
      <c r="G1" s="42"/>
      <c r="H1" s="42"/>
      <c r="I1" s="42"/>
    </row>
    <row r="2" spans="1:9" ht="45">
      <c r="A2" s="9" t="s">
        <v>9</v>
      </c>
      <c r="B2" s="9" t="s">
        <v>25</v>
      </c>
      <c r="C2" s="9" t="s">
        <v>26</v>
      </c>
      <c r="D2" s="10" t="s">
        <v>21</v>
      </c>
      <c r="E2" s="9" t="s">
        <v>0</v>
      </c>
      <c r="F2" s="9" t="s">
        <v>1</v>
      </c>
      <c r="G2" s="9" t="s">
        <v>2</v>
      </c>
      <c r="H2" s="9" t="s">
        <v>37</v>
      </c>
      <c r="I2" s="9" t="s">
        <v>49</v>
      </c>
    </row>
    <row r="3" spans="1:9" ht="224.25" customHeight="1">
      <c r="A3" s="33">
        <v>1</v>
      </c>
      <c r="B3" s="34" t="s">
        <v>85</v>
      </c>
      <c r="C3" s="34" t="s">
        <v>86</v>
      </c>
      <c r="D3" s="34" t="s">
        <v>87</v>
      </c>
      <c r="E3" s="34" t="s">
        <v>88</v>
      </c>
      <c r="F3" s="34" t="s">
        <v>89</v>
      </c>
      <c r="G3" s="35"/>
      <c r="H3" s="37" t="s">
        <v>38</v>
      </c>
      <c r="I3" s="36"/>
    </row>
    <row r="4" spans="1:9" ht="258" customHeight="1">
      <c r="A4" s="33">
        <v>2</v>
      </c>
      <c r="B4" s="34" t="s">
        <v>90</v>
      </c>
      <c r="C4" s="34" t="s">
        <v>91</v>
      </c>
      <c r="D4" s="34" t="s">
        <v>87</v>
      </c>
      <c r="E4" s="34" t="s">
        <v>92</v>
      </c>
      <c r="F4" s="34" t="s">
        <v>111</v>
      </c>
      <c r="G4" s="35"/>
      <c r="H4" s="37" t="s">
        <v>38</v>
      </c>
      <c r="I4" s="36"/>
    </row>
    <row r="5" spans="1:9" ht="339.75" customHeight="1">
      <c r="A5" s="33">
        <v>3</v>
      </c>
      <c r="B5" s="15" t="s">
        <v>60</v>
      </c>
      <c r="C5" s="15" t="s">
        <v>63</v>
      </c>
      <c r="D5" s="16" t="s">
        <v>65</v>
      </c>
      <c r="E5" s="15" t="s">
        <v>61</v>
      </c>
      <c r="F5" s="15" t="s">
        <v>105</v>
      </c>
      <c r="G5" s="31"/>
      <c r="H5" s="38" t="s">
        <v>38</v>
      </c>
      <c r="I5" s="25"/>
    </row>
    <row r="6" spans="1:9" ht="318.75" customHeight="1">
      <c r="A6" s="33">
        <v>4</v>
      </c>
      <c r="B6" s="15" t="s">
        <v>81</v>
      </c>
      <c r="C6" s="15" t="s">
        <v>82</v>
      </c>
      <c r="D6" s="13" t="s">
        <v>64</v>
      </c>
      <c r="E6" s="15" t="s">
        <v>83</v>
      </c>
      <c r="F6" s="15" t="s">
        <v>84</v>
      </c>
      <c r="G6" s="31"/>
      <c r="H6" s="38" t="s">
        <v>38</v>
      </c>
      <c r="I6" s="25"/>
    </row>
    <row r="7" spans="1:9" ht="38.25">
      <c r="A7" s="33">
        <v>5</v>
      </c>
      <c r="B7" s="11" t="s">
        <v>62</v>
      </c>
      <c r="C7" s="12" t="s">
        <v>66</v>
      </c>
      <c r="D7" s="13" t="s">
        <v>64</v>
      </c>
      <c r="E7" s="14" t="s">
        <v>67</v>
      </c>
      <c r="F7" s="15" t="s">
        <v>68</v>
      </c>
      <c r="G7" s="31"/>
      <c r="H7" s="38" t="s">
        <v>38</v>
      </c>
      <c r="I7" s="27"/>
    </row>
    <row r="8" spans="1:9" ht="50.25" customHeight="1">
      <c r="A8" s="33">
        <v>6</v>
      </c>
      <c r="B8" s="15" t="s">
        <v>69</v>
      </c>
      <c r="C8" s="15" t="s">
        <v>70</v>
      </c>
      <c r="D8" s="13" t="s">
        <v>64</v>
      </c>
      <c r="E8" s="15" t="s">
        <v>71</v>
      </c>
      <c r="F8" s="15" t="s">
        <v>72</v>
      </c>
      <c r="G8" s="31"/>
      <c r="H8" s="38" t="s">
        <v>38</v>
      </c>
      <c r="I8" s="27"/>
    </row>
    <row r="9" spans="1:9" ht="208.5" customHeight="1">
      <c r="A9" s="33">
        <v>7</v>
      </c>
      <c r="B9" s="15" t="s">
        <v>93</v>
      </c>
      <c r="C9" s="16" t="s">
        <v>94</v>
      </c>
      <c r="D9" s="13" t="s">
        <v>87</v>
      </c>
      <c r="E9" s="15" t="s">
        <v>95</v>
      </c>
      <c r="F9" s="15" t="s">
        <v>96</v>
      </c>
      <c r="G9" s="31"/>
      <c r="H9" s="38" t="s">
        <v>38</v>
      </c>
      <c r="I9" s="27"/>
    </row>
    <row r="10" spans="1:9" ht="409.6" customHeight="1">
      <c r="A10" s="33">
        <v>8</v>
      </c>
      <c r="B10" s="15" t="s">
        <v>73</v>
      </c>
      <c r="C10" s="15" t="s">
        <v>74</v>
      </c>
      <c r="D10" s="13" t="s">
        <v>64</v>
      </c>
      <c r="E10" s="15" t="s">
        <v>75</v>
      </c>
      <c r="F10" s="15" t="s">
        <v>80</v>
      </c>
      <c r="G10" s="31"/>
      <c r="H10" s="38" t="s">
        <v>38</v>
      </c>
      <c r="I10" s="26"/>
    </row>
    <row r="11" spans="1:9" ht="81" customHeight="1">
      <c r="A11" s="33">
        <v>9</v>
      </c>
      <c r="B11" s="15" t="s">
        <v>97</v>
      </c>
      <c r="C11" s="15" t="s">
        <v>98</v>
      </c>
      <c r="D11" s="13" t="s">
        <v>77</v>
      </c>
      <c r="E11" s="15" t="s">
        <v>99</v>
      </c>
      <c r="F11" s="15" t="s">
        <v>100</v>
      </c>
      <c r="G11" s="31"/>
      <c r="H11" s="38" t="s">
        <v>38</v>
      </c>
      <c r="I11" s="26"/>
    </row>
    <row r="12" spans="1:9" ht="285.75" customHeight="1">
      <c r="A12" s="33">
        <v>10</v>
      </c>
      <c r="B12" s="15" t="s">
        <v>101</v>
      </c>
      <c r="C12" s="15" t="s">
        <v>102</v>
      </c>
      <c r="D12" s="13" t="s">
        <v>64</v>
      </c>
      <c r="E12" s="15" t="s">
        <v>103</v>
      </c>
      <c r="F12" s="15" t="s">
        <v>104</v>
      </c>
      <c r="G12" s="31"/>
      <c r="H12" s="38" t="s">
        <v>38</v>
      </c>
      <c r="I12" s="26"/>
    </row>
    <row r="13" spans="1:9" ht="63.75">
      <c r="A13" s="33">
        <v>11</v>
      </c>
      <c r="B13" s="15" t="s">
        <v>76</v>
      </c>
      <c r="C13" s="15" t="s">
        <v>78</v>
      </c>
      <c r="D13" s="16" t="s">
        <v>77</v>
      </c>
      <c r="E13" s="15" t="s">
        <v>79</v>
      </c>
      <c r="F13" s="40" t="s">
        <v>112</v>
      </c>
      <c r="G13" s="15" t="s">
        <v>106</v>
      </c>
      <c r="H13" s="38" t="s">
        <v>38</v>
      </c>
      <c r="I13" s="25"/>
    </row>
  </sheetData>
  <autoFilter ref="A2:I13"/>
  <mergeCells count="1">
    <mergeCell ref="A1:I1"/>
  </mergeCells>
  <pageMargins left="0.70866141732283472" right="0.70866141732283472" top="0.74803149606299213" bottom="0.74803149606299213" header="0.31496062992125984" footer="0.31496062992125984"/>
  <pageSetup paperSize="9" scale="42" orientation="landscape" r:id="rId1"/>
  <headerFooter>
    <oddHeader>&amp;C&amp;"Czcionka tekstu podstawowego,Pogrubiony"SPIS KANDYDATÓW PO PW 2014-2020</oddHeader>
    <oddFoote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view="pageBreakPreview" zoomScaleNormal="60" zoomScaleSheetLayoutView="100" workbookViewId="0">
      <selection activeCell="C25" sqref="C25"/>
    </sheetView>
  </sheetViews>
  <sheetFormatPr defaultRowHeight="14.25"/>
  <cols>
    <col min="1" max="1" width="32.5" style="2" customWidth="1"/>
    <col min="2" max="2" width="32.625" style="4" bestFit="1" customWidth="1"/>
    <col min="3" max="3" width="17" style="3" bestFit="1" customWidth="1"/>
    <col min="4" max="4" width="28" style="1" bestFit="1" customWidth="1"/>
    <col min="5" max="5" width="30.75" style="1" bestFit="1" customWidth="1"/>
    <col min="6" max="6" width="46.125" bestFit="1" customWidth="1"/>
  </cols>
  <sheetData>
    <row r="1" spans="1:6" ht="15">
      <c r="A1" s="6"/>
      <c r="B1" s="20" t="s">
        <v>22</v>
      </c>
      <c r="C1" s="21" t="s">
        <v>23</v>
      </c>
      <c r="D1" s="20" t="s">
        <v>45</v>
      </c>
      <c r="E1" s="20" t="s">
        <v>46</v>
      </c>
      <c r="F1" s="20" t="s">
        <v>47</v>
      </c>
    </row>
    <row r="2" spans="1:6" ht="42.75">
      <c r="A2" s="39" t="s">
        <v>107</v>
      </c>
      <c r="B2" s="7">
        <v>1</v>
      </c>
      <c r="C2" s="7">
        <v>2</v>
      </c>
      <c r="D2" s="7">
        <v>1</v>
      </c>
      <c r="E2" s="7">
        <v>1</v>
      </c>
      <c r="F2" s="7">
        <v>0</v>
      </c>
    </row>
    <row r="3" spans="1:6" ht="71.25">
      <c r="A3" s="39" t="s">
        <v>108</v>
      </c>
      <c r="B3" s="7">
        <v>1</v>
      </c>
      <c r="C3" s="7">
        <v>3</v>
      </c>
      <c r="D3" s="7">
        <v>3</v>
      </c>
      <c r="E3" s="7">
        <v>0</v>
      </c>
      <c r="F3" s="7">
        <v>0</v>
      </c>
    </row>
    <row r="4" spans="1:6" ht="28.5">
      <c r="A4" s="39" t="s">
        <v>109</v>
      </c>
      <c r="B4" s="7">
        <v>1</v>
      </c>
      <c r="C4" s="7">
        <v>3</v>
      </c>
      <c r="D4" s="7">
        <v>2</v>
      </c>
      <c r="E4" s="7">
        <v>1</v>
      </c>
      <c r="F4" s="7">
        <v>0</v>
      </c>
    </row>
    <row r="5" spans="1:6" ht="42.75">
      <c r="A5" s="39" t="s">
        <v>110</v>
      </c>
      <c r="B5" s="7">
        <v>1</v>
      </c>
      <c r="C5" s="7">
        <v>5</v>
      </c>
      <c r="D5" s="7">
        <v>5</v>
      </c>
      <c r="E5" s="7">
        <v>0</v>
      </c>
      <c r="F5" s="7">
        <v>0</v>
      </c>
    </row>
    <row r="6" spans="1:6" ht="15">
      <c r="A6" s="22" t="s">
        <v>24</v>
      </c>
      <c r="B6" s="23">
        <f>SUM(B2:B5)</f>
        <v>4</v>
      </c>
      <c r="C6" s="23">
        <f t="shared" ref="C6:F6" si="0">SUM(C2:C5)</f>
        <v>13</v>
      </c>
      <c r="D6" s="23">
        <f t="shared" si="0"/>
        <v>11</v>
      </c>
      <c r="E6" s="23">
        <f t="shared" si="0"/>
        <v>2</v>
      </c>
      <c r="F6" s="23">
        <f t="shared" si="0"/>
        <v>0</v>
      </c>
    </row>
    <row r="13" spans="1:6" s="1" customFormat="1">
      <c r="A13" s="2"/>
      <c r="B13" s="4"/>
      <c r="C13" s="3"/>
      <c r="F13"/>
    </row>
  </sheetData>
  <pageMargins left="0.70866141732283472" right="0.70866141732283472" top="0.74803149606299213" bottom="0.74803149606299213" header="0.31496062992125984" footer="0.31496062992125984"/>
  <pageSetup paperSize="9" scale="41" orientation="portrait" r:id="rId1"/>
  <headerFooter>
    <oddHeader xml:space="preserve">&amp;CPodsumowanie PO PC 2014-2020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J9"/>
  <sheetViews>
    <sheetView zoomScale="50" zoomScaleNormal="50" workbookViewId="0">
      <selection activeCell="E17" sqref="E17"/>
    </sheetView>
  </sheetViews>
  <sheetFormatPr defaultRowHeight="15"/>
  <cols>
    <col min="1" max="1" width="9" style="5"/>
    <col min="2" max="3" width="32.5" style="2" customWidth="1"/>
    <col min="4" max="4" width="34.75" style="4" customWidth="1"/>
    <col min="5" max="5" width="34.75" style="3" customWidth="1"/>
    <col min="6" max="6" width="56.75" style="1" bestFit="1" customWidth="1"/>
    <col min="7" max="7" width="53.125" style="1" customWidth="1"/>
    <col min="9" max="10" width="22.5" customWidth="1"/>
  </cols>
  <sheetData>
    <row r="1" spans="1:10">
      <c r="A1" s="43" t="s">
        <v>48</v>
      </c>
      <c r="B1" s="44"/>
      <c r="C1" s="44"/>
      <c r="D1" s="44"/>
      <c r="E1" s="44"/>
      <c r="F1" s="44"/>
      <c r="G1" s="44"/>
      <c r="H1" s="44"/>
      <c r="I1" s="44"/>
      <c r="J1" s="44"/>
    </row>
    <row r="2" spans="1:10" ht="45">
      <c r="A2" s="9" t="s">
        <v>9</v>
      </c>
      <c r="B2" s="9" t="s">
        <v>25</v>
      </c>
      <c r="C2" s="9" t="s">
        <v>26</v>
      </c>
      <c r="D2" s="10" t="s">
        <v>21</v>
      </c>
      <c r="E2" s="9" t="s">
        <v>0</v>
      </c>
      <c r="F2" s="9" t="s">
        <v>1</v>
      </c>
      <c r="G2" s="9" t="s">
        <v>2</v>
      </c>
      <c r="H2" s="9" t="s">
        <v>37</v>
      </c>
      <c r="I2" s="9" t="s">
        <v>49</v>
      </c>
      <c r="J2" s="9" t="s">
        <v>52</v>
      </c>
    </row>
    <row r="3" spans="1:10" ht="38.25" hidden="1">
      <c r="A3" s="18">
        <v>1</v>
      </c>
      <c r="B3" s="15" t="s">
        <v>28</v>
      </c>
      <c r="C3" s="15" t="s">
        <v>27</v>
      </c>
      <c r="D3" s="16" t="s">
        <v>18</v>
      </c>
      <c r="E3" s="15" t="s">
        <v>3</v>
      </c>
      <c r="F3" s="15" t="s">
        <v>4</v>
      </c>
      <c r="G3" s="15"/>
      <c r="H3" s="17" t="s">
        <v>38</v>
      </c>
      <c r="I3" s="25"/>
      <c r="J3" s="26" t="s">
        <v>53</v>
      </c>
    </row>
    <row r="4" spans="1:10" ht="320.25" hidden="1" customHeight="1">
      <c r="A4" s="18">
        <v>2</v>
      </c>
      <c r="B4" s="15" t="s">
        <v>30</v>
      </c>
      <c r="C4" s="15" t="s">
        <v>29</v>
      </c>
      <c r="D4" s="13" t="s">
        <v>17</v>
      </c>
      <c r="E4" s="12" t="s">
        <v>5</v>
      </c>
      <c r="F4" s="15" t="s">
        <v>6</v>
      </c>
      <c r="G4" s="8" t="s">
        <v>39</v>
      </c>
      <c r="H4" s="17" t="s">
        <v>40</v>
      </c>
      <c r="I4" s="26" t="s">
        <v>51</v>
      </c>
      <c r="J4" s="26" t="s">
        <v>53</v>
      </c>
    </row>
    <row r="5" spans="1:10" ht="292.5" customHeight="1">
      <c r="A5" s="18"/>
      <c r="B5" s="15"/>
      <c r="C5" s="15"/>
      <c r="D5" s="13"/>
      <c r="E5" s="12"/>
      <c r="F5" s="15"/>
      <c r="G5" s="19"/>
      <c r="H5" s="17"/>
      <c r="I5" s="27"/>
      <c r="J5" s="26"/>
    </row>
    <row r="6" spans="1:10" ht="396.75" hidden="1" customHeight="1">
      <c r="A6" s="18">
        <v>4</v>
      </c>
      <c r="B6" s="15" t="s">
        <v>32</v>
      </c>
      <c r="C6" s="15" t="s">
        <v>31</v>
      </c>
      <c r="D6" s="13" t="s">
        <v>16</v>
      </c>
      <c r="E6" s="12" t="s">
        <v>7</v>
      </c>
      <c r="F6" s="15" t="s">
        <v>8</v>
      </c>
      <c r="G6" s="19" t="s">
        <v>44</v>
      </c>
      <c r="H6" s="17" t="s">
        <v>40</v>
      </c>
      <c r="I6" s="26" t="s">
        <v>51</v>
      </c>
      <c r="J6" s="26" t="s">
        <v>53</v>
      </c>
    </row>
    <row r="7" spans="1:10" ht="42" hidden="1" customHeight="1">
      <c r="A7" s="18">
        <v>5</v>
      </c>
      <c r="B7" s="11" t="s">
        <v>34</v>
      </c>
      <c r="C7" s="11" t="s">
        <v>33</v>
      </c>
      <c r="D7" s="13" t="s">
        <v>15</v>
      </c>
      <c r="E7" s="12" t="s">
        <v>10</v>
      </c>
      <c r="F7" s="15" t="s">
        <v>11</v>
      </c>
      <c r="G7" s="19"/>
      <c r="H7" s="17" t="s">
        <v>38</v>
      </c>
      <c r="I7" s="25"/>
      <c r="J7" s="26" t="s">
        <v>53</v>
      </c>
    </row>
    <row r="8" spans="1:10" ht="250.5" hidden="1" customHeight="1">
      <c r="A8" s="18">
        <v>6</v>
      </c>
      <c r="B8" s="11" t="s">
        <v>41</v>
      </c>
      <c r="C8" s="11" t="s">
        <v>42</v>
      </c>
      <c r="D8" s="13" t="s">
        <v>16</v>
      </c>
      <c r="E8" s="12" t="s">
        <v>12</v>
      </c>
      <c r="F8" s="15" t="s">
        <v>13</v>
      </c>
      <c r="G8" s="19"/>
      <c r="H8" s="17" t="s">
        <v>38</v>
      </c>
      <c r="I8" s="27"/>
      <c r="J8" s="26" t="s">
        <v>53</v>
      </c>
    </row>
    <row r="9" spans="1:10" ht="306" hidden="1" customHeight="1">
      <c r="A9" s="18">
        <v>7</v>
      </c>
      <c r="B9" s="11" t="s">
        <v>36</v>
      </c>
      <c r="C9" s="11" t="s">
        <v>35</v>
      </c>
      <c r="D9" s="13" t="s">
        <v>14</v>
      </c>
      <c r="E9" s="12" t="s">
        <v>19</v>
      </c>
      <c r="F9" s="15" t="s">
        <v>20</v>
      </c>
      <c r="G9" s="19" t="s">
        <v>43</v>
      </c>
      <c r="H9" s="17" t="s">
        <v>40</v>
      </c>
      <c r="I9" s="27" t="s">
        <v>50</v>
      </c>
      <c r="J9" s="26" t="s">
        <v>53</v>
      </c>
    </row>
  </sheetData>
  <autoFilter ref="A2:I9">
    <filterColumn colId="3">
      <filters>
        <filter val="Aktywizacja społeczeństwa do wykorzystywania nowoczesnych technologii komunikacji w kontaktach z administracją publiczną - Oś 3 (2)"/>
      </filters>
    </filterColumn>
  </autoFilter>
  <mergeCells count="1">
    <mergeCell ref="A1:J1"/>
  </mergeCells>
  <pageMargins left="0.70866141732283472" right="0.70866141732283472" top="0.74803149606299213" bottom="0.74803149606299213" header="0.31496062992125984" footer="0.31496062992125984"/>
  <pageSetup paperSize="9" scale="49" orientation="landscape" r:id="rId1"/>
  <headerFooter>
    <oddFooter>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80" zoomScaleNormal="80" workbookViewId="0">
      <selection activeCell="A2" sqref="A2:G7"/>
    </sheetView>
  </sheetViews>
  <sheetFormatPr defaultRowHeight="14.25"/>
  <cols>
    <col min="1" max="1" width="32.5" style="2" customWidth="1"/>
    <col min="2" max="2" width="32.625" style="4" bestFit="1" customWidth="1"/>
    <col min="3" max="3" width="17" style="3" bestFit="1" customWidth="1"/>
    <col min="4" max="4" width="28" style="1" bestFit="1" customWidth="1"/>
    <col min="5" max="5" width="30.75" style="1" bestFit="1" customWidth="1"/>
    <col min="6" max="6" width="46.125" bestFit="1" customWidth="1"/>
    <col min="7" max="7" width="35.625" customWidth="1"/>
  </cols>
  <sheetData>
    <row r="1" spans="1:7" ht="15">
      <c r="A1" s="6"/>
      <c r="B1" s="20" t="s">
        <v>22</v>
      </c>
      <c r="C1" s="21" t="s">
        <v>23</v>
      </c>
      <c r="D1" s="20" t="s">
        <v>45</v>
      </c>
      <c r="E1" s="20" t="s">
        <v>46</v>
      </c>
      <c r="F1" s="20" t="s">
        <v>47</v>
      </c>
      <c r="G1" s="20" t="s">
        <v>54</v>
      </c>
    </row>
    <row r="2" spans="1:7" ht="15">
      <c r="A2" s="6"/>
      <c r="B2" s="7"/>
      <c r="C2" s="7"/>
      <c r="D2" s="7"/>
      <c r="E2" s="7"/>
      <c r="F2" s="7"/>
      <c r="G2" s="20"/>
    </row>
    <row r="3" spans="1:7" ht="15">
      <c r="A3" s="6"/>
      <c r="B3" s="7"/>
      <c r="C3" s="7"/>
      <c r="D3" s="7"/>
      <c r="E3" s="7"/>
      <c r="F3" s="7"/>
      <c r="G3" s="20"/>
    </row>
    <row r="4" spans="1:7" ht="15">
      <c r="A4" s="6"/>
      <c r="B4" s="7"/>
      <c r="C4" s="7"/>
      <c r="D4" s="7"/>
      <c r="E4" s="7"/>
      <c r="F4" s="7"/>
      <c r="G4" s="20"/>
    </row>
    <row r="5" spans="1:7" ht="15">
      <c r="A5" s="6"/>
      <c r="B5" s="7"/>
      <c r="C5" s="7"/>
      <c r="D5" s="7"/>
      <c r="E5" s="7"/>
      <c r="F5" s="7"/>
      <c r="G5" s="20"/>
    </row>
    <row r="6" spans="1:7" ht="15">
      <c r="A6" s="6"/>
      <c r="B6" s="7"/>
      <c r="C6" s="7"/>
      <c r="D6" s="7"/>
      <c r="E6" s="7"/>
      <c r="F6" s="7"/>
      <c r="G6" s="20"/>
    </row>
    <row r="7" spans="1:7" ht="15">
      <c r="A7" s="6"/>
      <c r="B7" s="7"/>
      <c r="C7" s="7"/>
      <c r="D7" s="7"/>
      <c r="E7" s="7"/>
      <c r="F7" s="7"/>
      <c r="G7" s="20"/>
    </row>
    <row r="8" spans="1:7" ht="15">
      <c r="A8" s="22" t="s">
        <v>24</v>
      </c>
      <c r="B8" s="23">
        <f>SUM(B2+B3+B4+B5+B6+B7)</f>
        <v>0</v>
      </c>
      <c r="C8" s="24">
        <f>SUM(C2+C3+C4+C5+C6+C7)</f>
        <v>0</v>
      </c>
      <c r="D8" s="23">
        <f>SUBTOTAL(9,D2:D7)</f>
        <v>0</v>
      </c>
      <c r="E8" s="23">
        <f t="shared" ref="E8" si="0">SUBTOTAL(9,E2:E7)</f>
        <v>0</v>
      </c>
      <c r="F8" s="23">
        <f>SUBTOTAL(9,F2:F7)</f>
        <v>0</v>
      </c>
      <c r="G8" s="28"/>
    </row>
    <row r="15" spans="1:7" s="1" customFormat="1">
      <c r="A15" s="2"/>
      <c r="B15" s="4"/>
      <c r="C15" s="3"/>
      <c r="F15"/>
    </row>
  </sheetData>
  <pageMargins left="0.70866141732283472" right="0.70866141732283472" top="0.74803149606299213" bottom="0.74803149606299213" header="0.31496062992125984" footer="0.31496062992125984"/>
  <pageSetup paperSize="9" scale="41" orientation="portrait" r:id="rId1"/>
  <headerFooter>
    <oddHeader xml:space="preserve">&amp;CPodsumowanie PO PC 2014-2020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B36" sqref="B36"/>
    </sheetView>
  </sheetViews>
  <sheetFormatPr defaultRowHeight="14.25"/>
  <cols>
    <col min="1" max="1" width="38.125" style="2" customWidth="1"/>
    <col min="2" max="2" width="16.625" customWidth="1"/>
    <col min="3" max="3" width="17.125" customWidth="1"/>
    <col min="4" max="4" width="16" customWidth="1"/>
    <col min="5" max="5" width="18.875" customWidth="1"/>
  </cols>
  <sheetData>
    <row r="1" spans="1:5" ht="45">
      <c r="A1" s="21" t="s">
        <v>55</v>
      </c>
      <c r="B1" s="21" t="s">
        <v>22</v>
      </c>
      <c r="C1" s="21" t="s">
        <v>56</v>
      </c>
      <c r="D1" s="21" t="s">
        <v>57</v>
      </c>
      <c r="E1" s="21" t="s">
        <v>58</v>
      </c>
    </row>
    <row r="2" spans="1:5">
      <c r="A2" s="29"/>
      <c r="B2" s="7"/>
      <c r="C2" s="30"/>
      <c r="D2" s="30"/>
      <c r="E2" s="15"/>
    </row>
    <row r="3" spans="1:5">
      <c r="A3" s="29"/>
      <c r="B3" s="7"/>
      <c r="C3" s="15"/>
      <c r="D3" s="30"/>
      <c r="E3" s="15"/>
    </row>
    <row r="4" spans="1:5">
      <c r="A4" s="29"/>
      <c r="B4" s="7"/>
      <c r="C4" s="12"/>
      <c r="D4" s="12"/>
      <c r="E4" s="11"/>
    </row>
    <row r="5" spans="1:5">
      <c r="A5" s="29"/>
      <c r="B5" s="7"/>
      <c r="C5" s="12"/>
      <c r="D5" s="12"/>
      <c r="E5" s="11"/>
    </row>
    <row r="6" spans="1:5">
      <c r="A6" s="29"/>
      <c r="B6" s="7"/>
      <c r="C6" s="15"/>
      <c r="D6" s="30"/>
      <c r="E6"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Arkusz1</vt:lpstr>
      <vt:lpstr>podsumowanie</vt:lpstr>
      <vt:lpstr>Arkusz3</vt:lpstr>
      <vt:lpstr>Kandydaci dopuszczeni do głosow</vt:lpstr>
      <vt:lpstr>podsumowanie (2)</vt:lpstr>
      <vt:lpstr>Arkusz2</vt:lpstr>
      <vt:lpstr>Arkusz1!Obszar_wydruku</vt:lpstr>
      <vt:lpstr>'podsumowanie (2)'!Obszar_wydruku</vt:lpstr>
      <vt:lpstr>Arkusz1!Tytuły_wydruku</vt:lpstr>
      <vt:lpstr>'Kandydaci dopuszczeni do głosow'!Tytuły_wydruku</vt:lpstr>
    </vt:vector>
  </TitlesOfParts>
  <Company>MPiPS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Marta_Szymczyk</dc:creator>
  <cp:lastModifiedBy>Marta Szymczyk</cp:lastModifiedBy>
  <cp:lastPrinted>2014-10-22T12:32:40Z</cp:lastPrinted>
  <dcterms:created xsi:type="dcterms:W3CDTF">2014-10-21T10:28:39Z</dcterms:created>
  <dcterms:modified xsi:type="dcterms:W3CDTF">2015-01-20T13:04:43Z</dcterms:modified>
</cp:coreProperties>
</file>