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ota.gorny\Desktop\Przetarg II postępowanie\Na BIP\"/>
    </mc:Choice>
  </mc:AlternateContent>
  <xr:revisionPtr revIDLastSave="0" documentId="13_ncr:1_{630E8AEE-661F-4896-932D-04F3032C8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85" i="1" l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7" i="1"/>
  <c r="I42" i="1"/>
  <c r="I37" i="1"/>
  <c r="I32" i="1"/>
  <c r="L63" i="1" l="1"/>
  <c r="L75" i="1"/>
  <c r="L72" i="1"/>
  <c r="L73" i="1"/>
  <c r="L74" i="1"/>
  <c r="L77" i="1"/>
  <c r="L78" i="1"/>
  <c r="L42" i="1"/>
  <c r="L61" i="1"/>
  <c r="L50" i="1"/>
  <c r="L76" i="1"/>
  <c r="L68" i="1"/>
  <c r="L80" i="1"/>
  <c r="L57" i="1"/>
  <c r="L59" i="1"/>
  <c r="L71" i="1"/>
  <c r="L83" i="1"/>
  <c r="K37" i="1"/>
  <c r="L37" i="1" s="1"/>
  <c r="K51" i="1"/>
  <c r="L51" i="1" s="1"/>
  <c r="K55" i="1"/>
  <c r="L55" i="1" s="1"/>
  <c r="K59" i="1"/>
  <c r="K63" i="1"/>
  <c r="K67" i="1"/>
  <c r="L67" i="1" s="1"/>
  <c r="K71" i="1"/>
  <c r="K75" i="1"/>
  <c r="K79" i="1"/>
  <c r="L79" i="1" s="1"/>
  <c r="K83" i="1"/>
  <c r="K42" i="1"/>
  <c r="K52" i="1"/>
  <c r="L52" i="1" s="1"/>
  <c r="K56" i="1"/>
  <c r="L56" i="1" s="1"/>
  <c r="K60" i="1"/>
  <c r="L60" i="1" s="1"/>
  <c r="K64" i="1"/>
  <c r="L64" i="1" s="1"/>
  <c r="K68" i="1"/>
  <c r="K72" i="1"/>
  <c r="K76" i="1"/>
  <c r="K80" i="1"/>
  <c r="K84" i="1"/>
  <c r="L84" i="1" s="1"/>
  <c r="K47" i="1"/>
  <c r="L47" i="1" s="1"/>
  <c r="K53" i="1"/>
  <c r="L53" i="1" s="1"/>
  <c r="K57" i="1"/>
  <c r="K61" i="1"/>
  <c r="K65" i="1"/>
  <c r="L65" i="1" s="1"/>
  <c r="K69" i="1"/>
  <c r="L69" i="1" s="1"/>
  <c r="K73" i="1"/>
  <c r="K77" i="1"/>
  <c r="K81" i="1"/>
  <c r="L81" i="1" s="1"/>
  <c r="K85" i="1"/>
  <c r="L85" i="1" s="1"/>
  <c r="F87" i="1"/>
  <c r="K32" i="1"/>
  <c r="L32" i="1" s="1"/>
  <c r="K50" i="1"/>
  <c r="K54" i="1"/>
  <c r="L54" i="1" s="1"/>
  <c r="K58" i="1"/>
  <c r="L58" i="1" s="1"/>
  <c r="K62" i="1"/>
  <c r="L62" i="1" s="1"/>
  <c r="K66" i="1"/>
  <c r="L66" i="1" s="1"/>
  <c r="K70" i="1"/>
  <c r="L70" i="1" s="1"/>
  <c r="K74" i="1"/>
  <c r="K78" i="1"/>
  <c r="K82" i="1"/>
  <c r="L82" i="1" s="1"/>
  <c r="F88" i="1" l="1"/>
  <c r="B26" i="1" s="1"/>
</calcChain>
</file>

<file path=xl/sharedStrings.xml><?xml version="1.0" encoding="utf-8"?>
<sst xmlns="http://schemas.openxmlformats.org/spreadsheetml/2006/main" count="248" uniqueCount="162">
  <si>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</si>
  <si>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</si>
  <si>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</si>
  <si>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</si>
  <si>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</si>
  <si>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</si>
  <si>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</si>
  <si>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</si>
  <si>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</si>
  <si>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</si>
  <si>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</si>
  <si>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</si>
  <si>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</si>
  <si>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</si>
  <si>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</si>
  <si>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</si>
  <si>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</si>
  <si>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</si>
  <si>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</si>
  <si>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</si>
  <si>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</si>
  <si>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</si>
  <si>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14</t>
  </si>
  <si>
    <t>ROZDR-PP</t>
  </si>
  <si>
    <t>Rozdrabnianie pozostałości drzewnych na całej powierzchni bez mieszania z glebą</t>
  </si>
  <si>
    <t>HA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</si>
  <si>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</si>
  <si>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</si>
  <si>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</si>
  <si>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</si>
  <si>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</si>
  <si>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</si>
  <si>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</si>
  <si>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75</t>
  </si>
  <si>
    <t>WYK-FRECZ</t>
  </si>
  <si>
    <t>Przygotowanie gleby frezem w pasy</t>
  </si>
  <si>
    <t>KMTR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</si>
  <si>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</si>
  <si>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</si>
  <si>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</si>
  <si>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</si>
  <si>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</si>
  <si>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</si>
  <si>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</si>
  <si>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</si>
  <si>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</si>
  <si>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</si>
  <si>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</si>
  <si>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</si>
  <si>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</si>
  <si>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</si>
  <si>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</si>
  <si>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</si>
  <si>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</si>
  <si>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</si>
  <si>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</si>
  <si>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</si>
  <si>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</si>
  <si>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</si>
  <si>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</si>
  <si>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</si>
  <si>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138</t>
  </si>
  <si>
    <t>PUŁF</t>
  </si>
  <si>
    <t>Wykładanie lub zdejmowanie pułapek feromonowych na szkodniki wtórne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</si>
  <si>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</si>
  <si>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</si>
  <si>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</si>
  <si>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</si>
  <si>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</si>
  <si>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</si>
  <si>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</si>
  <si>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</si>
  <si>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</si>
  <si>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</si>
  <si>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</si>
  <si>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</si>
  <si>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</si>
  <si>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</si>
  <si>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</si>
  <si>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</si>
  <si>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</si>
  <si>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</si>
  <si>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</si>
  <si>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</si>
  <si>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</si>
  <si>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</si>
  <si>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</si>
  <si>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</si>
  <si>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</si>
  <si>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163</t>
  </si>
  <si>
    <t>ZAW-BUD</t>
  </si>
  <si>
    <t>Wywieszanie nowych budek lęgowych i schronów dla nietoperzy</t>
  </si>
  <si>
    <t>166</t>
  </si>
  <si>
    <t>DRZ-ZGRYZ</t>
  </si>
  <si>
    <t>Wykładanie drzew zgryzowych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</si>
  <si>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</si>
  <si>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</si>
  <si>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</si>
  <si>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</si>
  <si>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</si>
  <si>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</si>
  <si>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</si>
  <si>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</si>
  <si>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</si>
  <si>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</si>
  <si>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</si>
  <si>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</si>
  <si>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</si>
  <si>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</si>
  <si>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</si>
  <si>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</si>
  <si>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</si>
  <si>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</si>
  <si>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</si>
  <si>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</si>
  <si>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429</t>
  </si>
  <si>
    <t>WOD&gt;5 V8</t>
  </si>
  <si>
    <t>Wykonanie wodozwodu &gt;5m dł. V8</t>
  </si>
  <si>
    <t>430</t>
  </si>
  <si>
    <t>WOD&gt;5 V23</t>
  </si>
  <si>
    <t>Wykonanie wodozwodu &gt;5m dł. V23</t>
  </si>
  <si>
    <t>431</t>
  </si>
  <si>
    <t>GODZ MK8</t>
  </si>
  <si>
    <t>Prace godzinowe wykonywane koparką</t>
  </si>
  <si>
    <t>432</t>
  </si>
  <si>
    <t>GODZ MK23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</si>
  <si>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</si>
  <si>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</si>
  <si>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</si>
  <si>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</si>
  <si>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</si>
  <si>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</si>
  <si>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</si>
  <si>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</si>
  <si>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</si>
  <si>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</si>
  <si>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</si>
  <si>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</si>
  <si>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</si>
  <si>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</si>
  <si>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</si>
  <si>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Ustroń</t>
  </si>
  <si>
    <t xml:space="preserve">43-450 Ustroń; 3 Maja;108   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</si>
  <si>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</si>
  <si>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</si>
  <si>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</si>
  <si>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</si>
  <si>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</si>
  <si>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</si>
  <si>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</si>
  <si>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</si>
  <si>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</si>
  <si>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</si>
  <si>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</si>
  <si>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</si>
  <si>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</si>
  <si>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</si>
  <si>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</si>
  <si>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</si>
  <si>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</si>
  <si>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Leśnictwo: 07 Dębowiec</t>
  </si>
  <si>
    <t>Odpowiadając na ogłoszenie o przetargu nieograniczonym na „Wykonywanie usług z zakresu gospodarki leśnej na terenie Nadleśnictwa Ustroń w roku 2024 - II postępowanie''  składamy niniejszym ofertę na pakiet 07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</si>
</sst>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7"/>
  <sheetViews>
    <sheetView tabSelected="1" workbookViewId="0">
      <selection activeCell="S19" sqref="S1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135</v>
      </c>
      <c r="J2" s="38"/>
      <c r="K2" s="38"/>
      <c r="L2" s="38"/>
      <c r="M2" s="38"/>
      <c r="N2" s="38"/>
      <c r="O2" s="38"/>
    </row>
    <row r="3" spans="2:15" s="1" customFormat="1" ht="28.9" customHeight="1" x14ac:dyDescent="0.2">
      <c r="B3" s="13"/>
      <c r="C3" s="13"/>
      <c r="D3" s="13"/>
      <c r="E3" s="13"/>
    </row>
    <row r="4" spans="2:15" s="1" customFormat="1" ht="2.65" customHeight="1" x14ac:dyDescent="0.2">
      <c r="B4" s="31"/>
      <c r="C4" s="31"/>
      <c r="D4" s="31"/>
    </row>
    <row r="5" spans="2:15" s="1" customFormat="1" ht="28.9" customHeight="1" x14ac:dyDescent="0.2">
      <c r="B5" s="13"/>
      <c r="C5" s="13"/>
      <c r="D5" s="13"/>
      <c r="E5" s="13"/>
    </row>
    <row r="6" spans="2:15" s="1" customFormat="1" ht="2.65" customHeight="1" x14ac:dyDescent="0.2">
      <c r="B6" s="31"/>
      <c r="C6" s="31"/>
      <c r="D6" s="31"/>
    </row>
    <row r="7" spans="2:15" s="1" customFormat="1" ht="28.9" customHeight="1" x14ac:dyDescent="0.2">
      <c r="B7" s="13"/>
      <c r="C7" s="13"/>
      <c r="D7" s="13"/>
      <c r="E7" s="13"/>
    </row>
    <row r="8" spans="2:15" s="1" customFormat="1" ht="5.25" customHeight="1" x14ac:dyDescent="0.2">
      <c r="B8" s="31"/>
      <c r="C8" s="31"/>
      <c r="D8" s="31"/>
    </row>
    <row r="9" spans="2:15" s="1" customFormat="1" ht="4.1500000000000004" customHeight="1" x14ac:dyDescent="0.2"/>
    <row r="10" spans="2:15" s="1" customFormat="1" ht="6.95" customHeight="1" x14ac:dyDescent="0.2">
      <c r="B10" s="14" t="s">
        <v>136</v>
      </c>
      <c r="C10" s="14"/>
      <c r="D10" s="14"/>
    </row>
    <row r="11" spans="2:15" s="1" customFormat="1" ht="12.4" customHeight="1" x14ac:dyDescent="0.2">
      <c r="B11" s="14"/>
      <c r="C11" s="14"/>
      <c r="D11" s="14"/>
      <c r="G11" s="36" t="s">
        <v>137</v>
      </c>
      <c r="H11" s="36"/>
      <c r="I11" s="36"/>
      <c r="J11" s="36"/>
      <c r="K11" s="36"/>
      <c r="L11" s="36"/>
      <c r="M11" s="36"/>
      <c r="N11" s="36"/>
    </row>
    <row r="12" spans="2:15" s="1" customFormat="1" ht="7.9" customHeight="1" x14ac:dyDescent="0.2">
      <c r="G12" s="36"/>
      <c r="H12" s="36"/>
      <c r="I12" s="36"/>
      <c r="J12" s="36"/>
      <c r="K12" s="36"/>
      <c r="L12" s="36"/>
      <c r="M12" s="36"/>
      <c r="N12" s="36"/>
    </row>
    <row r="13" spans="2:15" s="1" customFormat="1" ht="20.25" customHeight="1" x14ac:dyDescent="0.2"/>
    <row r="14" spans="2:15" s="1" customFormat="1" ht="24" customHeight="1" x14ac:dyDescent="0.2">
      <c r="E14" s="32" t="s">
        <v>138</v>
      </c>
      <c r="F14" s="32"/>
      <c r="G14" s="32"/>
    </row>
    <row r="15" spans="2:15" s="1" customFormat="1" ht="43.15" customHeight="1" x14ac:dyDescent="0.2"/>
    <row r="16" spans="2:15" s="1" customFormat="1" ht="20.65" customHeight="1" x14ac:dyDescent="0.2">
      <c r="B16" s="12" t="s">
        <v>139</v>
      </c>
      <c r="C16" s="12"/>
      <c r="D16" s="12"/>
      <c r="E16" s="12"/>
      <c r="F16" s="12"/>
      <c r="G16" s="12"/>
      <c r="H16" s="12"/>
      <c r="I16" s="12"/>
    </row>
    <row r="17" spans="2:13" s="1" customFormat="1" ht="2.65" customHeight="1" x14ac:dyDescent="0.2"/>
    <row r="18" spans="2:13" s="1" customFormat="1" ht="20.65" customHeight="1" x14ac:dyDescent="0.2">
      <c r="B18" s="12" t="s">
        <v>140</v>
      </c>
      <c r="C18" s="12"/>
      <c r="D18" s="12"/>
      <c r="E18" s="12"/>
      <c r="F18" s="12"/>
      <c r="G18" s="12"/>
      <c r="H18" s="12"/>
      <c r="I18" s="12"/>
    </row>
    <row r="19" spans="2:13" s="1" customFormat="1" ht="2.65" customHeight="1" x14ac:dyDescent="0.2"/>
    <row r="20" spans="2:13" s="1" customFormat="1" ht="20.65" customHeight="1" x14ac:dyDescent="0.2">
      <c r="B20" s="12" t="s">
        <v>141</v>
      </c>
      <c r="C20" s="12"/>
      <c r="D20" s="12"/>
      <c r="E20" s="12"/>
      <c r="F20" s="12"/>
      <c r="G20" s="12"/>
      <c r="H20" s="12"/>
      <c r="I20" s="12"/>
    </row>
    <row r="21" spans="2:13" s="1" customFormat="1" ht="2.65" customHeight="1" x14ac:dyDescent="0.2"/>
    <row r="22" spans="2:13" s="1" customFormat="1" ht="20.65" customHeight="1" x14ac:dyDescent="0.2">
      <c r="B22" s="12" t="s">
        <v>142</v>
      </c>
      <c r="C22" s="12"/>
      <c r="D22" s="12"/>
      <c r="E22" s="12"/>
      <c r="F22" s="12"/>
      <c r="G22" s="12"/>
      <c r="H22" s="12"/>
      <c r="I22" s="12"/>
    </row>
    <row r="23" spans="2:13" s="1" customFormat="1" ht="34.700000000000003" customHeight="1" x14ac:dyDescent="0.2"/>
    <row r="24" spans="2:13" s="1" customFormat="1" ht="50.1" customHeight="1" x14ac:dyDescent="0.2">
      <c r="B24" s="27" t="s">
        <v>161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65" customHeight="1" x14ac:dyDescent="0.2"/>
    <row r="26" spans="2:13" s="1" customFormat="1" ht="50.1" customHeight="1" x14ac:dyDescent="0.2">
      <c r="B26" s="28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28.9" customHeight="1" x14ac:dyDescent="0.25">
      <c r="B27" s="9" t="s">
        <v>160</v>
      </c>
    </row>
    <row r="28" spans="2:13" s="1" customFormat="1" ht="3.2" customHeight="1" x14ac:dyDescent="0.2"/>
    <row r="29" spans="2:13" s="1" customFormat="1" ht="18.2" customHeight="1" x14ac:dyDescent="0.2">
      <c r="B29" s="12" t="s">
        <v>143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9" t="s">
        <v>10</v>
      </c>
      <c r="M31" s="3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1754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24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2" t="s">
        <v>144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9" t="s">
        <v>10</v>
      </c>
      <c r="M36" s="3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1131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24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2" t="s">
        <v>145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9" t="s">
        <v>10</v>
      </c>
      <c r="M41" s="3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602</v>
      </c>
      <c r="H42" s="11">
        <v>0</v>
      </c>
      <c r="I42" s="10">
        <f>ROUND(G42* H42,2)</f>
        <v>0</v>
      </c>
      <c r="J42" s="5">
        <v>8</v>
      </c>
      <c r="K42" s="10">
        <f>ROUND(I42* J42/100,2)</f>
        <v>0</v>
      </c>
      <c r="L42" s="24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2" t="s">
        <v>146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9" t="s">
        <v>10</v>
      </c>
      <c r="M46" s="3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513</v>
      </c>
      <c r="H47" s="11">
        <v>0</v>
      </c>
      <c r="I47" s="10">
        <f>ROUND(G47* H47,2)</f>
        <v>0</v>
      </c>
      <c r="J47" s="5">
        <v>8</v>
      </c>
      <c r="K47" s="10">
        <f>ROUND(I47* J47/100,2)</f>
        <v>0</v>
      </c>
      <c r="L47" s="24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39" t="s">
        <v>10</v>
      </c>
      <c r="M49" s="39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200</v>
      </c>
      <c r="H50" s="11">
        <v>0</v>
      </c>
      <c r="I50" s="10">
        <f t="shared" ref="I50:I85" si="0">ROUND(G50* H50,2)</f>
        <v>0</v>
      </c>
      <c r="J50" s="5">
        <v>8</v>
      </c>
      <c r="K50" s="10">
        <f t="shared" ref="K50:K85" si="1">ROUND(I50* J50/100,2)</f>
        <v>0</v>
      </c>
      <c r="L50" s="24">
        <f t="shared" ref="L50:L85" si="2">ROUND(I50+ K50,2)</f>
        <v>0</v>
      </c>
      <c r="M50" s="25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600</v>
      </c>
      <c r="H51" s="11">
        <v>0</v>
      </c>
      <c r="I51" s="10">
        <f t="shared" si="0"/>
        <v>0</v>
      </c>
      <c r="J51" s="5">
        <v>8</v>
      </c>
      <c r="K51" s="10">
        <f t="shared" si="1"/>
        <v>0</v>
      </c>
      <c r="L51" s="24">
        <f t="shared" si="2"/>
        <v>0</v>
      </c>
      <c r="M51" s="25"/>
    </row>
    <row r="52" spans="2:13" s="1" customFormat="1" ht="28.9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10.029999999999999</v>
      </c>
      <c r="H52" s="11">
        <v>0</v>
      </c>
      <c r="I52" s="10">
        <f t="shared" si="0"/>
        <v>0</v>
      </c>
      <c r="J52" s="5">
        <v>8</v>
      </c>
      <c r="K52" s="10">
        <f t="shared" si="1"/>
        <v>0</v>
      </c>
      <c r="L52" s="24">
        <f t="shared" si="2"/>
        <v>0</v>
      </c>
      <c r="M52" s="25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0.47</v>
      </c>
      <c r="H53" s="11">
        <v>0</v>
      </c>
      <c r="I53" s="10">
        <f t="shared" si="0"/>
        <v>0</v>
      </c>
      <c r="J53" s="5">
        <v>8</v>
      </c>
      <c r="K53" s="10">
        <f t="shared" si="1"/>
        <v>0</v>
      </c>
      <c r="L53" s="24">
        <f t="shared" si="2"/>
        <v>0</v>
      </c>
      <c r="M53" s="25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0.47</v>
      </c>
      <c r="H54" s="11">
        <v>0</v>
      </c>
      <c r="I54" s="10">
        <f t="shared" si="0"/>
        <v>0</v>
      </c>
      <c r="J54" s="5">
        <v>8</v>
      </c>
      <c r="K54" s="10">
        <f t="shared" si="1"/>
        <v>0</v>
      </c>
      <c r="L54" s="24">
        <f t="shared" si="2"/>
        <v>0</v>
      </c>
      <c r="M54" s="25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36</v>
      </c>
      <c r="G55" s="8">
        <v>66.2</v>
      </c>
      <c r="H55" s="11">
        <v>0</v>
      </c>
      <c r="I55" s="10">
        <f t="shared" si="0"/>
        <v>0</v>
      </c>
      <c r="J55" s="5">
        <v>8</v>
      </c>
      <c r="K55" s="10">
        <f t="shared" si="1"/>
        <v>0</v>
      </c>
      <c r="L55" s="24">
        <f t="shared" si="2"/>
        <v>0</v>
      </c>
      <c r="M55" s="25"/>
    </row>
    <row r="56" spans="2:13" s="1" customFormat="1" ht="19.7" customHeight="1" x14ac:dyDescent="0.2">
      <c r="B56" s="5">
        <v>11</v>
      </c>
      <c r="C56" s="6" t="s">
        <v>37</v>
      </c>
      <c r="D56" s="6" t="s">
        <v>38</v>
      </c>
      <c r="E56" s="7" t="s">
        <v>39</v>
      </c>
      <c r="F56" s="6" t="s">
        <v>29</v>
      </c>
      <c r="G56" s="8">
        <v>41.58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24">
        <f t="shared" si="2"/>
        <v>0</v>
      </c>
      <c r="M56" s="25"/>
    </row>
    <row r="57" spans="2:13" s="1" customFormat="1" ht="28.9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29</v>
      </c>
      <c r="G57" s="8">
        <v>0.47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24">
        <f t="shared" si="2"/>
        <v>0</v>
      </c>
      <c r="M57" s="25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29</v>
      </c>
      <c r="G58" s="8">
        <v>42.05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24">
        <f t="shared" si="2"/>
        <v>0</v>
      </c>
      <c r="M58" s="25"/>
    </row>
    <row r="59" spans="2:13" s="1" customFormat="1" ht="28.9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25</v>
      </c>
      <c r="G59" s="8">
        <v>20.59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24">
        <f t="shared" si="2"/>
        <v>0</v>
      </c>
      <c r="M59" s="25"/>
    </row>
    <row r="60" spans="2:13" s="1" customFormat="1" ht="28.9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25</v>
      </c>
      <c r="G60" s="8">
        <v>7.93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24">
        <f t="shared" si="2"/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25</v>
      </c>
      <c r="G61" s="8">
        <v>6.62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24">
        <f t="shared" si="2"/>
        <v>0</v>
      </c>
      <c r="M61" s="25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25</v>
      </c>
      <c r="G62" s="8">
        <v>2.84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24">
        <f t="shared" si="2"/>
        <v>0</v>
      </c>
      <c r="M62" s="25"/>
    </row>
    <row r="63" spans="2:13" s="1" customFormat="1" ht="28.9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25</v>
      </c>
      <c r="G63" s="8">
        <v>16.68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24">
        <f t="shared" si="2"/>
        <v>0</v>
      </c>
      <c r="M63" s="25"/>
    </row>
    <row r="64" spans="2:13" s="1" customFormat="1" ht="28.9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26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24">
        <f t="shared" si="2"/>
        <v>0</v>
      </c>
      <c r="M64" s="25"/>
    </row>
    <row r="65" spans="2:13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68</v>
      </c>
      <c r="G65" s="8">
        <v>18.100000000000001</v>
      </c>
      <c r="H65" s="11">
        <v>0</v>
      </c>
      <c r="I65" s="10">
        <f t="shared" si="0"/>
        <v>0</v>
      </c>
      <c r="J65" s="5">
        <v>23</v>
      </c>
      <c r="K65" s="10">
        <f t="shared" si="1"/>
        <v>0</v>
      </c>
      <c r="L65" s="24">
        <f t="shared" si="2"/>
        <v>0</v>
      </c>
      <c r="M65" s="25"/>
    </row>
    <row r="66" spans="2:13" s="1" customFormat="1" ht="19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64</v>
      </c>
      <c r="G66" s="8">
        <v>465</v>
      </c>
      <c r="H66" s="11">
        <v>0</v>
      </c>
      <c r="I66" s="10">
        <f t="shared" si="0"/>
        <v>0</v>
      </c>
      <c r="J66" s="5">
        <v>23</v>
      </c>
      <c r="K66" s="10">
        <f t="shared" si="1"/>
        <v>0</v>
      </c>
      <c r="L66" s="24">
        <f t="shared" si="2"/>
        <v>0</v>
      </c>
      <c r="M66" s="25"/>
    </row>
    <row r="67" spans="2:13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64</v>
      </c>
      <c r="G67" s="8">
        <v>525</v>
      </c>
      <c r="H67" s="11">
        <v>0</v>
      </c>
      <c r="I67" s="10">
        <f t="shared" si="0"/>
        <v>0</v>
      </c>
      <c r="J67" s="5">
        <v>23</v>
      </c>
      <c r="K67" s="10">
        <f t="shared" si="1"/>
        <v>0</v>
      </c>
      <c r="L67" s="24">
        <f t="shared" si="2"/>
        <v>0</v>
      </c>
      <c r="M67" s="25"/>
    </row>
    <row r="68" spans="2:13" s="1" customFormat="1" ht="19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68</v>
      </c>
      <c r="G68" s="8">
        <v>16.5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24">
        <f t="shared" si="2"/>
        <v>0</v>
      </c>
      <c r="M68" s="25"/>
    </row>
    <row r="69" spans="2:13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81</v>
      </c>
      <c r="G69" s="8">
        <v>80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24">
        <f t="shared" si="2"/>
        <v>0</v>
      </c>
      <c r="M69" s="25"/>
    </row>
    <row r="70" spans="2:13" s="1" customFormat="1" ht="19.7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85</v>
      </c>
      <c r="G70" s="8">
        <v>20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24">
        <f t="shared" si="2"/>
        <v>0</v>
      </c>
      <c r="M70" s="25"/>
    </row>
    <row r="71" spans="2:13" s="1" customFormat="1" ht="28.9" customHeight="1" x14ac:dyDescent="0.2">
      <c r="B71" s="5">
        <v>26</v>
      </c>
      <c r="C71" s="6" t="s">
        <v>86</v>
      </c>
      <c r="D71" s="6" t="s">
        <v>87</v>
      </c>
      <c r="E71" s="7" t="s">
        <v>88</v>
      </c>
      <c r="F71" s="6" t="s">
        <v>85</v>
      </c>
      <c r="G71" s="8">
        <v>70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24">
        <f t="shared" si="2"/>
        <v>0</v>
      </c>
      <c r="M71" s="25"/>
    </row>
    <row r="72" spans="2:13" s="1" customFormat="1" ht="28.9" customHeight="1" x14ac:dyDescent="0.2">
      <c r="B72" s="5">
        <v>27</v>
      </c>
      <c r="C72" s="6" t="s">
        <v>89</v>
      </c>
      <c r="D72" s="6" t="s">
        <v>90</v>
      </c>
      <c r="E72" s="7" t="s">
        <v>91</v>
      </c>
      <c r="F72" s="6" t="s">
        <v>64</v>
      </c>
      <c r="G72" s="8">
        <v>10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24">
        <f t="shared" si="2"/>
        <v>0</v>
      </c>
      <c r="M72" s="25"/>
    </row>
    <row r="73" spans="2:13" s="1" customFormat="1" ht="19.7" customHeight="1" x14ac:dyDescent="0.2">
      <c r="B73" s="5">
        <v>28</v>
      </c>
      <c r="C73" s="6" t="s">
        <v>92</v>
      </c>
      <c r="D73" s="6" t="s">
        <v>93</v>
      </c>
      <c r="E73" s="7" t="s">
        <v>94</v>
      </c>
      <c r="F73" s="6" t="s">
        <v>64</v>
      </c>
      <c r="G73" s="8">
        <v>7</v>
      </c>
      <c r="H73" s="11">
        <v>0</v>
      </c>
      <c r="I73" s="10">
        <f t="shared" si="0"/>
        <v>0</v>
      </c>
      <c r="J73" s="5">
        <v>8</v>
      </c>
      <c r="K73" s="10">
        <f t="shared" si="1"/>
        <v>0</v>
      </c>
      <c r="L73" s="24">
        <f t="shared" si="2"/>
        <v>0</v>
      </c>
      <c r="M73" s="25"/>
    </row>
    <row r="74" spans="2:13" s="1" customFormat="1" ht="28.9" customHeight="1" x14ac:dyDescent="0.2">
      <c r="B74" s="5">
        <v>29</v>
      </c>
      <c r="C74" s="6" t="s">
        <v>95</v>
      </c>
      <c r="D74" s="6" t="s">
        <v>96</v>
      </c>
      <c r="E74" s="7" t="s">
        <v>97</v>
      </c>
      <c r="F74" s="6" t="s">
        <v>81</v>
      </c>
      <c r="G74" s="8">
        <v>5</v>
      </c>
      <c r="H74" s="11">
        <v>0</v>
      </c>
      <c r="I74" s="10">
        <f t="shared" si="0"/>
        <v>0</v>
      </c>
      <c r="J74" s="5">
        <v>8</v>
      </c>
      <c r="K74" s="10">
        <f t="shared" si="1"/>
        <v>0</v>
      </c>
      <c r="L74" s="24">
        <f t="shared" si="2"/>
        <v>0</v>
      </c>
      <c r="M74" s="25"/>
    </row>
    <row r="75" spans="2:13" s="1" customFormat="1" ht="19.7" customHeight="1" x14ac:dyDescent="0.2">
      <c r="B75" s="5">
        <v>30</v>
      </c>
      <c r="C75" s="6" t="s">
        <v>98</v>
      </c>
      <c r="D75" s="6" t="s">
        <v>99</v>
      </c>
      <c r="E75" s="7" t="s">
        <v>100</v>
      </c>
      <c r="F75" s="6" t="s">
        <v>81</v>
      </c>
      <c r="G75" s="8">
        <v>171</v>
      </c>
      <c r="H75" s="11">
        <v>0</v>
      </c>
      <c r="I75" s="10">
        <f t="shared" si="0"/>
        <v>0</v>
      </c>
      <c r="J75" s="5">
        <v>8</v>
      </c>
      <c r="K75" s="10">
        <f t="shared" si="1"/>
        <v>0</v>
      </c>
      <c r="L75" s="24">
        <f t="shared" si="2"/>
        <v>0</v>
      </c>
      <c r="M75" s="25"/>
    </row>
    <row r="76" spans="2:13" s="1" customFormat="1" ht="19.7" customHeight="1" x14ac:dyDescent="0.2">
      <c r="B76" s="5">
        <v>31</v>
      </c>
      <c r="C76" s="6" t="s">
        <v>101</v>
      </c>
      <c r="D76" s="6" t="s">
        <v>102</v>
      </c>
      <c r="E76" s="7" t="s">
        <v>103</v>
      </c>
      <c r="F76" s="6" t="s">
        <v>81</v>
      </c>
      <c r="G76" s="8">
        <v>30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24">
        <f t="shared" si="2"/>
        <v>0</v>
      </c>
      <c r="M76" s="25"/>
    </row>
    <row r="77" spans="2:13" s="1" customFormat="1" ht="19.7" customHeight="1" x14ac:dyDescent="0.2">
      <c r="B77" s="5">
        <v>32</v>
      </c>
      <c r="C77" s="6" t="s">
        <v>104</v>
      </c>
      <c r="D77" s="6" t="s">
        <v>105</v>
      </c>
      <c r="E77" s="7" t="s">
        <v>106</v>
      </c>
      <c r="F77" s="6" t="s">
        <v>81</v>
      </c>
      <c r="G77" s="8">
        <v>4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24">
        <f t="shared" si="2"/>
        <v>0</v>
      </c>
      <c r="M77" s="25"/>
    </row>
    <row r="78" spans="2:13" s="1" customFormat="1" ht="19.7" customHeight="1" x14ac:dyDescent="0.2">
      <c r="B78" s="5">
        <v>33</v>
      </c>
      <c r="C78" s="6" t="s">
        <v>107</v>
      </c>
      <c r="D78" s="6" t="s">
        <v>108</v>
      </c>
      <c r="E78" s="7" t="s">
        <v>109</v>
      </c>
      <c r="F78" s="6" t="s">
        <v>81</v>
      </c>
      <c r="G78" s="8">
        <v>5</v>
      </c>
      <c r="H78" s="11">
        <v>0</v>
      </c>
      <c r="I78" s="10">
        <f t="shared" si="0"/>
        <v>0</v>
      </c>
      <c r="J78" s="5">
        <v>23</v>
      </c>
      <c r="K78" s="10">
        <f t="shared" si="1"/>
        <v>0</v>
      </c>
      <c r="L78" s="24">
        <f t="shared" si="2"/>
        <v>0</v>
      </c>
      <c r="M78" s="25"/>
    </row>
    <row r="79" spans="2:13" s="1" customFormat="1" ht="19.7" customHeight="1" x14ac:dyDescent="0.2">
      <c r="B79" s="5">
        <v>34</v>
      </c>
      <c r="C79" s="6" t="s">
        <v>110</v>
      </c>
      <c r="D79" s="6" t="s">
        <v>111</v>
      </c>
      <c r="E79" s="7" t="s">
        <v>112</v>
      </c>
      <c r="F79" s="6" t="s">
        <v>81</v>
      </c>
      <c r="G79" s="8">
        <v>107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24">
        <f t="shared" si="2"/>
        <v>0</v>
      </c>
      <c r="M79" s="25"/>
    </row>
    <row r="80" spans="2:13" s="1" customFormat="1" ht="19.7" customHeight="1" x14ac:dyDescent="0.2">
      <c r="B80" s="5">
        <v>35</v>
      </c>
      <c r="C80" s="6" t="s">
        <v>113</v>
      </c>
      <c r="D80" s="6" t="s">
        <v>114</v>
      </c>
      <c r="E80" s="7" t="s">
        <v>112</v>
      </c>
      <c r="F80" s="6" t="s">
        <v>81</v>
      </c>
      <c r="G80" s="8">
        <v>2</v>
      </c>
      <c r="H80" s="11">
        <v>0</v>
      </c>
      <c r="I80" s="10">
        <f t="shared" si="0"/>
        <v>0</v>
      </c>
      <c r="J80" s="5">
        <v>23</v>
      </c>
      <c r="K80" s="10">
        <f t="shared" si="1"/>
        <v>0</v>
      </c>
      <c r="L80" s="24">
        <f t="shared" si="2"/>
        <v>0</v>
      </c>
      <c r="M80" s="25"/>
    </row>
    <row r="81" spans="2:14" s="1" customFormat="1" ht="19.7" customHeight="1" x14ac:dyDescent="0.2">
      <c r="B81" s="5">
        <v>36</v>
      </c>
      <c r="C81" s="6" t="s">
        <v>115</v>
      </c>
      <c r="D81" s="6" t="s">
        <v>116</v>
      </c>
      <c r="E81" s="7" t="s">
        <v>117</v>
      </c>
      <c r="F81" s="6" t="s">
        <v>64</v>
      </c>
      <c r="G81" s="8">
        <v>2</v>
      </c>
      <c r="H81" s="11">
        <v>0</v>
      </c>
      <c r="I81" s="10">
        <f t="shared" si="0"/>
        <v>0</v>
      </c>
      <c r="J81" s="5">
        <v>8</v>
      </c>
      <c r="K81" s="10">
        <f t="shared" si="1"/>
        <v>0</v>
      </c>
      <c r="L81" s="24">
        <f t="shared" si="2"/>
        <v>0</v>
      </c>
      <c r="M81" s="25"/>
    </row>
    <row r="82" spans="2:14" s="1" customFormat="1" ht="19.7" customHeight="1" x14ac:dyDescent="0.2">
      <c r="B82" s="5">
        <v>37</v>
      </c>
      <c r="C82" s="6" t="s">
        <v>118</v>
      </c>
      <c r="D82" s="6" t="s">
        <v>119</v>
      </c>
      <c r="E82" s="7" t="s">
        <v>120</v>
      </c>
      <c r="F82" s="6" t="s">
        <v>64</v>
      </c>
      <c r="G82" s="8">
        <v>1</v>
      </c>
      <c r="H82" s="11">
        <v>0</v>
      </c>
      <c r="I82" s="10">
        <f t="shared" si="0"/>
        <v>0</v>
      </c>
      <c r="J82" s="5">
        <v>23</v>
      </c>
      <c r="K82" s="10">
        <f t="shared" si="1"/>
        <v>0</v>
      </c>
      <c r="L82" s="24">
        <f t="shared" si="2"/>
        <v>0</v>
      </c>
      <c r="M82" s="25"/>
    </row>
    <row r="83" spans="2:14" s="1" customFormat="1" ht="19.7" customHeight="1" x14ac:dyDescent="0.2">
      <c r="B83" s="5">
        <v>38</v>
      </c>
      <c r="C83" s="6" t="s">
        <v>121</v>
      </c>
      <c r="D83" s="6" t="s">
        <v>122</v>
      </c>
      <c r="E83" s="7" t="s">
        <v>123</v>
      </c>
      <c r="F83" s="6" t="s">
        <v>81</v>
      </c>
      <c r="G83" s="8">
        <v>15</v>
      </c>
      <c r="H83" s="11">
        <v>0</v>
      </c>
      <c r="I83" s="10">
        <f t="shared" si="0"/>
        <v>0</v>
      </c>
      <c r="J83" s="5">
        <v>8</v>
      </c>
      <c r="K83" s="10">
        <f t="shared" si="1"/>
        <v>0</v>
      </c>
      <c r="L83" s="24">
        <f t="shared" si="2"/>
        <v>0</v>
      </c>
      <c r="M83" s="25"/>
    </row>
    <row r="84" spans="2:14" s="1" customFormat="1" ht="19.7" customHeight="1" x14ac:dyDescent="0.2">
      <c r="B84" s="5">
        <v>39</v>
      </c>
      <c r="C84" s="6" t="s">
        <v>124</v>
      </c>
      <c r="D84" s="6" t="s">
        <v>125</v>
      </c>
      <c r="E84" s="7" t="s">
        <v>123</v>
      </c>
      <c r="F84" s="6" t="s">
        <v>81</v>
      </c>
      <c r="G84" s="8">
        <v>6</v>
      </c>
      <c r="H84" s="11">
        <v>0</v>
      </c>
      <c r="I84" s="10">
        <f t="shared" si="0"/>
        <v>0</v>
      </c>
      <c r="J84" s="5">
        <v>23</v>
      </c>
      <c r="K84" s="10">
        <f t="shared" si="1"/>
        <v>0</v>
      </c>
      <c r="L84" s="24">
        <f t="shared" si="2"/>
        <v>0</v>
      </c>
      <c r="M84" s="25"/>
    </row>
    <row r="85" spans="2:14" s="1" customFormat="1" ht="19.7" customHeight="1" x14ac:dyDescent="0.2">
      <c r="B85" s="5">
        <v>40</v>
      </c>
      <c r="C85" s="6" t="s">
        <v>126</v>
      </c>
      <c r="D85" s="6" t="s">
        <v>127</v>
      </c>
      <c r="E85" s="7" t="s">
        <v>128</v>
      </c>
      <c r="F85" s="6" t="s">
        <v>81</v>
      </c>
      <c r="G85" s="8">
        <v>4</v>
      </c>
      <c r="H85" s="11">
        <v>0</v>
      </c>
      <c r="I85" s="10">
        <f t="shared" si="0"/>
        <v>0</v>
      </c>
      <c r="J85" s="5">
        <v>23</v>
      </c>
      <c r="K85" s="10">
        <f t="shared" si="1"/>
        <v>0</v>
      </c>
      <c r="L85" s="24">
        <f t="shared" si="2"/>
        <v>0</v>
      </c>
      <c r="M85" s="25"/>
    </row>
    <row r="86" spans="2:14" s="1" customFormat="1" ht="55.9" customHeight="1" x14ac:dyDescent="0.2"/>
    <row r="87" spans="2:14" s="1" customFormat="1" ht="21.4" customHeight="1" x14ac:dyDescent="0.2">
      <c r="B87" s="30" t="s">
        <v>129</v>
      </c>
      <c r="C87" s="30"/>
      <c r="D87" s="30"/>
      <c r="E87" s="30"/>
      <c r="F87" s="33">
        <f>ROUND(I32+I37+I42+I47+I50+I51+I52+I53+I54+I55+I56+I57+I58+I59+I60+I61+I62+I63+I64+I65+I66+I67+I68+I69+I70+I71+I72+I73+I74+I75+I76+I77+I78+I79+I80+I81+I82+I83+I84+I85,2)</f>
        <v>0</v>
      </c>
      <c r="G87" s="34"/>
      <c r="H87" s="34"/>
      <c r="I87" s="34"/>
      <c r="J87" s="34"/>
      <c r="K87" s="34"/>
      <c r="L87" s="34"/>
      <c r="M87" s="35"/>
    </row>
    <row r="88" spans="2:14" s="1" customFormat="1" ht="21.4" customHeight="1" x14ac:dyDescent="0.2">
      <c r="B88" s="30" t="s">
        <v>130</v>
      </c>
      <c r="C88" s="30"/>
      <c r="D88" s="30"/>
      <c r="E88" s="30"/>
      <c r="F88" s="20">
        <f>ROUND(L32+L37+L42+L47+L50+L51+L52+L53+L54+L55+L56+L57+L58+L59+L60+L61+L62+L63+L64+L65+L66+L67+L68+L69+L70+L71+L72+L73+L74+L75+L76+L77+L78+L79+L80+L81+L82+L83+L84+L85,2)</f>
        <v>0</v>
      </c>
      <c r="G88" s="21"/>
      <c r="H88" s="21"/>
      <c r="I88" s="21"/>
      <c r="J88" s="21"/>
      <c r="K88" s="21"/>
      <c r="L88" s="21"/>
      <c r="M88" s="22"/>
    </row>
    <row r="89" spans="2:14" s="1" customFormat="1" ht="11.1" customHeight="1" x14ac:dyDescent="0.2"/>
    <row r="90" spans="2:14" s="1" customFormat="1" ht="80.099999999999994" customHeight="1" x14ac:dyDescent="0.2">
      <c r="B90" s="16" t="s">
        <v>147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2:14" s="1" customFormat="1" ht="2.65" customHeight="1" x14ac:dyDescent="0.2"/>
    <row r="92" spans="2:14" s="1" customFormat="1" ht="110.1" customHeight="1" x14ac:dyDescent="0.2">
      <c r="B92" s="16" t="s">
        <v>148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2:14" s="1" customFormat="1" ht="5.25" customHeight="1" x14ac:dyDescent="0.2"/>
    <row r="94" spans="2:14" s="1" customFormat="1" ht="110.1" customHeight="1" x14ac:dyDescent="0.2">
      <c r="B94" s="29" t="s">
        <v>149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2:14" s="1" customFormat="1" ht="5.25" customHeight="1" x14ac:dyDescent="0.2"/>
    <row r="96" spans="2:14" s="1" customFormat="1" ht="37.9" customHeight="1" x14ac:dyDescent="0.2">
      <c r="B96" s="18" t="s">
        <v>131</v>
      </c>
      <c r="C96" s="18"/>
      <c r="D96" s="18"/>
      <c r="E96" s="18"/>
      <c r="F96" s="23" t="s">
        <v>132</v>
      </c>
      <c r="G96" s="23"/>
      <c r="H96" s="23"/>
      <c r="I96" s="23"/>
      <c r="J96" s="23"/>
      <c r="K96" s="23"/>
      <c r="L96" s="23"/>
    </row>
    <row r="97" spans="2:14" s="1" customFormat="1" ht="28.9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9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9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8.9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.65" customHeight="1" x14ac:dyDescent="0.2"/>
    <row r="102" spans="2:14" s="1" customFormat="1" ht="203.1" customHeight="1" x14ac:dyDescent="0.2">
      <c r="B102" s="16" t="s">
        <v>150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2:14" s="1" customFormat="1" ht="2.65" customHeight="1" x14ac:dyDescent="0.2"/>
    <row r="104" spans="2:14" s="1" customFormat="1" ht="36.950000000000003" customHeight="1" x14ac:dyDescent="0.2">
      <c r="B104" s="17" t="s">
        <v>151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s="1" customFormat="1" ht="2.65" customHeight="1" x14ac:dyDescent="0.2"/>
    <row r="106" spans="2:14" s="1" customFormat="1" ht="37.9" customHeight="1" x14ac:dyDescent="0.2">
      <c r="B106" s="18" t="s">
        <v>133</v>
      </c>
      <c r="C106" s="18"/>
      <c r="D106" s="18"/>
      <c r="E106" s="18"/>
      <c r="F106" s="19" t="s">
        <v>134</v>
      </c>
      <c r="G106" s="19"/>
      <c r="H106" s="19"/>
      <c r="I106" s="19"/>
      <c r="J106" s="19"/>
      <c r="K106" s="19"/>
      <c r="L106" s="19"/>
    </row>
    <row r="107" spans="2:14" s="1" customFormat="1" ht="28.9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8.9" customHeight="1" x14ac:dyDescent="0.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4" s="1" customFormat="1" ht="28.9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8.9" customHeight="1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2:14" s="1" customFormat="1" ht="2.65" customHeight="1" x14ac:dyDescent="0.2"/>
    <row r="112" spans="2:14" s="1" customFormat="1" ht="159.94999999999999" customHeight="1" x14ac:dyDescent="0.2">
      <c r="B112" s="16" t="s">
        <v>152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s="1" customFormat="1" ht="2.65" customHeight="1" x14ac:dyDescent="0.2"/>
    <row r="114" spans="2:14" s="1" customFormat="1" ht="54.95" customHeight="1" x14ac:dyDescent="0.2">
      <c r="B114" s="16" t="s">
        <v>153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2:14" s="1" customFormat="1" ht="2.65" customHeight="1" x14ac:dyDescent="0.2"/>
    <row r="116" spans="2:14" s="1" customFormat="1" ht="60" customHeight="1" x14ac:dyDescent="0.2">
      <c r="B116" s="29" t="s">
        <v>154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2:14" s="1" customFormat="1" ht="2.65" customHeight="1" x14ac:dyDescent="0.2"/>
    <row r="118" spans="2:14" s="1" customFormat="1" ht="48" customHeight="1" x14ac:dyDescent="0.2">
      <c r="B118" s="29" t="s">
        <v>155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2:14" s="1" customFormat="1" ht="2.65" customHeight="1" x14ac:dyDescent="0.2"/>
    <row r="120" spans="2:14" s="1" customFormat="1" ht="125.1" customHeight="1" x14ac:dyDescent="0.2">
      <c r="B120" s="16" t="s">
        <v>156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2:14" s="1" customFormat="1" ht="2.65" customHeight="1" x14ac:dyDescent="0.2"/>
    <row r="122" spans="2:14" s="1" customFormat="1" ht="84.95" customHeight="1" x14ac:dyDescent="0.2">
      <c r="B122" s="16" t="s">
        <v>157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s="1" customFormat="1" ht="86.85" customHeight="1" x14ac:dyDescent="0.2"/>
    <row r="124" spans="2:14" s="1" customFormat="1" ht="17.649999999999999" customHeight="1" x14ac:dyDescent="0.2">
      <c r="I124" s="37" t="s">
        <v>158</v>
      </c>
      <c r="J124" s="37"/>
    </row>
    <row r="125" spans="2:14" s="1" customFormat="1" ht="145.15" customHeight="1" x14ac:dyDescent="0.2"/>
    <row r="126" spans="2:14" s="1" customFormat="1" ht="81.599999999999994" customHeight="1" x14ac:dyDescent="0.2">
      <c r="B126" s="26" t="s">
        <v>159</v>
      </c>
      <c r="C126" s="26"/>
      <c r="D126" s="26"/>
      <c r="E126" s="26"/>
      <c r="F126" s="26"/>
      <c r="G126" s="26"/>
      <c r="H126" s="26"/>
      <c r="I126" s="26"/>
      <c r="J126" s="26"/>
    </row>
    <row r="127" spans="2:14" s="1" customFormat="1" ht="28.9" customHeight="1" x14ac:dyDescent="0.2"/>
  </sheetData>
  <mergeCells count="102"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65:M65"/>
    <mergeCell ref="L66:M66"/>
    <mergeCell ref="L67:M67"/>
    <mergeCell ref="L68:M68"/>
    <mergeCell ref="L69:M69"/>
    <mergeCell ref="L70:M70"/>
    <mergeCell ref="L71:M71"/>
    <mergeCell ref="L72:M72"/>
    <mergeCell ref="B126:J126"/>
    <mergeCell ref="B24:L24"/>
    <mergeCell ref="B26:L26"/>
    <mergeCell ref="B29:K29"/>
    <mergeCell ref="B34:K34"/>
    <mergeCell ref="B39:K39"/>
    <mergeCell ref="B88:E88"/>
    <mergeCell ref="B90:N90"/>
    <mergeCell ref="B92:N92"/>
    <mergeCell ref="B94:N94"/>
    <mergeCell ref="B96:E96"/>
    <mergeCell ref="B97:E97"/>
    <mergeCell ref="B114:N114"/>
    <mergeCell ref="B116:N116"/>
    <mergeCell ref="B118:N118"/>
    <mergeCell ref="B120:N120"/>
    <mergeCell ref="B44:K44"/>
    <mergeCell ref="B87:E87"/>
    <mergeCell ref="F87:M87"/>
    <mergeCell ref="L55:M55"/>
    <mergeCell ref="L56:M56"/>
    <mergeCell ref="L57:M57"/>
    <mergeCell ref="L58:M58"/>
    <mergeCell ref="L59:M59"/>
    <mergeCell ref="L63:M63"/>
    <mergeCell ref="L64:M64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L73:M73"/>
    <mergeCell ref="L74:M74"/>
    <mergeCell ref="L75:M75"/>
    <mergeCell ref="L76:M76"/>
    <mergeCell ref="L77:M77"/>
    <mergeCell ref="L78:M78"/>
    <mergeCell ref="L79:M79"/>
    <mergeCell ref="L85:M85"/>
    <mergeCell ref="L80:M80"/>
    <mergeCell ref="L81:M81"/>
    <mergeCell ref="L82:M82"/>
    <mergeCell ref="L83:M83"/>
    <mergeCell ref="B102:N102"/>
    <mergeCell ref="B104:N104"/>
    <mergeCell ref="B106:E106"/>
    <mergeCell ref="B98:E98"/>
    <mergeCell ref="B99:E99"/>
    <mergeCell ref="F100:L100"/>
    <mergeCell ref="F106:L106"/>
    <mergeCell ref="F88:M88"/>
    <mergeCell ref="F96:L96"/>
    <mergeCell ref="F97:L97"/>
    <mergeCell ref="F98:L98"/>
    <mergeCell ref="F99:L99"/>
    <mergeCell ref="B16:I16"/>
    <mergeCell ref="B18:I18"/>
    <mergeCell ref="B20:I20"/>
    <mergeCell ref="B22:I22"/>
    <mergeCell ref="B3:E3"/>
    <mergeCell ref="B5:E5"/>
    <mergeCell ref="B7:E7"/>
    <mergeCell ref="B10:D11"/>
    <mergeCell ref="B100:E100"/>
    <mergeCell ref="B4:D4"/>
    <mergeCell ref="B6:D6"/>
    <mergeCell ref="B8:D8"/>
    <mergeCell ref="E14:G14"/>
    <mergeCell ref="G11:N12"/>
    <mergeCell ref="L60:M60"/>
    <mergeCell ref="L61:M61"/>
    <mergeCell ref="L62:M62"/>
    <mergeCell ref="L84:M8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Dorota Górny</cp:lastModifiedBy>
  <dcterms:created xsi:type="dcterms:W3CDTF">2023-10-12T07:39:20Z</dcterms:created>
  <dcterms:modified xsi:type="dcterms:W3CDTF">2023-12-01T12:43:16Z</dcterms:modified>
</cp:coreProperties>
</file>