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6" i="1" l="1"/>
  <c r="G23" i="1" l="1"/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<sst xmlns="http://schemas.openxmlformats.org/spreadsheetml/2006/main" count="163" uniqueCount="39">
  <si>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</si>
  <si>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</si>
  <si>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</si>
  <si>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</si>
  <si>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</si>
  <si>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</si>
  <si>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</si>
  <si>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</si>
  <si>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</si>
  <si>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</si>
  <si>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</si>
  <si>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</si>
  <si>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</si>
  <si>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</si>
  <si>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</si>
  <si>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</si>
  <si>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</si>
  <si>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</si>
  <si>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</si>
  <si>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</si>
  <si>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</si>
  <si>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</si>
  <si>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</si>
  <si>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</si>
  <si>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</si>
  <si>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</si>
  <si>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</si>
  <si>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</si>
  <si>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</si>
  <si>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</si>
  <si>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</si>
  <si>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</si>
  <si>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</si>
  <si>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</si>
  <si>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</si>
  <si>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15.02 - 21.02.2021r. cena w zł/kg (szt*)</t>
  </si>
  <si>
    <t>8 tydzień</t>
  </si>
  <si>
    <t>22.02 - 28.02.2021 r</t>
  </si>
  <si>
    <t>22.02 - 28.02.2021r.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</si>
</sst>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P5" sqref="P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1.3</v>
      </c>
      <c r="F14" s="27">
        <v>1.25</v>
      </c>
      <c r="G14" s="20">
        <f t="shared" ref="G14" si="0">((E14-F14)/F14)*100</f>
        <v>4.0000000000000036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3.5</v>
      </c>
      <c r="C15" s="27">
        <v>2.9</v>
      </c>
      <c r="D15" s="17">
        <f t="shared" ref="D15:D16" si="1">((B15-C15)/C15)*100</f>
        <v>20.689655172413797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1.1000000000000001</v>
      </c>
      <c r="C16" s="27">
        <v>1.3</v>
      </c>
      <c r="D16" s="17">
        <f t="shared" si="1"/>
        <v>-15.38461538461538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3.5</v>
      </c>
      <c r="C17" s="27">
        <v>2.5</v>
      </c>
      <c r="D17" s="17">
        <f t="shared" ref="D17" si="3">((B17-C17)/C17)*100</f>
        <v>40</v>
      </c>
      <c r="E17" s="16">
        <v>2.85</v>
      </c>
      <c r="F17" s="27">
        <v>2.4750000000000001</v>
      </c>
      <c r="G17" s="17">
        <f t="shared" ref="G17:G21" si="4">((E17-F17)/F17)*100</f>
        <v>15.151515151515152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>
        <f t="shared" ref="D18" si="5">D16</f>
        <v>-15.38461538461538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</v>
      </c>
      <c r="C19" s="27">
        <v>0.93</v>
      </c>
      <c r="D19" s="20">
        <f>((B19-C19)/C19)*100</f>
        <v>-3.2258064516129057</v>
      </c>
      <c r="E19" s="16">
        <v>1</v>
      </c>
      <c r="F19" s="27">
        <v>0.9</v>
      </c>
      <c r="G19" s="20">
        <f t="shared" si="4"/>
        <v>11.111111111111107</v>
      </c>
      <c r="H19" s="16">
        <v>1.1471401805724073</v>
      </c>
      <c r="I19" s="19">
        <v>1.0427966861993025</v>
      </c>
      <c r="J19" s="32">
        <f t="shared" ref="J19:J21" si="6">((H19-I19)/I19)*100</f>
        <v>10.006120632527814</v>
      </c>
      <c r="L19" s="15"/>
      <c r="O19" s="7"/>
    </row>
    <row r="20" spans="1:15" ht="18" customHeight="1" x14ac:dyDescent="0.25">
      <c r="A20" s="11" t="s">
        <v>13</v>
      </c>
      <c r="B20" s="16">
        <v>0.96</v>
      </c>
      <c r="C20" s="28">
        <v>0.86</v>
      </c>
      <c r="D20" s="32">
        <f>((B20-C20)/C20)*100</f>
        <v>11.627906976744184</v>
      </c>
      <c r="E20" s="16">
        <v>0.65</v>
      </c>
      <c r="F20" s="27">
        <v>0.75</v>
      </c>
      <c r="G20" s="20">
        <f t="shared" si="4"/>
        <v>-13.33333333333333</v>
      </c>
      <c r="H20" s="19">
        <v>1.1815635295649582</v>
      </c>
      <c r="I20" s="19">
        <v>1.0151604961739236</v>
      </c>
      <c r="J20" s="32">
        <f t="shared" si="6"/>
        <v>16.391795584855529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3</v>
      </c>
      <c r="F21" s="27">
        <v>1.7</v>
      </c>
      <c r="G21" s="20">
        <f t="shared" si="4"/>
        <v>76.47058823529413</v>
      </c>
      <c r="H21" s="19">
        <v>3.9196033113958433</v>
      </c>
      <c r="I21" s="19">
        <v>3.141246667542172</v>
      </c>
      <c r="J21" s="32">
        <f t="shared" si="6"/>
        <v>24.778590357015371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5.25</v>
      </c>
      <c r="F22" s="27">
        <v>5.25</v>
      </c>
      <c r="G22" s="20">
        <f t="shared" ref="G22:G25" si="7">((E22-F22)/F22)*100</f>
        <v>0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9.5</v>
      </c>
      <c r="F23" s="27">
        <v>9.25</v>
      </c>
      <c r="G23" s="20">
        <f t="shared" si="7"/>
        <v>2.7027027027027026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2.0384914121889262</v>
      </c>
      <c r="I24" s="19">
        <v>2.0099999999999998</v>
      </c>
      <c r="J24" s="17">
        <f t="shared" ref="J24" si="8">((H24-I24)/I24)*100</f>
        <v>1.417483193478924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2.4500000000000002</v>
      </c>
      <c r="F25" s="27">
        <v>2.5</v>
      </c>
      <c r="G25" s="20">
        <f t="shared" si="7"/>
        <v>-1.9999999999999927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0.99</v>
      </c>
      <c r="I27" s="19">
        <v>0.98441146270083191</v>
      </c>
      <c r="J27" s="32">
        <f t="shared" ref="J27:J29" si="10">((H27-I27)/I27)*100</f>
        <v>0.56770339547198789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0.7</v>
      </c>
      <c r="F29" s="27">
        <v>0.65</v>
      </c>
      <c r="G29" s="20">
        <f t="shared" si="9"/>
        <v>7.6923076923076819</v>
      </c>
      <c r="H29" s="16">
        <v>0.7</v>
      </c>
      <c r="I29" s="19">
        <v>0.71</v>
      </c>
      <c r="J29" s="32">
        <f t="shared" si="10"/>
        <v>-1.4084507042253533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0.45</v>
      </c>
      <c r="G31" s="20">
        <f t="shared" si="9"/>
        <v>-4.4444444444444482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5.23</v>
      </c>
      <c r="I32" s="25">
        <v>5.23</v>
      </c>
      <c r="J32" s="24">
        <f t="shared" ref="J32" si="11">((H32-I32)/I32)*100</f>
        <v>0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4" operator="greaterThan">
      <formula>0</formula>
    </cfRule>
    <cfRule type="cellIs" dxfId="77" priority="257" operator="equal">
      <formula>0</formula>
    </cfRule>
  </conditionalFormatting>
  <conditionalFormatting sqref="J13:J15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2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6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J17:J18 J30:J31">
    <cfRule type="cellIs" dxfId="64" priority="192" operator="equal">
      <formula>0</formula>
    </cfRule>
    <cfRule type="cellIs" dxfId="63" priority="193" operator="lessThan">
      <formula>0</formula>
    </cfRule>
    <cfRule type="cellIs" dxfId="62" priority="194" operator="greaterThan">
      <formula>0</formula>
    </cfRule>
  </conditionalFormatting>
  <conditionalFormatting sqref="G11:G32">
    <cfRule type="cellIs" dxfId="61" priority="103" operator="greaterThan">
      <formula>0</formula>
    </cfRule>
    <cfRule type="cellIs" dxfId="60" priority="104" operator="equal">
      <formula>0</formula>
    </cfRule>
  </conditionalFormatting>
  <conditionalFormatting sqref="D21:D29">
    <cfRule type="cellIs" dxfId="59" priority="94" operator="greaterThan">
      <formula>0</formula>
    </cfRule>
    <cfRule type="cellIs" dxfId="58" priority="95" operator="equal">
      <formula>0</formula>
    </cfRule>
  </conditionalFormatting>
  <conditionalFormatting sqref="D21:D29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3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D28">
    <cfRule type="cellIs" dxfId="39" priority="61" operator="equal">
      <formula>0</formula>
    </cfRule>
    <cfRule type="cellIs" dxfId="38" priority="62" operator="lessThan">
      <formula>0</formula>
    </cfRule>
    <cfRule type="cellIs" dxfId="37" priority="63" operator="greaterThan">
      <formula>0</formula>
    </cfRule>
  </conditionalFormatting>
  <conditionalFormatting sqref="J27:J29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32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J24:J26">
    <cfRule type="cellIs" dxfId="32" priority="51" operator="greaterThan">
      <formula>0</formula>
    </cfRule>
    <cfRule type="cellIs" dxfId="31" priority="52" operator="equal">
      <formula>0</formula>
    </cfRule>
  </conditionalFormatting>
  <conditionalFormatting sqref="D20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J23">
    <cfRule type="cellIs" dxfId="28" priority="32" operator="greaterThan">
      <formula>0</formula>
    </cfRule>
    <cfRule type="cellIs" dxfId="27" priority="33" operator="equal">
      <formula>0</formula>
    </cfRule>
  </conditionalFormatting>
  <conditionalFormatting sqref="J19:J22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8">
    <cfRule type="cellIs" dxfId="24" priority="27" operator="lessThan">
      <formula>0</formula>
    </cfRule>
  </conditionalFormatting>
  <conditionalFormatting sqref="J19:J32">
    <cfRule type="cellIs" dxfId="23" priority="26" operator="greaterThan">
      <formula>0</formula>
    </cfRule>
  </conditionalFormatting>
  <conditionalFormatting sqref="D19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D30:D3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D30:D32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31">
    <cfRule type="cellIs" dxfId="6" priority="5" operator="equal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D13:D18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2021-03-04T10:48:19Z</dcterms:modified>
</cp:coreProperties>
</file>