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wopp ASF\wopp ASF nabór 2025\Załączniki do WOPP_2025\"/>
    </mc:Choice>
  </mc:AlternateContent>
  <xr:revisionPtr revIDLastSave="0" documentId="13_ncr:1_{FCBB59E9-2CED-4456-AE68-1790050EFE8A}" xr6:coauthVersionLast="47" xr6:coauthVersionMax="47" xr10:uidLastSave="{00000000-0000-0000-0000-000000000000}"/>
  <bookViews>
    <workbookView xWindow="28680" yWindow="-120" windowWidth="29040" windowHeight="15840" xr2:uid="{B5365F23-4378-40E0-B0F0-0D34D7D0D266}"/>
  </bookViews>
  <sheets>
    <sheet name="zał_kalk_pasz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zał_kalk_pasza!$A$1:$E$22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D20" i="1" s="1"/>
  <c r="E20" i="1" s="1"/>
  <c r="C19" i="1"/>
  <c r="D19" i="1" s="1"/>
  <c r="C17" i="1"/>
  <c r="D17" i="1" s="1"/>
  <c r="E17" i="1" s="1"/>
  <c r="C13" i="1"/>
  <c r="D13" i="1" s="1"/>
  <c r="E13" i="1" s="1"/>
  <c r="C11" i="1"/>
  <c r="D11" i="1" s="1"/>
  <c r="E11" i="1" s="1"/>
  <c r="B21" i="1"/>
  <c r="D14" i="1"/>
  <c r="E14" i="1" s="1"/>
  <c r="D21" i="1" l="1"/>
  <c r="E19" i="1"/>
  <c r="E21" i="1" s="1"/>
  <c r="E2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Monika Kołata</author>
  </authors>
  <commentList>
    <comment ref="C14" authorId="0" shapeId="0" xr:uid="{CDC1DB85-14A9-4394-BDBE-642CDDF69AE6}">
      <text>
        <r>
          <rPr>
            <sz val="9"/>
            <color indexed="81"/>
            <rFont val="Tahoma"/>
            <family val="2"/>
            <charset val="238"/>
          </rPr>
          <t xml:space="preserve">1. Wartość wskaźnika dla cyklu otwartego polegającego na tuczu od masy 25 kg do 120 kg to </t>
        </r>
        <r>
          <rPr>
            <b/>
            <sz val="9"/>
            <color indexed="81"/>
            <rFont val="Tahoma"/>
            <family val="2"/>
            <charset val="238"/>
          </rPr>
          <t>0,275 t.</t>
        </r>
        <r>
          <rPr>
            <sz val="9"/>
            <color indexed="81"/>
            <rFont val="Tahoma"/>
            <family val="2"/>
            <charset val="238"/>
          </rPr>
          <t xml:space="preserve">
2. Jeżeli w cyklu otwartym rolnik sprzedaje tuczniki o niższej masie (przeznaczone do dalszego chowu) to należy samodzielnie wyliczyć wartość ww. wskaźnika wg poniższych wyjaśnień:
- do tuczu kupowane są prosięta o masie ciała 20-30 kg tak więc ilość paszy typu starter wymaga przeciętnie zastosowania około </t>
        </r>
        <r>
          <rPr>
            <b/>
            <sz val="9"/>
            <color indexed="81"/>
            <rFont val="Tahoma"/>
            <family val="2"/>
            <charset val="238"/>
          </rPr>
          <t>15 kg paszy</t>
        </r>
        <r>
          <rPr>
            <sz val="9"/>
            <color indexed="81"/>
            <rFont val="Tahoma"/>
            <family val="2"/>
            <charset val="238"/>
          </rPr>
          <t xml:space="preserve">,
- ilość paszy potrzebnej w pierwszym okresie tuczu od masy ciała 30 kg do 70 kg wynosi około 100 kg, co wynika z przeciętnego zużycia paszy na </t>
        </r>
        <r>
          <rPr>
            <b/>
            <sz val="9"/>
            <color indexed="81"/>
            <rFont val="Tahoma"/>
            <family val="2"/>
            <charset val="238"/>
          </rPr>
          <t>1 kg przyrostu masy ciała wynoszącego 2,5 kg</t>
        </r>
        <r>
          <rPr>
            <sz val="9"/>
            <color indexed="81"/>
            <rFont val="Tahoma"/>
            <family val="2"/>
            <charset val="238"/>
          </rPr>
          <t>.
- ilość paszy potrzebnej w drugim okresie tuczu od masy ciała 70 kg do 120 kg wynosi około 160 kg, co wynika z przeciętnego zużycia paszy n</t>
        </r>
        <r>
          <rPr>
            <b/>
            <sz val="9"/>
            <color indexed="81"/>
            <rFont val="Tahoma"/>
            <family val="2"/>
            <charset val="238"/>
          </rPr>
          <t>a 1 kg przyrostu masy ciała wynoszącego 3,2 kg.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10"/>
            <rFont val="Tahoma"/>
            <family val="2"/>
            <charset val="238"/>
          </rPr>
          <t xml:space="preserve">3. Jeżeli w cyklu otwartym rolnik tuczy prosięta o masie początkowej niższej niż 30 kg (np. 7 kg) zakupione w celu odchowu do masy ciała 40 kg wyliczenie paszy zużytej na cały okres odchowu (przykładowo od 7 kg do 40 kg)  należy samodzielnie obliczyć wg poniższych wyjaśnień:
- do tuczu kupowane są prosięta o masie np. 7 kg to w przedziale 7-10 kg należy założyć przeciętne zużycie paszy </t>
        </r>
        <r>
          <rPr>
            <b/>
            <sz val="9"/>
            <color indexed="10"/>
            <rFont val="Tahoma"/>
            <family val="2"/>
            <charset val="238"/>
          </rPr>
          <t xml:space="preserve">1,75 kg na 1 kg przyrostu masy ciała, </t>
        </r>
        <r>
          <rPr>
            <sz val="9"/>
            <color indexed="10"/>
            <rFont val="Tahoma"/>
            <family val="2"/>
            <charset val="238"/>
          </rPr>
          <t xml:space="preserve">
- w przedziale 10-30 kg należy założyć przeciętne zużycie paszy </t>
        </r>
        <r>
          <rPr>
            <b/>
            <sz val="9"/>
            <color indexed="10"/>
            <rFont val="Tahoma"/>
            <family val="2"/>
            <charset val="238"/>
          </rPr>
          <t>1,75 kg na na 1 kg przyrostu masy ciała,</t>
        </r>
        <r>
          <rPr>
            <sz val="9"/>
            <color indexed="10"/>
            <rFont val="Tahoma"/>
            <family val="2"/>
            <charset val="238"/>
          </rPr>
          <t xml:space="preserve">
- w przedziale 30-40 kg należy założyć przeciętne zużycie paszy
</t>
        </r>
        <r>
          <rPr>
            <b/>
            <sz val="9"/>
            <color indexed="10"/>
            <rFont val="Tahoma"/>
            <family val="2"/>
            <charset val="238"/>
          </rPr>
          <t>2,20 kg paszy na 1 kg przyrostu masy ciała</t>
        </r>
        <r>
          <rPr>
            <sz val="9"/>
            <color indexed="10"/>
            <rFont val="Tahoma"/>
            <family val="2"/>
            <charset val="238"/>
          </rPr>
          <t xml:space="preserve">.
Wartość należy podać w przeliczeniu na tony w zakrągleniu do 3 miejsc po przecinku. 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<sst xmlns="http://schemas.openxmlformats.org/spreadsheetml/2006/main" count="28" uniqueCount="20">
  <si>
    <t>Kalkulacja  ładowności silosów paszowych</t>
  </si>
  <si>
    <t>Liczba świń 
(w szt.)</t>
  </si>
  <si>
    <t xml:space="preserve"> Zużycie paszy na 1 szt. na cykl produkcyjny</t>
  </si>
  <si>
    <t xml:space="preserve"> Roczne zapotrzebowanie na paszę 
(w t)</t>
  </si>
  <si>
    <t xml:space="preserve">Zapotrzebowanie na paszę w okresach dwutygodniowych 
(w t) </t>
  </si>
  <si>
    <t>RASY TOWAROWE</t>
  </si>
  <si>
    <t xml:space="preserve">Cykl zamknięty: </t>
  </si>
  <si>
    <t xml:space="preserve">str. 7 ekspertyzy </t>
  </si>
  <si>
    <t>tuczniki</t>
  </si>
  <si>
    <t xml:space="preserve">Cykl otwarty: </t>
  </si>
  <si>
    <t>prosięta</t>
  </si>
  <si>
    <t>Razem:</t>
  </si>
  <si>
    <r>
      <t xml:space="preserve">Łączna ładowność silosów
</t>
    </r>
    <r>
      <rPr>
        <sz val="11"/>
        <rFont val="Arial"/>
        <family val="2"/>
        <charset val="238"/>
      </rPr>
      <t>(po zaokrągleniu w górę ilości maksymalnego zapotrzebowania na paszę w okresach dwutygodniowych)</t>
    </r>
  </si>
  <si>
    <t>Nr EP Wnioskodawcy:</t>
  </si>
  <si>
    <r>
      <t xml:space="preserve">RASY RODZIME i CZYSTE oraz
CHÓW I HODOWLA ŚWIŃ ZGODNIE Z METODAMI EKOLOGICZNYMI (określonymi w rozporządzeniu 2018/848) </t>
    </r>
    <r>
      <rPr>
        <sz val="10"/>
        <rFont val="Arial"/>
        <family val="2"/>
        <charset val="238"/>
      </rPr>
      <t xml:space="preserve"> </t>
    </r>
  </si>
  <si>
    <t>pasza na 1 szt. - system zamknięty (str. 15)</t>
  </si>
  <si>
    <t>pasza na 1 szt. - system otwarty (str. 15)</t>
  </si>
  <si>
    <t>pasza na 1 szt. - system zamknięty (str. 13)</t>
  </si>
  <si>
    <t>pasza na 1 szt. - system otwarty (str. 13)</t>
  </si>
  <si>
    <r>
      <t xml:space="preserve">Liczba świń sprzedanych, padłych oraz poddanych ubojowi na użytek własny (w okresie od </t>
    </r>
    <r>
      <rPr>
        <b/>
        <sz val="10"/>
        <rFont val="Arial"/>
        <family val="2"/>
        <charset val="238"/>
      </rPr>
      <t>1 września 2024 r.</t>
    </r>
    <r>
      <rPr>
        <sz val="10"/>
        <rFont val="Arial"/>
        <family val="2"/>
        <charset val="238"/>
      </rPr>
      <t xml:space="preserve"> do </t>
    </r>
    <r>
      <rPr>
        <b/>
        <sz val="10"/>
        <rFont val="Arial"/>
        <family val="2"/>
        <charset val="238"/>
      </rPr>
      <t>31 sierpnia 2025 r.</t>
    </r>
    <r>
      <rPr>
        <sz val="10"/>
        <rFont val="Arial"/>
        <family val="2"/>
        <charset val="238"/>
      </rPr>
      <t>) ustalona na podstawie danych zawartych w komputerowej bazie danych prowadzonej przez ARiMR zawierającej informacje dotyczące identyfikacji zwierząt i siedzib stad tych zwierząt.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</si>
</sst>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10"/>
      <name val="Tahoma"/>
      <family val="2"/>
      <charset val="238"/>
    </font>
    <font>
      <b/>
      <sz val="9"/>
      <color indexed="1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 diagonalUp="1" diagonalDown="1"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 style="thin">
        <color theme="2" tint="-0.249977111117893"/>
      </diagonal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 style="thin">
        <color rgb="FFAEAAAA"/>
      </left>
      <right/>
      <top style="thin">
        <color rgb="FFAEAAAA"/>
      </top>
      <bottom style="thin">
        <color rgb="FFAEAAAA"/>
      </bottom>
      <diagonal/>
    </border>
    <border>
      <left/>
      <right/>
      <top style="thin">
        <color rgb="FFAEAAAA"/>
      </top>
      <bottom style="thin">
        <color rgb="FFAEAAAA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2" borderId="0" xfId="1" applyNumberFormat="1" applyFont="1" applyFill="1" applyBorder="1" applyAlignment="1" applyProtection="1">
      <alignment vertical="top" wrapText="1"/>
    </xf>
    <xf numFmtId="0" fontId="1" fillId="0" borderId="0" xfId="0" applyFont="1"/>
    <xf numFmtId="0" fontId="1" fillId="3" borderId="0" xfId="0" applyFont="1" applyFill="1"/>
    <xf numFmtId="0" fontId="4" fillId="3" borderId="0" xfId="0" applyFont="1" applyFill="1" applyBorder="1" applyProtection="1"/>
    <xf numFmtId="0" fontId="4" fillId="3" borderId="0" xfId="0" applyFont="1" applyFill="1" applyProtection="1"/>
    <xf numFmtId="0" fontId="4" fillId="0" borderId="0" xfId="0" applyFont="1" applyProtection="1"/>
    <xf numFmtId="0" fontId="5" fillId="3" borderId="3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wrapText="1"/>
    </xf>
    <xf numFmtId="0" fontId="1" fillId="4" borderId="3" xfId="0" applyFont="1" applyFill="1" applyBorder="1"/>
    <xf numFmtId="0" fontId="1" fillId="3" borderId="3" xfId="0" applyFont="1" applyFill="1" applyBorder="1" applyProtection="1">
      <protection locked="0"/>
    </xf>
    <xf numFmtId="164" fontId="1" fillId="4" borderId="3" xfId="0" applyNumberFormat="1" applyFont="1" applyFill="1" applyBorder="1"/>
    <xf numFmtId="164" fontId="1" fillId="0" borderId="0" xfId="0" applyNumberFormat="1" applyFont="1"/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5" fillId="4" borderId="3" xfId="0" applyFont="1" applyFill="1" applyBorder="1" applyAlignment="1">
      <alignment horizontal="left"/>
    </xf>
    <xf numFmtId="0" fontId="5" fillId="4" borderId="3" xfId="0" applyFont="1" applyFill="1" applyBorder="1" applyAlignment="1"/>
    <xf numFmtId="0" fontId="5" fillId="4" borderId="4" xfId="0" applyFont="1" applyFill="1" applyBorder="1" applyAlignment="1"/>
    <xf numFmtId="164" fontId="5" fillId="4" borderId="3" xfId="0" applyNumberFormat="1" applyFont="1" applyFill="1" applyBorder="1"/>
    <xf numFmtId="0" fontId="1" fillId="0" borderId="0" xfId="0" applyFont="1" applyBorder="1" applyAlignment="1">
      <alignment horizontal="center" wrapText="1"/>
    </xf>
    <xf numFmtId="0" fontId="5" fillId="6" borderId="3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1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>
      <alignment horizontal="center"/>
    </xf>
    <xf numFmtId="0" fontId="3" fillId="3" borderId="0" xfId="0" applyFont="1" applyFill="1"/>
    <xf numFmtId="0" fontId="5" fillId="5" borderId="9" xfId="0" applyFont="1" applyFill="1" applyBorder="1" applyAlignment="1">
      <alignment horizontal="left" wrapText="1"/>
    </xf>
    <xf numFmtId="0" fontId="5" fillId="5" borderId="10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/>
    <xf numFmtId="0" fontId="5" fillId="3" borderId="0" xfId="0" applyFont="1" applyFill="1" applyBorder="1" applyAlignment="1" applyProtection="1">
      <alignment horizontal="center" vertical="center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5" fillId="4" borderId="6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  <xf numFmtId="0" fontId="5" fillId="4" borderId="8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justify" vertical="center" wrapText="1"/>
    </xf>
    <xf numFmtId="0" fontId="1" fillId="0" borderId="2" xfId="0" applyFont="1" applyFill="1" applyBorder="1" applyAlignment="1" applyProtection="1">
      <alignment horizontal="justify" vertical="center" wrapText="1"/>
    </xf>
  </cellXfs>
  <cellStyles count="2">
    <cellStyle name="Normalny" xfId="0" builtinId="0"/>
    <cellStyle name="Normalny 2" xfId="1" xr:uid="{48D3CC65-50EC-4266-88B3-4495CD94B8E4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rkowska.sylwia\Desktop\wopp_5_1_1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68AB7-9F9E-45BE-A8BE-B84A8F0D37FD}">
  <sheetPr codeName="Arkusz17">
    <tabColor rgb="FFFFFF00"/>
  </sheetPr>
  <dimension ref="A1:W34"/>
  <sheetViews>
    <sheetView tabSelected="1" view="pageBreakPreview" zoomScale="70" zoomScaleNormal="100" zoomScaleSheetLayoutView="70" workbookViewId="0">
      <selection activeCell="A5" sqref="A5:E5"/>
    </sheetView>
  </sheetViews>
  <sheetFormatPr defaultRowHeight="12.75" x14ac:dyDescent="0.2"/>
  <cols>
    <col min="1" max="1" width="20.85546875" style="2" customWidth="1"/>
    <col min="2" max="2" width="14.42578125" style="2" customWidth="1"/>
    <col min="3" max="3" width="18.5703125" style="2" customWidth="1"/>
    <col min="4" max="4" width="23" style="2" customWidth="1"/>
    <col min="5" max="5" width="30.85546875" style="2" customWidth="1"/>
    <col min="6" max="6" width="7.28515625" style="2" customWidth="1"/>
    <col min="7" max="10" width="7.28515625" style="2" hidden="1" customWidth="1"/>
    <col min="11" max="12" width="7.28515625" style="2" customWidth="1"/>
    <col min="13" max="22" width="9.140625" style="2"/>
    <col min="23" max="23" width="0" style="2" hidden="1" customWidth="1"/>
    <col min="24" max="256" width="9.140625" style="2"/>
    <col min="257" max="257" width="19.85546875" style="2" customWidth="1"/>
    <col min="258" max="258" width="14.42578125" style="2" customWidth="1"/>
    <col min="259" max="259" width="18.5703125" style="2" customWidth="1"/>
    <col min="260" max="260" width="23" style="2" customWidth="1"/>
    <col min="261" max="261" width="20.42578125" style="2" customWidth="1"/>
    <col min="262" max="262" width="7.28515625" style="2" customWidth="1"/>
    <col min="263" max="265" width="0" style="2" hidden="1" customWidth="1"/>
    <col min="266" max="268" width="7.28515625" style="2" customWidth="1"/>
    <col min="269" max="278" width="9.140625" style="2"/>
    <col min="279" max="279" width="0" style="2" hidden="1" customWidth="1"/>
    <col min="280" max="512" width="9.140625" style="2"/>
    <col min="513" max="513" width="19.85546875" style="2" customWidth="1"/>
    <col min="514" max="514" width="14.42578125" style="2" customWidth="1"/>
    <col min="515" max="515" width="18.5703125" style="2" customWidth="1"/>
    <col min="516" max="516" width="23" style="2" customWidth="1"/>
    <col min="517" max="517" width="20.42578125" style="2" customWidth="1"/>
    <col min="518" max="518" width="7.28515625" style="2" customWidth="1"/>
    <col min="519" max="521" width="0" style="2" hidden="1" customWidth="1"/>
    <col min="522" max="524" width="7.28515625" style="2" customWidth="1"/>
    <col min="525" max="534" width="9.140625" style="2"/>
    <col min="535" max="535" width="0" style="2" hidden="1" customWidth="1"/>
    <col min="536" max="768" width="9.140625" style="2"/>
    <col min="769" max="769" width="19.85546875" style="2" customWidth="1"/>
    <col min="770" max="770" width="14.42578125" style="2" customWidth="1"/>
    <col min="771" max="771" width="18.5703125" style="2" customWidth="1"/>
    <col min="772" max="772" width="23" style="2" customWidth="1"/>
    <col min="773" max="773" width="20.42578125" style="2" customWidth="1"/>
    <col min="774" max="774" width="7.28515625" style="2" customWidth="1"/>
    <col min="775" max="777" width="0" style="2" hidden="1" customWidth="1"/>
    <col min="778" max="780" width="7.28515625" style="2" customWidth="1"/>
    <col min="781" max="790" width="9.140625" style="2"/>
    <col min="791" max="791" width="0" style="2" hidden="1" customWidth="1"/>
    <col min="792" max="1024" width="9.140625" style="2"/>
    <col min="1025" max="1025" width="19.85546875" style="2" customWidth="1"/>
    <col min="1026" max="1026" width="14.42578125" style="2" customWidth="1"/>
    <col min="1027" max="1027" width="18.5703125" style="2" customWidth="1"/>
    <col min="1028" max="1028" width="23" style="2" customWidth="1"/>
    <col min="1029" max="1029" width="20.42578125" style="2" customWidth="1"/>
    <col min="1030" max="1030" width="7.28515625" style="2" customWidth="1"/>
    <col min="1031" max="1033" width="0" style="2" hidden="1" customWidth="1"/>
    <col min="1034" max="1036" width="7.28515625" style="2" customWidth="1"/>
    <col min="1037" max="1046" width="9.140625" style="2"/>
    <col min="1047" max="1047" width="0" style="2" hidden="1" customWidth="1"/>
    <col min="1048" max="1280" width="9.140625" style="2"/>
    <col min="1281" max="1281" width="19.85546875" style="2" customWidth="1"/>
    <col min="1282" max="1282" width="14.42578125" style="2" customWidth="1"/>
    <col min="1283" max="1283" width="18.5703125" style="2" customWidth="1"/>
    <col min="1284" max="1284" width="23" style="2" customWidth="1"/>
    <col min="1285" max="1285" width="20.42578125" style="2" customWidth="1"/>
    <col min="1286" max="1286" width="7.28515625" style="2" customWidth="1"/>
    <col min="1287" max="1289" width="0" style="2" hidden="1" customWidth="1"/>
    <col min="1290" max="1292" width="7.28515625" style="2" customWidth="1"/>
    <col min="1293" max="1302" width="9.140625" style="2"/>
    <col min="1303" max="1303" width="0" style="2" hidden="1" customWidth="1"/>
    <col min="1304" max="1536" width="9.140625" style="2"/>
    <col min="1537" max="1537" width="19.85546875" style="2" customWidth="1"/>
    <col min="1538" max="1538" width="14.42578125" style="2" customWidth="1"/>
    <col min="1539" max="1539" width="18.5703125" style="2" customWidth="1"/>
    <col min="1540" max="1540" width="23" style="2" customWidth="1"/>
    <col min="1541" max="1541" width="20.42578125" style="2" customWidth="1"/>
    <col min="1542" max="1542" width="7.28515625" style="2" customWidth="1"/>
    <col min="1543" max="1545" width="0" style="2" hidden="1" customWidth="1"/>
    <col min="1546" max="1548" width="7.28515625" style="2" customWidth="1"/>
    <col min="1549" max="1558" width="9.140625" style="2"/>
    <col min="1559" max="1559" width="0" style="2" hidden="1" customWidth="1"/>
    <col min="1560" max="1792" width="9.140625" style="2"/>
    <col min="1793" max="1793" width="19.85546875" style="2" customWidth="1"/>
    <col min="1794" max="1794" width="14.42578125" style="2" customWidth="1"/>
    <col min="1795" max="1795" width="18.5703125" style="2" customWidth="1"/>
    <col min="1796" max="1796" width="23" style="2" customWidth="1"/>
    <col min="1797" max="1797" width="20.42578125" style="2" customWidth="1"/>
    <col min="1798" max="1798" width="7.28515625" style="2" customWidth="1"/>
    <col min="1799" max="1801" width="0" style="2" hidden="1" customWidth="1"/>
    <col min="1802" max="1804" width="7.28515625" style="2" customWidth="1"/>
    <col min="1805" max="1814" width="9.140625" style="2"/>
    <col min="1815" max="1815" width="0" style="2" hidden="1" customWidth="1"/>
    <col min="1816" max="2048" width="9.140625" style="2"/>
    <col min="2049" max="2049" width="19.85546875" style="2" customWidth="1"/>
    <col min="2050" max="2050" width="14.42578125" style="2" customWidth="1"/>
    <col min="2051" max="2051" width="18.5703125" style="2" customWidth="1"/>
    <col min="2052" max="2052" width="23" style="2" customWidth="1"/>
    <col min="2053" max="2053" width="20.42578125" style="2" customWidth="1"/>
    <col min="2054" max="2054" width="7.28515625" style="2" customWidth="1"/>
    <col min="2055" max="2057" width="0" style="2" hidden="1" customWidth="1"/>
    <col min="2058" max="2060" width="7.28515625" style="2" customWidth="1"/>
    <col min="2061" max="2070" width="9.140625" style="2"/>
    <col min="2071" max="2071" width="0" style="2" hidden="1" customWidth="1"/>
    <col min="2072" max="2304" width="9.140625" style="2"/>
    <col min="2305" max="2305" width="19.85546875" style="2" customWidth="1"/>
    <col min="2306" max="2306" width="14.42578125" style="2" customWidth="1"/>
    <col min="2307" max="2307" width="18.5703125" style="2" customWidth="1"/>
    <col min="2308" max="2308" width="23" style="2" customWidth="1"/>
    <col min="2309" max="2309" width="20.42578125" style="2" customWidth="1"/>
    <col min="2310" max="2310" width="7.28515625" style="2" customWidth="1"/>
    <col min="2311" max="2313" width="0" style="2" hidden="1" customWidth="1"/>
    <col min="2314" max="2316" width="7.28515625" style="2" customWidth="1"/>
    <col min="2317" max="2326" width="9.140625" style="2"/>
    <col min="2327" max="2327" width="0" style="2" hidden="1" customWidth="1"/>
    <col min="2328" max="2560" width="9.140625" style="2"/>
    <col min="2561" max="2561" width="19.85546875" style="2" customWidth="1"/>
    <col min="2562" max="2562" width="14.42578125" style="2" customWidth="1"/>
    <col min="2563" max="2563" width="18.5703125" style="2" customWidth="1"/>
    <col min="2564" max="2564" width="23" style="2" customWidth="1"/>
    <col min="2565" max="2565" width="20.42578125" style="2" customWidth="1"/>
    <col min="2566" max="2566" width="7.28515625" style="2" customWidth="1"/>
    <col min="2567" max="2569" width="0" style="2" hidden="1" customWidth="1"/>
    <col min="2570" max="2572" width="7.28515625" style="2" customWidth="1"/>
    <col min="2573" max="2582" width="9.140625" style="2"/>
    <col min="2583" max="2583" width="0" style="2" hidden="1" customWidth="1"/>
    <col min="2584" max="2816" width="9.140625" style="2"/>
    <col min="2817" max="2817" width="19.85546875" style="2" customWidth="1"/>
    <col min="2818" max="2818" width="14.42578125" style="2" customWidth="1"/>
    <col min="2819" max="2819" width="18.5703125" style="2" customWidth="1"/>
    <col min="2820" max="2820" width="23" style="2" customWidth="1"/>
    <col min="2821" max="2821" width="20.42578125" style="2" customWidth="1"/>
    <col min="2822" max="2822" width="7.28515625" style="2" customWidth="1"/>
    <col min="2823" max="2825" width="0" style="2" hidden="1" customWidth="1"/>
    <col min="2826" max="2828" width="7.28515625" style="2" customWidth="1"/>
    <col min="2829" max="2838" width="9.140625" style="2"/>
    <col min="2839" max="2839" width="0" style="2" hidden="1" customWidth="1"/>
    <col min="2840" max="3072" width="9.140625" style="2"/>
    <col min="3073" max="3073" width="19.85546875" style="2" customWidth="1"/>
    <col min="3074" max="3074" width="14.42578125" style="2" customWidth="1"/>
    <col min="3075" max="3075" width="18.5703125" style="2" customWidth="1"/>
    <col min="3076" max="3076" width="23" style="2" customWidth="1"/>
    <col min="3077" max="3077" width="20.42578125" style="2" customWidth="1"/>
    <col min="3078" max="3078" width="7.28515625" style="2" customWidth="1"/>
    <col min="3079" max="3081" width="0" style="2" hidden="1" customWidth="1"/>
    <col min="3082" max="3084" width="7.28515625" style="2" customWidth="1"/>
    <col min="3085" max="3094" width="9.140625" style="2"/>
    <col min="3095" max="3095" width="0" style="2" hidden="1" customWidth="1"/>
    <col min="3096" max="3328" width="9.140625" style="2"/>
    <col min="3329" max="3329" width="19.85546875" style="2" customWidth="1"/>
    <col min="3330" max="3330" width="14.42578125" style="2" customWidth="1"/>
    <col min="3331" max="3331" width="18.5703125" style="2" customWidth="1"/>
    <col min="3332" max="3332" width="23" style="2" customWidth="1"/>
    <col min="3333" max="3333" width="20.42578125" style="2" customWidth="1"/>
    <col min="3334" max="3334" width="7.28515625" style="2" customWidth="1"/>
    <col min="3335" max="3337" width="0" style="2" hidden="1" customWidth="1"/>
    <col min="3338" max="3340" width="7.28515625" style="2" customWidth="1"/>
    <col min="3341" max="3350" width="9.140625" style="2"/>
    <col min="3351" max="3351" width="0" style="2" hidden="1" customWidth="1"/>
    <col min="3352" max="3584" width="9.140625" style="2"/>
    <col min="3585" max="3585" width="19.85546875" style="2" customWidth="1"/>
    <col min="3586" max="3586" width="14.42578125" style="2" customWidth="1"/>
    <col min="3587" max="3587" width="18.5703125" style="2" customWidth="1"/>
    <col min="3588" max="3588" width="23" style="2" customWidth="1"/>
    <col min="3589" max="3589" width="20.42578125" style="2" customWidth="1"/>
    <col min="3590" max="3590" width="7.28515625" style="2" customWidth="1"/>
    <col min="3591" max="3593" width="0" style="2" hidden="1" customWidth="1"/>
    <col min="3594" max="3596" width="7.28515625" style="2" customWidth="1"/>
    <col min="3597" max="3606" width="9.140625" style="2"/>
    <col min="3607" max="3607" width="0" style="2" hidden="1" customWidth="1"/>
    <col min="3608" max="3840" width="9.140625" style="2"/>
    <col min="3841" max="3841" width="19.85546875" style="2" customWidth="1"/>
    <col min="3842" max="3842" width="14.42578125" style="2" customWidth="1"/>
    <col min="3843" max="3843" width="18.5703125" style="2" customWidth="1"/>
    <col min="3844" max="3844" width="23" style="2" customWidth="1"/>
    <col min="3845" max="3845" width="20.42578125" style="2" customWidth="1"/>
    <col min="3846" max="3846" width="7.28515625" style="2" customWidth="1"/>
    <col min="3847" max="3849" width="0" style="2" hidden="1" customWidth="1"/>
    <col min="3850" max="3852" width="7.28515625" style="2" customWidth="1"/>
    <col min="3853" max="3862" width="9.140625" style="2"/>
    <col min="3863" max="3863" width="0" style="2" hidden="1" customWidth="1"/>
    <col min="3864" max="4096" width="9.140625" style="2"/>
    <col min="4097" max="4097" width="19.85546875" style="2" customWidth="1"/>
    <col min="4098" max="4098" width="14.42578125" style="2" customWidth="1"/>
    <col min="4099" max="4099" width="18.5703125" style="2" customWidth="1"/>
    <col min="4100" max="4100" width="23" style="2" customWidth="1"/>
    <col min="4101" max="4101" width="20.42578125" style="2" customWidth="1"/>
    <col min="4102" max="4102" width="7.28515625" style="2" customWidth="1"/>
    <col min="4103" max="4105" width="0" style="2" hidden="1" customWidth="1"/>
    <col min="4106" max="4108" width="7.28515625" style="2" customWidth="1"/>
    <col min="4109" max="4118" width="9.140625" style="2"/>
    <col min="4119" max="4119" width="0" style="2" hidden="1" customWidth="1"/>
    <col min="4120" max="4352" width="9.140625" style="2"/>
    <col min="4353" max="4353" width="19.85546875" style="2" customWidth="1"/>
    <col min="4354" max="4354" width="14.42578125" style="2" customWidth="1"/>
    <col min="4355" max="4355" width="18.5703125" style="2" customWidth="1"/>
    <col min="4356" max="4356" width="23" style="2" customWidth="1"/>
    <col min="4357" max="4357" width="20.42578125" style="2" customWidth="1"/>
    <col min="4358" max="4358" width="7.28515625" style="2" customWidth="1"/>
    <col min="4359" max="4361" width="0" style="2" hidden="1" customWidth="1"/>
    <col min="4362" max="4364" width="7.28515625" style="2" customWidth="1"/>
    <col min="4365" max="4374" width="9.140625" style="2"/>
    <col min="4375" max="4375" width="0" style="2" hidden="1" customWidth="1"/>
    <col min="4376" max="4608" width="9.140625" style="2"/>
    <col min="4609" max="4609" width="19.85546875" style="2" customWidth="1"/>
    <col min="4610" max="4610" width="14.42578125" style="2" customWidth="1"/>
    <col min="4611" max="4611" width="18.5703125" style="2" customWidth="1"/>
    <col min="4612" max="4612" width="23" style="2" customWidth="1"/>
    <col min="4613" max="4613" width="20.42578125" style="2" customWidth="1"/>
    <col min="4614" max="4614" width="7.28515625" style="2" customWidth="1"/>
    <col min="4615" max="4617" width="0" style="2" hidden="1" customWidth="1"/>
    <col min="4618" max="4620" width="7.28515625" style="2" customWidth="1"/>
    <col min="4621" max="4630" width="9.140625" style="2"/>
    <col min="4631" max="4631" width="0" style="2" hidden="1" customWidth="1"/>
    <col min="4632" max="4864" width="9.140625" style="2"/>
    <col min="4865" max="4865" width="19.85546875" style="2" customWidth="1"/>
    <col min="4866" max="4866" width="14.42578125" style="2" customWidth="1"/>
    <col min="4867" max="4867" width="18.5703125" style="2" customWidth="1"/>
    <col min="4868" max="4868" width="23" style="2" customWidth="1"/>
    <col min="4869" max="4869" width="20.42578125" style="2" customWidth="1"/>
    <col min="4870" max="4870" width="7.28515625" style="2" customWidth="1"/>
    <col min="4871" max="4873" width="0" style="2" hidden="1" customWidth="1"/>
    <col min="4874" max="4876" width="7.28515625" style="2" customWidth="1"/>
    <col min="4877" max="4886" width="9.140625" style="2"/>
    <col min="4887" max="4887" width="0" style="2" hidden="1" customWidth="1"/>
    <col min="4888" max="5120" width="9.140625" style="2"/>
    <col min="5121" max="5121" width="19.85546875" style="2" customWidth="1"/>
    <col min="5122" max="5122" width="14.42578125" style="2" customWidth="1"/>
    <col min="5123" max="5123" width="18.5703125" style="2" customWidth="1"/>
    <col min="5124" max="5124" width="23" style="2" customWidth="1"/>
    <col min="5125" max="5125" width="20.42578125" style="2" customWidth="1"/>
    <col min="5126" max="5126" width="7.28515625" style="2" customWidth="1"/>
    <col min="5127" max="5129" width="0" style="2" hidden="1" customWidth="1"/>
    <col min="5130" max="5132" width="7.28515625" style="2" customWidth="1"/>
    <col min="5133" max="5142" width="9.140625" style="2"/>
    <col min="5143" max="5143" width="0" style="2" hidden="1" customWidth="1"/>
    <col min="5144" max="5376" width="9.140625" style="2"/>
    <col min="5377" max="5377" width="19.85546875" style="2" customWidth="1"/>
    <col min="5378" max="5378" width="14.42578125" style="2" customWidth="1"/>
    <col min="5379" max="5379" width="18.5703125" style="2" customWidth="1"/>
    <col min="5380" max="5380" width="23" style="2" customWidth="1"/>
    <col min="5381" max="5381" width="20.42578125" style="2" customWidth="1"/>
    <col min="5382" max="5382" width="7.28515625" style="2" customWidth="1"/>
    <col min="5383" max="5385" width="0" style="2" hidden="1" customWidth="1"/>
    <col min="5386" max="5388" width="7.28515625" style="2" customWidth="1"/>
    <col min="5389" max="5398" width="9.140625" style="2"/>
    <col min="5399" max="5399" width="0" style="2" hidden="1" customWidth="1"/>
    <col min="5400" max="5632" width="9.140625" style="2"/>
    <col min="5633" max="5633" width="19.85546875" style="2" customWidth="1"/>
    <col min="5634" max="5634" width="14.42578125" style="2" customWidth="1"/>
    <col min="5635" max="5635" width="18.5703125" style="2" customWidth="1"/>
    <col min="5636" max="5636" width="23" style="2" customWidth="1"/>
    <col min="5637" max="5637" width="20.42578125" style="2" customWidth="1"/>
    <col min="5638" max="5638" width="7.28515625" style="2" customWidth="1"/>
    <col min="5639" max="5641" width="0" style="2" hidden="1" customWidth="1"/>
    <col min="5642" max="5644" width="7.28515625" style="2" customWidth="1"/>
    <col min="5645" max="5654" width="9.140625" style="2"/>
    <col min="5655" max="5655" width="0" style="2" hidden="1" customWidth="1"/>
    <col min="5656" max="5888" width="9.140625" style="2"/>
    <col min="5889" max="5889" width="19.85546875" style="2" customWidth="1"/>
    <col min="5890" max="5890" width="14.42578125" style="2" customWidth="1"/>
    <col min="5891" max="5891" width="18.5703125" style="2" customWidth="1"/>
    <col min="5892" max="5892" width="23" style="2" customWidth="1"/>
    <col min="5893" max="5893" width="20.42578125" style="2" customWidth="1"/>
    <col min="5894" max="5894" width="7.28515625" style="2" customWidth="1"/>
    <col min="5895" max="5897" width="0" style="2" hidden="1" customWidth="1"/>
    <col min="5898" max="5900" width="7.28515625" style="2" customWidth="1"/>
    <col min="5901" max="5910" width="9.140625" style="2"/>
    <col min="5911" max="5911" width="0" style="2" hidden="1" customWidth="1"/>
    <col min="5912" max="6144" width="9.140625" style="2"/>
    <col min="6145" max="6145" width="19.85546875" style="2" customWidth="1"/>
    <col min="6146" max="6146" width="14.42578125" style="2" customWidth="1"/>
    <col min="6147" max="6147" width="18.5703125" style="2" customWidth="1"/>
    <col min="6148" max="6148" width="23" style="2" customWidth="1"/>
    <col min="6149" max="6149" width="20.42578125" style="2" customWidth="1"/>
    <col min="6150" max="6150" width="7.28515625" style="2" customWidth="1"/>
    <col min="6151" max="6153" width="0" style="2" hidden="1" customWidth="1"/>
    <col min="6154" max="6156" width="7.28515625" style="2" customWidth="1"/>
    <col min="6157" max="6166" width="9.140625" style="2"/>
    <col min="6167" max="6167" width="0" style="2" hidden="1" customWidth="1"/>
    <col min="6168" max="6400" width="9.140625" style="2"/>
    <col min="6401" max="6401" width="19.85546875" style="2" customWidth="1"/>
    <col min="6402" max="6402" width="14.42578125" style="2" customWidth="1"/>
    <col min="6403" max="6403" width="18.5703125" style="2" customWidth="1"/>
    <col min="6404" max="6404" width="23" style="2" customWidth="1"/>
    <col min="6405" max="6405" width="20.42578125" style="2" customWidth="1"/>
    <col min="6406" max="6406" width="7.28515625" style="2" customWidth="1"/>
    <col min="6407" max="6409" width="0" style="2" hidden="1" customWidth="1"/>
    <col min="6410" max="6412" width="7.28515625" style="2" customWidth="1"/>
    <col min="6413" max="6422" width="9.140625" style="2"/>
    <col min="6423" max="6423" width="0" style="2" hidden="1" customWidth="1"/>
    <col min="6424" max="6656" width="9.140625" style="2"/>
    <col min="6657" max="6657" width="19.85546875" style="2" customWidth="1"/>
    <col min="6658" max="6658" width="14.42578125" style="2" customWidth="1"/>
    <col min="6659" max="6659" width="18.5703125" style="2" customWidth="1"/>
    <col min="6660" max="6660" width="23" style="2" customWidth="1"/>
    <col min="6661" max="6661" width="20.42578125" style="2" customWidth="1"/>
    <col min="6662" max="6662" width="7.28515625" style="2" customWidth="1"/>
    <col min="6663" max="6665" width="0" style="2" hidden="1" customWidth="1"/>
    <col min="6666" max="6668" width="7.28515625" style="2" customWidth="1"/>
    <col min="6669" max="6678" width="9.140625" style="2"/>
    <col min="6679" max="6679" width="0" style="2" hidden="1" customWidth="1"/>
    <col min="6680" max="6912" width="9.140625" style="2"/>
    <col min="6913" max="6913" width="19.85546875" style="2" customWidth="1"/>
    <col min="6914" max="6914" width="14.42578125" style="2" customWidth="1"/>
    <col min="6915" max="6915" width="18.5703125" style="2" customWidth="1"/>
    <col min="6916" max="6916" width="23" style="2" customWidth="1"/>
    <col min="6917" max="6917" width="20.42578125" style="2" customWidth="1"/>
    <col min="6918" max="6918" width="7.28515625" style="2" customWidth="1"/>
    <col min="6919" max="6921" width="0" style="2" hidden="1" customWidth="1"/>
    <col min="6922" max="6924" width="7.28515625" style="2" customWidth="1"/>
    <col min="6925" max="6934" width="9.140625" style="2"/>
    <col min="6935" max="6935" width="0" style="2" hidden="1" customWidth="1"/>
    <col min="6936" max="7168" width="9.140625" style="2"/>
    <col min="7169" max="7169" width="19.85546875" style="2" customWidth="1"/>
    <col min="7170" max="7170" width="14.42578125" style="2" customWidth="1"/>
    <col min="7171" max="7171" width="18.5703125" style="2" customWidth="1"/>
    <col min="7172" max="7172" width="23" style="2" customWidth="1"/>
    <col min="7173" max="7173" width="20.42578125" style="2" customWidth="1"/>
    <col min="7174" max="7174" width="7.28515625" style="2" customWidth="1"/>
    <col min="7175" max="7177" width="0" style="2" hidden="1" customWidth="1"/>
    <col min="7178" max="7180" width="7.28515625" style="2" customWidth="1"/>
    <col min="7181" max="7190" width="9.140625" style="2"/>
    <col min="7191" max="7191" width="0" style="2" hidden="1" customWidth="1"/>
    <col min="7192" max="7424" width="9.140625" style="2"/>
    <col min="7425" max="7425" width="19.85546875" style="2" customWidth="1"/>
    <col min="7426" max="7426" width="14.42578125" style="2" customWidth="1"/>
    <col min="7427" max="7427" width="18.5703125" style="2" customWidth="1"/>
    <col min="7428" max="7428" width="23" style="2" customWidth="1"/>
    <col min="7429" max="7429" width="20.42578125" style="2" customWidth="1"/>
    <col min="7430" max="7430" width="7.28515625" style="2" customWidth="1"/>
    <col min="7431" max="7433" width="0" style="2" hidden="1" customWidth="1"/>
    <col min="7434" max="7436" width="7.28515625" style="2" customWidth="1"/>
    <col min="7437" max="7446" width="9.140625" style="2"/>
    <col min="7447" max="7447" width="0" style="2" hidden="1" customWidth="1"/>
    <col min="7448" max="7680" width="9.140625" style="2"/>
    <col min="7681" max="7681" width="19.85546875" style="2" customWidth="1"/>
    <col min="7682" max="7682" width="14.42578125" style="2" customWidth="1"/>
    <col min="7683" max="7683" width="18.5703125" style="2" customWidth="1"/>
    <col min="7684" max="7684" width="23" style="2" customWidth="1"/>
    <col min="7685" max="7685" width="20.42578125" style="2" customWidth="1"/>
    <col min="7686" max="7686" width="7.28515625" style="2" customWidth="1"/>
    <col min="7687" max="7689" width="0" style="2" hidden="1" customWidth="1"/>
    <col min="7690" max="7692" width="7.28515625" style="2" customWidth="1"/>
    <col min="7693" max="7702" width="9.140625" style="2"/>
    <col min="7703" max="7703" width="0" style="2" hidden="1" customWidth="1"/>
    <col min="7704" max="7936" width="9.140625" style="2"/>
    <col min="7937" max="7937" width="19.85546875" style="2" customWidth="1"/>
    <col min="7938" max="7938" width="14.42578125" style="2" customWidth="1"/>
    <col min="7939" max="7939" width="18.5703125" style="2" customWidth="1"/>
    <col min="7940" max="7940" width="23" style="2" customWidth="1"/>
    <col min="7941" max="7941" width="20.42578125" style="2" customWidth="1"/>
    <col min="7942" max="7942" width="7.28515625" style="2" customWidth="1"/>
    <col min="7943" max="7945" width="0" style="2" hidden="1" customWidth="1"/>
    <col min="7946" max="7948" width="7.28515625" style="2" customWidth="1"/>
    <col min="7949" max="7958" width="9.140625" style="2"/>
    <col min="7959" max="7959" width="0" style="2" hidden="1" customWidth="1"/>
    <col min="7960" max="8192" width="9.140625" style="2"/>
    <col min="8193" max="8193" width="19.85546875" style="2" customWidth="1"/>
    <col min="8194" max="8194" width="14.42578125" style="2" customWidth="1"/>
    <col min="8195" max="8195" width="18.5703125" style="2" customWidth="1"/>
    <col min="8196" max="8196" width="23" style="2" customWidth="1"/>
    <col min="8197" max="8197" width="20.42578125" style="2" customWidth="1"/>
    <col min="8198" max="8198" width="7.28515625" style="2" customWidth="1"/>
    <col min="8199" max="8201" width="0" style="2" hidden="1" customWidth="1"/>
    <col min="8202" max="8204" width="7.28515625" style="2" customWidth="1"/>
    <col min="8205" max="8214" width="9.140625" style="2"/>
    <col min="8215" max="8215" width="0" style="2" hidden="1" customWidth="1"/>
    <col min="8216" max="8448" width="9.140625" style="2"/>
    <col min="8449" max="8449" width="19.85546875" style="2" customWidth="1"/>
    <col min="8450" max="8450" width="14.42578125" style="2" customWidth="1"/>
    <col min="8451" max="8451" width="18.5703125" style="2" customWidth="1"/>
    <col min="8452" max="8452" width="23" style="2" customWidth="1"/>
    <col min="8453" max="8453" width="20.42578125" style="2" customWidth="1"/>
    <col min="8454" max="8454" width="7.28515625" style="2" customWidth="1"/>
    <col min="8455" max="8457" width="0" style="2" hidden="1" customWidth="1"/>
    <col min="8458" max="8460" width="7.28515625" style="2" customWidth="1"/>
    <col min="8461" max="8470" width="9.140625" style="2"/>
    <col min="8471" max="8471" width="0" style="2" hidden="1" customWidth="1"/>
    <col min="8472" max="8704" width="9.140625" style="2"/>
    <col min="8705" max="8705" width="19.85546875" style="2" customWidth="1"/>
    <col min="8706" max="8706" width="14.42578125" style="2" customWidth="1"/>
    <col min="8707" max="8707" width="18.5703125" style="2" customWidth="1"/>
    <col min="8708" max="8708" width="23" style="2" customWidth="1"/>
    <col min="8709" max="8709" width="20.42578125" style="2" customWidth="1"/>
    <col min="8710" max="8710" width="7.28515625" style="2" customWidth="1"/>
    <col min="8711" max="8713" width="0" style="2" hidden="1" customWidth="1"/>
    <col min="8714" max="8716" width="7.28515625" style="2" customWidth="1"/>
    <col min="8717" max="8726" width="9.140625" style="2"/>
    <col min="8727" max="8727" width="0" style="2" hidden="1" customWidth="1"/>
    <col min="8728" max="8960" width="9.140625" style="2"/>
    <col min="8961" max="8961" width="19.85546875" style="2" customWidth="1"/>
    <col min="8962" max="8962" width="14.42578125" style="2" customWidth="1"/>
    <col min="8963" max="8963" width="18.5703125" style="2" customWidth="1"/>
    <col min="8964" max="8964" width="23" style="2" customWidth="1"/>
    <col min="8965" max="8965" width="20.42578125" style="2" customWidth="1"/>
    <col min="8966" max="8966" width="7.28515625" style="2" customWidth="1"/>
    <col min="8967" max="8969" width="0" style="2" hidden="1" customWidth="1"/>
    <col min="8970" max="8972" width="7.28515625" style="2" customWidth="1"/>
    <col min="8973" max="8982" width="9.140625" style="2"/>
    <col min="8983" max="8983" width="0" style="2" hidden="1" customWidth="1"/>
    <col min="8984" max="9216" width="9.140625" style="2"/>
    <col min="9217" max="9217" width="19.85546875" style="2" customWidth="1"/>
    <col min="9218" max="9218" width="14.42578125" style="2" customWidth="1"/>
    <col min="9219" max="9219" width="18.5703125" style="2" customWidth="1"/>
    <col min="9220" max="9220" width="23" style="2" customWidth="1"/>
    <col min="9221" max="9221" width="20.42578125" style="2" customWidth="1"/>
    <col min="9222" max="9222" width="7.28515625" style="2" customWidth="1"/>
    <col min="9223" max="9225" width="0" style="2" hidden="1" customWidth="1"/>
    <col min="9226" max="9228" width="7.28515625" style="2" customWidth="1"/>
    <col min="9229" max="9238" width="9.140625" style="2"/>
    <col min="9239" max="9239" width="0" style="2" hidden="1" customWidth="1"/>
    <col min="9240" max="9472" width="9.140625" style="2"/>
    <col min="9473" max="9473" width="19.85546875" style="2" customWidth="1"/>
    <col min="9474" max="9474" width="14.42578125" style="2" customWidth="1"/>
    <col min="9475" max="9475" width="18.5703125" style="2" customWidth="1"/>
    <col min="9476" max="9476" width="23" style="2" customWidth="1"/>
    <col min="9477" max="9477" width="20.42578125" style="2" customWidth="1"/>
    <col min="9478" max="9478" width="7.28515625" style="2" customWidth="1"/>
    <col min="9479" max="9481" width="0" style="2" hidden="1" customWidth="1"/>
    <col min="9482" max="9484" width="7.28515625" style="2" customWidth="1"/>
    <col min="9485" max="9494" width="9.140625" style="2"/>
    <col min="9495" max="9495" width="0" style="2" hidden="1" customWidth="1"/>
    <col min="9496" max="9728" width="9.140625" style="2"/>
    <col min="9729" max="9729" width="19.85546875" style="2" customWidth="1"/>
    <col min="9730" max="9730" width="14.42578125" style="2" customWidth="1"/>
    <col min="9731" max="9731" width="18.5703125" style="2" customWidth="1"/>
    <col min="9732" max="9732" width="23" style="2" customWidth="1"/>
    <col min="9733" max="9733" width="20.42578125" style="2" customWidth="1"/>
    <col min="9734" max="9734" width="7.28515625" style="2" customWidth="1"/>
    <col min="9735" max="9737" width="0" style="2" hidden="1" customWidth="1"/>
    <col min="9738" max="9740" width="7.28515625" style="2" customWidth="1"/>
    <col min="9741" max="9750" width="9.140625" style="2"/>
    <col min="9751" max="9751" width="0" style="2" hidden="1" customWidth="1"/>
    <col min="9752" max="9984" width="9.140625" style="2"/>
    <col min="9985" max="9985" width="19.85546875" style="2" customWidth="1"/>
    <col min="9986" max="9986" width="14.42578125" style="2" customWidth="1"/>
    <col min="9987" max="9987" width="18.5703125" style="2" customWidth="1"/>
    <col min="9988" max="9988" width="23" style="2" customWidth="1"/>
    <col min="9989" max="9989" width="20.42578125" style="2" customWidth="1"/>
    <col min="9990" max="9990" width="7.28515625" style="2" customWidth="1"/>
    <col min="9991" max="9993" width="0" style="2" hidden="1" customWidth="1"/>
    <col min="9994" max="9996" width="7.28515625" style="2" customWidth="1"/>
    <col min="9997" max="10006" width="9.140625" style="2"/>
    <col min="10007" max="10007" width="0" style="2" hidden="1" customWidth="1"/>
    <col min="10008" max="10240" width="9.140625" style="2"/>
    <col min="10241" max="10241" width="19.85546875" style="2" customWidth="1"/>
    <col min="10242" max="10242" width="14.42578125" style="2" customWidth="1"/>
    <col min="10243" max="10243" width="18.5703125" style="2" customWidth="1"/>
    <col min="10244" max="10244" width="23" style="2" customWidth="1"/>
    <col min="10245" max="10245" width="20.42578125" style="2" customWidth="1"/>
    <col min="10246" max="10246" width="7.28515625" style="2" customWidth="1"/>
    <col min="10247" max="10249" width="0" style="2" hidden="1" customWidth="1"/>
    <col min="10250" max="10252" width="7.28515625" style="2" customWidth="1"/>
    <col min="10253" max="10262" width="9.140625" style="2"/>
    <col min="10263" max="10263" width="0" style="2" hidden="1" customWidth="1"/>
    <col min="10264" max="10496" width="9.140625" style="2"/>
    <col min="10497" max="10497" width="19.85546875" style="2" customWidth="1"/>
    <col min="10498" max="10498" width="14.42578125" style="2" customWidth="1"/>
    <col min="10499" max="10499" width="18.5703125" style="2" customWidth="1"/>
    <col min="10500" max="10500" width="23" style="2" customWidth="1"/>
    <col min="10501" max="10501" width="20.42578125" style="2" customWidth="1"/>
    <col min="10502" max="10502" width="7.28515625" style="2" customWidth="1"/>
    <col min="10503" max="10505" width="0" style="2" hidden="1" customWidth="1"/>
    <col min="10506" max="10508" width="7.28515625" style="2" customWidth="1"/>
    <col min="10509" max="10518" width="9.140625" style="2"/>
    <col min="10519" max="10519" width="0" style="2" hidden="1" customWidth="1"/>
    <col min="10520" max="10752" width="9.140625" style="2"/>
    <col min="10753" max="10753" width="19.85546875" style="2" customWidth="1"/>
    <col min="10754" max="10754" width="14.42578125" style="2" customWidth="1"/>
    <col min="10755" max="10755" width="18.5703125" style="2" customWidth="1"/>
    <col min="10756" max="10756" width="23" style="2" customWidth="1"/>
    <col min="10757" max="10757" width="20.42578125" style="2" customWidth="1"/>
    <col min="10758" max="10758" width="7.28515625" style="2" customWidth="1"/>
    <col min="10759" max="10761" width="0" style="2" hidden="1" customWidth="1"/>
    <col min="10762" max="10764" width="7.28515625" style="2" customWidth="1"/>
    <col min="10765" max="10774" width="9.140625" style="2"/>
    <col min="10775" max="10775" width="0" style="2" hidden="1" customWidth="1"/>
    <col min="10776" max="11008" width="9.140625" style="2"/>
    <col min="11009" max="11009" width="19.85546875" style="2" customWidth="1"/>
    <col min="11010" max="11010" width="14.42578125" style="2" customWidth="1"/>
    <col min="11011" max="11011" width="18.5703125" style="2" customWidth="1"/>
    <col min="11012" max="11012" width="23" style="2" customWidth="1"/>
    <col min="11013" max="11013" width="20.42578125" style="2" customWidth="1"/>
    <col min="11014" max="11014" width="7.28515625" style="2" customWidth="1"/>
    <col min="11015" max="11017" width="0" style="2" hidden="1" customWidth="1"/>
    <col min="11018" max="11020" width="7.28515625" style="2" customWidth="1"/>
    <col min="11021" max="11030" width="9.140625" style="2"/>
    <col min="11031" max="11031" width="0" style="2" hidden="1" customWidth="1"/>
    <col min="11032" max="11264" width="9.140625" style="2"/>
    <col min="11265" max="11265" width="19.85546875" style="2" customWidth="1"/>
    <col min="11266" max="11266" width="14.42578125" style="2" customWidth="1"/>
    <col min="11267" max="11267" width="18.5703125" style="2" customWidth="1"/>
    <col min="11268" max="11268" width="23" style="2" customWidth="1"/>
    <col min="11269" max="11269" width="20.42578125" style="2" customWidth="1"/>
    <col min="11270" max="11270" width="7.28515625" style="2" customWidth="1"/>
    <col min="11271" max="11273" width="0" style="2" hidden="1" customWidth="1"/>
    <col min="11274" max="11276" width="7.28515625" style="2" customWidth="1"/>
    <col min="11277" max="11286" width="9.140625" style="2"/>
    <col min="11287" max="11287" width="0" style="2" hidden="1" customWidth="1"/>
    <col min="11288" max="11520" width="9.140625" style="2"/>
    <col min="11521" max="11521" width="19.85546875" style="2" customWidth="1"/>
    <col min="11522" max="11522" width="14.42578125" style="2" customWidth="1"/>
    <col min="11523" max="11523" width="18.5703125" style="2" customWidth="1"/>
    <col min="11524" max="11524" width="23" style="2" customWidth="1"/>
    <col min="11525" max="11525" width="20.42578125" style="2" customWidth="1"/>
    <col min="11526" max="11526" width="7.28515625" style="2" customWidth="1"/>
    <col min="11527" max="11529" width="0" style="2" hidden="1" customWidth="1"/>
    <col min="11530" max="11532" width="7.28515625" style="2" customWidth="1"/>
    <col min="11533" max="11542" width="9.140625" style="2"/>
    <col min="11543" max="11543" width="0" style="2" hidden="1" customWidth="1"/>
    <col min="11544" max="11776" width="9.140625" style="2"/>
    <col min="11777" max="11777" width="19.85546875" style="2" customWidth="1"/>
    <col min="11778" max="11778" width="14.42578125" style="2" customWidth="1"/>
    <col min="11779" max="11779" width="18.5703125" style="2" customWidth="1"/>
    <col min="11780" max="11780" width="23" style="2" customWidth="1"/>
    <col min="11781" max="11781" width="20.42578125" style="2" customWidth="1"/>
    <col min="11782" max="11782" width="7.28515625" style="2" customWidth="1"/>
    <col min="11783" max="11785" width="0" style="2" hidden="1" customWidth="1"/>
    <col min="11786" max="11788" width="7.28515625" style="2" customWidth="1"/>
    <col min="11789" max="11798" width="9.140625" style="2"/>
    <col min="11799" max="11799" width="0" style="2" hidden="1" customWidth="1"/>
    <col min="11800" max="12032" width="9.140625" style="2"/>
    <col min="12033" max="12033" width="19.85546875" style="2" customWidth="1"/>
    <col min="12034" max="12034" width="14.42578125" style="2" customWidth="1"/>
    <col min="12035" max="12035" width="18.5703125" style="2" customWidth="1"/>
    <col min="12036" max="12036" width="23" style="2" customWidth="1"/>
    <col min="12037" max="12037" width="20.42578125" style="2" customWidth="1"/>
    <col min="12038" max="12038" width="7.28515625" style="2" customWidth="1"/>
    <col min="12039" max="12041" width="0" style="2" hidden="1" customWidth="1"/>
    <col min="12042" max="12044" width="7.28515625" style="2" customWidth="1"/>
    <col min="12045" max="12054" width="9.140625" style="2"/>
    <col min="12055" max="12055" width="0" style="2" hidden="1" customWidth="1"/>
    <col min="12056" max="12288" width="9.140625" style="2"/>
    <col min="12289" max="12289" width="19.85546875" style="2" customWidth="1"/>
    <col min="12290" max="12290" width="14.42578125" style="2" customWidth="1"/>
    <col min="12291" max="12291" width="18.5703125" style="2" customWidth="1"/>
    <col min="12292" max="12292" width="23" style="2" customWidth="1"/>
    <col min="12293" max="12293" width="20.42578125" style="2" customWidth="1"/>
    <col min="12294" max="12294" width="7.28515625" style="2" customWidth="1"/>
    <col min="12295" max="12297" width="0" style="2" hidden="1" customWidth="1"/>
    <col min="12298" max="12300" width="7.28515625" style="2" customWidth="1"/>
    <col min="12301" max="12310" width="9.140625" style="2"/>
    <col min="12311" max="12311" width="0" style="2" hidden="1" customWidth="1"/>
    <col min="12312" max="12544" width="9.140625" style="2"/>
    <col min="12545" max="12545" width="19.85546875" style="2" customWidth="1"/>
    <col min="12546" max="12546" width="14.42578125" style="2" customWidth="1"/>
    <col min="12547" max="12547" width="18.5703125" style="2" customWidth="1"/>
    <col min="12548" max="12548" width="23" style="2" customWidth="1"/>
    <col min="12549" max="12549" width="20.42578125" style="2" customWidth="1"/>
    <col min="12550" max="12550" width="7.28515625" style="2" customWidth="1"/>
    <col min="12551" max="12553" width="0" style="2" hidden="1" customWidth="1"/>
    <col min="12554" max="12556" width="7.28515625" style="2" customWidth="1"/>
    <col min="12557" max="12566" width="9.140625" style="2"/>
    <col min="12567" max="12567" width="0" style="2" hidden="1" customWidth="1"/>
    <col min="12568" max="12800" width="9.140625" style="2"/>
    <col min="12801" max="12801" width="19.85546875" style="2" customWidth="1"/>
    <col min="12802" max="12802" width="14.42578125" style="2" customWidth="1"/>
    <col min="12803" max="12803" width="18.5703125" style="2" customWidth="1"/>
    <col min="12804" max="12804" width="23" style="2" customWidth="1"/>
    <col min="12805" max="12805" width="20.42578125" style="2" customWidth="1"/>
    <col min="12806" max="12806" width="7.28515625" style="2" customWidth="1"/>
    <col min="12807" max="12809" width="0" style="2" hidden="1" customWidth="1"/>
    <col min="12810" max="12812" width="7.28515625" style="2" customWidth="1"/>
    <col min="12813" max="12822" width="9.140625" style="2"/>
    <col min="12823" max="12823" width="0" style="2" hidden="1" customWidth="1"/>
    <col min="12824" max="13056" width="9.140625" style="2"/>
    <col min="13057" max="13057" width="19.85546875" style="2" customWidth="1"/>
    <col min="13058" max="13058" width="14.42578125" style="2" customWidth="1"/>
    <col min="13059" max="13059" width="18.5703125" style="2" customWidth="1"/>
    <col min="13060" max="13060" width="23" style="2" customWidth="1"/>
    <col min="13061" max="13061" width="20.42578125" style="2" customWidth="1"/>
    <col min="13062" max="13062" width="7.28515625" style="2" customWidth="1"/>
    <col min="13063" max="13065" width="0" style="2" hidden="1" customWidth="1"/>
    <col min="13066" max="13068" width="7.28515625" style="2" customWidth="1"/>
    <col min="13069" max="13078" width="9.140625" style="2"/>
    <col min="13079" max="13079" width="0" style="2" hidden="1" customWidth="1"/>
    <col min="13080" max="13312" width="9.140625" style="2"/>
    <col min="13313" max="13313" width="19.85546875" style="2" customWidth="1"/>
    <col min="13314" max="13314" width="14.42578125" style="2" customWidth="1"/>
    <col min="13315" max="13315" width="18.5703125" style="2" customWidth="1"/>
    <col min="13316" max="13316" width="23" style="2" customWidth="1"/>
    <col min="13317" max="13317" width="20.42578125" style="2" customWidth="1"/>
    <col min="13318" max="13318" width="7.28515625" style="2" customWidth="1"/>
    <col min="13319" max="13321" width="0" style="2" hidden="1" customWidth="1"/>
    <col min="13322" max="13324" width="7.28515625" style="2" customWidth="1"/>
    <col min="13325" max="13334" width="9.140625" style="2"/>
    <col min="13335" max="13335" width="0" style="2" hidden="1" customWidth="1"/>
    <col min="13336" max="13568" width="9.140625" style="2"/>
    <col min="13569" max="13569" width="19.85546875" style="2" customWidth="1"/>
    <col min="13570" max="13570" width="14.42578125" style="2" customWidth="1"/>
    <col min="13571" max="13571" width="18.5703125" style="2" customWidth="1"/>
    <col min="13572" max="13572" width="23" style="2" customWidth="1"/>
    <col min="13573" max="13573" width="20.42578125" style="2" customWidth="1"/>
    <col min="13574" max="13574" width="7.28515625" style="2" customWidth="1"/>
    <col min="13575" max="13577" width="0" style="2" hidden="1" customWidth="1"/>
    <col min="13578" max="13580" width="7.28515625" style="2" customWidth="1"/>
    <col min="13581" max="13590" width="9.140625" style="2"/>
    <col min="13591" max="13591" width="0" style="2" hidden="1" customWidth="1"/>
    <col min="13592" max="13824" width="9.140625" style="2"/>
    <col min="13825" max="13825" width="19.85546875" style="2" customWidth="1"/>
    <col min="13826" max="13826" width="14.42578125" style="2" customWidth="1"/>
    <col min="13827" max="13827" width="18.5703125" style="2" customWidth="1"/>
    <col min="13828" max="13828" width="23" style="2" customWidth="1"/>
    <col min="13829" max="13829" width="20.42578125" style="2" customWidth="1"/>
    <col min="13830" max="13830" width="7.28515625" style="2" customWidth="1"/>
    <col min="13831" max="13833" width="0" style="2" hidden="1" customWidth="1"/>
    <col min="13834" max="13836" width="7.28515625" style="2" customWidth="1"/>
    <col min="13837" max="13846" width="9.140625" style="2"/>
    <col min="13847" max="13847" width="0" style="2" hidden="1" customWidth="1"/>
    <col min="13848" max="14080" width="9.140625" style="2"/>
    <col min="14081" max="14081" width="19.85546875" style="2" customWidth="1"/>
    <col min="14082" max="14082" width="14.42578125" style="2" customWidth="1"/>
    <col min="14083" max="14083" width="18.5703125" style="2" customWidth="1"/>
    <col min="14084" max="14084" width="23" style="2" customWidth="1"/>
    <col min="14085" max="14085" width="20.42578125" style="2" customWidth="1"/>
    <col min="14086" max="14086" width="7.28515625" style="2" customWidth="1"/>
    <col min="14087" max="14089" width="0" style="2" hidden="1" customWidth="1"/>
    <col min="14090" max="14092" width="7.28515625" style="2" customWidth="1"/>
    <col min="14093" max="14102" width="9.140625" style="2"/>
    <col min="14103" max="14103" width="0" style="2" hidden="1" customWidth="1"/>
    <col min="14104" max="14336" width="9.140625" style="2"/>
    <col min="14337" max="14337" width="19.85546875" style="2" customWidth="1"/>
    <col min="14338" max="14338" width="14.42578125" style="2" customWidth="1"/>
    <col min="14339" max="14339" width="18.5703125" style="2" customWidth="1"/>
    <col min="14340" max="14340" width="23" style="2" customWidth="1"/>
    <col min="14341" max="14341" width="20.42578125" style="2" customWidth="1"/>
    <col min="14342" max="14342" width="7.28515625" style="2" customWidth="1"/>
    <col min="14343" max="14345" width="0" style="2" hidden="1" customWidth="1"/>
    <col min="14346" max="14348" width="7.28515625" style="2" customWidth="1"/>
    <col min="14349" max="14358" width="9.140625" style="2"/>
    <col min="14359" max="14359" width="0" style="2" hidden="1" customWidth="1"/>
    <col min="14360" max="14592" width="9.140625" style="2"/>
    <col min="14593" max="14593" width="19.85546875" style="2" customWidth="1"/>
    <col min="14594" max="14594" width="14.42578125" style="2" customWidth="1"/>
    <col min="14595" max="14595" width="18.5703125" style="2" customWidth="1"/>
    <col min="14596" max="14596" width="23" style="2" customWidth="1"/>
    <col min="14597" max="14597" width="20.42578125" style="2" customWidth="1"/>
    <col min="14598" max="14598" width="7.28515625" style="2" customWidth="1"/>
    <col min="14599" max="14601" width="0" style="2" hidden="1" customWidth="1"/>
    <col min="14602" max="14604" width="7.28515625" style="2" customWidth="1"/>
    <col min="14605" max="14614" width="9.140625" style="2"/>
    <col min="14615" max="14615" width="0" style="2" hidden="1" customWidth="1"/>
    <col min="14616" max="14848" width="9.140625" style="2"/>
    <col min="14849" max="14849" width="19.85546875" style="2" customWidth="1"/>
    <col min="14850" max="14850" width="14.42578125" style="2" customWidth="1"/>
    <col min="14851" max="14851" width="18.5703125" style="2" customWidth="1"/>
    <col min="14852" max="14852" width="23" style="2" customWidth="1"/>
    <col min="14853" max="14853" width="20.42578125" style="2" customWidth="1"/>
    <col min="14854" max="14854" width="7.28515625" style="2" customWidth="1"/>
    <col min="14855" max="14857" width="0" style="2" hidden="1" customWidth="1"/>
    <col min="14858" max="14860" width="7.28515625" style="2" customWidth="1"/>
    <col min="14861" max="14870" width="9.140625" style="2"/>
    <col min="14871" max="14871" width="0" style="2" hidden="1" customWidth="1"/>
    <col min="14872" max="15104" width="9.140625" style="2"/>
    <col min="15105" max="15105" width="19.85546875" style="2" customWidth="1"/>
    <col min="15106" max="15106" width="14.42578125" style="2" customWidth="1"/>
    <col min="15107" max="15107" width="18.5703125" style="2" customWidth="1"/>
    <col min="15108" max="15108" width="23" style="2" customWidth="1"/>
    <col min="15109" max="15109" width="20.42578125" style="2" customWidth="1"/>
    <col min="15110" max="15110" width="7.28515625" style="2" customWidth="1"/>
    <col min="15111" max="15113" width="0" style="2" hidden="1" customWidth="1"/>
    <col min="15114" max="15116" width="7.28515625" style="2" customWidth="1"/>
    <col min="15117" max="15126" width="9.140625" style="2"/>
    <col min="15127" max="15127" width="0" style="2" hidden="1" customWidth="1"/>
    <col min="15128" max="15360" width="9.140625" style="2"/>
    <col min="15361" max="15361" width="19.85546875" style="2" customWidth="1"/>
    <col min="15362" max="15362" width="14.42578125" style="2" customWidth="1"/>
    <col min="15363" max="15363" width="18.5703125" style="2" customWidth="1"/>
    <col min="15364" max="15364" width="23" style="2" customWidth="1"/>
    <col min="15365" max="15365" width="20.42578125" style="2" customWidth="1"/>
    <col min="15366" max="15366" width="7.28515625" style="2" customWidth="1"/>
    <col min="15367" max="15369" width="0" style="2" hidden="1" customWidth="1"/>
    <col min="15370" max="15372" width="7.28515625" style="2" customWidth="1"/>
    <col min="15373" max="15382" width="9.140625" style="2"/>
    <col min="15383" max="15383" width="0" style="2" hidden="1" customWidth="1"/>
    <col min="15384" max="15616" width="9.140625" style="2"/>
    <col min="15617" max="15617" width="19.85546875" style="2" customWidth="1"/>
    <col min="15618" max="15618" width="14.42578125" style="2" customWidth="1"/>
    <col min="15619" max="15619" width="18.5703125" style="2" customWidth="1"/>
    <col min="15620" max="15620" width="23" style="2" customWidth="1"/>
    <col min="15621" max="15621" width="20.42578125" style="2" customWidth="1"/>
    <col min="15622" max="15622" width="7.28515625" style="2" customWidth="1"/>
    <col min="15623" max="15625" width="0" style="2" hidden="1" customWidth="1"/>
    <col min="15626" max="15628" width="7.28515625" style="2" customWidth="1"/>
    <col min="15629" max="15638" width="9.140625" style="2"/>
    <col min="15639" max="15639" width="0" style="2" hidden="1" customWidth="1"/>
    <col min="15640" max="15872" width="9.140625" style="2"/>
    <col min="15873" max="15873" width="19.85546875" style="2" customWidth="1"/>
    <col min="15874" max="15874" width="14.42578125" style="2" customWidth="1"/>
    <col min="15875" max="15875" width="18.5703125" style="2" customWidth="1"/>
    <col min="15876" max="15876" width="23" style="2" customWidth="1"/>
    <col min="15877" max="15877" width="20.42578125" style="2" customWidth="1"/>
    <col min="15878" max="15878" width="7.28515625" style="2" customWidth="1"/>
    <col min="15879" max="15881" width="0" style="2" hidden="1" customWidth="1"/>
    <col min="15882" max="15884" width="7.28515625" style="2" customWidth="1"/>
    <col min="15885" max="15894" width="9.140625" style="2"/>
    <col min="15895" max="15895" width="0" style="2" hidden="1" customWidth="1"/>
    <col min="15896" max="16128" width="9.140625" style="2"/>
    <col min="16129" max="16129" width="19.85546875" style="2" customWidth="1"/>
    <col min="16130" max="16130" width="14.42578125" style="2" customWidth="1"/>
    <col min="16131" max="16131" width="18.5703125" style="2" customWidth="1"/>
    <col min="16132" max="16132" width="23" style="2" customWidth="1"/>
    <col min="16133" max="16133" width="20.42578125" style="2" customWidth="1"/>
    <col min="16134" max="16134" width="7.28515625" style="2" customWidth="1"/>
    <col min="16135" max="16137" width="0" style="2" hidden="1" customWidth="1"/>
    <col min="16138" max="16140" width="7.28515625" style="2" customWidth="1"/>
    <col min="16141" max="16150" width="9.140625" style="2"/>
    <col min="16151" max="16151" width="0" style="2" hidden="1" customWidth="1"/>
    <col min="16152" max="16384" width="9.140625" style="2"/>
  </cols>
  <sheetData>
    <row r="1" spans="1:23" x14ac:dyDescent="0.2">
      <c r="A1" s="33"/>
      <c r="B1" s="33"/>
      <c r="C1" s="33"/>
      <c r="D1" s="33"/>
      <c r="E1" s="3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1" customHeight="1" x14ac:dyDescent="0.2">
      <c r="A2" s="28" t="s">
        <v>13</v>
      </c>
      <c r="B2" s="36"/>
      <c r="C2" s="37"/>
      <c r="D2" s="3"/>
      <c r="E2" s="3"/>
    </row>
    <row r="3" spans="1:23" x14ac:dyDescent="0.2">
      <c r="A3" s="34"/>
      <c r="B3" s="34"/>
      <c r="C3" s="34"/>
      <c r="D3" s="34"/>
      <c r="E3" s="27"/>
    </row>
    <row r="4" spans="1:23" s="6" customFormat="1" ht="11.25" customHeight="1" x14ac:dyDescent="0.2">
      <c r="A4" s="4"/>
      <c r="B4" s="4"/>
      <c r="C4" s="4"/>
      <c r="D4" s="4"/>
      <c r="E4" s="4"/>
      <c r="F4" s="4"/>
      <c r="G4" s="5"/>
      <c r="H4" s="5"/>
      <c r="I4" s="5"/>
      <c r="J4" s="4"/>
      <c r="K4" s="4"/>
    </row>
    <row r="5" spans="1:23" s="6" customFormat="1" ht="85.5" customHeight="1" x14ac:dyDescent="0.2">
      <c r="A5" s="35" t="s">
        <v>0</v>
      </c>
      <c r="B5" s="35"/>
      <c r="C5" s="35"/>
      <c r="D5" s="35"/>
      <c r="E5" s="35"/>
      <c r="F5" s="4"/>
      <c r="G5" s="5"/>
      <c r="H5" s="5"/>
      <c r="I5" s="5"/>
      <c r="J5" s="4"/>
      <c r="K5" s="4"/>
    </row>
    <row r="6" spans="1:23" ht="75" customHeight="1" x14ac:dyDescent="0.2">
      <c r="A6" s="43" t="s">
        <v>19</v>
      </c>
      <c r="B6" s="44"/>
      <c r="C6" s="44"/>
      <c r="D6" s="44"/>
      <c r="E6" s="7"/>
    </row>
    <row r="7" spans="1:23" x14ac:dyDescent="0.2">
      <c r="A7" s="3"/>
      <c r="B7" s="3"/>
      <c r="C7" s="3"/>
      <c r="D7" s="3"/>
      <c r="E7" s="3"/>
    </row>
    <row r="8" spans="1:23" ht="72.75" customHeight="1" x14ac:dyDescent="0.3">
      <c r="A8" s="8"/>
      <c r="B8" s="9" t="s">
        <v>1</v>
      </c>
      <c r="C8" s="9" t="s">
        <v>2</v>
      </c>
      <c r="D8" s="9" t="s">
        <v>3</v>
      </c>
      <c r="E8" s="10" t="s">
        <v>4</v>
      </c>
      <c r="L8" s="11"/>
      <c r="M8" s="11"/>
      <c r="N8" s="11"/>
    </row>
    <row r="9" spans="1:23" ht="39.75" customHeight="1" x14ac:dyDescent="0.3">
      <c r="A9" s="31" t="s">
        <v>5</v>
      </c>
      <c r="B9" s="32"/>
      <c r="C9" s="32"/>
      <c r="D9" s="32"/>
      <c r="E9" s="32"/>
      <c r="L9" s="11"/>
      <c r="M9" s="11"/>
      <c r="N9" s="11"/>
    </row>
    <row r="10" spans="1:23" ht="24.75" customHeight="1" x14ac:dyDescent="0.3">
      <c r="A10" s="38" t="s">
        <v>6</v>
      </c>
      <c r="B10" s="39"/>
      <c r="C10" s="39"/>
      <c r="D10" s="39"/>
      <c r="E10" s="39"/>
      <c r="G10" s="2" t="s">
        <v>7</v>
      </c>
      <c r="L10" s="11"/>
      <c r="M10" s="11"/>
      <c r="N10" s="11"/>
    </row>
    <row r="11" spans="1:23" ht="16.5" customHeight="1" x14ac:dyDescent="0.2">
      <c r="A11" s="12" t="s">
        <v>8</v>
      </c>
      <c r="B11" s="13"/>
      <c r="C11" s="14" t="str">
        <f>IF(B11="","",G11)</f>
        <v/>
      </c>
      <c r="D11" s="14" t="str">
        <f>IF($C$11="","",$B$11*$C$11)</f>
        <v/>
      </c>
      <c r="E11" s="14" t="str">
        <f>IF($D$11="","",$D$11/26)</f>
        <v/>
      </c>
      <c r="G11" s="15">
        <v>0.35</v>
      </c>
      <c r="I11" s="2" t="s">
        <v>17</v>
      </c>
    </row>
    <row r="12" spans="1:23" ht="25.5" customHeight="1" x14ac:dyDescent="0.25">
      <c r="A12" s="40" t="s">
        <v>9</v>
      </c>
      <c r="B12" s="41"/>
      <c r="C12" s="41"/>
      <c r="D12" s="41"/>
      <c r="E12" s="41"/>
      <c r="G12" s="15"/>
      <c r="W12" s="16"/>
    </row>
    <row r="13" spans="1:23" ht="16.5" customHeight="1" x14ac:dyDescent="0.2">
      <c r="A13" s="12" t="s">
        <v>10</v>
      </c>
      <c r="B13" s="13"/>
      <c r="C13" s="14" t="str">
        <f>IF(B13="","",G13)</f>
        <v/>
      </c>
      <c r="D13" s="14" t="str">
        <f>IF($C$13="","",$B$13*$C$13)</f>
        <v/>
      </c>
      <c r="E13" s="14" t="str">
        <f>IF($D$13="","",$D$13/26)</f>
        <v/>
      </c>
      <c r="G13" s="15">
        <v>0.09</v>
      </c>
      <c r="I13" s="2" t="s">
        <v>18</v>
      </c>
      <c r="W13" s="17"/>
    </row>
    <row r="14" spans="1:23" ht="16.5" customHeight="1" x14ac:dyDescent="0.2">
      <c r="A14" s="12" t="s">
        <v>8</v>
      </c>
      <c r="B14" s="13"/>
      <c r="C14" s="13"/>
      <c r="D14" s="14" t="str">
        <f>IF($C$14="","",$B$14*$C$14)</f>
        <v/>
      </c>
      <c r="E14" s="14" t="str">
        <f>IF($D$14="","",$D$14/26)</f>
        <v/>
      </c>
      <c r="G14" s="15">
        <v>0.27500000000000002</v>
      </c>
      <c r="I14" s="2" t="s">
        <v>18</v>
      </c>
      <c r="W14" s="16"/>
    </row>
    <row r="15" spans="1:23" ht="39.75" customHeight="1" x14ac:dyDescent="0.2">
      <c r="A15" s="42" t="s">
        <v>14</v>
      </c>
      <c r="B15" s="32"/>
      <c r="C15" s="32"/>
      <c r="D15" s="32"/>
      <c r="E15" s="32"/>
    </row>
    <row r="16" spans="1:23" ht="24.75" customHeight="1" x14ac:dyDescent="0.25">
      <c r="A16" s="38" t="s">
        <v>6</v>
      </c>
      <c r="B16" s="39"/>
      <c r="C16" s="39"/>
      <c r="D16" s="39"/>
      <c r="E16" s="39"/>
    </row>
    <row r="17" spans="1:23" ht="16.5" customHeight="1" x14ac:dyDescent="0.2">
      <c r="A17" s="12" t="s">
        <v>8</v>
      </c>
      <c r="B17" s="13"/>
      <c r="C17" s="14" t="str">
        <f>IF(B17="","",G17)</f>
        <v/>
      </c>
      <c r="D17" s="14" t="str">
        <f>IF($C$17="","",$B$17*$C$17)</f>
        <v/>
      </c>
      <c r="E17" s="14" t="str">
        <f>IF($D$17="","",$D$17/26)</f>
        <v/>
      </c>
      <c r="G17" s="15">
        <v>0.5</v>
      </c>
      <c r="I17" s="2" t="s">
        <v>15</v>
      </c>
    </row>
    <row r="18" spans="1:23" ht="25.5" customHeight="1" x14ac:dyDescent="0.25">
      <c r="A18" s="40" t="s">
        <v>9</v>
      </c>
      <c r="B18" s="41"/>
      <c r="C18" s="41"/>
      <c r="D18" s="41"/>
      <c r="E18" s="41"/>
      <c r="G18" s="15"/>
      <c r="W18" s="16"/>
    </row>
    <row r="19" spans="1:23" ht="16.5" customHeight="1" x14ac:dyDescent="0.2">
      <c r="A19" s="12" t="s">
        <v>10</v>
      </c>
      <c r="B19" s="13"/>
      <c r="C19" s="14" t="str">
        <f>IF(B19="","",G19)</f>
        <v/>
      </c>
      <c r="D19" s="14" t="str">
        <f>IF($C$19="","",$B$19*$C$19)</f>
        <v/>
      </c>
      <c r="E19" s="14" t="str">
        <f>IF($D$19="","",D19/26)</f>
        <v/>
      </c>
      <c r="G19" s="15">
        <v>0.15</v>
      </c>
      <c r="I19" s="2" t="s">
        <v>16</v>
      </c>
      <c r="W19" s="17"/>
    </row>
    <row r="20" spans="1:23" ht="16.5" customHeight="1" x14ac:dyDescent="0.2">
      <c r="A20" s="12" t="s">
        <v>8</v>
      </c>
      <c r="B20" s="13"/>
      <c r="C20" s="14" t="str">
        <f>IF(B20="","",G20)</f>
        <v/>
      </c>
      <c r="D20" s="14" t="str">
        <f>IF($C$20="","",$B$20*$C$20)</f>
        <v/>
      </c>
      <c r="E20" s="14" t="str">
        <f>IF($D$20="","",$D$20/26)</f>
        <v/>
      </c>
      <c r="G20" s="15">
        <v>0.4</v>
      </c>
      <c r="I20" s="2" t="s">
        <v>16</v>
      </c>
      <c r="W20" s="16"/>
    </row>
    <row r="21" spans="1:23" ht="15" customHeight="1" x14ac:dyDescent="0.25">
      <c r="A21" s="18" t="s">
        <v>11</v>
      </c>
      <c r="B21" s="19">
        <f>SUM(B11,B13,B14,B17,B19,B20)</f>
        <v>0</v>
      </c>
      <c r="C21" s="20"/>
      <c r="D21" s="21">
        <f>SUM(D19:D20,D17,D13:D14,D11)</f>
        <v>0</v>
      </c>
      <c r="E21" s="21">
        <f>SUM($E$19:$E$20,$E$11,$E$13,$E$14,$E$17)</f>
        <v>0</v>
      </c>
      <c r="W21" s="22"/>
    </row>
    <row r="22" spans="1:23" s="24" customFormat="1" ht="53.25" customHeight="1" x14ac:dyDescent="0.25">
      <c r="A22" s="29" t="s">
        <v>12</v>
      </c>
      <c r="B22" s="30"/>
      <c r="C22" s="30"/>
      <c r="D22" s="30"/>
      <c r="E22" s="23">
        <f>ROUNDUP((IF(($E$21)&lt;=2.1,IF(($E$21)=0,0,2.1),$E$21)),0)</f>
        <v>0</v>
      </c>
      <c r="I22" s="25"/>
    </row>
    <row r="23" spans="1:23" s="3" customFormat="1" x14ac:dyDescent="0.2">
      <c r="M23" s="26"/>
      <c r="N23" s="26"/>
      <c r="O23" s="26"/>
      <c r="P23" s="26"/>
    </row>
    <row r="24" spans="1:23" s="3" customFormat="1" x14ac:dyDescent="0.2">
      <c r="M24" s="26"/>
      <c r="N24" s="26"/>
      <c r="O24" s="26"/>
      <c r="P24" s="26"/>
    </row>
    <row r="25" spans="1:23" s="3" customFormat="1" ht="15" customHeight="1" x14ac:dyDescent="0.2">
      <c r="M25" s="26"/>
      <c r="N25" s="26"/>
      <c r="O25" s="26"/>
      <c r="P25" s="26"/>
    </row>
    <row r="26" spans="1:23" ht="15" customHeight="1" x14ac:dyDescent="0.2">
      <c r="M26" s="26"/>
      <c r="N26" s="26"/>
      <c r="O26" s="26"/>
      <c r="P26" s="26"/>
    </row>
    <row r="27" spans="1:23" ht="15" customHeight="1" x14ac:dyDescent="0.2">
      <c r="M27" s="26"/>
      <c r="N27" s="26"/>
      <c r="O27" s="26"/>
      <c r="P27" s="26"/>
    </row>
    <row r="28" spans="1:23" ht="15" customHeight="1" x14ac:dyDescent="0.2">
      <c r="M28" s="26"/>
      <c r="N28" s="26"/>
      <c r="O28" s="26"/>
      <c r="P28" s="26"/>
    </row>
    <row r="29" spans="1:23" ht="15" customHeight="1" x14ac:dyDescent="0.2">
      <c r="M29" s="26"/>
      <c r="N29" s="26"/>
      <c r="O29" s="26"/>
      <c r="P29" s="26"/>
    </row>
    <row r="30" spans="1:23" ht="15" customHeight="1" x14ac:dyDescent="0.2">
      <c r="M30" s="26"/>
      <c r="N30" s="26"/>
      <c r="O30" s="26"/>
      <c r="P30" s="26"/>
    </row>
    <row r="31" spans="1:23" ht="15" customHeight="1" x14ac:dyDescent="0.2">
      <c r="M31" s="26"/>
      <c r="N31" s="26"/>
      <c r="O31" s="26"/>
      <c r="P31" s="26"/>
    </row>
    <row r="32" spans="1:23" ht="15" customHeight="1" x14ac:dyDescent="0.2">
      <c r="M32" s="26"/>
      <c r="N32" s="26"/>
      <c r="O32" s="26"/>
      <c r="P32" s="26"/>
    </row>
    <row r="33" spans="13:16" x14ac:dyDescent="0.2">
      <c r="M33" s="26"/>
      <c r="N33" s="26"/>
      <c r="O33" s="26"/>
      <c r="P33" s="26"/>
    </row>
    <row r="34" spans="13:16" x14ac:dyDescent="0.2">
      <c r="M34" s="26"/>
      <c r="N34" s="26"/>
      <c r="O34" s="26"/>
      <c r="P34" s="26"/>
    </row>
  </sheetData>
  <sheetProtection algorithmName="SHA-512" hashValue="0574cgZpzyXgaoVtnvDvI3pwuh9ZCpUsAvNy/Kqv2xbWl9aA1z0lDivVNTj8IftYsZjKzyqbL5bp+S1/NAfB3g==" saltValue="P9IwYBzc0mNHxObMGn7dvg==" spinCount="100000" sheet="1" formatCells="0" formatColumns="0" formatRows="0"/>
  <mergeCells count="12">
    <mergeCell ref="A22:D22"/>
    <mergeCell ref="A9:E9"/>
    <mergeCell ref="A1:E1"/>
    <mergeCell ref="A3:D3"/>
    <mergeCell ref="A5:E5"/>
    <mergeCell ref="A6:D6"/>
    <mergeCell ref="B2:C2"/>
    <mergeCell ref="A10:E10"/>
    <mergeCell ref="A12:E12"/>
    <mergeCell ref="A15:E15"/>
    <mergeCell ref="A16:E16"/>
    <mergeCell ref="A18:E18"/>
  </mergeCells>
  <conditionalFormatting sqref="B21">
    <cfRule type="expression" dxfId="1" priority="1">
      <formula>$C$10&gt;#REF!</formula>
    </cfRule>
    <cfRule type="expression" dxfId="0" priority="2">
      <formula>$C$10&lt;#REF!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  <headerFooter>
    <oddHeader>&amp;RZałącznik nr 13 do wniosku o przyznanie pomocy</oddHeader>
  </headerFooter>
  <rowBreaks count="1" manualBreakCount="1">
    <brk id="22" max="4" man="1"/>
  </rowBreaks>
  <colBreaks count="1" manualBreakCount="1">
    <brk id="6" max="32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A60CEA0-6753-4325-AC92-E6ED64DCDF0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zał_kalk_pasza</vt:lpstr>
      <vt:lpstr>zał_kalk_pasza!Obszar_wydruku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Monika Kołata</cp:lastModifiedBy>
  <cp:lastPrinted>2023-08-22T08:52:30Z</cp:lastPrinted>
  <dcterms:created xsi:type="dcterms:W3CDTF">2023-07-13T09:10:06Z</dcterms:created>
  <dcterms:modified xsi:type="dcterms:W3CDTF">2025-08-07T09:44:05Z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b3d3534f-18fa-4afb-b5a5-9bdfc37118c7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