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https://dysk.mf.gov.pl/BDF/Docs/BDF1/ROZAN robotyzacja/"/>
    </mc:Choice>
  </mc:AlternateContent>
  <workbookProtection workbookPassword="CC95" lockStructure="1"/>
  <bookViews>
    <workbookView xWindow="0" yWindow="0" windowWidth="28800" windowHeight="13590"/>
  </bookViews>
  <sheets>
    <sheet name="Arkusz1" sheetId="1" r:id="rId1"/>
    <sheet name="Arkusz2" sheetId="2" state="hidden" r:id="rId2"/>
  </sheets>
  <definedNames>
    <definedName name="_xlnm.Print_Area" localSheetId="0">Arkusz1!$B$2:$H$47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I25" i="1" l="1"/>
  <c r="I30" i="1" l="1"/>
  <c r="D42" i="1" l="1"/>
  <c r="I32" i="1" l="1"/>
  <c r="I34" i="1" l="1"/>
  <c r="I35" i="1"/>
  <c r="D36" i="1"/>
  <c r="I36" i="1" s="1"/>
</calcChain>
</file>

<file path=xl/sharedStrings.xml><?xml version="1.0" encoding="utf-8"?>
<sst xmlns="http://schemas.openxmlformats.org/spreadsheetml/2006/main" count="589" uniqueCount="585">
  <si>
    <t>dzień</t>
  </si>
  <si>
    <t>miesiąc</t>
  </si>
  <si>
    <t>rok</t>
  </si>
  <si>
    <t xml:space="preserve">miejsce urodzenia: </t>
  </si>
  <si>
    <t>miejscowość:</t>
  </si>
  <si>
    <t>powiat/dzielnica:</t>
  </si>
  <si>
    <t xml:space="preserve">nr kodu pocztowego: </t>
  </si>
  <si>
    <t xml:space="preserve">ul.                                                            </t>
  </si>
  <si>
    <t xml:space="preserve">nr domu        </t>
  </si>
  <si>
    <t xml:space="preserve">m. </t>
  </si>
  <si>
    <t xml:space="preserve">sygn.: </t>
  </si>
  <si>
    <t xml:space="preserve">data wydania orzeczenia: </t>
  </si>
  <si>
    <t xml:space="preserve">kara: </t>
  </si>
  <si>
    <t xml:space="preserve">data rozpoczęcia wykonywania kary*: </t>
  </si>
  <si>
    <t xml:space="preserve">data zatarcia ukarania: </t>
  </si>
  <si>
    <t>*W przypadku wydania orzeczenia o odstąpieniu od wymierzenia kary-data uprawomocnienia się tego orzeczenia.</t>
  </si>
  <si>
    <t>Data wypełnienia karty:</t>
  </si>
  <si>
    <t>Tabela dni</t>
  </si>
  <si>
    <t>Tabela miesiace</t>
  </si>
  <si>
    <t>Tabela rok</t>
  </si>
  <si>
    <t>matki:</t>
  </si>
  <si>
    <t>ojca:</t>
  </si>
  <si>
    <t>kraj</t>
  </si>
  <si>
    <t>Tabela słowniki Komisji</t>
  </si>
  <si>
    <t>Tabela Informacje  o karze</t>
  </si>
  <si>
    <t>ODST - Odstąpienie od wymierzenia kary</t>
  </si>
  <si>
    <t>KNAG - Nagana</t>
  </si>
  <si>
    <t>KPIE - Kara pieniężna</t>
  </si>
  <si>
    <t>KZAK - Zakaz pełnienia funkcji związanych z dysponowaniem środkami publicznymi</t>
  </si>
  <si>
    <t>Skrót</t>
  </si>
  <si>
    <t>Kraj</t>
  </si>
  <si>
    <t xml:space="preserve">AF </t>
  </si>
  <si>
    <t xml:space="preserve">AL </t>
  </si>
  <si>
    <t xml:space="preserve">DZ </t>
  </si>
  <si>
    <t xml:space="preserve">AD </t>
  </si>
  <si>
    <t xml:space="preserve">AO </t>
  </si>
  <si>
    <t xml:space="preserve">AI </t>
  </si>
  <si>
    <t xml:space="preserve">AQ </t>
  </si>
  <si>
    <t xml:space="preserve">AG </t>
  </si>
  <si>
    <t xml:space="preserve">AN </t>
  </si>
  <si>
    <t xml:space="preserve">SA </t>
  </si>
  <si>
    <t xml:space="preserve">AR </t>
  </si>
  <si>
    <t xml:space="preserve">AM </t>
  </si>
  <si>
    <t xml:space="preserve">AW </t>
  </si>
  <si>
    <t xml:space="preserve">AU </t>
  </si>
  <si>
    <t xml:space="preserve">AT </t>
  </si>
  <si>
    <t xml:space="preserve">AZ </t>
  </si>
  <si>
    <t xml:space="preserve">BS </t>
  </si>
  <si>
    <t xml:space="preserve">BH </t>
  </si>
  <si>
    <t xml:space="preserve">BD </t>
  </si>
  <si>
    <t xml:space="preserve">BB </t>
  </si>
  <si>
    <t xml:space="preserve">BE </t>
  </si>
  <si>
    <t xml:space="preserve">BZ </t>
  </si>
  <si>
    <t xml:space="preserve">BJ </t>
  </si>
  <si>
    <t xml:space="preserve">BM </t>
  </si>
  <si>
    <t xml:space="preserve">BT </t>
  </si>
  <si>
    <t xml:space="preserve">BY </t>
  </si>
  <si>
    <t xml:space="preserve">BO </t>
  </si>
  <si>
    <t xml:space="preserve">BW </t>
  </si>
  <si>
    <t xml:space="preserve">XB </t>
  </si>
  <si>
    <t xml:space="preserve">BR </t>
  </si>
  <si>
    <t xml:space="preserve">BN </t>
  </si>
  <si>
    <t xml:space="preserve">IO </t>
  </si>
  <si>
    <t xml:space="preserve">BF </t>
  </si>
  <si>
    <t xml:space="preserve">BU </t>
  </si>
  <si>
    <t xml:space="preserve">BI </t>
  </si>
  <si>
    <t xml:space="preserve">BG </t>
  </si>
  <si>
    <t xml:space="preserve">CL </t>
  </si>
  <si>
    <t xml:space="preserve">CN </t>
  </si>
  <si>
    <t xml:space="preserve">HR </t>
  </si>
  <si>
    <t xml:space="preserve">CY </t>
  </si>
  <si>
    <t xml:space="preserve">TD </t>
  </si>
  <si>
    <t xml:space="preserve">CZ </t>
  </si>
  <si>
    <t xml:space="preserve">DK </t>
  </si>
  <si>
    <t xml:space="preserve">DM </t>
  </si>
  <si>
    <t xml:space="preserve">DO </t>
  </si>
  <si>
    <t xml:space="preserve">DJ </t>
  </si>
  <si>
    <t xml:space="preserve">EG </t>
  </si>
  <si>
    <t xml:space="preserve">EC </t>
  </si>
  <si>
    <t xml:space="preserve">EE </t>
  </si>
  <si>
    <t xml:space="preserve">ET </t>
  </si>
  <si>
    <t xml:space="preserve">FK </t>
  </si>
  <si>
    <t xml:space="preserve">FJ </t>
  </si>
  <si>
    <t xml:space="preserve">PH </t>
  </si>
  <si>
    <t xml:space="preserve">FI </t>
  </si>
  <si>
    <t xml:space="preserve">FR </t>
  </si>
  <si>
    <t xml:space="preserve">TF </t>
  </si>
  <si>
    <t xml:space="preserve">GA </t>
  </si>
  <si>
    <t xml:space="preserve">GM </t>
  </si>
  <si>
    <t xml:space="preserve">GH </t>
  </si>
  <si>
    <t xml:space="preserve">GI </t>
  </si>
  <si>
    <t xml:space="preserve">GR </t>
  </si>
  <si>
    <t xml:space="preserve">GD </t>
  </si>
  <si>
    <t xml:space="preserve">GL </t>
  </si>
  <si>
    <t xml:space="preserve">GE </t>
  </si>
  <si>
    <t xml:space="preserve">GU </t>
  </si>
  <si>
    <t xml:space="preserve">GY </t>
  </si>
  <si>
    <t xml:space="preserve">GF </t>
  </si>
  <si>
    <t xml:space="preserve">GP </t>
  </si>
  <si>
    <t xml:space="preserve">GT </t>
  </si>
  <si>
    <t xml:space="preserve">GN </t>
  </si>
  <si>
    <t xml:space="preserve">GQ </t>
  </si>
  <si>
    <t xml:space="preserve">GW </t>
  </si>
  <si>
    <t xml:space="preserve">HT </t>
  </si>
  <si>
    <t xml:space="preserve">ES </t>
  </si>
  <si>
    <t xml:space="preserve">NL </t>
  </si>
  <si>
    <t xml:space="preserve">HN </t>
  </si>
  <si>
    <t xml:space="preserve">HK </t>
  </si>
  <si>
    <t xml:space="preserve">IN </t>
  </si>
  <si>
    <t xml:space="preserve">ID </t>
  </si>
  <si>
    <t xml:space="preserve">IQ </t>
  </si>
  <si>
    <t xml:space="preserve">IR </t>
  </si>
  <si>
    <t xml:space="preserve">IE </t>
  </si>
  <si>
    <t xml:space="preserve">IS </t>
  </si>
  <si>
    <t xml:space="preserve">IL </t>
  </si>
  <si>
    <t xml:space="preserve">JM </t>
  </si>
  <si>
    <t xml:space="preserve">JP </t>
  </si>
  <si>
    <t xml:space="preserve">YE </t>
  </si>
  <si>
    <t xml:space="preserve">JO </t>
  </si>
  <si>
    <t xml:space="preserve">KY </t>
  </si>
  <si>
    <t xml:space="preserve">KH </t>
  </si>
  <si>
    <t xml:space="preserve">CM </t>
  </si>
  <si>
    <t xml:space="preserve">CA </t>
  </si>
  <si>
    <t xml:space="preserve">QA </t>
  </si>
  <si>
    <t xml:space="preserve">KZ </t>
  </si>
  <si>
    <t xml:space="preserve">KE </t>
  </si>
  <si>
    <t xml:space="preserve">KG </t>
  </si>
  <si>
    <t xml:space="preserve">KI </t>
  </si>
  <si>
    <t xml:space="preserve">CO </t>
  </si>
  <si>
    <t xml:space="preserve">KM </t>
  </si>
  <si>
    <t xml:space="preserve">CG </t>
  </si>
  <si>
    <t xml:space="preserve">KR </t>
  </si>
  <si>
    <t xml:space="preserve">KP </t>
  </si>
  <si>
    <t xml:space="preserve">CR </t>
  </si>
  <si>
    <t xml:space="preserve">CU </t>
  </si>
  <si>
    <t xml:space="preserve">KW </t>
  </si>
  <si>
    <t xml:space="preserve">LA </t>
  </si>
  <si>
    <t xml:space="preserve">LS </t>
  </si>
  <si>
    <t xml:space="preserve">LB </t>
  </si>
  <si>
    <t xml:space="preserve">LR </t>
  </si>
  <si>
    <t xml:space="preserve">LY </t>
  </si>
  <si>
    <t xml:space="preserve">LI </t>
  </si>
  <si>
    <t xml:space="preserve">LT </t>
  </si>
  <si>
    <t xml:space="preserve">LU </t>
  </si>
  <si>
    <t xml:space="preserve">XN </t>
  </si>
  <si>
    <t xml:space="preserve">MG </t>
  </si>
  <si>
    <t xml:space="preserve">MO </t>
  </si>
  <si>
    <t xml:space="preserve">MW </t>
  </si>
  <si>
    <t xml:space="preserve">MV </t>
  </si>
  <si>
    <t xml:space="preserve">MY </t>
  </si>
  <si>
    <t xml:space="preserve">ML </t>
  </si>
  <si>
    <t xml:space="preserve">MT </t>
  </si>
  <si>
    <t xml:space="preserve">MA </t>
  </si>
  <si>
    <t xml:space="preserve">MQ </t>
  </si>
  <si>
    <t xml:space="preserve">MR </t>
  </si>
  <si>
    <t xml:space="preserve">MU </t>
  </si>
  <si>
    <t xml:space="preserve">MX </t>
  </si>
  <si>
    <t xml:space="preserve">FM </t>
  </si>
  <si>
    <t xml:space="preserve">UM </t>
  </si>
  <si>
    <t xml:space="preserve">MC </t>
  </si>
  <si>
    <t xml:space="preserve">MN </t>
  </si>
  <si>
    <t xml:space="preserve">MS </t>
  </si>
  <si>
    <t xml:space="preserve">MZ </t>
  </si>
  <si>
    <t xml:space="preserve">MD </t>
  </si>
  <si>
    <t xml:space="preserve">NA </t>
  </si>
  <si>
    <t xml:space="preserve">NR </t>
  </si>
  <si>
    <t xml:space="preserve">NP </t>
  </si>
  <si>
    <t xml:space="preserve">DE </t>
  </si>
  <si>
    <t xml:space="preserve">NE </t>
  </si>
  <si>
    <t xml:space="preserve">NG </t>
  </si>
  <si>
    <t xml:space="preserve">NI </t>
  </si>
  <si>
    <t xml:space="preserve">NU </t>
  </si>
  <si>
    <t xml:space="preserve">NF </t>
  </si>
  <si>
    <t xml:space="preserve">NO </t>
  </si>
  <si>
    <t xml:space="preserve">NC </t>
  </si>
  <si>
    <t xml:space="preserve">NZ </t>
  </si>
  <si>
    <t xml:space="preserve">OM </t>
  </si>
  <si>
    <t xml:space="preserve">PK </t>
  </si>
  <si>
    <t xml:space="preserve">PW </t>
  </si>
  <si>
    <t xml:space="preserve">PA </t>
  </si>
  <si>
    <t xml:space="preserve">PG </t>
  </si>
  <si>
    <t xml:space="preserve">PY </t>
  </si>
  <si>
    <t xml:space="preserve">PE </t>
  </si>
  <si>
    <t xml:space="preserve">PN </t>
  </si>
  <si>
    <t xml:space="preserve">PF </t>
  </si>
  <si>
    <t xml:space="preserve">PL </t>
  </si>
  <si>
    <t xml:space="preserve">PT </t>
  </si>
  <si>
    <t xml:space="preserve">PR </t>
  </si>
  <si>
    <t xml:space="preserve">MP </t>
  </si>
  <si>
    <t xml:space="preserve">CF </t>
  </si>
  <si>
    <t xml:space="preserve">ZA </t>
  </si>
  <si>
    <t xml:space="preserve">CV </t>
  </si>
  <si>
    <t xml:space="preserve">RE </t>
  </si>
  <si>
    <t xml:space="preserve">RU </t>
  </si>
  <si>
    <t xml:space="preserve">RO </t>
  </si>
  <si>
    <t xml:space="preserve">RW </t>
  </si>
  <si>
    <t xml:space="preserve">EH </t>
  </si>
  <si>
    <t xml:space="preserve">KN </t>
  </si>
  <si>
    <t xml:space="preserve">LC </t>
  </si>
  <si>
    <t xml:space="preserve">VC </t>
  </si>
  <si>
    <t xml:space="preserve">SV </t>
  </si>
  <si>
    <t xml:space="preserve">AS </t>
  </si>
  <si>
    <t xml:space="preserve">WS </t>
  </si>
  <si>
    <t xml:space="preserve">SM </t>
  </si>
  <si>
    <t xml:space="preserve">SN </t>
  </si>
  <si>
    <t xml:space="preserve">YU </t>
  </si>
  <si>
    <t xml:space="preserve">SC </t>
  </si>
  <si>
    <t xml:space="preserve">SL </t>
  </si>
  <si>
    <t xml:space="preserve">SG </t>
  </si>
  <si>
    <t xml:space="preserve">SO </t>
  </si>
  <si>
    <t xml:space="preserve">LK </t>
  </si>
  <si>
    <t xml:space="preserve">PM </t>
  </si>
  <si>
    <t xml:space="preserve">US </t>
  </si>
  <si>
    <t xml:space="preserve">NT </t>
  </si>
  <si>
    <t xml:space="preserve">SZ </t>
  </si>
  <si>
    <t xml:space="preserve">SD </t>
  </si>
  <si>
    <t xml:space="preserve">SR </t>
  </si>
  <si>
    <t xml:space="preserve">SJ </t>
  </si>
  <si>
    <t xml:space="preserve">SY </t>
  </si>
  <si>
    <t xml:space="preserve">CH </t>
  </si>
  <si>
    <t xml:space="preserve">SE </t>
  </si>
  <si>
    <t xml:space="preserve">SK </t>
  </si>
  <si>
    <t xml:space="preserve">SI </t>
  </si>
  <si>
    <t xml:space="preserve">TJ </t>
  </si>
  <si>
    <t xml:space="preserve">TH </t>
  </si>
  <si>
    <t xml:space="preserve">TW </t>
  </si>
  <si>
    <t xml:space="preserve">TZ </t>
  </si>
  <si>
    <t xml:space="preserve">TP </t>
  </si>
  <si>
    <t xml:space="preserve">TG </t>
  </si>
  <si>
    <t xml:space="preserve">TK </t>
  </si>
  <si>
    <t xml:space="preserve">TO </t>
  </si>
  <si>
    <t xml:space="preserve">TT </t>
  </si>
  <si>
    <t xml:space="preserve">TN </t>
  </si>
  <si>
    <t xml:space="preserve">TR </t>
  </si>
  <si>
    <t xml:space="preserve">TM </t>
  </si>
  <si>
    <t xml:space="preserve">TC </t>
  </si>
  <si>
    <t xml:space="preserve">TV </t>
  </si>
  <si>
    <t xml:space="preserve">UG </t>
  </si>
  <si>
    <t xml:space="preserve">UA </t>
  </si>
  <si>
    <t xml:space="preserve">UY </t>
  </si>
  <si>
    <t xml:space="preserve">UZ </t>
  </si>
  <si>
    <t xml:space="preserve">VU </t>
  </si>
  <si>
    <t xml:space="preserve">PC </t>
  </si>
  <si>
    <t xml:space="preserve">WK </t>
  </si>
  <si>
    <t xml:space="preserve">WF </t>
  </si>
  <si>
    <t xml:space="preserve">VA </t>
  </si>
  <si>
    <t xml:space="preserve">VE </t>
  </si>
  <si>
    <t xml:space="preserve">GB </t>
  </si>
  <si>
    <t xml:space="preserve">VN </t>
  </si>
  <si>
    <t xml:space="preserve">SU </t>
  </si>
  <si>
    <t xml:space="preserve">CI </t>
  </si>
  <si>
    <t xml:space="preserve">SH </t>
  </si>
  <si>
    <t xml:space="preserve">BV </t>
  </si>
  <si>
    <t xml:space="preserve">CX </t>
  </si>
  <si>
    <t xml:space="preserve">CK </t>
  </si>
  <si>
    <t xml:space="preserve">VG </t>
  </si>
  <si>
    <t xml:space="preserve">VI </t>
  </si>
  <si>
    <t xml:space="preserve">HM </t>
  </si>
  <si>
    <t xml:space="preserve">CC </t>
  </si>
  <si>
    <t xml:space="preserve">MH </t>
  </si>
  <si>
    <t xml:space="preserve">FO </t>
  </si>
  <si>
    <t xml:space="preserve">SB </t>
  </si>
  <si>
    <t xml:space="preserve">ST </t>
  </si>
  <si>
    <t xml:space="preserve">IT </t>
  </si>
  <si>
    <t xml:space="preserve">HU </t>
  </si>
  <si>
    <t xml:space="preserve">ZR </t>
  </si>
  <si>
    <t xml:space="preserve">ZM </t>
  </si>
  <si>
    <t xml:space="preserve">ZW </t>
  </si>
  <si>
    <t xml:space="preserve">AE </t>
  </si>
  <si>
    <t xml:space="preserve">LV </t>
  </si>
  <si>
    <t>POLSKA</t>
  </si>
  <si>
    <t>AFGANISTAN</t>
  </si>
  <si>
    <t>ALBANIA</t>
  </si>
  <si>
    <t>ALGIERIA</t>
  </si>
  <si>
    <t>ANDORA</t>
  </si>
  <si>
    <t>ANGOLA</t>
  </si>
  <si>
    <t>ANGUILLA</t>
  </si>
  <si>
    <t>ANTARKTYDA</t>
  </si>
  <si>
    <t>ANTIGUABARBUDA</t>
  </si>
  <si>
    <t>ANTYLEHOLENDERSKIE</t>
  </si>
  <si>
    <t>ARABIASAUDYJSKA</t>
  </si>
  <si>
    <t>ARGENTYNA</t>
  </si>
  <si>
    <t>ARMENIA</t>
  </si>
  <si>
    <t>ARUBA</t>
  </si>
  <si>
    <t>AUSTRALIA</t>
  </si>
  <si>
    <t>AUSTRIA</t>
  </si>
  <si>
    <t>AZERBEJDŻAN</t>
  </si>
  <si>
    <t>BAHAMY</t>
  </si>
  <si>
    <t>BAHRAJN</t>
  </si>
  <si>
    <t>BANGLADESZ</t>
  </si>
  <si>
    <t>BARBADOS</t>
  </si>
  <si>
    <t>BELGIA</t>
  </si>
  <si>
    <t>BELIZE</t>
  </si>
  <si>
    <t>BENIN</t>
  </si>
  <si>
    <t>BERMUDY</t>
  </si>
  <si>
    <t>BHUTAN</t>
  </si>
  <si>
    <t>BIAŁORUŚ</t>
  </si>
  <si>
    <t>BOLIWIA</t>
  </si>
  <si>
    <t>BOTSWANA</t>
  </si>
  <si>
    <t>BOŚNIAIHERCEGOWINA</t>
  </si>
  <si>
    <t>BRAZYLIA</t>
  </si>
  <si>
    <t>BRUNEI</t>
  </si>
  <si>
    <t>BRYTYJSKIETERYTORIUMOCEANUINDYJSKIEGO</t>
  </si>
  <si>
    <t>BURKINAFASO</t>
  </si>
  <si>
    <t>BURMA</t>
  </si>
  <si>
    <t>BURUNDI</t>
  </si>
  <si>
    <t>BUŁGARIA</t>
  </si>
  <si>
    <t>CHILE</t>
  </si>
  <si>
    <t>CHINY</t>
  </si>
  <si>
    <t>CHORWACJA</t>
  </si>
  <si>
    <t>CYPR</t>
  </si>
  <si>
    <t>CZAD</t>
  </si>
  <si>
    <t>CZECHY</t>
  </si>
  <si>
    <t>DANIA</t>
  </si>
  <si>
    <t>DOMINIKA</t>
  </si>
  <si>
    <t>DOMINIKANA</t>
  </si>
  <si>
    <t>DŻIBUTI</t>
  </si>
  <si>
    <t>EGIPT</t>
  </si>
  <si>
    <t>EKWADOR</t>
  </si>
  <si>
    <t>ESTONIA</t>
  </si>
  <si>
    <t>ETIOPIA</t>
  </si>
  <si>
    <t>FALKLANDY</t>
  </si>
  <si>
    <t>FIDŻI</t>
  </si>
  <si>
    <t>FILIPINY</t>
  </si>
  <si>
    <t>FINLANDIA</t>
  </si>
  <si>
    <t>FRANCJA</t>
  </si>
  <si>
    <t>FRANCUSKIETERYTORIUMPOŁUDNIOWE</t>
  </si>
  <si>
    <t>GABON</t>
  </si>
  <si>
    <t>GAMBIA</t>
  </si>
  <si>
    <t>GHANA</t>
  </si>
  <si>
    <t>GIBRALTAR</t>
  </si>
  <si>
    <t>GRECJA</t>
  </si>
  <si>
    <t>GRENADA</t>
  </si>
  <si>
    <t>GRENLANDIA</t>
  </si>
  <si>
    <t>GRUZJA</t>
  </si>
  <si>
    <t>GUAM</t>
  </si>
  <si>
    <t>GUJANA</t>
  </si>
  <si>
    <t>GUJANAFRANCUSKA</t>
  </si>
  <si>
    <t>GWADELUPA</t>
  </si>
  <si>
    <t>GWATEMALA</t>
  </si>
  <si>
    <t>GWINEA</t>
  </si>
  <si>
    <t>GWINEARÓWNIKOWA</t>
  </si>
  <si>
    <t>GWINEA-BISSAU</t>
  </si>
  <si>
    <t>HAITI</t>
  </si>
  <si>
    <t>HISZPANIA</t>
  </si>
  <si>
    <t>HOLANDIA</t>
  </si>
  <si>
    <t>HONDURAS</t>
  </si>
  <si>
    <t>HONGKONG</t>
  </si>
  <si>
    <t>INDIE</t>
  </si>
  <si>
    <t>INDONEZJA</t>
  </si>
  <si>
    <t>IRAK</t>
  </si>
  <si>
    <t>IRAN</t>
  </si>
  <si>
    <t>IRLANDIA</t>
  </si>
  <si>
    <t>ISLANDIA</t>
  </si>
  <si>
    <t>IZRAEL</t>
  </si>
  <si>
    <t>JAMAJKA</t>
  </si>
  <si>
    <t>JAPONIA</t>
  </si>
  <si>
    <t>JEMEN</t>
  </si>
  <si>
    <t>JORDANIA</t>
  </si>
  <si>
    <t>KAJMANY</t>
  </si>
  <si>
    <t>KAMBODŻA</t>
  </si>
  <si>
    <t>KAMERUN</t>
  </si>
  <si>
    <t>KANADA</t>
  </si>
  <si>
    <t>KATAR</t>
  </si>
  <si>
    <t>KAZACHSTAN</t>
  </si>
  <si>
    <t>KENIA</t>
  </si>
  <si>
    <t>KIRGISTAN</t>
  </si>
  <si>
    <t>KIRIBATI</t>
  </si>
  <si>
    <t>KOLUMBIA</t>
  </si>
  <si>
    <t>KOMORY</t>
  </si>
  <si>
    <t>KONGO</t>
  </si>
  <si>
    <t>KOREAPOŁUDNIOWA</t>
  </si>
  <si>
    <t>KOREAŃSKAREPUBLIKALUDOWO-DEMOKRATYCZNA</t>
  </si>
  <si>
    <t>KOSTARYKA</t>
  </si>
  <si>
    <t>KUBA</t>
  </si>
  <si>
    <t>KUWEJT</t>
  </si>
  <si>
    <t>LAOS</t>
  </si>
  <si>
    <t>LESOTHO</t>
  </si>
  <si>
    <t>LIBAN</t>
  </si>
  <si>
    <t>LIBERIA</t>
  </si>
  <si>
    <t>LIBIA</t>
  </si>
  <si>
    <t>LIECHTENSTEIN</t>
  </si>
  <si>
    <t>LITWA</t>
  </si>
  <si>
    <t>LUKSEMBURG</t>
  </si>
  <si>
    <t>MACEDONIA</t>
  </si>
  <si>
    <t>MADAGASKAR</t>
  </si>
  <si>
    <t>MAKAU</t>
  </si>
  <si>
    <t>MALAWI</t>
  </si>
  <si>
    <t>MALEDIWY</t>
  </si>
  <si>
    <t>MALEZJA</t>
  </si>
  <si>
    <t>MALI</t>
  </si>
  <si>
    <t>MALTA</t>
  </si>
  <si>
    <t>MAROKO</t>
  </si>
  <si>
    <t>MARTYNIKA</t>
  </si>
  <si>
    <t>MAURETANIA</t>
  </si>
  <si>
    <t>MAURITIUS</t>
  </si>
  <si>
    <t>MEKSYK</t>
  </si>
  <si>
    <t>MIKRONEZJA</t>
  </si>
  <si>
    <t>MINOR</t>
  </si>
  <si>
    <t>MONAKO</t>
  </si>
  <si>
    <t>MONGOLIA</t>
  </si>
  <si>
    <t>MONTSERRAT</t>
  </si>
  <si>
    <t>MOZAMBIK</t>
  </si>
  <si>
    <t>MOŁDAWIA</t>
  </si>
  <si>
    <t>NAMIBIA</t>
  </si>
  <si>
    <t>NAURU</t>
  </si>
  <si>
    <t>NEPAL</t>
  </si>
  <si>
    <t>NIEMCY</t>
  </si>
  <si>
    <t>NIGER</t>
  </si>
  <si>
    <t>NIGERIA</t>
  </si>
  <si>
    <t>NIKARAGUA</t>
  </si>
  <si>
    <t>NIUE</t>
  </si>
  <si>
    <t>NORFOLK</t>
  </si>
  <si>
    <t>NORWEGIA</t>
  </si>
  <si>
    <t>NOWAKALEDONIA</t>
  </si>
  <si>
    <t>NOWAZELANDIA</t>
  </si>
  <si>
    <t>OMAN</t>
  </si>
  <si>
    <t>PAKISTAN</t>
  </si>
  <si>
    <t>PALAU</t>
  </si>
  <si>
    <t>PANAMA</t>
  </si>
  <si>
    <t>PAPUA-NOWAGWINEA</t>
  </si>
  <si>
    <t>PARAGWAJ</t>
  </si>
  <si>
    <t>PERU</t>
  </si>
  <si>
    <t>PITCAIRN</t>
  </si>
  <si>
    <t>POLINEZJA</t>
  </si>
  <si>
    <t>PORTUGALIA</t>
  </si>
  <si>
    <t>PUERTORICO</t>
  </si>
  <si>
    <t>PÓŁNOCNEMARIANY</t>
  </si>
  <si>
    <t>REP.ŚRODK.AFRYK.</t>
  </si>
  <si>
    <t>REPUBLIKAPOŁUDNIOWEJAFRYKI</t>
  </si>
  <si>
    <t>REPUBLIKAZIELONEGOPRZYLĄDKA</t>
  </si>
  <si>
    <t>REUNION</t>
  </si>
  <si>
    <t>ROSJA</t>
  </si>
  <si>
    <t>RUMUNIA</t>
  </si>
  <si>
    <t>RWANDA</t>
  </si>
  <si>
    <t>SAHARAZACHODNIA</t>
  </si>
  <si>
    <t>SAINTKITTS-NEVIS</t>
  </si>
  <si>
    <t>SAINTLUCIA</t>
  </si>
  <si>
    <t>SAINTVINCENTIGRENAD.</t>
  </si>
  <si>
    <t>SALWADOR</t>
  </si>
  <si>
    <t>SAMOAAMERYK.</t>
  </si>
  <si>
    <t>SAMOAZACHODNIE</t>
  </si>
  <si>
    <t>SANMARINO</t>
  </si>
  <si>
    <t>SENEGAL</t>
  </si>
  <si>
    <t>SERBIAICZARNOGÓRA</t>
  </si>
  <si>
    <t>SESZELE</t>
  </si>
  <si>
    <t>SIERRALEONE</t>
  </si>
  <si>
    <t>SINGAPUR</t>
  </si>
  <si>
    <t>SOMALIA</t>
  </si>
  <si>
    <t>SRILANKA</t>
  </si>
  <si>
    <t>ST.PIERR,MIQUEL.</t>
  </si>
  <si>
    <t>STANYZJEDNOCZONE</t>
  </si>
  <si>
    <t>STREFANEUTRALNA</t>
  </si>
  <si>
    <t>SUAZI/NGWANE/</t>
  </si>
  <si>
    <t>SUDAN</t>
  </si>
  <si>
    <t>SURINAM</t>
  </si>
  <si>
    <t>SVALBARDIMAYEN</t>
  </si>
  <si>
    <t>SYRIA</t>
  </si>
  <si>
    <t>SZWAJCARIA</t>
  </si>
  <si>
    <t>SZWECJA</t>
  </si>
  <si>
    <t>SŁOWACJA</t>
  </si>
  <si>
    <t>SŁOWENIA</t>
  </si>
  <si>
    <t>TADŻYKISTAN</t>
  </si>
  <si>
    <t>TAJLANDIA</t>
  </si>
  <si>
    <t>TAJWAN</t>
  </si>
  <si>
    <t>TANZANIA</t>
  </si>
  <si>
    <t>TIMOR</t>
  </si>
  <si>
    <t>TOGO</t>
  </si>
  <si>
    <t>TOKELAU</t>
  </si>
  <si>
    <t>TONGA</t>
  </si>
  <si>
    <t>TRYNIDAD-TOBAGO</t>
  </si>
  <si>
    <t>TUNEZJA</t>
  </si>
  <si>
    <t>TURCJA</t>
  </si>
  <si>
    <t>TURKMENISTAN</t>
  </si>
  <si>
    <t>TURKSICAICOS</t>
  </si>
  <si>
    <t>TUVALU</t>
  </si>
  <si>
    <t>UGANDA</t>
  </si>
  <si>
    <t>UKRAINA</t>
  </si>
  <si>
    <t>URUGWAJ</t>
  </si>
  <si>
    <t>UZBEKISTAN</t>
  </si>
  <si>
    <t>VANUATU</t>
  </si>
  <si>
    <t>W.POWIER.PACYFIK</t>
  </si>
  <si>
    <t>WAKE</t>
  </si>
  <si>
    <t>WALLISIFUTUNA</t>
  </si>
  <si>
    <t>WATYKAN</t>
  </si>
  <si>
    <t>WENEZUELA</t>
  </si>
  <si>
    <t>WIELKABRYTANIA</t>
  </si>
  <si>
    <t>WIETNAM</t>
  </si>
  <si>
    <t>WSPÓLNOTAPAŃSTWNIEPODLEGŁYCH</t>
  </si>
  <si>
    <t>WYBRZEŻEKOŚCISŁONIOWEJ</t>
  </si>
  <si>
    <t>WYSPAŚWIĘTEJHELENY</t>
  </si>
  <si>
    <t>WYSPYBOUVETA</t>
  </si>
  <si>
    <t>WYSPYBOŻEGONARODZENIA</t>
  </si>
  <si>
    <t>WYSPYCOOKA</t>
  </si>
  <si>
    <t>WYSPYDZIEWICZEBRYTYJSKIE</t>
  </si>
  <si>
    <t>WYSPYDZIEWICZEUSA</t>
  </si>
  <si>
    <t>WYSPYHEARDIMCDONALD</t>
  </si>
  <si>
    <t>WYSPYKOKOSOWE</t>
  </si>
  <si>
    <t>WYSPYMARSHALLA</t>
  </si>
  <si>
    <t>WYSPYOWCZE</t>
  </si>
  <si>
    <t>WYSPYSALOMONA</t>
  </si>
  <si>
    <t>WYSPYŚWIĘTEGOTOMASZA</t>
  </si>
  <si>
    <t>WŁOCHY</t>
  </si>
  <si>
    <t>WĘGRY</t>
  </si>
  <si>
    <t>ZAIR</t>
  </si>
  <si>
    <t>ZAMBIA</t>
  </si>
  <si>
    <t>ZIMBABWE</t>
  </si>
  <si>
    <t>ZJEDNOCZONEEMIRATYARABSKIE</t>
  </si>
  <si>
    <t>ŁOTWA</t>
  </si>
  <si>
    <t>Międzyresortowa Komisja Orzekająca w sprawach o naruszenie dyscypliny finansów publicznych przy ministrze właściwym do spraw finansów publicznych</t>
  </si>
  <si>
    <t>1. Nazwisko osoby podlegającej  wpisowi do rejestru:</t>
  </si>
  <si>
    <t>2. Imię:</t>
  </si>
  <si>
    <t>3. Imiona rodziców:</t>
  </si>
  <si>
    <t>4. Data i miejsce urodzenia:</t>
  </si>
  <si>
    <t>5. Rodzaj i numer dokumentu stwierdzającego tożsamość</t>
  </si>
  <si>
    <t>6. Numer PESEL</t>
  </si>
  <si>
    <t>7. Adres zamieszkania:</t>
  </si>
  <si>
    <t>8. Nazwa komisji orzekającej, która wydała orzeczenie:</t>
  </si>
  <si>
    <t>9. Sygnatura akt orzeczenia:</t>
  </si>
  <si>
    <t>10. Określenie orzeczonej kary lub informacja o odstąpieniu od wymierzenia kary:</t>
  </si>
  <si>
    <t>Przewodniczący</t>
  </si>
  <si>
    <t>Głównej Komisji Orzekającej</t>
  </si>
  <si>
    <t>Dyscypliny Finansów Publicznych</t>
  </si>
  <si>
    <t>Ul. Świętokrzyska 12</t>
  </si>
  <si>
    <t>00-916 Warszawa</t>
  </si>
  <si>
    <t>( podpis i pieczęć przewodniczącego komisji orzekającej)</t>
  </si>
  <si>
    <t>Tabela dokument tożsamości</t>
  </si>
  <si>
    <t>DOW - Dowód osobisty</t>
  </si>
  <si>
    <t>KSTP - Karta pobytu stałego</t>
  </si>
  <si>
    <t>PASZ - Paszport polski</t>
  </si>
  <si>
    <t>TDOW - Tymczasowy dowód osobisty</t>
  </si>
  <si>
    <t>TTOZ - Tymczasowe zaświadczenie tożsamości</t>
  </si>
  <si>
    <t>ZAGR - Dokument tożsamości cudzoziemca</t>
  </si>
  <si>
    <t>numer dokumentu:</t>
  </si>
  <si>
    <t>rodzaj dokumentu:</t>
  </si>
  <si>
    <t>Zgłoszenie osoby podlegającej wpisowi do rejestru prowadzonego przez Główną Komisję Orzekającą na podstawie art. 188 ustawy z dnia 17 grudnia 2004 r. o odpowiedzialności za naruszenie dyscypliny finansów publicznych.</t>
  </si>
  <si>
    <t xml:space="preserve">w Sprawach o Naruszenie </t>
  </si>
  <si>
    <t>Wspólna Komisja Orzekająca w sprawach o naruszenie dyscypliny finansów publicznych</t>
  </si>
  <si>
    <t>Regionalna Komisja Orzekająca w sprawach o naruszenie dyscypliny finansów publicznych przy Regionalnej Izbie Obrachunkowej w Białymstoku</t>
  </si>
  <si>
    <t xml:space="preserve">Regionalna Komisja Orzekająca w sprawach o naruszenie dyscypliny finansów publicznych przy Regionalnej Izbie Obrachunkowej w Bydgoszczy </t>
  </si>
  <si>
    <t xml:space="preserve">Regionalna Komisja w sprawach o naruszenie dyscypliny finansów publicznych przy Regionalnej Izbie Obrachunkowej w Gdańsku </t>
  </si>
  <si>
    <t>Regionalna Komisja Orzekająca w sprawach o naruszenie dyscypliny finansów publicznych przy Regionalnej Izbie Obrachunkowej w Katowicach</t>
  </si>
  <si>
    <t xml:space="preserve">Regionalna Komisja Orzekająca w sprawach o naruszenie dyscypliny finansów publicznych przy Regionalnej Izbie Obrachunkowej w Kielcach </t>
  </si>
  <si>
    <t xml:space="preserve">Regionalna Komisja Orzekająca w sprawach o naruszenie dyscypliny finansów publicznych przy Regionalnej Izbie Obrachunkowej w Krakowie </t>
  </si>
  <si>
    <t>Regionalna Komisja Orzekająca w sprawach o naruszenie dyscypliny finansów publicznych przy Regionalnej Izbie Obrachunkowej w Lublinie</t>
  </si>
  <si>
    <t xml:space="preserve">Regionalna Komisja Orzekająca w sprawach o naruszenie dyscypliny finansów publicznych przy Regionalnej Izbie Obrachunkowej w Łodzi </t>
  </si>
  <si>
    <t xml:space="preserve">Regionalna Komisja Orzekająca w sprawach o naruszenie dyscypliny finansów publicznych przy Regionalnej Izbie Obrachunkowej w Olsztynie </t>
  </si>
  <si>
    <t xml:space="preserve">Regionalna Komisja Orzekająca w sprawach o naruszenie dyscypliny finansów publicznych przy Regionalnej Izbie Obrachunkowej w Opolu </t>
  </si>
  <si>
    <t xml:space="preserve">Regionalna Komisja Orzekająca w sprawach o naruszenie dyscypliny finansów publicznych przy Regionalnej Izbie Obrachunkowej w Poznaniu </t>
  </si>
  <si>
    <t xml:space="preserve">Regionalna Komisja Orzekająca w sprawach o naruszenie dyscypliny finansów publicznych przy Regionalnej Izbie Obrachunkowej w Rzeszowie </t>
  </si>
  <si>
    <t xml:space="preserve">Regionalna Komisja Orzekająca w sprawach o naruszenie dyscypliny finansów publicznych przy Regionalnej Izbie Obrachunkowej w Szczecinie </t>
  </si>
  <si>
    <t xml:space="preserve">Regionalna Komisja Orzekająca w sprawach o naruszenie dyscypliny finansów publicznych przy Regionalnej Izbie Obrachunkowej w Warszawie </t>
  </si>
  <si>
    <t xml:space="preserve">Regionalna Komisja Orzekająca w sprawach o naruszenie dyscypliny finansów publicznych przy Regionalnej Izbie Obrachunkowej we Wrocławiu </t>
  </si>
  <si>
    <t>Regionalna Komisja Orzekająca w sprawach o naruszenie dyscypliny finansów publicznych przy Regionalnej Izbie Obrachunkowej w Zielonej Górze</t>
  </si>
  <si>
    <t>Międzyresortowa Komisja Orzekająca w sprawach o naruszenie dyscypliny finansów publicznych przy Ministrze Sprawiedliwości</t>
  </si>
  <si>
    <t>Główna Komisja Orzekająca w Sprawach o Naruszenie Dyscypliny Finansów Publicznych</t>
  </si>
  <si>
    <t>Komisja Orzekająca w sprawach o naruszenie dyscypliny finansów publicznych przy Szefie Kancelarii Prezesa Rady Ministrów</t>
  </si>
  <si>
    <t>Międzyresortowa Komisja Orzekająca w sprawach o naruszenie dyscypliny finansów publicznych przy ministrze właściwym do spraw administracji publicznej</t>
  </si>
  <si>
    <t>Tabela Komijsi odmiana</t>
  </si>
  <si>
    <t xml:space="preserve">Głównej Komisji Orzekającej w Sprawach o Naruszenie Dyscypliny Finansów Publicznych                                                                                                                                                          </t>
  </si>
  <si>
    <t xml:space="preserve">Wspólnej Komisji Orzekającej w sprawach o naruszenie dyscypliny finansów publicznych                                                                                                                                                         </t>
  </si>
  <si>
    <t>Komisji Orzekającej przy Szefie Kancelarii Prezesa Rady Ministrów</t>
  </si>
  <si>
    <t>Międzyresortowej Komisji Orzekającej w sprawach o naruszenie dyscypliny finansów publicznych przy ministrze właściwym do spraw finansów publicznych</t>
  </si>
  <si>
    <t>Międzyresortowej Komisji Orzekającej w sprawach o naruszenie dyscypliny finansów publicznych przy ministrze właściwym do spraw administracji publicznej</t>
  </si>
  <si>
    <t>Międzyresortowej Komisji Orzekającej w sprawach o naruszenie dyscypliny finansów publicznych przy Ministrze Sprawiedliwości</t>
  </si>
  <si>
    <t xml:space="preserve">Regionalnej Komisji Orzekającej w sprawach o naruszenie dyscypliny finansów publicznych przy Regionalnej Izbie Obrachunkowej w Białymstoku                                                                                                   </t>
  </si>
  <si>
    <t xml:space="preserve">Regionalnej Komisji Orzekającej w sprawach o naruszenie dyscypliny finansów publicznych przy Regionalnej Izbie Obrachunkowej w Bydgoszczy                                                                                                    </t>
  </si>
  <si>
    <t xml:space="preserve">Regionalnej Komisji Orzekającej w sprawach o naruszenie dyscypliny finansów publicznych przy Regionalnej Izbie Obrachunkowej w Gdańsku                                                                                                       </t>
  </si>
  <si>
    <t xml:space="preserve">Regionalnej Komisji Orzekającej w sprawach o naruszenie dyscypliny finansów publicznych przy Regionalnej Izbie Obrachunkowej w Katowicach                                                                                                    </t>
  </si>
  <si>
    <t xml:space="preserve">Regionalnej Komisji Orzekającej w sprawach o naruszenie dyscypliny finansów publicznych przy Regionalnej Izbie Obrachunkowej w Kielcach                                                                                                      </t>
  </si>
  <si>
    <t xml:space="preserve">Regionalnej Komisji Orzekającej w sprawach o naruszenie dyscypliny finansów publicznych przy Regionalnej Izbie Obrachunkowej w Krakowie                                                                                                      </t>
  </si>
  <si>
    <t xml:space="preserve">Regionalnej Komisji Orzekającej w sprawach o naruszenie dyscypliny finansów publicznych przy Regionalnej Izbie Obrachunkowej w Lublinie                                                                                                      </t>
  </si>
  <si>
    <t xml:space="preserve">Regionalnej Komisji Orzekającej w sprawach o naruszenie dyscypliny finansów publicznych przy Regionalnej Izbie Obrachunkowej w Łodzi                                                                                                         </t>
  </si>
  <si>
    <t xml:space="preserve">Regionalnej Komisji Orzekającej w sprawach o naruszenie dyscypliny finansów publicznych przy Regionalnej Izbie Obrachunkowej w Olsztynie                                                                                                     </t>
  </si>
  <si>
    <t xml:space="preserve">Regionalnej Komisji Orzekającej w sprawach o naruszenie dyscypliny finansów publicznych przy Regionalnej Izbie Obrachunkowej w Opolu                                                                                                         </t>
  </si>
  <si>
    <t xml:space="preserve">Regionalnej Komisji Orzekającej w sprawach o naruszenie dyscypliny finansów publicznych przy Regionalnej Izbie Obrachunkowej w Poznaniu                                                                                                      </t>
  </si>
  <si>
    <t xml:space="preserve">Regionalnej Komisji Orzekającej w sprawach o naruszenie dyscypliny finansów publicznych przy Regionalnej Izbie Obrachunkowej w Rzeszowie                                                                                                     </t>
  </si>
  <si>
    <t xml:space="preserve">Regionalnej Komisji Orzekającej w sprawach o naruszenie dyscypliny finansów publicznych przy Regionalnej Izbie Obrachunkowej w Szczecinie                                                                                                    </t>
  </si>
  <si>
    <t xml:space="preserve">Regionalnej Komisji Orzekającej w sprawach o naruszenie dyscypliny finansów publicznych przy Regionalnej Izbie Obrachunkowej w Warszawie                                                                                                     </t>
  </si>
  <si>
    <t xml:space="preserve">Regionalnej Komisji Orzekającej w sprawach o naruszenie dyscypliny finansów publicznych przy Regionalnej Izbie Obrachunkowej we Wrocławiu                                                                                                    </t>
  </si>
  <si>
    <t xml:space="preserve">Regionalnej Komisji Orzekającej w sprawach o naruszenie dyscypliny finansów publicznych przy Regionalnej Izbie Obrachunkowej w Zielonej Górze                                                                                                </t>
  </si>
  <si>
    <t>KUPO - Upomnienie</t>
  </si>
  <si>
    <t>INNY - Inny dokument</t>
  </si>
  <si>
    <t>Zastępca Przewodniczącego</t>
  </si>
  <si>
    <t>Tabela przekazanie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</si>
</sst>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00\-000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Font="1"/>
    <xf numFmtId="0" fontId="5" fillId="0" borderId="0" xfId="0" applyFont="1"/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13" xfId="0" applyFont="1" applyBorder="1"/>
    <xf numFmtId="0" fontId="10" fillId="0" borderId="26" xfId="0" applyFont="1" applyBorder="1" applyAlignment="1" applyProtection="1">
      <alignment horizontal="left"/>
      <protection locked="0"/>
    </xf>
    <xf numFmtId="0" fontId="10" fillId="0" borderId="19" xfId="0" applyFont="1" applyBorder="1" applyAlignment="1" applyProtection="1">
      <alignment vertical="center" wrapText="1"/>
      <protection locked="0"/>
    </xf>
    <xf numFmtId="0" fontId="10" fillId="0" borderId="22" xfId="0" applyFont="1" applyBorder="1" applyAlignment="1" applyProtection="1">
      <alignment vertical="center" wrapText="1"/>
      <protection locked="0"/>
    </xf>
    <xf numFmtId="0" fontId="10" fillId="0" borderId="19" xfId="0" applyFont="1" applyBorder="1" applyAlignment="1">
      <alignment horizontal="left" vertical="center" wrapText="1"/>
    </xf>
    <xf numFmtId="0" fontId="10" fillId="0" borderId="27" xfId="0" applyFont="1" applyBorder="1" applyAlignment="1">
      <alignment vertical="center" wrapText="1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Font="1" applyBorder="1"/>
    <xf numFmtId="0" fontId="9" fillId="0" borderId="0" xfId="0" applyFont="1" applyAlignment="1">
      <alignment horizontal="justify" vertical="center"/>
    </xf>
    <xf numFmtId="0" fontId="9" fillId="0" borderId="15" xfId="0" applyFont="1" applyBorder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0" fillId="0" borderId="0" xfId="0" applyFont="1" applyBorder="1" applyAlignment="1"/>
    <xf numFmtId="0" fontId="11" fillId="0" borderId="0" xfId="0" applyFont="1" applyProtection="1"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  <protection locked="0"/>
    </xf>
    <xf numFmtId="165" fontId="1" fillId="0" borderId="16" xfId="0" applyNumberFormat="1" applyFont="1" applyBorder="1" applyAlignment="1" applyProtection="1">
      <alignment horizontal="center" vertical="center"/>
      <protection locked="0"/>
    </xf>
    <xf numFmtId="14" fontId="0" fillId="0" borderId="0" xfId="0" applyNumberFormat="1" applyFont="1"/>
    <xf numFmtId="14" fontId="0" fillId="0" borderId="0" xfId="0" applyNumberFormat="1"/>
    <xf numFmtId="14" fontId="0" fillId="0" borderId="15" xfId="0" applyNumberFormat="1" applyFont="1" applyBorder="1" applyProtection="1">
      <protection locked="0" hidden="1"/>
    </xf>
    <xf numFmtId="0" fontId="11" fillId="0" borderId="0" xfId="0" applyFont="1" applyBorder="1"/>
    <xf numFmtId="0" fontId="0" fillId="0" borderId="32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0" fontId="2" fillId="0" borderId="20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14" fontId="10" fillId="0" borderId="23" xfId="0" applyNumberFormat="1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14" fontId="10" fillId="0" borderId="23" xfId="0" applyNumberFormat="1" applyFont="1" applyBorder="1" applyAlignment="1" applyProtection="1">
      <alignment horizontal="center" vertical="center"/>
      <protection locked="0" hidden="1"/>
    </xf>
    <xf numFmtId="0" fontId="10" fillId="0" borderId="23" xfId="0" applyFont="1" applyBorder="1" applyAlignment="1" applyProtection="1">
      <alignment horizontal="center" vertical="center"/>
      <protection locked="0" hidden="1"/>
    </xf>
    <xf numFmtId="0" fontId="10" fillId="0" borderId="24" xfId="0" applyFont="1" applyBorder="1" applyAlignment="1" applyProtection="1">
      <alignment horizontal="center" vertical="center"/>
      <protection locked="0" hidden="1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0" fillId="0" borderId="36" xfId="0" applyFont="1" applyBorder="1" applyAlignment="1" applyProtection="1">
      <alignment horizontal="center" vertical="center" wrapText="1"/>
      <protection locked="0"/>
    </xf>
    <xf numFmtId="0" fontId="0" fillId="0" borderId="34" xfId="0" applyFont="1" applyBorder="1" applyAlignment="1" applyProtection="1">
      <alignment horizontal="center" vertical="center" wrapText="1"/>
      <protection locked="0"/>
    </xf>
    <xf numFmtId="0" fontId="0" fillId="0" borderId="35" xfId="0" applyFont="1" applyBorder="1" applyAlignment="1" applyProtection="1">
      <alignment horizontal="center" vertical="center" wrapText="1"/>
      <protection locked="0"/>
    </xf>
    <xf numFmtId="49" fontId="1" fillId="0" borderId="16" xfId="0" applyNumberFormat="1" applyFont="1" applyBorder="1" applyAlignment="1" applyProtection="1">
      <alignment horizontal="center" vertical="center"/>
      <protection locked="0"/>
    </xf>
    <xf numFmtId="49" fontId="10" fillId="0" borderId="29" xfId="0" applyNumberFormat="1" applyFont="1" applyBorder="1" applyAlignment="1" applyProtection="1">
      <alignment horizontal="center" vertical="center"/>
      <protection locked="0"/>
    </xf>
    <xf numFmtId="49" fontId="10" fillId="0" borderId="30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center"/>
    </xf>
    <xf numFmtId="0" fontId="10" fillId="0" borderId="33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164" fontId="12" fillId="0" borderId="16" xfId="0" applyNumberFormat="1" applyFont="1" applyBorder="1" applyAlignment="1" applyProtection="1">
      <alignment horizontal="center" vertical="center"/>
      <protection locked="0"/>
    </xf>
    <xf numFmtId="164" fontId="12" fillId="0" borderId="29" xfId="0" applyNumberFormat="1" applyFont="1" applyBorder="1" applyAlignment="1" applyProtection="1">
      <alignment horizontal="center" vertical="center"/>
      <protection locked="0"/>
    </xf>
    <xf numFmtId="164" fontId="12" fillId="0" borderId="3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0" fillId="0" borderId="18" xfId="0" applyFont="1" applyBorder="1" applyAlignment="1" applyProtection="1">
      <alignment horizontal="center"/>
      <protection locked="0"/>
    </xf>
    <xf numFmtId="0" fontId="0" fillId="0" borderId="31" xfId="0" applyFont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alignment horizontal="center"/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0" fillId="0" borderId="32" xfId="0" applyFont="1" applyBorder="1" applyAlignment="1" applyProtection="1">
      <alignment horizontal="center"/>
      <protection locked="0"/>
    </xf>
    <xf numFmtId="0" fontId="0" fillId="0" borderId="12" xfId="0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10" fillId="0" borderId="15" xfId="0" applyNumberFormat="1" applyFont="1" applyBorder="1" applyAlignment="1" applyProtection="1">
      <alignment horizontal="center" vertical="center"/>
      <protection locked="0"/>
    </xf>
    <xf numFmtId="49" fontId="10" fillId="0" borderId="28" xfId="0" applyNumberFormat="1" applyFont="1" applyBorder="1" applyAlignment="1" applyProtection="1">
      <alignment horizontal="center" vertical="center"/>
      <protection locked="0"/>
    </xf>
    <xf numFmtId="49" fontId="2" fillId="0" borderId="23" xfId="0" applyNumberFormat="1" applyFont="1" applyBorder="1" applyAlignment="1" applyProtection="1">
      <alignment horizontal="center" vertical="center"/>
      <protection locked="0"/>
    </xf>
    <xf numFmtId="49" fontId="10" fillId="0" borderId="23" xfId="0" applyNumberFormat="1" applyFont="1" applyBorder="1" applyAlignment="1" applyProtection="1">
      <alignment horizontal="center" vertical="center"/>
      <protection locked="0"/>
    </xf>
    <xf numFmtId="49" fontId="10" fillId="0" borderId="24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49" fontId="10" fillId="0" borderId="6" xfId="0" applyNumberFormat="1" applyFont="1" applyBorder="1" applyAlignment="1" applyProtection="1">
      <alignment horizontal="center" vertical="center" wrapText="1"/>
      <protection locked="0"/>
    </xf>
    <xf numFmtId="49" fontId="10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381000</xdr:colOff>
      <xdr:row>3</xdr:row>
      <xdr:rowOff>9525</xdr:rowOff>
    </xdr:to>
    <xdr:sp macro="" textlink="">
      <xdr:nvSpPr>
        <xdr:cNvPr id="2" name="AutoShape 12" descr="http://172.21.0.25:8080/ROZAN/img/spacer.gif"/>
        <xdr:cNvSpPr>
          <a:spLocks noChangeAspect="1" noChangeArrowheads="1"/>
        </xdr:cNvSpPr>
      </xdr:nvSpPr>
      <xdr:spPr bwMode="auto">
        <a:xfrm>
          <a:off x="5238750" y="4000500"/>
          <a:ext cx="3810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ela1" displayName="Tabela1" ref="A1:A32" totalsRowShown="0">
  <autoFilter ref="A1:A32"/>
  <tableColumns count="1">
    <tableColumn id="1" name="Tabela dni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C1:C13" totalsRowShown="0">
  <autoFilter ref="C1:C13"/>
  <tableColumns count="1">
    <tableColumn id="1" name="Tabela miesiac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E1:E212" totalsRowShown="0">
  <autoFilter ref="E1:E212"/>
  <tableColumns count="1">
    <tableColumn id="1" name="Tabela rok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G1:G23" totalsRowShown="0">
  <autoFilter ref="G1:G23"/>
  <tableColumns count="1">
    <tableColumn id="1" name="Tabela słowniki Komisji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J1:J6" totalsRowShown="0">
  <autoFilter ref="J1:J6"/>
  <tableColumns count="1">
    <tableColumn id="1" name="Tabela Informacje  o karz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ela6" displayName="Tabela6" ref="L1:M240" totalsRowShown="0">
  <autoFilter ref="L1:M240"/>
  <tableColumns count="2">
    <tableColumn id="1" name="Skrót"/>
    <tableColumn id="2" name="Kraj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ela7" displayName="Tabela7" ref="P1:P8" totalsRowShown="0" headerRowDxfId="2" dataDxfId="1">
  <autoFilter ref="P1:P8"/>
  <tableColumns count="1">
    <tableColumn id="1" name="Tabela dokument tożsamości" dataDxfId="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ela8" displayName="Tabela8" ref="H1:H23" totalsRowShown="0">
  <autoFilter ref="H1:H23"/>
  <tableColumns count="1">
    <tableColumn id="1" name="Tabela Komijsi odmiana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ela9" displayName="Tabela9" ref="J8:J10" totalsRowShown="0">
  <autoFilter ref="J8:J10"/>
  <tableColumns count="1">
    <tableColumn id="1" name="Tabela przekazan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B2:O46"/>
  <sheetViews>
    <sheetView showGridLines="0" tabSelected="1" topLeftCell="A10" zoomScale="110" zoomScaleNormal="110" workbookViewId="0">
      <selection activeCell="C30" sqref="C30:H30"/>
    </sheetView>
  </sheetViews>
  <sheetFormatPr defaultColWidth="9.140625" defaultRowHeight="15" x14ac:dyDescent="0.25"/>
  <cols>
    <col min="1" max="1" width="9.140625" style="1"/>
    <col min="2" max="2" width="27.7109375" style="1" customWidth="1"/>
    <col min="3" max="3" width="17" style="1" customWidth="1"/>
    <col min="4" max="4" width="9.140625" style="1"/>
    <col min="5" max="5" width="8.140625" style="1" customWidth="1"/>
    <col min="6" max="6" width="18" style="1" customWidth="1"/>
    <col min="7" max="7" width="9.140625" style="1"/>
    <col min="8" max="8" width="34.28515625" style="1" customWidth="1"/>
    <col min="9" max="9" width="9.140625" style="1"/>
    <col min="10" max="10" width="9.85546875" style="1" bestFit="1" customWidth="1"/>
    <col min="11" max="14" width="9.140625" style="1"/>
    <col min="15" max="15" width="10.85546875" style="1" bestFit="1" customWidth="1"/>
    <col min="16" max="16384" width="9.140625" style="1"/>
  </cols>
  <sheetData>
    <row r="2" spans="2:8" ht="39" customHeight="1" x14ac:dyDescent="0.25">
      <c r="B2" s="70" t="s">
        <v>535</v>
      </c>
      <c r="C2" s="70"/>
      <c r="D2" s="70"/>
      <c r="E2" s="70"/>
      <c r="F2" s="70"/>
      <c r="G2" s="70"/>
    </row>
    <row r="3" spans="2:8" ht="18.75" customHeight="1" x14ac:dyDescent="0.25">
      <c r="B3" s="3"/>
    </row>
    <row r="4" spans="2:8" x14ac:dyDescent="0.25">
      <c r="F4" s="4" t="s">
        <v>520</v>
      </c>
    </row>
    <row r="5" spans="2:8" x14ac:dyDescent="0.25">
      <c r="F5" s="4" t="s">
        <v>521</v>
      </c>
    </row>
    <row r="6" spans="2:8" x14ac:dyDescent="0.25">
      <c r="F6" s="4" t="s">
        <v>536</v>
      </c>
    </row>
    <row r="7" spans="2:8" x14ac:dyDescent="0.25">
      <c r="F7" s="4" t="s">
        <v>522</v>
      </c>
    </row>
    <row r="8" spans="2:8" x14ac:dyDescent="0.25">
      <c r="F8" s="4" t="s">
        <v>523</v>
      </c>
    </row>
    <row r="9" spans="2:8" x14ac:dyDescent="0.25">
      <c r="F9" s="4" t="s">
        <v>524</v>
      </c>
    </row>
    <row r="11" spans="2:8" x14ac:dyDescent="0.25">
      <c r="B11" s="50" t="s">
        <v>510</v>
      </c>
      <c r="C11" s="83"/>
      <c r="D11" s="84"/>
      <c r="E11" s="84"/>
      <c r="F11" s="84"/>
      <c r="G11" s="84"/>
      <c r="H11" s="85"/>
    </row>
    <row r="12" spans="2:8" x14ac:dyDescent="0.25">
      <c r="B12" s="50"/>
      <c r="C12" s="86"/>
      <c r="D12" s="87"/>
      <c r="E12" s="87"/>
      <c r="F12" s="87"/>
      <c r="G12" s="87"/>
      <c r="H12" s="88"/>
    </row>
    <row r="13" spans="2:8" ht="15.75" x14ac:dyDescent="0.25">
      <c r="B13" s="5" t="s">
        <v>511</v>
      </c>
      <c r="C13" s="89"/>
      <c r="D13" s="90"/>
      <c r="E13" s="90"/>
      <c r="F13" s="90"/>
      <c r="G13" s="90"/>
      <c r="H13" s="91"/>
    </row>
    <row r="14" spans="2:8" ht="15" customHeight="1" x14ac:dyDescent="0.25">
      <c r="B14" s="33" t="s">
        <v>512</v>
      </c>
      <c r="C14" s="6" t="s">
        <v>20</v>
      </c>
      <c r="D14" s="40"/>
      <c r="E14" s="40"/>
      <c r="F14" s="40"/>
      <c r="G14" s="40"/>
      <c r="H14" s="41"/>
    </row>
    <row r="15" spans="2:8" ht="15" customHeight="1" x14ac:dyDescent="0.25">
      <c r="B15" s="33"/>
      <c r="C15" s="7" t="s">
        <v>21</v>
      </c>
      <c r="D15" s="45"/>
      <c r="E15" s="45"/>
      <c r="F15" s="45"/>
      <c r="G15" s="45"/>
      <c r="H15" s="46"/>
    </row>
    <row r="16" spans="2:8" ht="15.75" x14ac:dyDescent="0.25">
      <c r="B16" s="33" t="s">
        <v>513</v>
      </c>
      <c r="C16" s="8" t="s">
        <v>0</v>
      </c>
      <c r="D16" s="22"/>
      <c r="E16" s="9" t="s">
        <v>1</v>
      </c>
      <c r="F16" s="22"/>
      <c r="G16" s="9" t="s">
        <v>2</v>
      </c>
      <c r="H16" s="10"/>
    </row>
    <row r="17" spans="2:9" ht="36" customHeight="1" x14ac:dyDescent="0.25">
      <c r="B17" s="33"/>
      <c r="C17" s="7" t="s">
        <v>3</v>
      </c>
      <c r="D17" s="38"/>
      <c r="E17" s="38"/>
      <c r="F17" s="38"/>
      <c r="G17" s="38"/>
      <c r="H17" s="39"/>
    </row>
    <row r="18" spans="2:9" ht="31.5" x14ac:dyDescent="0.25">
      <c r="B18" s="50" t="s">
        <v>514</v>
      </c>
      <c r="C18" s="11" t="s">
        <v>534</v>
      </c>
      <c r="D18" s="40"/>
      <c r="E18" s="40"/>
      <c r="F18" s="40"/>
      <c r="G18" s="40"/>
      <c r="H18" s="41"/>
    </row>
    <row r="19" spans="2:9" ht="31.5" x14ac:dyDescent="0.25">
      <c r="B19" s="50"/>
      <c r="C19" s="12" t="s">
        <v>533</v>
      </c>
      <c r="D19" s="45"/>
      <c r="E19" s="45"/>
      <c r="F19" s="45"/>
      <c r="G19" s="45"/>
      <c r="H19" s="46"/>
    </row>
    <row r="20" spans="2:9" x14ac:dyDescent="0.25">
      <c r="B20" s="33" t="s">
        <v>515</v>
      </c>
      <c r="C20" s="92"/>
      <c r="D20" s="93"/>
      <c r="E20" s="93"/>
      <c r="F20" s="93"/>
      <c r="G20" s="93"/>
      <c r="H20" s="94"/>
    </row>
    <row r="21" spans="2:9" x14ac:dyDescent="0.25">
      <c r="B21" s="33"/>
      <c r="C21" s="95"/>
      <c r="D21" s="96"/>
      <c r="E21" s="96"/>
      <c r="F21" s="96"/>
      <c r="G21" s="96"/>
      <c r="H21" s="97"/>
    </row>
    <row r="22" spans="2:9" ht="15.75" x14ac:dyDescent="0.25">
      <c r="B22" s="47" t="s">
        <v>516</v>
      </c>
      <c r="C22" s="13" t="s">
        <v>22</v>
      </c>
      <c r="D22" s="40" t="s">
        <v>270</v>
      </c>
      <c r="E22" s="40"/>
      <c r="F22" s="40"/>
      <c r="G22" s="40"/>
      <c r="H22" s="41"/>
    </row>
    <row r="23" spans="2:9" ht="15.75" x14ac:dyDescent="0.25">
      <c r="B23" s="48"/>
      <c r="C23" s="14" t="s">
        <v>4</v>
      </c>
      <c r="D23" s="98"/>
      <c r="E23" s="52"/>
      <c r="F23" s="52"/>
      <c r="G23" s="52"/>
      <c r="H23" s="53"/>
    </row>
    <row r="24" spans="2:9" ht="15.75" x14ac:dyDescent="0.25">
      <c r="B24" s="48"/>
      <c r="C24" s="14" t="s">
        <v>5</v>
      </c>
      <c r="D24" s="51"/>
      <c r="E24" s="52"/>
      <c r="F24" s="52"/>
      <c r="G24" s="52"/>
      <c r="H24" s="53"/>
    </row>
    <row r="25" spans="2:9" ht="31.5" x14ac:dyDescent="0.25">
      <c r="B25" s="48"/>
      <c r="C25" s="14" t="s">
        <v>6</v>
      </c>
      <c r="D25" s="25"/>
      <c r="E25" s="61"/>
      <c r="F25" s="62"/>
      <c r="G25" s="62"/>
      <c r="H25" s="63"/>
      <c r="I25" s="21" t="str">
        <f>IF(D25="","← Wpisz w komórke D25 numer kodu pocztowego, a w E25 pocztę, jeżeli jest inna niż miejscowość","")</f>
        <v>← Wpisz w komórke D25 numer kodu pocztowego, a w E25 pocztę, jeżeli jest inna niż miejscowość</v>
      </c>
    </row>
    <row r="26" spans="2:9" ht="15.75" x14ac:dyDescent="0.25">
      <c r="B26" s="48"/>
      <c r="C26" s="14" t="s">
        <v>7</v>
      </c>
      <c r="D26" s="77"/>
      <c r="E26" s="78"/>
      <c r="F26" s="78"/>
      <c r="G26" s="78"/>
      <c r="H26" s="79"/>
    </row>
    <row r="27" spans="2:9" ht="15.75" x14ac:dyDescent="0.25">
      <c r="B27" s="49"/>
      <c r="C27" s="7" t="s">
        <v>8</v>
      </c>
      <c r="D27" s="24"/>
      <c r="E27" s="23" t="s">
        <v>9</v>
      </c>
      <c r="F27" s="80"/>
      <c r="G27" s="81"/>
      <c r="H27" s="82"/>
    </row>
    <row r="28" spans="2:9" ht="15" customHeight="1" x14ac:dyDescent="0.25">
      <c r="B28" s="33" t="s">
        <v>517</v>
      </c>
      <c r="C28" s="54"/>
      <c r="D28" s="40"/>
      <c r="E28" s="40"/>
      <c r="F28" s="40"/>
      <c r="G28" s="40"/>
      <c r="H28" s="41"/>
    </row>
    <row r="29" spans="2:9" ht="15" customHeight="1" x14ac:dyDescent="0.25">
      <c r="B29" s="33"/>
      <c r="C29" s="55"/>
      <c r="D29" s="56"/>
      <c r="E29" s="56"/>
      <c r="F29" s="56"/>
      <c r="G29" s="56"/>
      <c r="H29" s="57"/>
    </row>
    <row r="30" spans="2:9" ht="34.5" customHeight="1" x14ac:dyDescent="0.25">
      <c r="B30" s="33"/>
      <c r="C30" s="58"/>
      <c r="D30" s="59"/>
      <c r="E30" s="59"/>
      <c r="F30" s="59"/>
      <c r="G30" s="59"/>
      <c r="H30" s="60"/>
      <c r="I30" s="15" t="str">
        <f>IF(AND(C28="Główna Komisja Orzekająca w Sprawach o Naruszenie Dyscypliny Finansów Publicznych",C30=""),"← Wpisz tutaj nazwę komisji pierwszej instancji","")</f>
        <v/>
      </c>
    </row>
    <row r="31" spans="2:9" ht="15.75" x14ac:dyDescent="0.25">
      <c r="B31" s="33" t="s">
        <v>518</v>
      </c>
      <c r="C31" s="6" t="s">
        <v>10</v>
      </c>
      <c r="D31" s="34"/>
      <c r="E31" s="35"/>
      <c r="F31" s="35"/>
      <c r="G31" s="35"/>
      <c r="H31" s="36"/>
    </row>
    <row r="32" spans="2:9" ht="31.5" x14ac:dyDescent="0.25">
      <c r="B32" s="33"/>
      <c r="C32" s="7" t="s">
        <v>11</v>
      </c>
      <c r="D32" s="37"/>
      <c r="E32" s="38"/>
      <c r="F32" s="38"/>
      <c r="G32" s="38"/>
      <c r="H32" s="39"/>
      <c r="I32" s="15" t="str">
        <f>IF(D32="","← Wpisz tutaj date wydania orzeczenia w formacie dd.MM.rrrr","")</f>
        <v>← Wpisz tutaj date wydania orzeczenia w formacie dd.MM.rrrr</v>
      </c>
    </row>
    <row r="33" spans="2:15" ht="38.25" customHeight="1" x14ac:dyDescent="0.25">
      <c r="B33" s="33" t="s">
        <v>519</v>
      </c>
      <c r="C33" s="65" t="s">
        <v>12</v>
      </c>
      <c r="D33" s="40" t="s">
        <v>581</v>
      </c>
      <c r="E33" s="40"/>
      <c r="F33" s="40"/>
      <c r="G33" s="40"/>
      <c r="H33" s="41"/>
    </row>
    <row r="34" spans="2:15" ht="15.75" x14ac:dyDescent="0.25">
      <c r="B34" s="33"/>
      <c r="C34" s="66"/>
      <c r="D34" s="67"/>
      <c r="E34" s="68"/>
      <c r="F34" s="68"/>
      <c r="G34" s="68"/>
      <c r="H34" s="69"/>
      <c r="I34" s="15" t="str">
        <f>IF(AND(D33="KPIE - Kara pieniężna",D34=""),"← Wpisz tutaj kwotę Zasądzonej kary","")</f>
        <v/>
      </c>
    </row>
    <row r="35" spans="2:15" ht="47.25" x14ac:dyDescent="0.25">
      <c r="B35" s="33"/>
      <c r="C35" s="14" t="s">
        <v>13</v>
      </c>
      <c r="D35" s="42"/>
      <c r="E35" s="43"/>
      <c r="F35" s="43"/>
      <c r="G35" s="43"/>
      <c r="H35" s="44"/>
      <c r="I35" s="15" t="str">
        <f>IF(D35="","← Wpisz tutaj date rozpoczęcia wykonywania kary w formacie dd.MM.rrrr","")</f>
        <v>← Wpisz tutaj date rozpoczęcia wykonywania kary w formacie dd.MM.rrrr</v>
      </c>
    </row>
    <row r="36" spans="2:15" ht="31.5" x14ac:dyDescent="0.25">
      <c r="B36" s="33"/>
      <c r="C36" s="7" t="s">
        <v>14</v>
      </c>
      <c r="D36" s="42" t="str">
        <f>IF(D35="","",IF(D33="KNAG - NAGANA",DATE(YEAR(D35)+2,MONTH(D35),DAY(D35)-1),IF(D33="KUPO - Upomnienie",DATE(YEAR(D35)+2,MONTH(D35),DAY(D35)-1),IF(D33="ODST - Odstąpienie od wymierzenia kary",DATE(YEAR(D35)+1,MONTH(D35),DAY(D35)-1),""))))</f>
        <v/>
      </c>
      <c r="E36" s="43"/>
      <c r="F36" s="43"/>
      <c r="G36" s="43"/>
      <c r="H36" s="44"/>
      <c r="I36" s="15" t="str">
        <f>IF(D36="","← Wpisz tutaj date zartarcia ukarania w formacie dd.MM.rrrr","")</f>
        <v>← Wpisz tutaj date zartarcia ukarania w formacie dd.MM.rrrr</v>
      </c>
      <c r="O36" s="26"/>
    </row>
    <row r="37" spans="2:15" x14ac:dyDescent="0.25">
      <c r="B37" s="16"/>
      <c r="C37" s="16"/>
      <c r="D37" s="16"/>
      <c r="E37" s="16"/>
      <c r="F37" s="16"/>
      <c r="G37" s="16"/>
      <c r="H37" s="16"/>
    </row>
    <row r="38" spans="2:15" x14ac:dyDescent="0.25">
      <c r="B38" s="32" t="s">
        <v>15</v>
      </c>
      <c r="C38" s="32"/>
      <c r="D38" s="32"/>
      <c r="E38" s="32"/>
      <c r="F38" s="32"/>
      <c r="G38" s="32"/>
      <c r="H38" s="16"/>
    </row>
    <row r="39" spans="2:15" x14ac:dyDescent="0.25">
      <c r="B39" s="17"/>
      <c r="C39" s="16"/>
      <c r="D39" s="16"/>
      <c r="E39" s="16"/>
      <c r="F39" s="16"/>
      <c r="G39" s="16"/>
      <c r="H39" s="16"/>
    </row>
    <row r="40" spans="2:15" x14ac:dyDescent="0.25">
      <c r="B40" s="18" t="s">
        <v>16</v>
      </c>
      <c r="C40" s="28"/>
      <c r="D40" s="29" t="str">
        <f>IF(C40="","← Wpisz tutaj date wypełnienia karty dd.MM.rrrr","")</f>
        <v>← Wpisz tutaj date wypełnienia karty dd.MM.rrrr</v>
      </c>
      <c r="E40" s="16"/>
      <c r="F40" s="16"/>
      <c r="G40" s="16"/>
      <c r="H40" s="16"/>
    </row>
    <row r="41" spans="2:15" x14ac:dyDescent="0.25">
      <c r="B41" s="19"/>
      <c r="C41" s="16"/>
      <c r="D41" s="31" t="s">
        <v>520</v>
      </c>
      <c r="E41" s="31"/>
      <c r="F41" s="31"/>
      <c r="G41" s="31"/>
      <c r="H41" s="31"/>
    </row>
    <row r="42" spans="2:15" ht="48.75" customHeight="1" x14ac:dyDescent="0.25">
      <c r="B42" s="19"/>
      <c r="C42" s="16"/>
      <c r="D42" s="30" t="str">
        <f>IF(C28="","",VLOOKUP(C28,Arkusz2!$G$2:$H$23,2,0))</f>
        <v/>
      </c>
      <c r="E42" s="30"/>
      <c r="F42" s="30"/>
      <c r="G42" s="30"/>
      <c r="H42" s="30"/>
    </row>
    <row r="43" spans="2:15" ht="16.5" customHeight="1" x14ac:dyDescent="0.25">
      <c r="D43" s="71"/>
      <c r="E43" s="72"/>
      <c r="F43" s="72"/>
      <c r="G43" s="72"/>
      <c r="H43" s="73"/>
      <c r="I43" s="20"/>
    </row>
    <row r="44" spans="2:15" x14ac:dyDescent="0.25">
      <c r="D44" s="74"/>
      <c r="E44" s="75"/>
      <c r="F44" s="75"/>
      <c r="G44" s="75"/>
      <c r="H44" s="76"/>
      <c r="I44" s="20"/>
    </row>
    <row r="45" spans="2:15" x14ac:dyDescent="0.25">
      <c r="E45" s="20"/>
      <c r="F45" s="20"/>
      <c r="G45" s="20"/>
      <c r="H45" s="20"/>
      <c r="I45" s="20"/>
    </row>
    <row r="46" spans="2:15" x14ac:dyDescent="0.25">
      <c r="D46" s="64" t="s">
        <v>525</v>
      </c>
      <c r="E46" s="64"/>
      <c r="F46" s="64"/>
      <c r="G46" s="64"/>
      <c r="H46" s="64"/>
    </row>
  </sheetData>
  <sheetProtection password="CC95" sheet="1" objects="1" scenarios="1" insertColumns="0" insertRows="0" insertHyperlinks="0" deleteColumns="0" deleteRows="0" sort="0" autoFilter="0" pivotTables="0"/>
  <dataConsolidate/>
  <mergeCells count="38">
    <mergeCell ref="D46:H46"/>
    <mergeCell ref="C33:C34"/>
    <mergeCell ref="D34:H34"/>
    <mergeCell ref="B2:G2"/>
    <mergeCell ref="D43:H44"/>
    <mergeCell ref="D26:H26"/>
    <mergeCell ref="F27:H27"/>
    <mergeCell ref="B11:B12"/>
    <mergeCell ref="C11:H12"/>
    <mergeCell ref="C13:H13"/>
    <mergeCell ref="B14:B15"/>
    <mergeCell ref="B16:B17"/>
    <mergeCell ref="D17:H17"/>
    <mergeCell ref="B20:B21"/>
    <mergeCell ref="C20:H21"/>
    <mergeCell ref="D23:H23"/>
    <mergeCell ref="D14:H14"/>
    <mergeCell ref="D15:H15"/>
    <mergeCell ref="B22:B27"/>
    <mergeCell ref="D22:H22"/>
    <mergeCell ref="B28:B30"/>
    <mergeCell ref="B18:B19"/>
    <mergeCell ref="D24:H24"/>
    <mergeCell ref="D18:H18"/>
    <mergeCell ref="D19:H19"/>
    <mergeCell ref="C28:H29"/>
    <mergeCell ref="C30:H30"/>
    <mergeCell ref="E25:H25"/>
    <mergeCell ref="D42:H42"/>
    <mergeCell ref="D41:H41"/>
    <mergeCell ref="B38:G38"/>
    <mergeCell ref="B31:B32"/>
    <mergeCell ref="D31:H31"/>
    <mergeCell ref="D32:H32"/>
    <mergeCell ref="B33:B36"/>
    <mergeCell ref="D33:H33"/>
    <mergeCell ref="D35:H35"/>
    <mergeCell ref="D36:H36"/>
  </mergeCells>
  <conditionalFormatting sqref="D34:H34">
    <cfRule type="containsText" priority="1" operator="containsText" text="D33=&quot;KPIE - Kara pieniężna&quot;">
      <formula>NOT(ISERROR(SEARCH("D33=""KPIE - Kara pieniężna""",D34)))</formula>
    </cfRule>
  </conditionalFormatting>
  <dataValidations count="12">
    <dataValidation type="textLength" allowBlank="1" showInputMessage="1" showErrorMessage="1" errorTitle="BŁĄD" error="Nieprawidłowa długość numeru PESEL" sqref="C20:H21">
      <formula1>11</formula1>
      <formula2>11</formula2>
    </dataValidation>
    <dataValidation type="decimal" operator="greaterThan" allowBlank="1" showInputMessage="1" showErrorMessage="1" errorTitle="Błąd" error="Nie można wpisać kwoty ponieważ nie została wybrana kara pieniężna" sqref="D34:H34">
      <formula1>0</formula1>
    </dataValidation>
    <dataValidation type="date" allowBlank="1" showInputMessage="1" showErrorMessage="1" sqref="C40 D32:H32 D35:H35 D36:H36">
      <formula1>1</formula1>
      <formula2>2958465</formula2>
    </dataValidation>
    <dataValidation type="textLength" allowBlank="1" showInputMessage="1" showErrorMessage="1" sqref="D17:H17">
      <formula1>0</formula1>
      <formula2>100</formula2>
    </dataValidation>
    <dataValidation type="textLength" operator="lessThanOrEqual" allowBlank="1" showInputMessage="1" showErrorMessage="1" sqref="E25:H25">
      <formula1>35</formula1>
    </dataValidation>
    <dataValidation type="textLength" operator="lessThanOrEqual" allowBlank="1" showInputMessage="1" showErrorMessage="1" sqref="D25">
      <formula1>6</formula1>
    </dataValidation>
    <dataValidation type="textLength" operator="lessThanOrEqual" allowBlank="1" showInputMessage="1" showErrorMessage="1" sqref="D27">
      <formula1>7</formula1>
    </dataValidation>
    <dataValidation type="textLength" operator="lessThanOrEqual" allowBlank="1" showInputMessage="1" showErrorMessage="1" sqref="F27:H27">
      <formula1>7</formula1>
    </dataValidation>
    <dataValidation type="textLength" operator="lessThan" allowBlank="1" showInputMessage="1" showErrorMessage="1" sqref="C11:H12">
      <formula1>100</formula1>
    </dataValidation>
    <dataValidation type="textLength" allowBlank="1" showInputMessage="1" showErrorMessage="1" sqref="D23:H23 D24:H24">
      <formula1>0</formula1>
      <formula2>35</formula2>
    </dataValidation>
    <dataValidation type="textLength" operator="lessThanOrEqual" allowBlank="1" showInputMessage="1" showErrorMessage="1" sqref="D26:H26">
      <formula1>35</formula1>
    </dataValidation>
    <dataValidation type="textLength" operator="lessThanOrEqual" allowBlank="1" showInputMessage="1" showErrorMessage="1" sqref="J29">
      <formula1>3</formula1>
    </dataValidation>
  </dataValidations>
  <pageMargins left="0.7" right="0.7" top="0.75" bottom="0.75" header="0.3" footer="0.3"/>
  <pageSetup paperSize="9" scale="70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BŁĄD" error="Aby uzupełnić pole wybierz Główną Komijsję Orzekającą">
          <x14:formula1>
            <xm:f>Arkusz2!$G$3:$G$23</xm:f>
          </x14:formula1>
          <xm:sqref>C30:H30</xm:sqref>
        </x14:dataValidation>
        <x14:dataValidation type="list" allowBlank="1" showInputMessage="1" showErrorMessage="1" errorTitle="BŁĄD" error="Wpisz poprawny dzień lub wybierz z listy">
          <x14:formula1>
            <xm:f>Arkusz2!$A$2:$A$32</xm:f>
          </x14:formula1>
          <xm:sqref>D16</xm:sqref>
        </x14:dataValidation>
        <x14:dataValidation type="list" allowBlank="1" showInputMessage="1" showErrorMessage="1" errorTitle="BŁĄD" error="Wpisz poprawny miesiąc lub wybierz z listy">
          <x14:formula1>
            <xm:f>Arkusz2!$C$2:$C$13</xm:f>
          </x14:formula1>
          <xm:sqref>F16</xm:sqref>
        </x14:dataValidation>
        <x14:dataValidation type="list" allowBlank="1" showInputMessage="1" showErrorMessage="1" errorTitle="BŁĄD" error="Wpisz poprawny rok lub wybierz z listy">
          <x14:formula1>
            <xm:f>Arkusz2!$E$2:$E$212</xm:f>
          </x14:formula1>
          <xm:sqref>H16</xm:sqref>
        </x14:dataValidation>
        <x14:dataValidation type="list" allowBlank="1" showInputMessage="1" showErrorMessage="1" errorTitle="Błąd" error="Wpisz poprawnie kare lub wybierz z listy">
          <x14:formula1>
            <xm:f>Arkusz2!$J$2:$J$6</xm:f>
          </x14:formula1>
          <xm:sqref>D33:H33</xm:sqref>
        </x14:dataValidation>
        <x14:dataValidation type="list" allowBlank="1" showInputMessage="1" showErrorMessage="1" errorTitle="BŁĄD" error="Wpisz poprawnie kraj lub wybierz z listy">
          <x14:formula1>
            <xm:f>Arkusz2!$M$2:$M$240</xm:f>
          </x14:formula1>
          <xm:sqref>D22:H22</xm:sqref>
        </x14:dataValidation>
        <x14:dataValidation type="list" allowBlank="1" showInputMessage="1" showErrorMessage="1" errorTitle="BŁĄD" error="Wpisz poprawny rodzaj dokumentu lub wybierz z listy">
          <x14:formula1>
            <xm:f>Arkusz2!$P$2:$P$8</xm:f>
          </x14:formula1>
          <xm:sqref>D18:H18</xm:sqref>
        </x14:dataValidation>
        <x14:dataValidation type="list" allowBlank="1" showInputMessage="1" showErrorMessage="1" errorTitle="Błąd" error="Wybierz komisje z listy">
          <x14:formula1>
            <xm:f>Arkusz2!$G$2:$G$23</xm:f>
          </x14:formula1>
          <xm:sqref>C28:H29</xm:sqref>
        </x14:dataValidation>
        <x14:dataValidation type="list" allowBlank="1" showInputMessage="1" showErrorMessage="1">
          <x14:formula1>
            <xm:f>Arkusz2!$J$9:$J$10</xm:f>
          </x14:formula1>
          <xm:sqref>D41:H41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P240"/>
  <sheetViews>
    <sheetView topLeftCell="H1" workbookViewId="0">
      <selection activeCell="J25" sqref="J25"/>
    </sheetView>
  </sheetViews>
  <sheetFormatPr defaultRowHeight="15" x14ac:dyDescent="0.25"/>
  <cols>
    <col min="1" max="1" width="12.28515625" customWidth="1"/>
    <col min="3" max="3" width="17.28515625" customWidth="1"/>
    <col min="5" max="5" width="12.28515625" customWidth="1"/>
    <col min="7" max="7" width="143.140625" bestFit="1" customWidth="1"/>
    <col min="8" max="8" width="143.140625" customWidth="1"/>
    <col min="10" max="10" width="26.140625" customWidth="1"/>
    <col min="16" max="16" width="28.7109375" customWidth="1"/>
    <col min="22" max="22" width="24.140625" customWidth="1"/>
  </cols>
  <sheetData>
    <row r="1" spans="1:16" x14ac:dyDescent="0.25">
      <c r="A1" t="s">
        <v>17</v>
      </c>
      <c r="C1" t="s">
        <v>18</v>
      </c>
      <c r="E1" t="s">
        <v>19</v>
      </c>
      <c r="G1" t="s">
        <v>23</v>
      </c>
      <c r="H1" t="s">
        <v>558</v>
      </c>
      <c r="J1" t="s">
        <v>24</v>
      </c>
      <c r="L1" t="s">
        <v>29</v>
      </c>
      <c r="M1" t="s">
        <v>30</v>
      </c>
      <c r="P1" s="1" t="s">
        <v>526</v>
      </c>
    </row>
    <row r="2" spans="1:16" ht="17.25" customHeight="1" x14ac:dyDescent="0.25">
      <c r="A2">
        <v>1</v>
      </c>
      <c r="C2">
        <v>1</v>
      </c>
      <c r="E2">
        <v>1900</v>
      </c>
      <c r="G2" t="s">
        <v>555</v>
      </c>
      <c r="H2" t="s">
        <v>559</v>
      </c>
      <c r="J2" t="s">
        <v>25</v>
      </c>
      <c r="L2" t="s">
        <v>185</v>
      </c>
      <c r="M2" t="s">
        <v>270</v>
      </c>
      <c r="P2" s="2" t="s">
        <v>527</v>
      </c>
    </row>
    <row r="3" spans="1:16" ht="17.25" customHeight="1" x14ac:dyDescent="0.25">
      <c r="A3">
        <v>2</v>
      </c>
      <c r="C3">
        <v>2</v>
      </c>
      <c r="E3">
        <v>1901</v>
      </c>
      <c r="G3" t="s">
        <v>537</v>
      </c>
      <c r="H3" t="s">
        <v>560</v>
      </c>
      <c r="J3" t="s">
        <v>26</v>
      </c>
      <c r="L3" t="s">
        <v>31</v>
      </c>
      <c r="M3" t="s">
        <v>271</v>
      </c>
      <c r="P3" s="2" t="s">
        <v>582</v>
      </c>
    </row>
    <row r="4" spans="1:16" ht="17.25" customHeight="1" x14ac:dyDescent="0.25">
      <c r="A4">
        <v>3</v>
      </c>
      <c r="C4">
        <v>3</v>
      </c>
      <c r="E4">
        <v>1902</v>
      </c>
      <c r="G4" t="s">
        <v>556</v>
      </c>
      <c r="H4" t="s">
        <v>561</v>
      </c>
      <c r="J4" t="s">
        <v>27</v>
      </c>
      <c r="L4" t="s">
        <v>32</v>
      </c>
      <c r="M4" t="s">
        <v>272</v>
      </c>
      <c r="P4" s="2" t="s">
        <v>528</v>
      </c>
    </row>
    <row r="5" spans="1:16" ht="17.25" customHeight="1" x14ac:dyDescent="0.25">
      <c r="A5">
        <v>4</v>
      </c>
      <c r="C5">
        <v>4</v>
      </c>
      <c r="E5">
        <v>1903</v>
      </c>
      <c r="G5" t="s">
        <v>509</v>
      </c>
      <c r="H5" t="s">
        <v>562</v>
      </c>
      <c r="J5" t="s">
        <v>581</v>
      </c>
      <c r="L5" t="s">
        <v>33</v>
      </c>
      <c r="M5" t="s">
        <v>273</v>
      </c>
      <c r="P5" s="2" t="s">
        <v>529</v>
      </c>
    </row>
    <row r="6" spans="1:16" ht="17.25" customHeight="1" x14ac:dyDescent="0.25">
      <c r="A6">
        <v>5</v>
      </c>
      <c r="C6">
        <v>5</v>
      </c>
      <c r="E6">
        <v>1904</v>
      </c>
      <c r="G6" t="s">
        <v>557</v>
      </c>
      <c r="H6" t="s">
        <v>563</v>
      </c>
      <c r="J6" t="s">
        <v>28</v>
      </c>
      <c r="L6" t="s">
        <v>34</v>
      </c>
      <c r="M6" t="s">
        <v>274</v>
      </c>
      <c r="P6" s="2" t="s">
        <v>530</v>
      </c>
    </row>
    <row r="7" spans="1:16" x14ac:dyDescent="0.25">
      <c r="A7">
        <v>6</v>
      </c>
      <c r="C7">
        <v>6</v>
      </c>
      <c r="E7">
        <v>1905</v>
      </c>
      <c r="G7" t="s">
        <v>554</v>
      </c>
      <c r="H7" t="s">
        <v>564</v>
      </c>
      <c r="L7" t="s">
        <v>35</v>
      </c>
      <c r="M7" t="s">
        <v>275</v>
      </c>
      <c r="P7" s="2" t="s">
        <v>531</v>
      </c>
    </row>
    <row r="8" spans="1:16" x14ac:dyDescent="0.25">
      <c r="A8">
        <v>7</v>
      </c>
      <c r="C8">
        <v>7</v>
      </c>
      <c r="E8">
        <v>1906</v>
      </c>
      <c r="G8" t="s">
        <v>538</v>
      </c>
      <c r="H8" t="s">
        <v>565</v>
      </c>
      <c r="J8" t="s">
        <v>584</v>
      </c>
      <c r="L8" t="s">
        <v>36</v>
      </c>
      <c r="M8" t="s">
        <v>276</v>
      </c>
      <c r="P8" s="2" t="s">
        <v>532</v>
      </c>
    </row>
    <row r="9" spans="1:16" x14ac:dyDescent="0.25">
      <c r="A9">
        <v>8</v>
      </c>
      <c r="C9">
        <v>8</v>
      </c>
      <c r="E9">
        <v>1907</v>
      </c>
      <c r="G9" t="s">
        <v>539</v>
      </c>
      <c r="H9" t="s">
        <v>566</v>
      </c>
      <c r="J9" s="27" t="s">
        <v>520</v>
      </c>
      <c r="L9" t="s">
        <v>37</v>
      </c>
      <c r="M9" t="s">
        <v>277</v>
      </c>
    </row>
    <row r="10" spans="1:16" x14ac:dyDescent="0.25">
      <c r="A10">
        <v>9</v>
      </c>
      <c r="C10">
        <v>9</v>
      </c>
      <c r="E10">
        <v>1908</v>
      </c>
      <c r="G10" t="s">
        <v>540</v>
      </c>
      <c r="H10" t="s">
        <v>567</v>
      </c>
      <c r="J10" t="s">
        <v>583</v>
      </c>
      <c r="L10" t="s">
        <v>38</v>
      </c>
      <c r="M10" t="s">
        <v>278</v>
      </c>
    </row>
    <row r="11" spans="1:16" x14ac:dyDescent="0.25">
      <c r="A11">
        <v>10</v>
      </c>
      <c r="C11">
        <v>10</v>
      </c>
      <c r="E11">
        <v>1909</v>
      </c>
      <c r="G11" t="s">
        <v>541</v>
      </c>
      <c r="H11" t="s">
        <v>568</v>
      </c>
      <c r="L11" t="s">
        <v>39</v>
      </c>
      <c r="M11" t="s">
        <v>279</v>
      </c>
    </row>
    <row r="12" spans="1:16" x14ac:dyDescent="0.25">
      <c r="A12">
        <v>11</v>
      </c>
      <c r="C12">
        <v>11</v>
      </c>
      <c r="E12">
        <v>1910</v>
      </c>
      <c r="G12" t="s">
        <v>542</v>
      </c>
      <c r="H12" t="s">
        <v>569</v>
      </c>
      <c r="L12" t="s">
        <v>40</v>
      </c>
      <c r="M12" t="s">
        <v>280</v>
      </c>
    </row>
    <row r="13" spans="1:16" x14ac:dyDescent="0.25">
      <c r="A13">
        <v>12</v>
      </c>
      <c r="C13">
        <v>12</v>
      </c>
      <c r="E13">
        <v>1911</v>
      </c>
      <c r="G13" t="s">
        <v>543</v>
      </c>
      <c r="H13" t="s">
        <v>570</v>
      </c>
      <c r="L13" t="s">
        <v>41</v>
      </c>
      <c r="M13" t="s">
        <v>281</v>
      </c>
    </row>
    <row r="14" spans="1:16" x14ac:dyDescent="0.25">
      <c r="A14">
        <v>13</v>
      </c>
      <c r="E14">
        <v>1912</v>
      </c>
      <c r="G14" t="s">
        <v>544</v>
      </c>
      <c r="H14" t="s">
        <v>571</v>
      </c>
      <c r="L14" t="s">
        <v>42</v>
      </c>
      <c r="M14" t="s">
        <v>282</v>
      </c>
    </row>
    <row r="15" spans="1:16" x14ac:dyDescent="0.25">
      <c r="A15">
        <v>14</v>
      </c>
      <c r="E15">
        <v>1913</v>
      </c>
      <c r="G15" t="s">
        <v>545</v>
      </c>
      <c r="H15" t="s">
        <v>572</v>
      </c>
      <c r="L15" t="s">
        <v>43</v>
      </c>
      <c r="M15" t="s">
        <v>283</v>
      </c>
    </row>
    <row r="16" spans="1:16" x14ac:dyDescent="0.25">
      <c r="A16">
        <v>15</v>
      </c>
      <c r="E16">
        <v>1914</v>
      </c>
      <c r="G16" t="s">
        <v>546</v>
      </c>
      <c r="H16" t="s">
        <v>573</v>
      </c>
      <c r="L16" t="s">
        <v>44</v>
      </c>
      <c r="M16" t="s">
        <v>284</v>
      </c>
    </row>
    <row r="17" spans="1:13" x14ac:dyDescent="0.25">
      <c r="A17">
        <v>16</v>
      </c>
      <c r="E17">
        <v>1915</v>
      </c>
      <c r="G17" t="s">
        <v>547</v>
      </c>
      <c r="H17" t="s">
        <v>574</v>
      </c>
      <c r="L17" t="s">
        <v>45</v>
      </c>
      <c r="M17" t="s">
        <v>285</v>
      </c>
    </row>
    <row r="18" spans="1:13" x14ac:dyDescent="0.25">
      <c r="A18">
        <v>17</v>
      </c>
      <c r="E18">
        <v>1916</v>
      </c>
      <c r="G18" t="s">
        <v>548</v>
      </c>
      <c r="H18" t="s">
        <v>575</v>
      </c>
      <c r="L18" t="s">
        <v>46</v>
      </c>
      <c r="M18" t="s">
        <v>286</v>
      </c>
    </row>
    <row r="19" spans="1:13" ht="33" customHeight="1" x14ac:dyDescent="0.25">
      <c r="A19">
        <v>18</v>
      </c>
      <c r="E19">
        <v>1917</v>
      </c>
      <c r="G19" t="s">
        <v>549</v>
      </c>
      <c r="H19" t="s">
        <v>576</v>
      </c>
      <c r="L19" t="s">
        <v>47</v>
      </c>
      <c r="M19" t="s">
        <v>287</v>
      </c>
    </row>
    <row r="20" spans="1:13" x14ac:dyDescent="0.25">
      <c r="A20">
        <v>19</v>
      </c>
      <c r="E20">
        <v>1918</v>
      </c>
      <c r="G20" t="s">
        <v>550</v>
      </c>
      <c r="H20" t="s">
        <v>577</v>
      </c>
      <c r="L20" t="s">
        <v>48</v>
      </c>
      <c r="M20" t="s">
        <v>288</v>
      </c>
    </row>
    <row r="21" spans="1:13" x14ac:dyDescent="0.25">
      <c r="A21">
        <v>20</v>
      </c>
      <c r="E21">
        <v>1919</v>
      </c>
      <c r="G21" t="s">
        <v>551</v>
      </c>
      <c r="H21" t="s">
        <v>578</v>
      </c>
      <c r="L21" t="s">
        <v>49</v>
      </c>
      <c r="M21" t="s">
        <v>289</v>
      </c>
    </row>
    <row r="22" spans="1:13" ht="33" customHeight="1" x14ac:dyDescent="0.25">
      <c r="A22">
        <v>21</v>
      </c>
      <c r="E22">
        <v>1920</v>
      </c>
      <c r="G22" t="s">
        <v>552</v>
      </c>
      <c r="H22" t="s">
        <v>579</v>
      </c>
      <c r="L22" t="s">
        <v>50</v>
      </c>
      <c r="M22" t="s">
        <v>290</v>
      </c>
    </row>
    <row r="23" spans="1:13" ht="33" customHeight="1" x14ac:dyDescent="0.25">
      <c r="A23">
        <v>22</v>
      </c>
      <c r="E23">
        <v>1921</v>
      </c>
      <c r="G23" t="s">
        <v>553</v>
      </c>
      <c r="H23" t="s">
        <v>580</v>
      </c>
      <c r="L23" t="s">
        <v>51</v>
      </c>
      <c r="M23" t="s">
        <v>291</v>
      </c>
    </row>
    <row r="24" spans="1:13" x14ac:dyDescent="0.25">
      <c r="A24">
        <v>23</v>
      </c>
      <c r="E24">
        <v>1922</v>
      </c>
      <c r="L24" t="s">
        <v>52</v>
      </c>
      <c r="M24" t="s">
        <v>292</v>
      </c>
    </row>
    <row r="25" spans="1:13" x14ac:dyDescent="0.25">
      <c r="A25">
        <v>24</v>
      </c>
      <c r="E25">
        <v>1923</v>
      </c>
      <c r="L25" t="s">
        <v>53</v>
      </c>
      <c r="M25" t="s">
        <v>293</v>
      </c>
    </row>
    <row r="26" spans="1:13" x14ac:dyDescent="0.25">
      <c r="A26">
        <v>25</v>
      </c>
      <c r="E26">
        <v>1924</v>
      </c>
      <c r="L26" t="s">
        <v>54</v>
      </c>
      <c r="M26" t="s">
        <v>294</v>
      </c>
    </row>
    <row r="27" spans="1:13" x14ac:dyDescent="0.25">
      <c r="A27">
        <v>26</v>
      </c>
      <c r="E27">
        <v>1925</v>
      </c>
      <c r="L27" t="s">
        <v>55</v>
      </c>
      <c r="M27" t="s">
        <v>295</v>
      </c>
    </row>
    <row r="28" spans="1:13" x14ac:dyDescent="0.25">
      <c r="A28">
        <v>27</v>
      </c>
      <c r="E28">
        <v>1926</v>
      </c>
      <c r="L28" t="s">
        <v>56</v>
      </c>
      <c r="M28" t="s">
        <v>296</v>
      </c>
    </row>
    <row r="29" spans="1:13" x14ac:dyDescent="0.25">
      <c r="A29">
        <v>28</v>
      </c>
      <c r="E29">
        <v>1927</v>
      </c>
      <c r="L29" t="s">
        <v>57</v>
      </c>
      <c r="M29" t="s">
        <v>297</v>
      </c>
    </row>
    <row r="30" spans="1:13" x14ac:dyDescent="0.25">
      <c r="A30">
        <v>29</v>
      </c>
      <c r="E30">
        <v>1928</v>
      </c>
      <c r="L30" t="s">
        <v>58</v>
      </c>
      <c r="M30" t="s">
        <v>298</v>
      </c>
    </row>
    <row r="31" spans="1:13" x14ac:dyDescent="0.25">
      <c r="A31">
        <v>30</v>
      </c>
      <c r="E31">
        <v>1929</v>
      </c>
      <c r="L31" t="s">
        <v>59</v>
      </c>
      <c r="M31" t="s">
        <v>299</v>
      </c>
    </row>
    <row r="32" spans="1:13" x14ac:dyDescent="0.25">
      <c r="A32">
        <v>31</v>
      </c>
      <c r="E32">
        <v>1930</v>
      </c>
      <c r="L32" t="s">
        <v>60</v>
      </c>
      <c r="M32" t="s">
        <v>300</v>
      </c>
    </row>
    <row r="33" spans="5:13" x14ac:dyDescent="0.25">
      <c r="E33">
        <v>1931</v>
      </c>
      <c r="L33" t="s">
        <v>61</v>
      </c>
      <c r="M33" t="s">
        <v>301</v>
      </c>
    </row>
    <row r="34" spans="5:13" x14ac:dyDescent="0.25">
      <c r="E34">
        <v>1932</v>
      </c>
      <c r="L34" t="s">
        <v>62</v>
      </c>
      <c r="M34" t="s">
        <v>302</v>
      </c>
    </row>
    <row r="35" spans="5:13" x14ac:dyDescent="0.25">
      <c r="E35">
        <v>1933</v>
      </c>
      <c r="L35" t="s">
        <v>63</v>
      </c>
      <c r="M35" t="s">
        <v>303</v>
      </c>
    </row>
    <row r="36" spans="5:13" x14ac:dyDescent="0.25">
      <c r="E36">
        <v>1934</v>
      </c>
      <c r="L36" t="s">
        <v>64</v>
      </c>
      <c r="M36" t="s">
        <v>304</v>
      </c>
    </row>
    <row r="37" spans="5:13" x14ac:dyDescent="0.25">
      <c r="E37">
        <v>1935</v>
      </c>
      <c r="L37" t="s">
        <v>65</v>
      </c>
      <c r="M37" t="s">
        <v>305</v>
      </c>
    </row>
    <row r="38" spans="5:13" x14ac:dyDescent="0.25">
      <c r="E38">
        <v>1936</v>
      </c>
      <c r="L38" t="s">
        <v>66</v>
      </c>
      <c r="M38" t="s">
        <v>306</v>
      </c>
    </row>
    <row r="39" spans="5:13" x14ac:dyDescent="0.25">
      <c r="E39">
        <v>1937</v>
      </c>
      <c r="L39" t="s">
        <v>67</v>
      </c>
      <c r="M39" t="s">
        <v>307</v>
      </c>
    </row>
    <row r="40" spans="5:13" x14ac:dyDescent="0.25">
      <c r="E40">
        <v>1938</v>
      </c>
      <c r="L40" t="s">
        <v>68</v>
      </c>
      <c r="M40" t="s">
        <v>308</v>
      </c>
    </row>
    <row r="41" spans="5:13" x14ac:dyDescent="0.25">
      <c r="E41">
        <v>1939</v>
      </c>
      <c r="L41" t="s">
        <v>69</v>
      </c>
      <c r="M41" t="s">
        <v>309</v>
      </c>
    </row>
    <row r="42" spans="5:13" x14ac:dyDescent="0.25">
      <c r="E42">
        <v>1940</v>
      </c>
      <c r="L42" t="s">
        <v>70</v>
      </c>
      <c r="M42" t="s">
        <v>310</v>
      </c>
    </row>
    <row r="43" spans="5:13" x14ac:dyDescent="0.25">
      <c r="E43">
        <v>1941</v>
      </c>
      <c r="L43" t="s">
        <v>71</v>
      </c>
      <c r="M43" t="s">
        <v>311</v>
      </c>
    </row>
    <row r="44" spans="5:13" x14ac:dyDescent="0.25">
      <c r="E44">
        <v>1942</v>
      </c>
      <c r="L44" t="s">
        <v>72</v>
      </c>
      <c r="M44" t="s">
        <v>312</v>
      </c>
    </row>
    <row r="45" spans="5:13" x14ac:dyDescent="0.25">
      <c r="E45">
        <v>1943</v>
      </c>
      <c r="L45" t="s">
        <v>73</v>
      </c>
      <c r="M45" t="s">
        <v>313</v>
      </c>
    </row>
    <row r="46" spans="5:13" x14ac:dyDescent="0.25">
      <c r="E46">
        <v>1944</v>
      </c>
      <c r="L46" t="s">
        <v>74</v>
      </c>
      <c r="M46" t="s">
        <v>314</v>
      </c>
    </row>
    <row r="47" spans="5:13" x14ac:dyDescent="0.25">
      <c r="E47">
        <v>1945</v>
      </c>
      <c r="L47" t="s">
        <v>75</v>
      </c>
      <c r="M47" t="s">
        <v>315</v>
      </c>
    </row>
    <row r="48" spans="5:13" x14ac:dyDescent="0.25">
      <c r="E48">
        <v>1946</v>
      </c>
      <c r="L48" t="s">
        <v>76</v>
      </c>
      <c r="M48" t="s">
        <v>316</v>
      </c>
    </row>
    <row r="49" spans="5:13" x14ac:dyDescent="0.25">
      <c r="E49">
        <v>1947</v>
      </c>
      <c r="L49" t="s">
        <v>77</v>
      </c>
      <c r="M49" t="s">
        <v>317</v>
      </c>
    </row>
    <row r="50" spans="5:13" x14ac:dyDescent="0.25">
      <c r="E50">
        <v>1948</v>
      </c>
      <c r="L50" t="s">
        <v>78</v>
      </c>
      <c r="M50" t="s">
        <v>318</v>
      </c>
    </row>
    <row r="51" spans="5:13" x14ac:dyDescent="0.25">
      <c r="E51">
        <v>1949</v>
      </c>
      <c r="L51" t="s">
        <v>79</v>
      </c>
      <c r="M51" t="s">
        <v>319</v>
      </c>
    </row>
    <row r="52" spans="5:13" x14ac:dyDescent="0.25">
      <c r="E52">
        <v>1950</v>
      </c>
      <c r="L52" t="s">
        <v>80</v>
      </c>
      <c r="M52" t="s">
        <v>320</v>
      </c>
    </row>
    <row r="53" spans="5:13" x14ac:dyDescent="0.25">
      <c r="E53">
        <v>1951</v>
      </c>
      <c r="L53" t="s">
        <v>81</v>
      </c>
      <c r="M53" t="s">
        <v>321</v>
      </c>
    </row>
    <row r="54" spans="5:13" x14ac:dyDescent="0.25">
      <c r="E54">
        <v>1952</v>
      </c>
      <c r="L54" t="s">
        <v>82</v>
      </c>
      <c r="M54" t="s">
        <v>322</v>
      </c>
    </row>
    <row r="55" spans="5:13" x14ac:dyDescent="0.25">
      <c r="E55">
        <v>1953</v>
      </c>
      <c r="L55" t="s">
        <v>83</v>
      </c>
      <c r="M55" t="s">
        <v>323</v>
      </c>
    </row>
    <row r="56" spans="5:13" x14ac:dyDescent="0.25">
      <c r="E56">
        <v>1954</v>
      </c>
      <c r="L56" t="s">
        <v>84</v>
      </c>
      <c r="M56" t="s">
        <v>324</v>
      </c>
    </row>
    <row r="57" spans="5:13" x14ac:dyDescent="0.25">
      <c r="E57">
        <v>1955</v>
      </c>
      <c r="L57" t="s">
        <v>85</v>
      </c>
      <c r="M57" t="s">
        <v>325</v>
      </c>
    </row>
    <row r="58" spans="5:13" x14ac:dyDescent="0.25">
      <c r="E58">
        <v>1956</v>
      </c>
      <c r="L58" t="s">
        <v>86</v>
      </c>
      <c r="M58" t="s">
        <v>326</v>
      </c>
    </row>
    <row r="59" spans="5:13" x14ac:dyDescent="0.25">
      <c r="E59">
        <v>1957</v>
      </c>
      <c r="L59" t="s">
        <v>87</v>
      </c>
      <c r="M59" t="s">
        <v>327</v>
      </c>
    </row>
    <row r="60" spans="5:13" x14ac:dyDescent="0.25">
      <c r="E60">
        <v>1958</v>
      </c>
      <c r="L60" t="s">
        <v>88</v>
      </c>
      <c r="M60" t="s">
        <v>328</v>
      </c>
    </row>
    <row r="61" spans="5:13" x14ac:dyDescent="0.25">
      <c r="E61">
        <v>1959</v>
      </c>
      <c r="L61" t="s">
        <v>89</v>
      </c>
      <c r="M61" t="s">
        <v>329</v>
      </c>
    </row>
    <row r="62" spans="5:13" x14ac:dyDescent="0.25">
      <c r="E62">
        <v>1960</v>
      </c>
      <c r="L62" t="s">
        <v>90</v>
      </c>
      <c r="M62" t="s">
        <v>330</v>
      </c>
    </row>
    <row r="63" spans="5:13" x14ac:dyDescent="0.25">
      <c r="E63">
        <v>1961</v>
      </c>
      <c r="L63" t="s">
        <v>91</v>
      </c>
      <c r="M63" t="s">
        <v>331</v>
      </c>
    </row>
    <row r="64" spans="5:13" x14ac:dyDescent="0.25">
      <c r="E64">
        <v>1962</v>
      </c>
      <c r="L64" t="s">
        <v>92</v>
      </c>
      <c r="M64" t="s">
        <v>332</v>
      </c>
    </row>
    <row r="65" spans="5:13" x14ac:dyDescent="0.25">
      <c r="E65">
        <v>1963</v>
      </c>
      <c r="L65" t="s">
        <v>93</v>
      </c>
      <c r="M65" t="s">
        <v>333</v>
      </c>
    </row>
    <row r="66" spans="5:13" x14ac:dyDescent="0.25">
      <c r="E66">
        <v>1964</v>
      </c>
      <c r="L66" t="s">
        <v>94</v>
      </c>
      <c r="M66" t="s">
        <v>334</v>
      </c>
    </row>
    <row r="67" spans="5:13" x14ac:dyDescent="0.25">
      <c r="E67">
        <v>1965</v>
      </c>
      <c r="L67" t="s">
        <v>95</v>
      </c>
      <c r="M67" t="s">
        <v>335</v>
      </c>
    </row>
    <row r="68" spans="5:13" x14ac:dyDescent="0.25">
      <c r="E68">
        <v>1966</v>
      </c>
      <c r="L68" t="s">
        <v>96</v>
      </c>
      <c r="M68" t="s">
        <v>336</v>
      </c>
    </row>
    <row r="69" spans="5:13" x14ac:dyDescent="0.25">
      <c r="E69">
        <v>1967</v>
      </c>
      <c r="L69" t="s">
        <v>97</v>
      </c>
      <c r="M69" t="s">
        <v>337</v>
      </c>
    </row>
    <row r="70" spans="5:13" x14ac:dyDescent="0.25">
      <c r="E70">
        <v>1968</v>
      </c>
      <c r="L70" t="s">
        <v>98</v>
      </c>
      <c r="M70" t="s">
        <v>338</v>
      </c>
    </row>
    <row r="71" spans="5:13" x14ac:dyDescent="0.25">
      <c r="E71">
        <v>1969</v>
      </c>
      <c r="L71" t="s">
        <v>99</v>
      </c>
      <c r="M71" t="s">
        <v>339</v>
      </c>
    </row>
    <row r="72" spans="5:13" x14ac:dyDescent="0.25">
      <c r="E72">
        <v>1970</v>
      </c>
      <c r="L72" t="s">
        <v>100</v>
      </c>
      <c r="M72" t="s">
        <v>340</v>
      </c>
    </row>
    <row r="73" spans="5:13" x14ac:dyDescent="0.25">
      <c r="E73">
        <v>1971</v>
      </c>
      <c r="L73" t="s">
        <v>101</v>
      </c>
      <c r="M73" t="s">
        <v>341</v>
      </c>
    </row>
    <row r="74" spans="5:13" x14ac:dyDescent="0.25">
      <c r="E74">
        <v>1972</v>
      </c>
      <c r="L74" t="s">
        <v>102</v>
      </c>
      <c r="M74" t="s">
        <v>342</v>
      </c>
    </row>
    <row r="75" spans="5:13" x14ac:dyDescent="0.25">
      <c r="E75">
        <v>1973</v>
      </c>
      <c r="L75" t="s">
        <v>103</v>
      </c>
      <c r="M75" t="s">
        <v>343</v>
      </c>
    </row>
    <row r="76" spans="5:13" x14ac:dyDescent="0.25">
      <c r="E76">
        <v>1974</v>
      </c>
      <c r="L76" t="s">
        <v>104</v>
      </c>
      <c r="M76" t="s">
        <v>344</v>
      </c>
    </row>
    <row r="77" spans="5:13" x14ac:dyDescent="0.25">
      <c r="E77">
        <v>1975</v>
      </c>
      <c r="L77" t="s">
        <v>105</v>
      </c>
      <c r="M77" t="s">
        <v>345</v>
      </c>
    </row>
    <row r="78" spans="5:13" x14ac:dyDescent="0.25">
      <c r="E78">
        <v>1976</v>
      </c>
      <c r="L78" t="s">
        <v>106</v>
      </c>
      <c r="M78" t="s">
        <v>346</v>
      </c>
    </row>
    <row r="79" spans="5:13" x14ac:dyDescent="0.25">
      <c r="E79">
        <v>1977</v>
      </c>
      <c r="L79" t="s">
        <v>107</v>
      </c>
      <c r="M79" t="s">
        <v>347</v>
      </c>
    </row>
    <row r="80" spans="5:13" x14ac:dyDescent="0.25">
      <c r="E80">
        <v>1978</v>
      </c>
      <c r="L80" t="s">
        <v>108</v>
      </c>
      <c r="M80" t="s">
        <v>348</v>
      </c>
    </row>
    <row r="81" spans="5:13" x14ac:dyDescent="0.25">
      <c r="E81">
        <v>1979</v>
      </c>
      <c r="L81" t="s">
        <v>109</v>
      </c>
      <c r="M81" t="s">
        <v>349</v>
      </c>
    </row>
    <row r="82" spans="5:13" x14ac:dyDescent="0.25">
      <c r="E82">
        <v>1980</v>
      </c>
      <c r="L82" t="s">
        <v>110</v>
      </c>
      <c r="M82" t="s">
        <v>350</v>
      </c>
    </row>
    <row r="83" spans="5:13" x14ac:dyDescent="0.25">
      <c r="E83">
        <v>1981</v>
      </c>
      <c r="L83" t="s">
        <v>111</v>
      </c>
      <c r="M83" t="s">
        <v>351</v>
      </c>
    </row>
    <row r="84" spans="5:13" x14ac:dyDescent="0.25">
      <c r="E84">
        <v>1982</v>
      </c>
      <c r="L84" t="s">
        <v>112</v>
      </c>
      <c r="M84" t="s">
        <v>352</v>
      </c>
    </row>
    <row r="85" spans="5:13" x14ac:dyDescent="0.25">
      <c r="E85">
        <v>1983</v>
      </c>
      <c r="L85" t="s">
        <v>113</v>
      </c>
      <c r="M85" t="s">
        <v>353</v>
      </c>
    </row>
    <row r="86" spans="5:13" x14ac:dyDescent="0.25">
      <c r="E86">
        <v>1984</v>
      </c>
      <c r="L86" t="s">
        <v>114</v>
      </c>
      <c r="M86" t="s">
        <v>354</v>
      </c>
    </row>
    <row r="87" spans="5:13" x14ac:dyDescent="0.25">
      <c r="E87">
        <v>1985</v>
      </c>
      <c r="L87" t="s">
        <v>115</v>
      </c>
      <c r="M87" t="s">
        <v>355</v>
      </c>
    </row>
    <row r="88" spans="5:13" x14ac:dyDescent="0.25">
      <c r="E88">
        <v>1986</v>
      </c>
      <c r="L88" t="s">
        <v>116</v>
      </c>
      <c r="M88" t="s">
        <v>356</v>
      </c>
    </row>
    <row r="89" spans="5:13" x14ac:dyDescent="0.25">
      <c r="E89">
        <v>1987</v>
      </c>
      <c r="L89" t="s">
        <v>117</v>
      </c>
      <c r="M89" t="s">
        <v>357</v>
      </c>
    </row>
    <row r="90" spans="5:13" x14ac:dyDescent="0.25">
      <c r="E90">
        <v>1988</v>
      </c>
      <c r="L90" t="s">
        <v>118</v>
      </c>
      <c r="M90" t="s">
        <v>358</v>
      </c>
    </row>
    <row r="91" spans="5:13" x14ac:dyDescent="0.25">
      <c r="E91">
        <v>1989</v>
      </c>
      <c r="L91" t="s">
        <v>119</v>
      </c>
      <c r="M91" t="s">
        <v>359</v>
      </c>
    </row>
    <row r="92" spans="5:13" x14ac:dyDescent="0.25">
      <c r="E92">
        <v>1990</v>
      </c>
      <c r="L92" t="s">
        <v>120</v>
      </c>
      <c r="M92" t="s">
        <v>360</v>
      </c>
    </row>
    <row r="93" spans="5:13" x14ac:dyDescent="0.25">
      <c r="E93">
        <v>1991</v>
      </c>
      <c r="L93" t="s">
        <v>121</v>
      </c>
      <c r="M93" t="s">
        <v>361</v>
      </c>
    </row>
    <row r="94" spans="5:13" x14ac:dyDescent="0.25">
      <c r="E94">
        <v>1992</v>
      </c>
      <c r="L94" t="s">
        <v>122</v>
      </c>
      <c r="M94" t="s">
        <v>362</v>
      </c>
    </row>
    <row r="95" spans="5:13" x14ac:dyDescent="0.25">
      <c r="E95">
        <v>1993</v>
      </c>
      <c r="L95" t="s">
        <v>123</v>
      </c>
      <c r="M95" t="s">
        <v>363</v>
      </c>
    </row>
    <row r="96" spans="5:13" x14ac:dyDescent="0.25">
      <c r="E96">
        <v>1994</v>
      </c>
      <c r="L96" t="s">
        <v>124</v>
      </c>
      <c r="M96" t="s">
        <v>364</v>
      </c>
    </row>
    <row r="97" spans="5:13" x14ac:dyDescent="0.25">
      <c r="E97">
        <v>1995</v>
      </c>
      <c r="L97" t="s">
        <v>125</v>
      </c>
      <c r="M97" t="s">
        <v>365</v>
      </c>
    </row>
    <row r="98" spans="5:13" x14ac:dyDescent="0.25">
      <c r="E98">
        <v>1996</v>
      </c>
      <c r="L98" t="s">
        <v>126</v>
      </c>
      <c r="M98" t="s">
        <v>366</v>
      </c>
    </row>
    <row r="99" spans="5:13" x14ac:dyDescent="0.25">
      <c r="E99">
        <v>1997</v>
      </c>
      <c r="L99" t="s">
        <v>127</v>
      </c>
      <c r="M99" t="s">
        <v>367</v>
      </c>
    </row>
    <row r="100" spans="5:13" x14ac:dyDescent="0.25">
      <c r="E100">
        <v>1998</v>
      </c>
      <c r="L100" t="s">
        <v>128</v>
      </c>
      <c r="M100" t="s">
        <v>368</v>
      </c>
    </row>
    <row r="101" spans="5:13" x14ac:dyDescent="0.25">
      <c r="E101">
        <v>1999</v>
      </c>
      <c r="L101" t="s">
        <v>129</v>
      </c>
      <c r="M101" t="s">
        <v>369</v>
      </c>
    </row>
    <row r="102" spans="5:13" x14ac:dyDescent="0.25">
      <c r="E102">
        <v>2000</v>
      </c>
      <c r="L102" t="s">
        <v>130</v>
      </c>
      <c r="M102" t="s">
        <v>370</v>
      </c>
    </row>
    <row r="103" spans="5:13" x14ac:dyDescent="0.25">
      <c r="E103">
        <v>2001</v>
      </c>
      <c r="L103" t="s">
        <v>131</v>
      </c>
      <c r="M103" t="s">
        <v>371</v>
      </c>
    </row>
    <row r="104" spans="5:13" x14ac:dyDescent="0.25">
      <c r="E104">
        <v>2002</v>
      </c>
      <c r="L104" t="s">
        <v>132</v>
      </c>
      <c r="M104" t="s">
        <v>372</v>
      </c>
    </row>
    <row r="105" spans="5:13" x14ac:dyDescent="0.25">
      <c r="E105">
        <v>2003</v>
      </c>
      <c r="L105" t="s">
        <v>133</v>
      </c>
      <c r="M105" t="s">
        <v>373</v>
      </c>
    </row>
    <row r="106" spans="5:13" x14ac:dyDescent="0.25">
      <c r="E106">
        <v>2004</v>
      </c>
      <c r="L106" t="s">
        <v>134</v>
      </c>
      <c r="M106" t="s">
        <v>374</v>
      </c>
    </row>
    <row r="107" spans="5:13" x14ac:dyDescent="0.25">
      <c r="E107">
        <v>2005</v>
      </c>
      <c r="L107" t="s">
        <v>135</v>
      </c>
      <c r="M107" t="s">
        <v>375</v>
      </c>
    </row>
    <row r="108" spans="5:13" x14ac:dyDescent="0.25">
      <c r="E108">
        <v>2006</v>
      </c>
      <c r="L108" t="s">
        <v>136</v>
      </c>
      <c r="M108" t="s">
        <v>376</v>
      </c>
    </row>
    <row r="109" spans="5:13" x14ac:dyDescent="0.25">
      <c r="E109">
        <v>2007</v>
      </c>
      <c r="L109" t="s">
        <v>137</v>
      </c>
      <c r="M109" t="s">
        <v>377</v>
      </c>
    </row>
    <row r="110" spans="5:13" x14ac:dyDescent="0.25">
      <c r="E110">
        <v>2008</v>
      </c>
      <c r="L110" t="s">
        <v>138</v>
      </c>
      <c r="M110" t="s">
        <v>378</v>
      </c>
    </row>
    <row r="111" spans="5:13" x14ac:dyDescent="0.25">
      <c r="E111">
        <v>2009</v>
      </c>
      <c r="L111" t="s">
        <v>139</v>
      </c>
      <c r="M111" t="s">
        <v>379</v>
      </c>
    </row>
    <row r="112" spans="5:13" x14ac:dyDescent="0.25">
      <c r="E112">
        <v>2010</v>
      </c>
      <c r="L112" t="s">
        <v>140</v>
      </c>
      <c r="M112" t="s">
        <v>380</v>
      </c>
    </row>
    <row r="113" spans="5:13" x14ac:dyDescent="0.25">
      <c r="E113">
        <v>2011</v>
      </c>
      <c r="L113" t="s">
        <v>141</v>
      </c>
      <c r="M113" t="s">
        <v>381</v>
      </c>
    </row>
    <row r="114" spans="5:13" x14ac:dyDescent="0.25">
      <c r="E114">
        <v>2012</v>
      </c>
      <c r="L114" t="s">
        <v>142</v>
      </c>
      <c r="M114" t="s">
        <v>382</v>
      </c>
    </row>
    <row r="115" spans="5:13" x14ac:dyDescent="0.25">
      <c r="E115">
        <v>2013</v>
      </c>
      <c r="L115" t="s">
        <v>143</v>
      </c>
      <c r="M115" t="s">
        <v>383</v>
      </c>
    </row>
    <row r="116" spans="5:13" x14ac:dyDescent="0.25">
      <c r="E116">
        <v>2014</v>
      </c>
      <c r="L116" t="s">
        <v>144</v>
      </c>
      <c r="M116" t="s">
        <v>384</v>
      </c>
    </row>
    <row r="117" spans="5:13" x14ac:dyDescent="0.25">
      <c r="E117">
        <v>2015</v>
      </c>
      <c r="L117" t="s">
        <v>145</v>
      </c>
      <c r="M117" t="s">
        <v>385</v>
      </c>
    </row>
    <row r="118" spans="5:13" x14ac:dyDescent="0.25">
      <c r="E118">
        <v>2016</v>
      </c>
      <c r="L118" t="s">
        <v>146</v>
      </c>
      <c r="M118" t="s">
        <v>386</v>
      </c>
    </row>
    <row r="119" spans="5:13" x14ac:dyDescent="0.25">
      <c r="E119">
        <v>2017</v>
      </c>
      <c r="L119" t="s">
        <v>147</v>
      </c>
      <c r="M119" t="s">
        <v>387</v>
      </c>
    </row>
    <row r="120" spans="5:13" x14ac:dyDescent="0.25">
      <c r="E120">
        <v>2018</v>
      </c>
      <c r="L120" t="s">
        <v>148</v>
      </c>
      <c r="M120" t="s">
        <v>388</v>
      </c>
    </row>
    <row r="121" spans="5:13" x14ac:dyDescent="0.25">
      <c r="E121">
        <v>2019</v>
      </c>
      <c r="L121" t="s">
        <v>149</v>
      </c>
      <c r="M121" t="s">
        <v>389</v>
      </c>
    </row>
    <row r="122" spans="5:13" x14ac:dyDescent="0.25">
      <c r="E122">
        <v>2020</v>
      </c>
      <c r="L122" t="s">
        <v>150</v>
      </c>
      <c r="M122" t="s">
        <v>390</v>
      </c>
    </row>
    <row r="123" spans="5:13" x14ac:dyDescent="0.25">
      <c r="E123">
        <v>2021</v>
      </c>
      <c r="L123" t="s">
        <v>151</v>
      </c>
      <c r="M123" t="s">
        <v>391</v>
      </c>
    </row>
    <row r="124" spans="5:13" x14ac:dyDescent="0.25">
      <c r="E124">
        <v>2022</v>
      </c>
      <c r="L124" t="s">
        <v>152</v>
      </c>
      <c r="M124" t="s">
        <v>392</v>
      </c>
    </row>
    <row r="125" spans="5:13" x14ac:dyDescent="0.25">
      <c r="E125">
        <v>2023</v>
      </c>
      <c r="L125" t="s">
        <v>153</v>
      </c>
      <c r="M125" t="s">
        <v>393</v>
      </c>
    </row>
    <row r="126" spans="5:13" x14ac:dyDescent="0.25">
      <c r="E126">
        <v>2024</v>
      </c>
      <c r="L126" t="s">
        <v>154</v>
      </c>
      <c r="M126" t="s">
        <v>394</v>
      </c>
    </row>
    <row r="127" spans="5:13" x14ac:dyDescent="0.25">
      <c r="E127">
        <v>2025</v>
      </c>
      <c r="L127" t="s">
        <v>155</v>
      </c>
      <c r="M127" t="s">
        <v>395</v>
      </c>
    </row>
    <row r="128" spans="5:13" x14ac:dyDescent="0.25">
      <c r="E128">
        <v>2026</v>
      </c>
      <c r="L128" t="s">
        <v>156</v>
      </c>
      <c r="M128" t="s">
        <v>396</v>
      </c>
    </row>
    <row r="129" spans="5:13" x14ac:dyDescent="0.25">
      <c r="E129">
        <v>2027</v>
      </c>
      <c r="L129" t="s">
        <v>157</v>
      </c>
      <c r="M129" t="s">
        <v>397</v>
      </c>
    </row>
    <row r="130" spans="5:13" x14ac:dyDescent="0.25">
      <c r="E130">
        <v>2028</v>
      </c>
      <c r="L130" t="s">
        <v>158</v>
      </c>
      <c r="M130" t="s">
        <v>398</v>
      </c>
    </row>
    <row r="131" spans="5:13" x14ac:dyDescent="0.25">
      <c r="E131">
        <v>2029</v>
      </c>
      <c r="L131" t="s">
        <v>159</v>
      </c>
      <c r="M131" t="s">
        <v>399</v>
      </c>
    </row>
    <row r="132" spans="5:13" x14ac:dyDescent="0.25">
      <c r="E132">
        <v>2030</v>
      </c>
      <c r="L132" t="s">
        <v>160</v>
      </c>
      <c r="M132" t="s">
        <v>400</v>
      </c>
    </row>
    <row r="133" spans="5:13" x14ac:dyDescent="0.25">
      <c r="E133">
        <v>2031</v>
      </c>
      <c r="L133" t="s">
        <v>161</v>
      </c>
      <c r="M133" t="s">
        <v>401</v>
      </c>
    </row>
    <row r="134" spans="5:13" x14ac:dyDescent="0.25">
      <c r="E134">
        <v>2032</v>
      </c>
      <c r="L134" t="s">
        <v>162</v>
      </c>
      <c r="M134" t="s">
        <v>402</v>
      </c>
    </row>
    <row r="135" spans="5:13" x14ac:dyDescent="0.25">
      <c r="E135">
        <v>2033</v>
      </c>
      <c r="L135" t="s">
        <v>163</v>
      </c>
      <c r="M135" t="s">
        <v>403</v>
      </c>
    </row>
    <row r="136" spans="5:13" x14ac:dyDescent="0.25">
      <c r="E136">
        <v>2034</v>
      </c>
      <c r="L136" t="s">
        <v>164</v>
      </c>
      <c r="M136" t="s">
        <v>404</v>
      </c>
    </row>
    <row r="137" spans="5:13" x14ac:dyDescent="0.25">
      <c r="E137">
        <v>2035</v>
      </c>
      <c r="L137" t="s">
        <v>165</v>
      </c>
      <c r="M137" t="s">
        <v>405</v>
      </c>
    </row>
    <row r="138" spans="5:13" x14ac:dyDescent="0.25">
      <c r="E138">
        <v>2036</v>
      </c>
      <c r="L138" t="s">
        <v>166</v>
      </c>
      <c r="M138" t="s">
        <v>406</v>
      </c>
    </row>
    <row r="139" spans="5:13" x14ac:dyDescent="0.25">
      <c r="E139">
        <v>2037</v>
      </c>
      <c r="L139" t="s">
        <v>167</v>
      </c>
      <c r="M139" t="s">
        <v>407</v>
      </c>
    </row>
    <row r="140" spans="5:13" x14ac:dyDescent="0.25">
      <c r="E140">
        <v>2038</v>
      </c>
      <c r="L140" t="s">
        <v>168</v>
      </c>
      <c r="M140" t="s">
        <v>408</v>
      </c>
    </row>
    <row r="141" spans="5:13" x14ac:dyDescent="0.25">
      <c r="E141">
        <v>2039</v>
      </c>
      <c r="L141" t="s">
        <v>169</v>
      </c>
      <c r="M141" t="s">
        <v>409</v>
      </c>
    </row>
    <row r="142" spans="5:13" x14ac:dyDescent="0.25">
      <c r="E142">
        <v>2040</v>
      </c>
      <c r="L142" t="s">
        <v>170</v>
      </c>
      <c r="M142" t="s">
        <v>410</v>
      </c>
    </row>
    <row r="143" spans="5:13" x14ac:dyDescent="0.25">
      <c r="E143">
        <v>2041</v>
      </c>
      <c r="L143" t="s">
        <v>171</v>
      </c>
      <c r="M143" t="s">
        <v>411</v>
      </c>
    </row>
    <row r="144" spans="5:13" x14ac:dyDescent="0.25">
      <c r="E144">
        <v>2042</v>
      </c>
      <c r="L144" t="s">
        <v>172</v>
      </c>
      <c r="M144" t="s">
        <v>412</v>
      </c>
    </row>
    <row r="145" spans="5:13" x14ac:dyDescent="0.25">
      <c r="E145">
        <v>2043</v>
      </c>
      <c r="L145" t="s">
        <v>173</v>
      </c>
      <c r="M145" t="s">
        <v>413</v>
      </c>
    </row>
    <row r="146" spans="5:13" x14ac:dyDescent="0.25">
      <c r="E146">
        <v>2044</v>
      </c>
      <c r="L146" t="s">
        <v>174</v>
      </c>
      <c r="M146" t="s">
        <v>414</v>
      </c>
    </row>
    <row r="147" spans="5:13" x14ac:dyDescent="0.25">
      <c r="E147">
        <v>2045</v>
      </c>
      <c r="L147" t="s">
        <v>175</v>
      </c>
      <c r="M147" t="s">
        <v>415</v>
      </c>
    </row>
    <row r="148" spans="5:13" x14ac:dyDescent="0.25">
      <c r="E148">
        <v>2046</v>
      </c>
      <c r="L148" t="s">
        <v>176</v>
      </c>
      <c r="M148" t="s">
        <v>416</v>
      </c>
    </row>
    <row r="149" spans="5:13" x14ac:dyDescent="0.25">
      <c r="E149">
        <v>2047</v>
      </c>
      <c r="L149" t="s">
        <v>177</v>
      </c>
      <c r="M149" t="s">
        <v>417</v>
      </c>
    </row>
    <row r="150" spans="5:13" x14ac:dyDescent="0.25">
      <c r="E150">
        <v>2048</v>
      </c>
      <c r="L150" t="s">
        <v>178</v>
      </c>
      <c r="M150" t="s">
        <v>418</v>
      </c>
    </row>
    <row r="151" spans="5:13" x14ac:dyDescent="0.25">
      <c r="E151">
        <v>2049</v>
      </c>
      <c r="L151" t="s">
        <v>179</v>
      </c>
      <c r="M151" t="s">
        <v>419</v>
      </c>
    </row>
    <row r="152" spans="5:13" x14ac:dyDescent="0.25">
      <c r="E152">
        <v>2050</v>
      </c>
      <c r="L152" t="s">
        <v>180</v>
      </c>
      <c r="M152" t="s">
        <v>420</v>
      </c>
    </row>
    <row r="153" spans="5:13" x14ac:dyDescent="0.25">
      <c r="E153">
        <v>2051</v>
      </c>
      <c r="L153" t="s">
        <v>181</v>
      </c>
      <c r="M153" t="s">
        <v>421</v>
      </c>
    </row>
    <row r="154" spans="5:13" x14ac:dyDescent="0.25">
      <c r="E154">
        <v>2052</v>
      </c>
      <c r="L154" t="s">
        <v>182</v>
      </c>
      <c r="M154" t="s">
        <v>422</v>
      </c>
    </row>
    <row r="155" spans="5:13" x14ac:dyDescent="0.25">
      <c r="E155">
        <v>2053</v>
      </c>
      <c r="L155" t="s">
        <v>183</v>
      </c>
      <c r="M155" t="s">
        <v>423</v>
      </c>
    </row>
    <row r="156" spans="5:13" x14ac:dyDescent="0.25">
      <c r="E156">
        <v>2054</v>
      </c>
      <c r="L156" t="s">
        <v>184</v>
      </c>
      <c r="M156" t="s">
        <v>424</v>
      </c>
    </row>
    <row r="157" spans="5:13" x14ac:dyDescent="0.25">
      <c r="E157">
        <v>2055</v>
      </c>
      <c r="L157" t="s">
        <v>186</v>
      </c>
      <c r="M157" t="s">
        <v>425</v>
      </c>
    </row>
    <row r="158" spans="5:13" x14ac:dyDescent="0.25">
      <c r="E158">
        <v>2056</v>
      </c>
      <c r="L158" t="s">
        <v>187</v>
      </c>
      <c r="M158" t="s">
        <v>426</v>
      </c>
    </row>
    <row r="159" spans="5:13" x14ac:dyDescent="0.25">
      <c r="E159">
        <v>2057</v>
      </c>
      <c r="L159" t="s">
        <v>188</v>
      </c>
      <c r="M159" t="s">
        <v>427</v>
      </c>
    </row>
    <row r="160" spans="5:13" x14ac:dyDescent="0.25">
      <c r="E160">
        <v>2058</v>
      </c>
      <c r="L160" t="s">
        <v>189</v>
      </c>
      <c r="M160" t="s">
        <v>428</v>
      </c>
    </row>
    <row r="161" spans="5:13" x14ac:dyDescent="0.25">
      <c r="E161">
        <v>2059</v>
      </c>
      <c r="L161" t="s">
        <v>190</v>
      </c>
      <c r="M161" t="s">
        <v>429</v>
      </c>
    </row>
    <row r="162" spans="5:13" x14ac:dyDescent="0.25">
      <c r="E162">
        <v>2060</v>
      </c>
      <c r="L162" t="s">
        <v>191</v>
      </c>
      <c r="M162" t="s">
        <v>430</v>
      </c>
    </row>
    <row r="163" spans="5:13" x14ac:dyDescent="0.25">
      <c r="E163">
        <v>2061</v>
      </c>
      <c r="L163" t="s">
        <v>192</v>
      </c>
      <c r="M163" t="s">
        <v>431</v>
      </c>
    </row>
    <row r="164" spans="5:13" x14ac:dyDescent="0.25">
      <c r="E164">
        <v>2062</v>
      </c>
      <c r="L164" t="s">
        <v>193</v>
      </c>
      <c r="M164" t="s">
        <v>432</v>
      </c>
    </row>
    <row r="165" spans="5:13" x14ac:dyDescent="0.25">
      <c r="E165">
        <v>2063</v>
      </c>
      <c r="L165" t="s">
        <v>194</v>
      </c>
      <c r="M165" t="s">
        <v>433</v>
      </c>
    </row>
    <row r="166" spans="5:13" x14ac:dyDescent="0.25">
      <c r="E166">
        <v>2064</v>
      </c>
      <c r="L166" t="s">
        <v>195</v>
      </c>
      <c r="M166" t="s">
        <v>434</v>
      </c>
    </row>
    <row r="167" spans="5:13" x14ac:dyDescent="0.25">
      <c r="E167">
        <v>2065</v>
      </c>
      <c r="L167" t="s">
        <v>196</v>
      </c>
      <c r="M167" t="s">
        <v>435</v>
      </c>
    </row>
    <row r="168" spans="5:13" x14ac:dyDescent="0.25">
      <c r="E168">
        <v>2066</v>
      </c>
      <c r="L168" t="s">
        <v>197</v>
      </c>
      <c r="M168" t="s">
        <v>436</v>
      </c>
    </row>
    <row r="169" spans="5:13" x14ac:dyDescent="0.25">
      <c r="E169">
        <v>2067</v>
      </c>
      <c r="L169" t="s">
        <v>198</v>
      </c>
      <c r="M169" t="s">
        <v>437</v>
      </c>
    </row>
    <row r="170" spans="5:13" x14ac:dyDescent="0.25">
      <c r="E170">
        <v>2068</v>
      </c>
      <c r="L170" t="s">
        <v>199</v>
      </c>
      <c r="M170" t="s">
        <v>438</v>
      </c>
    </row>
    <row r="171" spans="5:13" x14ac:dyDescent="0.25">
      <c r="E171">
        <v>2069</v>
      </c>
      <c r="L171" t="s">
        <v>200</v>
      </c>
      <c r="M171" t="s">
        <v>439</v>
      </c>
    </row>
    <row r="172" spans="5:13" x14ac:dyDescent="0.25">
      <c r="E172">
        <v>2070</v>
      </c>
      <c r="L172" t="s">
        <v>201</v>
      </c>
      <c r="M172" t="s">
        <v>440</v>
      </c>
    </row>
    <row r="173" spans="5:13" x14ac:dyDescent="0.25">
      <c r="E173">
        <v>2071</v>
      </c>
      <c r="L173" t="s">
        <v>202</v>
      </c>
      <c r="M173" t="s">
        <v>441</v>
      </c>
    </row>
    <row r="174" spans="5:13" x14ac:dyDescent="0.25">
      <c r="E174">
        <v>2072</v>
      </c>
      <c r="L174" t="s">
        <v>203</v>
      </c>
      <c r="M174" t="s">
        <v>442</v>
      </c>
    </row>
    <row r="175" spans="5:13" x14ac:dyDescent="0.25">
      <c r="E175">
        <v>2073</v>
      </c>
      <c r="L175" t="s">
        <v>204</v>
      </c>
      <c r="M175" t="s">
        <v>443</v>
      </c>
    </row>
    <row r="176" spans="5:13" x14ac:dyDescent="0.25">
      <c r="E176">
        <v>2074</v>
      </c>
      <c r="L176" t="s">
        <v>205</v>
      </c>
      <c r="M176" t="s">
        <v>444</v>
      </c>
    </row>
    <row r="177" spans="5:13" x14ac:dyDescent="0.25">
      <c r="E177">
        <v>2075</v>
      </c>
      <c r="L177" t="s">
        <v>206</v>
      </c>
      <c r="M177" t="s">
        <v>445</v>
      </c>
    </row>
    <row r="178" spans="5:13" x14ac:dyDescent="0.25">
      <c r="E178">
        <v>2076</v>
      </c>
      <c r="L178" t="s">
        <v>207</v>
      </c>
      <c r="M178" t="s">
        <v>446</v>
      </c>
    </row>
    <row r="179" spans="5:13" x14ac:dyDescent="0.25">
      <c r="E179">
        <v>2077</v>
      </c>
      <c r="L179" t="s">
        <v>208</v>
      </c>
      <c r="M179" t="s">
        <v>447</v>
      </c>
    </row>
    <row r="180" spans="5:13" x14ac:dyDescent="0.25">
      <c r="E180">
        <v>2078</v>
      </c>
      <c r="L180" t="s">
        <v>209</v>
      </c>
      <c r="M180" t="s">
        <v>448</v>
      </c>
    </row>
    <row r="181" spans="5:13" x14ac:dyDescent="0.25">
      <c r="E181">
        <v>2079</v>
      </c>
      <c r="L181" t="s">
        <v>210</v>
      </c>
      <c r="M181" t="s">
        <v>449</v>
      </c>
    </row>
    <row r="182" spans="5:13" x14ac:dyDescent="0.25">
      <c r="E182">
        <v>2080</v>
      </c>
      <c r="L182" t="s">
        <v>211</v>
      </c>
      <c r="M182" t="s">
        <v>450</v>
      </c>
    </row>
    <row r="183" spans="5:13" x14ac:dyDescent="0.25">
      <c r="E183">
        <v>2081</v>
      </c>
      <c r="L183" t="s">
        <v>212</v>
      </c>
      <c r="M183" t="s">
        <v>451</v>
      </c>
    </row>
    <row r="184" spans="5:13" x14ac:dyDescent="0.25">
      <c r="E184">
        <v>2082</v>
      </c>
      <c r="L184" t="s">
        <v>213</v>
      </c>
      <c r="M184" t="s">
        <v>452</v>
      </c>
    </row>
    <row r="185" spans="5:13" x14ac:dyDescent="0.25">
      <c r="E185">
        <v>2083</v>
      </c>
      <c r="L185" t="s">
        <v>214</v>
      </c>
      <c r="M185" t="s">
        <v>453</v>
      </c>
    </row>
    <row r="186" spans="5:13" x14ac:dyDescent="0.25">
      <c r="E186">
        <v>2084</v>
      </c>
      <c r="L186" t="s">
        <v>215</v>
      </c>
      <c r="M186" t="s">
        <v>454</v>
      </c>
    </row>
    <row r="187" spans="5:13" x14ac:dyDescent="0.25">
      <c r="E187">
        <v>2085</v>
      </c>
      <c r="L187" t="s">
        <v>216</v>
      </c>
      <c r="M187" t="s">
        <v>455</v>
      </c>
    </row>
    <row r="188" spans="5:13" x14ac:dyDescent="0.25">
      <c r="E188">
        <v>2086</v>
      </c>
      <c r="L188" t="s">
        <v>217</v>
      </c>
      <c r="M188" t="s">
        <v>456</v>
      </c>
    </row>
    <row r="189" spans="5:13" x14ac:dyDescent="0.25">
      <c r="E189">
        <v>2087</v>
      </c>
      <c r="L189" t="s">
        <v>218</v>
      </c>
      <c r="M189" t="s">
        <v>457</v>
      </c>
    </row>
    <row r="190" spans="5:13" x14ac:dyDescent="0.25">
      <c r="E190">
        <v>2088</v>
      </c>
      <c r="L190" t="s">
        <v>219</v>
      </c>
      <c r="M190" t="s">
        <v>458</v>
      </c>
    </row>
    <row r="191" spans="5:13" x14ac:dyDescent="0.25">
      <c r="E191">
        <v>2089</v>
      </c>
      <c r="L191" t="s">
        <v>220</v>
      </c>
      <c r="M191" t="s">
        <v>459</v>
      </c>
    </row>
    <row r="192" spans="5:13" x14ac:dyDescent="0.25">
      <c r="E192">
        <v>2090</v>
      </c>
      <c r="L192" t="s">
        <v>221</v>
      </c>
      <c r="M192" t="s">
        <v>460</v>
      </c>
    </row>
    <row r="193" spans="5:13" x14ac:dyDescent="0.25">
      <c r="E193">
        <v>2091</v>
      </c>
      <c r="L193" t="s">
        <v>222</v>
      </c>
      <c r="M193" t="s">
        <v>461</v>
      </c>
    </row>
    <row r="194" spans="5:13" x14ac:dyDescent="0.25">
      <c r="E194">
        <v>2092</v>
      </c>
      <c r="L194" t="s">
        <v>223</v>
      </c>
      <c r="M194" t="s">
        <v>462</v>
      </c>
    </row>
    <row r="195" spans="5:13" x14ac:dyDescent="0.25">
      <c r="E195">
        <v>2093</v>
      </c>
      <c r="L195" t="s">
        <v>224</v>
      </c>
      <c r="M195" t="s">
        <v>463</v>
      </c>
    </row>
    <row r="196" spans="5:13" x14ac:dyDescent="0.25">
      <c r="E196">
        <v>2094</v>
      </c>
      <c r="L196" t="s">
        <v>225</v>
      </c>
      <c r="M196" t="s">
        <v>464</v>
      </c>
    </row>
    <row r="197" spans="5:13" x14ac:dyDescent="0.25">
      <c r="E197">
        <v>2095</v>
      </c>
      <c r="L197" t="s">
        <v>226</v>
      </c>
      <c r="M197" t="s">
        <v>465</v>
      </c>
    </row>
    <row r="198" spans="5:13" x14ac:dyDescent="0.25">
      <c r="E198">
        <v>2096</v>
      </c>
      <c r="L198" t="s">
        <v>227</v>
      </c>
      <c r="M198" t="s">
        <v>466</v>
      </c>
    </row>
    <row r="199" spans="5:13" x14ac:dyDescent="0.25">
      <c r="E199">
        <v>2097</v>
      </c>
      <c r="L199" t="s">
        <v>228</v>
      </c>
      <c r="M199" t="s">
        <v>467</v>
      </c>
    </row>
    <row r="200" spans="5:13" x14ac:dyDescent="0.25">
      <c r="E200">
        <v>2098</v>
      </c>
      <c r="L200" t="s">
        <v>229</v>
      </c>
      <c r="M200" t="s">
        <v>468</v>
      </c>
    </row>
    <row r="201" spans="5:13" x14ac:dyDescent="0.25">
      <c r="E201">
        <v>2099</v>
      </c>
      <c r="L201" t="s">
        <v>230</v>
      </c>
      <c r="M201" t="s">
        <v>469</v>
      </c>
    </row>
    <row r="202" spans="5:13" x14ac:dyDescent="0.25">
      <c r="E202">
        <v>2100</v>
      </c>
      <c r="L202" t="s">
        <v>231</v>
      </c>
      <c r="M202" t="s">
        <v>470</v>
      </c>
    </row>
    <row r="203" spans="5:13" x14ac:dyDescent="0.25">
      <c r="E203">
        <v>2101</v>
      </c>
      <c r="L203" t="s">
        <v>232</v>
      </c>
      <c r="M203" t="s">
        <v>471</v>
      </c>
    </row>
    <row r="204" spans="5:13" x14ac:dyDescent="0.25">
      <c r="E204">
        <v>2102</v>
      </c>
      <c r="L204" t="s">
        <v>233</v>
      </c>
      <c r="M204" t="s">
        <v>472</v>
      </c>
    </row>
    <row r="205" spans="5:13" x14ac:dyDescent="0.25">
      <c r="E205">
        <v>2103</v>
      </c>
      <c r="L205" t="s">
        <v>234</v>
      </c>
      <c r="M205" t="s">
        <v>473</v>
      </c>
    </row>
    <row r="206" spans="5:13" x14ac:dyDescent="0.25">
      <c r="E206">
        <v>2104</v>
      </c>
      <c r="L206" t="s">
        <v>235</v>
      </c>
      <c r="M206" t="s">
        <v>474</v>
      </c>
    </row>
    <row r="207" spans="5:13" x14ac:dyDescent="0.25">
      <c r="E207">
        <v>2105</v>
      </c>
      <c r="L207" t="s">
        <v>236</v>
      </c>
      <c r="M207" t="s">
        <v>475</v>
      </c>
    </row>
    <row r="208" spans="5:13" x14ac:dyDescent="0.25">
      <c r="E208">
        <v>2106</v>
      </c>
      <c r="L208" t="s">
        <v>237</v>
      </c>
      <c r="M208" t="s">
        <v>476</v>
      </c>
    </row>
    <row r="209" spans="5:13" x14ac:dyDescent="0.25">
      <c r="E209">
        <v>2107</v>
      </c>
      <c r="L209" t="s">
        <v>238</v>
      </c>
      <c r="M209" t="s">
        <v>477</v>
      </c>
    </row>
    <row r="210" spans="5:13" x14ac:dyDescent="0.25">
      <c r="E210">
        <v>2108</v>
      </c>
      <c r="L210" t="s">
        <v>239</v>
      </c>
      <c r="M210" t="s">
        <v>478</v>
      </c>
    </row>
    <row r="211" spans="5:13" x14ac:dyDescent="0.25">
      <c r="E211">
        <v>2109</v>
      </c>
      <c r="L211" t="s">
        <v>240</v>
      </c>
      <c r="M211" t="s">
        <v>479</v>
      </c>
    </row>
    <row r="212" spans="5:13" x14ac:dyDescent="0.25">
      <c r="E212">
        <v>2110</v>
      </c>
      <c r="L212" t="s">
        <v>241</v>
      </c>
      <c r="M212" t="s">
        <v>480</v>
      </c>
    </row>
    <row r="213" spans="5:13" x14ac:dyDescent="0.25">
      <c r="L213" t="s">
        <v>242</v>
      </c>
      <c r="M213" t="s">
        <v>481</v>
      </c>
    </row>
    <row r="214" spans="5:13" x14ac:dyDescent="0.25">
      <c r="L214" t="s">
        <v>243</v>
      </c>
      <c r="M214" t="s">
        <v>482</v>
      </c>
    </row>
    <row r="215" spans="5:13" x14ac:dyDescent="0.25">
      <c r="L215" t="s">
        <v>244</v>
      </c>
      <c r="M215" t="s">
        <v>483</v>
      </c>
    </row>
    <row r="216" spans="5:13" x14ac:dyDescent="0.25">
      <c r="L216" t="s">
        <v>245</v>
      </c>
      <c r="M216" t="s">
        <v>484</v>
      </c>
    </row>
    <row r="217" spans="5:13" x14ac:dyDescent="0.25">
      <c r="L217" t="s">
        <v>246</v>
      </c>
      <c r="M217" t="s">
        <v>485</v>
      </c>
    </row>
    <row r="218" spans="5:13" x14ac:dyDescent="0.25">
      <c r="L218" t="s">
        <v>247</v>
      </c>
      <c r="M218" t="s">
        <v>486</v>
      </c>
    </row>
    <row r="219" spans="5:13" x14ac:dyDescent="0.25">
      <c r="L219" t="s">
        <v>248</v>
      </c>
      <c r="M219" t="s">
        <v>487</v>
      </c>
    </row>
    <row r="220" spans="5:13" x14ac:dyDescent="0.25">
      <c r="L220" t="s">
        <v>249</v>
      </c>
      <c r="M220" t="s">
        <v>488</v>
      </c>
    </row>
    <row r="221" spans="5:13" x14ac:dyDescent="0.25">
      <c r="L221" t="s">
        <v>250</v>
      </c>
      <c r="M221" t="s">
        <v>489</v>
      </c>
    </row>
    <row r="222" spans="5:13" x14ac:dyDescent="0.25">
      <c r="L222" t="s">
        <v>251</v>
      </c>
      <c r="M222" t="s">
        <v>490</v>
      </c>
    </row>
    <row r="223" spans="5:13" x14ac:dyDescent="0.25">
      <c r="L223" t="s">
        <v>252</v>
      </c>
      <c r="M223" t="s">
        <v>491</v>
      </c>
    </row>
    <row r="224" spans="5:13" x14ac:dyDescent="0.25">
      <c r="L224" t="s">
        <v>253</v>
      </c>
      <c r="M224" t="s">
        <v>492</v>
      </c>
    </row>
    <row r="225" spans="12:13" x14ac:dyDescent="0.25">
      <c r="L225" t="s">
        <v>254</v>
      </c>
      <c r="M225" t="s">
        <v>493</v>
      </c>
    </row>
    <row r="226" spans="12:13" x14ac:dyDescent="0.25">
      <c r="L226" t="s">
        <v>255</v>
      </c>
      <c r="M226" t="s">
        <v>494</v>
      </c>
    </row>
    <row r="227" spans="12:13" x14ac:dyDescent="0.25">
      <c r="L227" t="s">
        <v>256</v>
      </c>
      <c r="M227" t="s">
        <v>495</v>
      </c>
    </row>
    <row r="228" spans="12:13" x14ac:dyDescent="0.25">
      <c r="L228" t="s">
        <v>257</v>
      </c>
      <c r="M228" t="s">
        <v>496</v>
      </c>
    </row>
    <row r="229" spans="12:13" x14ac:dyDescent="0.25">
      <c r="L229" t="s">
        <v>258</v>
      </c>
      <c r="M229" t="s">
        <v>497</v>
      </c>
    </row>
    <row r="230" spans="12:13" x14ac:dyDescent="0.25">
      <c r="L230" t="s">
        <v>259</v>
      </c>
      <c r="M230" t="s">
        <v>498</v>
      </c>
    </row>
    <row r="231" spans="12:13" x14ac:dyDescent="0.25">
      <c r="L231" t="s">
        <v>260</v>
      </c>
      <c r="M231" t="s">
        <v>499</v>
      </c>
    </row>
    <row r="232" spans="12:13" x14ac:dyDescent="0.25">
      <c r="L232" t="s">
        <v>261</v>
      </c>
      <c r="M232" t="s">
        <v>500</v>
      </c>
    </row>
    <row r="233" spans="12:13" x14ac:dyDescent="0.25">
      <c r="L233" t="s">
        <v>262</v>
      </c>
      <c r="M233" t="s">
        <v>501</v>
      </c>
    </row>
    <row r="234" spans="12:13" x14ac:dyDescent="0.25">
      <c r="L234" t="s">
        <v>263</v>
      </c>
      <c r="M234" t="s">
        <v>502</v>
      </c>
    </row>
    <row r="235" spans="12:13" x14ac:dyDescent="0.25">
      <c r="L235" t="s">
        <v>264</v>
      </c>
      <c r="M235" t="s">
        <v>503</v>
      </c>
    </row>
    <row r="236" spans="12:13" x14ac:dyDescent="0.25">
      <c r="L236" t="s">
        <v>265</v>
      </c>
      <c r="M236" t="s">
        <v>504</v>
      </c>
    </row>
    <row r="237" spans="12:13" x14ac:dyDescent="0.25">
      <c r="L237" t="s">
        <v>266</v>
      </c>
      <c r="M237" t="s">
        <v>505</v>
      </c>
    </row>
    <row r="238" spans="12:13" x14ac:dyDescent="0.25">
      <c r="L238" t="s">
        <v>267</v>
      </c>
      <c r="M238" t="s">
        <v>506</v>
      </c>
    </row>
    <row r="239" spans="12:13" x14ac:dyDescent="0.25">
      <c r="L239" t="s">
        <v>268</v>
      </c>
      <c r="M239" t="s">
        <v>507</v>
      </c>
    </row>
    <row r="240" spans="12:13" x14ac:dyDescent="0.25">
      <c r="L240" t="s">
        <v>269</v>
      </c>
      <c r="M240" t="s">
        <v>508</v>
      </c>
    </row>
  </sheetData>
  <sheetProtection algorithmName="SHA-512" hashValue="uiM7j9QI+k1pIby9vHWNR/q3ZOGI1erqNjGdH7mqVvTp/RQDDH7y7i+H94HL17x8oeayaeseU9ELNB+bFTkXkA==" saltValue="sWJdRyKo9wryPbAdFgq7Sw==" spinCount="100000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A6F3F8-C707-4533-9E4B-9596D880E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84589C-09C3-4119-ADED-AC6BD28C3CB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D583326-3FB0-490E-921C-3E38BDBB67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Kindrat Mateusz</dc:creator>
  <cp:lastModifiedBy>Zych Magdalena</cp:lastModifiedBy>
  <cp:lastPrinted>2023-02-28T10:51:41Z</cp:lastPrinted>
  <dcterms:created xsi:type="dcterms:W3CDTF">2022-10-06T09:38:23Z</dcterms:created>
  <dcterms:modified xsi:type="dcterms:W3CDTF">2023-02-28T10:55:04Z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MF\IAGB;Kindrat Mateusz</vt:lpwstr>
  </property>
  <property fmtid="{D5CDD505-2E9C-101B-9397-08002B2CF9AE}" pid="5" name="MFClassificationDate">
    <vt:lpwstr>2022-10-06T12:19:31.1831153+02:00</vt:lpwstr>
  </property>
  <property fmtid="{D5CDD505-2E9C-101B-9397-08002B2CF9AE}" pid="6" name="MFClassifiedBySID">
    <vt:lpwstr>MF\S-1-5-21-1525952054-1005573771-2909822258-530302</vt:lpwstr>
  </property>
  <property fmtid="{D5CDD505-2E9C-101B-9397-08002B2CF9AE}" pid="7" name="MFGRNItemId">
    <vt:lpwstr>GRN-b0358963-463e-4437-8846-e6d0d4a94fe6</vt:lpwstr>
  </property>
  <property fmtid="{D5CDD505-2E9C-101B-9397-08002B2CF9AE}" pid="8" name="MFHash">
    <vt:lpwstr>0W421qYu9qcxEx980U60DyWg5+ZDe/EueDzFvDuT4ok=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