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dabrowski\AppData\Local\Temp\ezdpuw\20230629123532745\"/>
    </mc:Choice>
  </mc:AlternateContent>
  <xr:revisionPtr revIDLastSave="0" documentId="13_ncr:1_{19B63B88-F7B7-405C-A805-E4EFEF26DFD7}" xr6:coauthVersionLast="47" xr6:coauthVersionMax="47" xr10:uidLastSave="{00000000-0000-0000-0000-000000000000}"/>
  <bookViews>
    <workbookView xWindow="-120" yWindow="-120" windowWidth="29040" windowHeight="15840" xr2:uid="{646E559E-A80C-46CD-867F-940A8CE6E77E}"/>
  </bookViews>
  <sheets>
    <sheet name="Tabela I (2)" sheetId="1" r:id="rId1"/>
  </sheets>
  <definedNames>
    <definedName name="_xlnm._FilterDatabase" localSheetId="0" hidden="1">'Tabela I (2)'!$A$6:$AH$433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" i="1" l="1"/>
  <c r="J89" i="1"/>
  <c r="K88" i="1"/>
  <c r="J88" i="1"/>
  <c r="K87" i="1"/>
  <c r="J87" i="1"/>
</calcChain>
</file>

<file path=xl/sharedStrings.xml><?xml version="1.0" encoding="utf-8"?>
<sst xmlns="http://schemas.openxmlformats.org/spreadsheetml/2006/main" count="7926" uniqueCount="2398">
  <si>
    <t>Województwo</t>
  </si>
  <si>
    <t>L.p.</t>
  </si>
  <si>
    <t xml:space="preserve">Nazwa i adres oczyszczalni, gmina, powiat </t>
  </si>
  <si>
    <t>Nazwa aglomeracji</t>
  </si>
  <si>
    <t>RLM aglomeracji</t>
  </si>
  <si>
    <t>RLM oczyszczalni</t>
  </si>
  <si>
    <t>Odbiornik ścieków [ziemia, woda]</t>
  </si>
  <si>
    <r>
      <t>Projektowa przepustowość oczyszczalni [m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/d]</t>
    </r>
  </si>
  <si>
    <t xml:space="preserve">Ilość ścieków w każdym z dwóch ocenianych okresów </t>
  </si>
  <si>
    <t>Pozwolenie wodnoprawne lub zintegrowane                                      [tak/nie] - data wydania</t>
  </si>
  <si>
    <t>Czy pozwolenie wodnoprawne lub zintegrowane ustala warunki w zakresie biogenów    [tak/nie]</t>
  </si>
  <si>
    <t>Czy wykonano wymaganą liczbę badań ścieków w dwóch ocenianych okresach * [tak/nie]</t>
  </si>
  <si>
    <t>Sposób odprowadzania ścieków w czasie doby                            [ciągły/okresowy-liczba spustów w czasie doby]</t>
  </si>
  <si>
    <t>Czy w pozwolenie wodnoprawne lub zintegrowane określa inny sposób pobierania próbek niż średniodobowo**                         [tak/nie]</t>
  </si>
  <si>
    <t>Czy odprowadzane ścieki spełniały warunki określone w pozwoleniu                                [tak/nie]</t>
  </si>
  <si>
    <t>Sposób pobrania próbki kontrolnej  przez WIOŚ                    [średniodobowa/inna-jaka]</t>
  </si>
  <si>
    <t>Czy w próbce ścieków oczyszczonych pobranej przez WIOŚ stwierdzono przekroczenie dopuszczalnych stężeń okreslonych w pozwoleniu                                  [tak/nie]</t>
  </si>
  <si>
    <t>Uwagi</t>
  </si>
  <si>
    <t>Na podstawie jakiego dokumentu określono RLM aglomeracji 
[KPOŚK V/KPOŚK VI/Inne] * w przypadku inne wskazać jakiego</t>
  </si>
  <si>
    <t>Na podstawie jakiego dokumentu określono RLM oczyszczalni 
[KPOŚK V/KPOŚK VI/Inne] * w przypadku inne wskazać jakiego</t>
  </si>
  <si>
    <t>Na podstawie jakiego dokumentu określono  projektową przepustowość oczyszczalni 
[KPOŚK V/KPOŚK VI/Inne] * w przypadku inne wskazać jakiego</t>
  </si>
  <si>
    <t>średnia</t>
  </si>
  <si>
    <t>maksymalna</t>
  </si>
  <si>
    <t>I okres oceny</t>
  </si>
  <si>
    <t>II okres oceny</t>
  </si>
  <si>
    <t>w zakresie stanu i składu ścieków</t>
  </si>
  <si>
    <t xml:space="preserve">w zakresie ilości odprowadzonych ścieków </t>
  </si>
  <si>
    <r>
      <t>[m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/d]</t>
    </r>
  </si>
  <si>
    <t xml:space="preserve">II okres oceny </t>
  </si>
  <si>
    <t xml:space="preserve">I okres oceny </t>
  </si>
  <si>
    <t>Mazowieckie</t>
  </si>
  <si>
    <t>Chorzele</t>
  </si>
  <si>
    <t>woda</t>
  </si>
  <si>
    <t>tak - 01.07.2021 r.</t>
  </si>
  <si>
    <t>tak</t>
  </si>
  <si>
    <t>ciągły</t>
  </si>
  <si>
    <t>nie</t>
  </si>
  <si>
    <t>średniodobowa</t>
  </si>
  <si>
    <t xml:space="preserve"> W zwiazku z przebudową i modernizacją oczyszczalni ścieków w Chorzelach, prowadzoną od 2017 r. do maja 2021 r., wydawano i zmieniano pozwolenie wodnoprawne na krótkie terminy obowiązywania decyzji. Oceniono dwa ostatnie pełne  okresy ( decyzja z dnia 11.08.2017 r.     i decyzja z dnia 01.07.2021 r. </t>
  </si>
  <si>
    <t>Uchwała Rady Miejskiej w Chorzelach Nr 208/XXX/20 z dnia 20 listopada 2020 r. w sprawie wyznaczenia obszaru i granic aglomeracji Chorzele</t>
  </si>
  <si>
    <t>Maków Mazowiecki</t>
  </si>
  <si>
    <t>tak - 01.02.2013 r.</t>
  </si>
  <si>
    <t>Uchwała Rady Miejskiej w Makowie Mazowieckim Nr XXIV/196/2020 z dnia 26 listopada 2020 r. w sprawie wyznaczenia aglomeracji Maków Mazowiecki</t>
  </si>
  <si>
    <t>KPOŚK VI</t>
  </si>
  <si>
    <t>Ostrołęka</t>
  </si>
  <si>
    <t>tak - 02.07.2012 r.</t>
  </si>
  <si>
    <t>Uchwała Rady Miasta Ostrołęki Nr 373/XXXVIII/2020 z dnia 30 grudnia 2020 r. w sprawie wyznaczenia obszaru  i granic aglomeracji Ostrołęka</t>
  </si>
  <si>
    <t xml:space="preserve">Ostrów Mazowiecka </t>
  </si>
  <si>
    <t>Nowe pozwolenie wodnoprawne  wydane przez PGW WP Zarząd Zlewni w Sokołowie Podlaskim z datą 15.11.2022 r.  W lutym 2023 r. wydano 2 decyzje administracyjne ustalające wysokość opłaty podwyższonej za 2020 r. i 2021 r., za przekrocznie określonych w pozwoleniu warunków dot. składu odprowadzanych ścieków</t>
  </si>
  <si>
    <t>Uchwała Rady Miasta Ostrów Mazowiecka NR XXII/220/2020 z dnia 16 grudnia 2020 r. w sprawie wyznaczenia obszaru, wielkości i granic aglomeracji Ostrów Mazowiecka.</t>
  </si>
  <si>
    <t>Uchwała Rady Miasta Ostrów Mazowiecka NR XXII/220/2020 z dnia 16 grudnia 2020 r. w sprawie wyznaczenia obszaru, wielkości i granic aglomeracji Ostrów Mazowiecka</t>
  </si>
  <si>
    <t xml:space="preserve">Uchwała Rady Miasta Ostrów Mazowiecka NR XXII/220/2020 z dnia 16 grudnia 2020 r. w sprawie wyznaczenia obszaru, wielkości i granic aglomeracji Ostrów Mazowiecka, pozwolenie wodnoprawne na odprowadzanie ścieków </t>
  </si>
  <si>
    <t>Przasnysz</t>
  </si>
  <si>
    <t>19 200</t>
  </si>
  <si>
    <t>tak - 30.12.2011 r.</t>
  </si>
  <si>
    <t>W pozwoleniu wodnoprawnym ustalono termin obowiązywania pozwolenia od dnia 01.01.2012 r. do dnia 31.12.2022 r.</t>
  </si>
  <si>
    <t>Uchwała Rady Miejskiej w Przasnyszu            NR XXXIV/263/2020  z dnia 22 grudnia 2020 r. w sprawie wyznaczenia obszaru i granic aglomeracji Przasnysz,</t>
  </si>
  <si>
    <t xml:space="preserve">operat wodnoprawny do pozwolenia </t>
  </si>
  <si>
    <t>Uchwała Rady Miejskiej w Przasnyszu NR XXXIV/263/2020 z dnia 22 grudnia 2020 r. w sprawie wyznaczenia obszaru i granic aglomeracji Przasnysz</t>
  </si>
  <si>
    <t>Wyszków</t>
  </si>
  <si>
    <t xml:space="preserve">tak -12.08.2015 r. </t>
  </si>
  <si>
    <t>Uchwała Rady Miejskiej w Wyszkowie  NR XXVI/323/20 z dnia 30 grudnia 2020 r. w sprawie wyznaczenia obszaru i granic aglomeracji gminy Wyszków</t>
  </si>
  <si>
    <t>Uchwała Rady Miejskiej w Wyszkowie NR XXVI/323/20  z dnia 30 grudnia 2020 r. w sprawie wyznaczenia obszaru i granic aglomeracji gminy Wyszków</t>
  </si>
  <si>
    <t>Wodociągi Płockie sp. z o.o. Oczyszczalnia ścieków, Maszewo 39a 09-401 Stara Biała, gmina Stara Biała, powiat płocki</t>
  </si>
  <si>
    <t>Płock</t>
  </si>
  <si>
    <t>woda-Wisła</t>
  </si>
  <si>
    <t>tak, pozwolenie wodnoprawne, decyzja z dnia 21.06.2016 r. Prezesa KZGW w Warszawie utrzymująca w mocy decyzję z dnia 28.04.2016 Marszałka Województwa Mazowieckiego</t>
  </si>
  <si>
    <t>VI AKPOŚK</t>
  </si>
  <si>
    <t>ZWiK sp. z o.o. Grodzisk Maz., grupowa oczyszczalnia ścieków  05-825 Chrzanów Duży, ul. Ekologiczna 2, gmina Grodzisk Mazowiecki, powiat grodziski</t>
  </si>
  <si>
    <t>Grodzisk Mazowiecki</t>
  </si>
  <si>
    <t>woda,rzeka Rokitnica Stara</t>
  </si>
  <si>
    <t>tak, pozwolenie wodnoprawne - decyzja nr 123/14/PŚ.W z dnia  6 sierpnia 2014 r. znak PŚ-ZD-I.7322.2.33.2014.WK zmieniona decyzja nr 212/17/PZ.W  z dnia  27 października 2017 r. znak: PZ-II.7322.2.24.2017.TB</t>
  </si>
  <si>
    <t>dana przekazana przez Zakład</t>
  </si>
  <si>
    <t>Sierpc</t>
  </si>
  <si>
    <t>woda - rzeka Sierpienica</t>
  </si>
  <si>
    <t xml:space="preserve">tak, pozwolenie wodnoprawne, decyzja  z dnia 12.01.2006 r., znak ZŚ.6223-45/05/06 </t>
  </si>
  <si>
    <t>Miejskie Przedsiębiorstwo Komunalne w Gostyninie sp. z o.o. oczyszczalnia ścieków w Gostyninie ul. Ziejkowa 21, gmina Gostynin, powiat gostyniński</t>
  </si>
  <si>
    <t>Gostynin</t>
  </si>
  <si>
    <t>woda - rzeka Skrwa Lewa</t>
  </si>
  <si>
    <t xml:space="preserve">Pozwolenie wodnoprawne z dnia 15.12.2014 r., znak: RL.6341.63.2014.AW ze zmianą: decyzja z dnia 29.12.2015 r. znak: RL.6341.63.2014.AW </t>
  </si>
  <si>
    <t>Zakład Wodociągów i Kanalizacji w Sochaczewie Sp. z o.o. Miejska Oczyszczalnia ścieków 96-500 Sochaczew, Al. 600-lecia 69, gmina Sochaczew, powiat sochaczewski</t>
  </si>
  <si>
    <t>Sochaczew</t>
  </si>
  <si>
    <t>woda - rzeka Utrata</t>
  </si>
  <si>
    <t xml:space="preserve">tak, pozwolenie wodnoprawne, decyzja  z dnia 23.05.2016 r., znak: RŚB.6341.1.1.2016 </t>
  </si>
  <si>
    <t>V AKPOŚK</t>
  </si>
  <si>
    <t>PGK "Żyrardów"  Sp. z o.o., Oczyszczalnia ścieków ul. Czysta 5, 96-300 Żyrardów, gmina Żyrardów, powiat żyrardowski</t>
  </si>
  <si>
    <t>Żyrardów</t>
  </si>
  <si>
    <t>woda - rzeka Pisia Gągolina</t>
  </si>
  <si>
    <t xml:space="preserve">tak, pozwolenie wodnoprawne, decyzja  z dnia 20.12.2012 r., znak OŚ.6341.41.2012.AR </t>
  </si>
  <si>
    <t>Szydłowiec</t>
  </si>
  <si>
    <t>tak- 05.03.2015</t>
  </si>
  <si>
    <t>pozwolenie wodnoprawne</t>
  </si>
  <si>
    <t>Przedsiębiorstwo Wodno Kanalizacyjno Ciepłownicze w Pionkach Sp. z o.o. - oczyszcxalnia ścieków ul. Garszwo 99, 26-670 Pionki; gmina miasto Pionki, powiat radomski</t>
  </si>
  <si>
    <t>Pionki</t>
  </si>
  <si>
    <t>tak- 26.07.2019</t>
  </si>
  <si>
    <t>Kozienicka Gospodarka Komunalna Sp. z o.o. - oczyszczalnia ścieków ul. Wiślana 18, 26-900 Kozienice; gmina Kozienice, powiat kozienicki</t>
  </si>
  <si>
    <t>Kozienice</t>
  </si>
  <si>
    <t>tak-14.06.2017r.</t>
  </si>
  <si>
    <t>Uchwała Rady Miejskiej w Kozienicach w sprawie wyznaczenia aglomeracji Kozienice</t>
  </si>
  <si>
    <t>pozwolenie wodnoprawne; Uchwała Rady Miejskiej w Kozienicach w sprawie wyznaczenia aglomeracji Kozienice</t>
  </si>
  <si>
    <t>pozwolenie wodnoprawne;Uchwała Rady Miejskiej w Kozienicach w sprawie wyznaczenia aglomeracji Kozienice</t>
  </si>
  <si>
    <t>Zakład Usług Komunalnych w Lipsku Sp. o.o. - oczyszczalnia ścieków ul. Solecka 88, 27-300 Lipsko;  gmina Lipsko, powiata lipski</t>
  </si>
  <si>
    <t>Lipsko</t>
  </si>
  <si>
    <t xml:space="preserve">tak-24.09.2015  </t>
  </si>
  <si>
    <t>Uchwała Rady Miejskiej w Lipsku w sprawie wyznaczenia obszaru i granic aglomeracji Lipsko</t>
  </si>
  <si>
    <t>pozwolenie wodnoprawne; Uchwała Rady Miejskiej w Lipsku w sprawie wyznaczenia obszaru i granic aglomeracji Lipsko</t>
  </si>
  <si>
    <t>Zakład Wodociągów i Kanalizacji - Zakład Budżetowy -oczyszczalnia ścieków Białobrzegi ul. Spacerowa , 26-800 Białobrzegi; gmina Białobrzegi, powiat białobrzeski</t>
  </si>
  <si>
    <t>Białobrzegi</t>
  </si>
  <si>
    <t>tak-29.07.2010 oraz 23.11.2020</t>
  </si>
  <si>
    <t>Uchwała Rady Miejskiej w Białobrzegach w sprawie likwidacji dotyczczasowej aglomeracji Białobrzegi i wyznaczeniu nowej aglomeracji Białobrzegi</t>
  </si>
  <si>
    <t>Zakład Wodociągów i Kanalizacji w Grójcu Sp. z o.o.-oczyszczalnia ścieków Kobylin 1d, 06-500 Grójec; gmina Grójec, powiat grójecki</t>
  </si>
  <si>
    <t>Grójec</t>
  </si>
  <si>
    <t>tak-11.02.2014</t>
  </si>
  <si>
    <t>Uchwała Rady Miejskiej w Grójcu w sprawie likwidacji dotyczczasowej aglomeracji Grójec i wyznaczeniu nowej aglomeracji Grójec</t>
  </si>
  <si>
    <t>Zakład Usług Komunalnych w Warce Sp. z o.o. , oczyszczalnia ścieków ul. Turystyczna 74, 05-660 Warka gmina Warka, powiat grójecki</t>
  </si>
  <si>
    <t>Warka</t>
  </si>
  <si>
    <t>tak - 20.06.2013</t>
  </si>
  <si>
    <t xml:space="preserve">tak </t>
  </si>
  <si>
    <t>Uchwała  Rady Miejskiej w Warce</t>
  </si>
  <si>
    <t>projekt techniczny oczyszczalni ścieków</t>
  </si>
  <si>
    <t xml:space="preserve"> projekt techniczny oczyszczalni ścieków</t>
  </si>
  <si>
    <t>Wodociągi Miejskie w Radomiu Sp. z o.o. - oczyszczalnia ścieków ul. Energetyków 26, 26-600 Radom, gmina Radom, powiat M. Radom</t>
  </si>
  <si>
    <t>Radom</t>
  </si>
  <si>
    <t>tak - 24.09.2012</t>
  </si>
  <si>
    <t xml:space="preserve">Uchwała Rady Miejskiej w Radomiu </t>
  </si>
  <si>
    <t xml:space="preserve"> operat wodnoprawny</t>
  </si>
  <si>
    <t>Przedsiębiorstwo Gospodarki Komunalnej i Mieszkaniowej Sp. z o.o. w Przysusze - oczyszczalnia ścieków Przysucha ul. Skarbowa 2, 26-400 Przysucha, gmina Przsucha powiat przysuski</t>
  </si>
  <si>
    <t>Przysucha</t>
  </si>
  <si>
    <t>ziemia</t>
  </si>
  <si>
    <t>tak - 29.12.2017</t>
  </si>
  <si>
    <t xml:space="preserve">Uchwała Rady Miejskiej w Przysusze </t>
  </si>
  <si>
    <t>Zakład Gospodarki Komunalnej Sp. z o.o. w Górze Kalwarii- oczyszczalnia ścieków Moczydłów, Moczydłów 86, 05-530 Góra Kalwaria, gmina Góra Kalwaria powiat piaseczyński</t>
  </si>
  <si>
    <t>Góra Kalwaria</t>
  </si>
  <si>
    <t>tak - 30.03.2017</t>
  </si>
  <si>
    <t xml:space="preserve">Uchwała Rady Miejskiej Góry Kalwarii </t>
  </si>
  <si>
    <t>Zakład Wodociągów i Kanalizacji w Ciechanowie sp. z o.o. ul Gostkowska 81, 06-400 Ciechanów - komunalna oczyszczalnia ścieków w Ciechanowie ul. Szczurzynek 1, gmina miejska Ciechanów, powiat ciechanowski</t>
  </si>
  <si>
    <t>Ciechanów</t>
  </si>
  <si>
    <t>Tak -16.08.2017</t>
  </si>
  <si>
    <t>Tak</t>
  </si>
  <si>
    <t>Nie</t>
  </si>
  <si>
    <t xml:space="preserve"> Uchwała Nr 314/XXX/2021 Rady Miasta Ciechanów z dnia 4 stycznia 2021 r. w sprawie wyznaczenia Aglomeracji Ciechanów w nowym kształcie opublikowanym w Dzienniku Urzędowym Wojewody Mazowieckiego poz. 537. </t>
  </si>
  <si>
    <t xml:space="preserve">Wg danych ze sprawozdania OS-5 za 2021 r. </t>
  </si>
  <si>
    <t>pozwolenie wodnoprawne i dokumentacja oczyszczalni scieków</t>
  </si>
  <si>
    <t>Nasielsk</t>
  </si>
  <si>
    <t>b.d.</t>
  </si>
  <si>
    <t>Tak - 19.09.2016 r.</t>
  </si>
  <si>
    <t>Nie*
II okres</t>
  </si>
  <si>
    <t>średniadobowa</t>
  </si>
  <si>
    <t>Uchwała Nr XXIII/222/20 Rady Miejskiej w Nasielsku z dnia 30 grudnia 2020 r. w sprawie wyznaczenia obszaru i granic aglomeracji Nasielsk</t>
  </si>
  <si>
    <t>Samorządowy Zakład Budżetowy w Leoncinie - oczyszczalnia ścieków w Michałowie, ul. Partyzantów 3, 05-155 Leoncin, gmina Leoncin, powiat nowodworski</t>
  </si>
  <si>
    <t>Leoncin</t>
  </si>
  <si>
    <t xml:space="preserve">woda </t>
  </si>
  <si>
    <t>Tak - 29.12.2015 r.</t>
  </si>
  <si>
    <t xml:space="preserve">Zmiana w kolumie 5 wynika z wcześniej omyłkowo błędnie przyjętej wartości RLM aglomeracji rzeczywistej zamiast aglomeracji oczyszczalni </t>
  </si>
  <si>
    <t>Uchawała Nr XXX/187/20 Rady Gminy Leoncin z dnia 14 grudnia 2020 r. w sprawie wyznaczenia obszaru i granic aglomeracji Leoncin.</t>
  </si>
  <si>
    <t>Mława</t>
  </si>
  <si>
    <t>Woda</t>
  </si>
  <si>
    <t>Tak -  18.01.2019 r.</t>
  </si>
  <si>
    <t>ciagły</t>
  </si>
  <si>
    <t>Uchwała Nr IV/40/2018 Rady Miasta Mława dnia 18 grudnia 2018 r. w sprawie wyznaczenia aglomeracji Mława</t>
  </si>
  <si>
    <t>MPWiK  w m.st. Warszawie S.A. - oczyszczalnia "Dębe" w Orzechowie
05-140 Dębe, gmina Serock , powiat legionowski</t>
  </si>
  <si>
    <t>Serock</t>
  </si>
  <si>
    <t>bd</t>
  </si>
  <si>
    <t xml:space="preserve">Tak - 14.06.2012 r. </t>
  </si>
  <si>
    <t>śerdniodobowa</t>
  </si>
  <si>
    <t>Zmiana w kolumie 5 wynika z błędu pisarskiego
Zamieniono wartości w kolumie 7 i 8</t>
  </si>
  <si>
    <t>Uchwała Nr 227/XXIII/2020 z dnia 27.05.2020 r. Rady Miejskiej w Serocku zatwierdzona w Dzienniku Urzędowym Województwa Mazowieckiego 09.06.2020 poz. 6505</t>
  </si>
  <si>
    <t>VI KPOŚK</t>
  </si>
  <si>
    <t>Zakład Wodociągów i Kanalizacji Sp. z o.o. w Nowym Dworze Mazowieckim Oczyszczalnia ścieków "Południe" ul. Rtm. Witolda Pileckiego 100, 05-101 Nowy Dwór Mazowiecki
gmina Nowy Dwór Mazowiecki
powiat nowodworski</t>
  </si>
  <si>
    <t xml:space="preserve">Nowy Dwór Mazowiecki </t>
  </si>
  <si>
    <t xml:space="preserve">Tak/                                                                                   I okres oceny- 17.12.2010 r.                                                           II okres oceny - 19.02.2021 r.           </t>
  </si>
  <si>
    <t>Uchwała Nr XVIII/280/202 Rady Miejskiej w Nowym Dworze Mazowieckim z dnia 30 grudnia 2020 r. w sprawie wyznaczenia obszaru i granic aglomeracji miasta Nowy
Dwór Mazowiecki.</t>
  </si>
  <si>
    <t>Przedsiębiorstwo Gospodarki Komunalnej  w Płońsku sp. z o.o.
ul. Mickiewicza 4, 09-100 Płońsk-  oczyszczalnia komunalna w m. Poświętne
gmina Płońsk, powiat płoński</t>
  </si>
  <si>
    <t>Płońsk</t>
  </si>
  <si>
    <t xml:space="preserve">Tak -  30.06.2011 r.                                                                    </t>
  </si>
  <si>
    <t xml:space="preserve"> średniodobowa</t>
  </si>
  <si>
    <t>Uchwała Nr XXXIX/282/2020 Rady Miejskiej w Płońsku z dnia 14 stycznia 2021 r. poz. 929 w sprawie wyznaczenia obszaru i granic aglomeracji Płońsk</t>
  </si>
  <si>
    <t>Przedsiębiorstwo Wodociągów i Kanalizacji Sp. z o.o. w Pułtusku- komunalna oczyszczalnia ścieków
ul. Wyszkowska 2, 09-102  Pułtusk
gmina Pułtusk, powiat pułtuski</t>
  </si>
  <si>
    <t>Pułtusk</t>
  </si>
  <si>
    <t>Tak -05.12.2016</t>
  </si>
  <si>
    <t xml:space="preserve">sprawozdanie M-06 za rok 2020  i VI KPOŚK </t>
  </si>
  <si>
    <t>Wg danych ze sprawozdania OS-5 za 2020 r. i VI KPOŚK</t>
  </si>
  <si>
    <t xml:space="preserve">pozwolenie wodnoprawne </t>
  </si>
  <si>
    <t>Zakroczym</t>
  </si>
  <si>
    <t>Tak - 29.12.2015</t>
  </si>
  <si>
    <t>Uchwala Nr XXIX/272/2020 z dnia 29.12.2020 r. Rady Miejskiej w Zakroczymiu zatwierdzona w Dzienniku Urzędowym Województwa Mazowieckiego z dnia 26.02.2021 poz. 1619</t>
  </si>
  <si>
    <t xml:space="preserve">Wg danych ze sprawozdania OS-5 za 2020 r. </t>
  </si>
  <si>
    <t>pozolenie wodnoprawne i dokumentacja oczyszczalni</t>
  </si>
  <si>
    <t>Żuromin</t>
  </si>
  <si>
    <t xml:space="preserve">Tak -  22.04.2014 </t>
  </si>
  <si>
    <t xml:space="preserve">Zmiana w kolunmie 5 wynika z wcześniej błędnie przyjętej wartości RLM aglomeracji rzeczywistej zamiast aglomeracji oczyszczalni </t>
  </si>
  <si>
    <t>Uchwała Nr 201/XXVI/20 Rady Miejskiej w  Żurominie z dnia 22 grudnia 2020 r. w sprawie wyznaczenia obszaru i granic aglomeracji Żuromin</t>
  </si>
  <si>
    <t>Józefów</t>
  </si>
  <si>
    <t>tak                                                      9 czerwca 2014 r.</t>
  </si>
  <si>
    <t xml:space="preserve">Łochów (PLMZ045) </t>
  </si>
  <si>
    <t>tak                                                      22 marca 2016 r.</t>
  </si>
  <si>
    <t>okresowy - zmienna, zależna od ilości dopływających ścieków</t>
  </si>
  <si>
    <t>KPOŚK V</t>
  </si>
  <si>
    <t>Mińsk Mazowiecki</t>
  </si>
  <si>
    <t>tak                                                      9 października 2015 r.</t>
  </si>
  <si>
    <t>Projekt budowlany-wykonawczy</t>
  </si>
  <si>
    <t xml:space="preserve">Wola Rębkowska (PLMZ094)  </t>
  </si>
  <si>
    <t xml:space="preserve">tak 27.12.2016 r.   </t>
  </si>
  <si>
    <t>Decyzja Starosty Garwolińskiego z dnia 27.12.2016 r. znak: RŚ.6341.160.2016.IG</t>
  </si>
  <si>
    <t xml:space="preserve">Otwock (PLMZ008) </t>
  </si>
  <si>
    <t xml:space="preserve">tak 15.03.2018 r. </t>
  </si>
  <si>
    <t xml:space="preserve">Garwolin (PLMZ033)  </t>
  </si>
  <si>
    <t xml:space="preserve">tak 23.08.2018r.   </t>
  </si>
  <si>
    <t>Radzymin</t>
  </si>
  <si>
    <t>tak                                                      20 sierpnia 2013 r.</t>
  </si>
  <si>
    <t xml:space="preserve">Siedlce (PLMZ005)  </t>
  </si>
  <si>
    <t xml:space="preserve">tak 30.06.2021 r.  </t>
  </si>
  <si>
    <t xml:space="preserve">Oceny spełniania warunków pozwolenia wodnoprawnego w dwóch ostatnich pełnych okresach obowiązywania pozwolenia dokonano dla wcześniejszego pozwolenia z dnia 22.07.2011 r. </t>
  </si>
  <si>
    <t xml:space="preserve">Sokołów Podlaski (PLMZ037)  </t>
  </si>
  <si>
    <t xml:space="preserve">tak 02.12.2016 r.  </t>
  </si>
  <si>
    <t xml:space="preserve">Wołomin (PLMZ012) </t>
  </si>
  <si>
    <t>tak                                                      12 października 2020 r.</t>
  </si>
  <si>
    <t xml:space="preserve">Oceny spełniania warunków pozwolenia wodnoprawnego w dwóch ostatnich pełnych okresach obowiązywania pozwolenia dokonano dla wcześniejszego pozwolenia z dnia 04.11.2010 r.  </t>
  </si>
  <si>
    <t xml:space="preserve">Decyzja Starosty Wołomińskiego Nr 172/11 z dnia 14.03.2011 r. znak: WOS-6225-6/11 </t>
  </si>
  <si>
    <t>Raszyn</t>
  </si>
  <si>
    <t xml:space="preserve">
42 160 </t>
  </si>
  <si>
    <t xml:space="preserve">ziemia
</t>
  </si>
  <si>
    <t>Pozwolenie wodnoprawne z dnia 22.11.2018 r.</t>
  </si>
  <si>
    <t>średnia dobowa</t>
  </si>
  <si>
    <t xml:space="preserve">W okresie od dnia 6.12.2019 r. do dnia 5.12.2020 r. wykonano 11 badania na 12 wymaganych.                                  W poprzedzającym okresie wykonano 13 badań w równych odstępach czasowych (w tym w dniu 2/3.12.2020 r.) </t>
  </si>
  <si>
    <t>Uchwałą Nr XXXVI/315/2020 z dnia 30 grudnia 2020 r. w sprawie wyznaczenia obszaru i granic aglomeracji Raszyn (Dz. Urz. Woj.  2020. 496)</t>
  </si>
  <si>
    <t xml:space="preserve">Ustalenia protokołu kontroli WIOŚ Nr WA 160/2022 </t>
  </si>
  <si>
    <t>Ożarów Mazowiecki</t>
  </si>
  <si>
    <t xml:space="preserve">
57385 </t>
  </si>
  <si>
    <t>pozwolenie wodnoprawne [tak] z dnia 07.10.2014 r.</t>
  </si>
  <si>
    <t xml:space="preserve">tak
</t>
  </si>
  <si>
    <t>inna - jednorazowa</t>
  </si>
  <si>
    <t>UCHWAŁA NR XXXII/308/20 Rady Miejskiej w Ożarowie Mazowieckim z dnia 26 listopada 2020 r. w sprawie wyznaczenia aglomeracji Ożarów Mazowiecki  (Dz. Urz. Woj. 2020.1766)</t>
  </si>
  <si>
    <t>Pozowlenie wodnoprawne z dnia 7  października 2014 r. znak OŚ-III-W.6341.472.2014.IPL</t>
  </si>
  <si>
    <t>Lesznowolskie Przedsiębiorstwo Komunalne Sp. z o.o. - oczyszczalnia ścieków w Zamieniu, ul.Arakowa 4, 05-500 Zamienie, gmina Lesznowola, powiat piaseczyński</t>
  </si>
  <si>
    <t>Lesznowola</t>
  </si>
  <si>
    <t xml:space="preserve">Pozwolenie wodnoprawne                              [tak] - 12.07.2018 </t>
  </si>
  <si>
    <t>Protokół Kontroli NR WA 64/2022 (kontrola inwestycyjna - nie została wpisana do cyklu kontrolnego)</t>
  </si>
  <si>
    <t xml:space="preserve">UCHWAŁA NR 357/XXXI/2020
RADY GMINY LESZNOWOLA
z dnia 22 grudnia 2020 r.
w sprawie likwidacji dotychczasowej aglomeracji ściekowej Lesznowola
oraz wyznaczenia aglomeracji Lesznowola w nowym kształcie ( DZ. URZ. WOJ. 2021.2824)
</t>
  </si>
  <si>
    <t>Łomianki</t>
  </si>
  <si>
    <t xml:space="preserve">
38333</t>
  </si>
  <si>
    <t xml:space="preserve">woda
</t>
  </si>
  <si>
    <t>Pozwolenie wodnoprawne [tak] z dnia 30.12.2015 r.</t>
  </si>
  <si>
    <t>Uchwała XXX/271/2020 Rady Miejskiej w Łomiankach z dnia 26 listopada 2020 r. w sprawie wyznaczenia obszaru i granic aglomeracji Łomianki (DZ. URZ. WOJ. 2020.13478)</t>
  </si>
  <si>
    <t>Pozowlenie wodnoprawne z dnia30 grudnia 2015 r., znak OŚ.6341.297.2015.AZ</t>
  </si>
  <si>
    <t>Izabelin</t>
  </si>
  <si>
    <t xml:space="preserve">
15000
</t>
  </si>
  <si>
    <t xml:space="preserve">ziemia
</t>
  </si>
  <si>
    <t xml:space="preserve">Pozwolenie wodnoprawne [tak] - 10.09.2012 r. </t>
  </si>
  <si>
    <t>nie
(azotu ogólnego, azotu amonowego, azotu azotynowego, azotu azotanowego,fosforu ogólnego, ChZTCr, BZT5)</t>
  </si>
  <si>
    <t xml:space="preserve"> Pozwolenie wodnoprawne z dnia 10.09.2012 r. (wygasło w dniu 09.09.2022 r.) aktualnie podmiot ubiega się o nowe pozwolenie wodnoprawne. </t>
  </si>
  <si>
    <t>UCHWAŁA NR XXXV/276/20
RADY GMINY IZABELIN
z dnia 29 grudnia 2020 r.
w sprawie wyznaczenia obszaru i granic Aglomeracji Izabelin (DZ. URZ. WOJ. 2020.13511)</t>
  </si>
  <si>
    <t>Pruszków</t>
  </si>
  <si>
    <t>Woda
Utrata/Bzura/Wisła/</t>
  </si>
  <si>
    <t>Pozwolenie wodnoprawne [tak] - 27.06.2014</t>
  </si>
  <si>
    <t>UCHWAŁA NR XXXIII.334.2021
RADY MIASTA PRUSZKOWA
z dnia 28 stycznia 2021 r.
wyznaczenia obszaru i granic aglomeracji Pruszków (DZ. URZ. WOJ. 2021.1443)</t>
  </si>
  <si>
    <t>Stare Babice</t>
  </si>
  <si>
    <t xml:space="preserve">
44000</t>
  </si>
  <si>
    <t>Pozwolenie wodnoprawne [tak] z dnia 10.09.2015 r.</t>
  </si>
  <si>
    <t>UCHWAŁA Nr XXVII/296/2020 Rada Gminy Stare Babice z dnia 17 grudnia 2020 r. w sprawie wyznaczenia obszaru granic aglomeracji Stare Babice (Dz. Urz. Woj. 2020.13421)</t>
  </si>
  <si>
    <t>Piaseczno</t>
  </si>
  <si>
    <t xml:space="preserve">
13725</t>
  </si>
  <si>
    <t>Pozwolenie wodnoprawne [tak] z dnia 25.07.2016 r.</t>
  </si>
  <si>
    <t>UCHWAŁA Nr 700/XXXIII/2020 Rada Rady Miejskiej w Piasecznie  z dnia 22 grudnia 2020 r. w sprawie wyznaczenia obszaru i granic aglomeracji Piaseczno (Dz. Urz. Woj. 2020.13574)</t>
  </si>
  <si>
    <t>Zachodniopomorskie</t>
  </si>
  <si>
    <t>Oczyszczalnia Ścieków w Łobzie ul. Wojska Polskiego 17, 73-150 Łobez, gmina Łobez, powiat Łobeski</t>
  </si>
  <si>
    <t>Łobez</t>
  </si>
  <si>
    <t>13 066 (było:19800 - projektowane
13 066 - pozwolenie wodnoprawne
10487 - KPOŚK-a 2020 r.)</t>
  </si>
  <si>
    <t>woda -  rzeka Rega</t>
  </si>
  <si>
    <t>TAK - 23.07.2020 r.</t>
  </si>
  <si>
    <t>protokół kontroli nr WIOS-SZ 324/2021, analiza II okresu oceny
 została wykonana 
na podstawie przeprowadzonej kontroli w oparciu o przesyłane 
wyniki badań 
automonitoringowych (protokół nr WIOS-SZ D/127) z uwagi 
na niemożność objęcia dwóch okresów oceny podczas kontroli w terenie przeprowadzonej w okresie od 28 września do 4 października 2021 r. ponieważ Kontrolowany rozpoczął eksploatację oczyszczalni  od 30.06.2020 r.</t>
  </si>
  <si>
    <t xml:space="preserve">uchwała RM w Łobzie z 23.10.2020 r. w sprawie wyznaczenia aglomeracji Łobez </t>
  </si>
  <si>
    <t>pozwolenie wodnoprawne - decyzja z 23.07.2020 r.</t>
  </si>
  <si>
    <t>Międzyzdroje</t>
  </si>
  <si>
    <t>woda - Kanał Stary Zdrój</t>
  </si>
  <si>
    <t>pozwolenie wodnoprawne
 - 04.01.2019 r.</t>
  </si>
  <si>
    <t>protokół kontroli nr WIOS-SZ 187/2021</t>
  </si>
  <si>
    <t>dokumentacja projektowa</t>
  </si>
  <si>
    <t>Szczecin Lewobrzeże</t>
  </si>
  <si>
    <t>woda - rzeka Odra w km. 33+200</t>
  </si>
  <si>
    <t>pozwolenie wodnoprawne
 - 02.11.2010 r.
pozwolenie wodnoprawne
 - 23.11.2020 r.</t>
  </si>
  <si>
    <t xml:space="preserve">protokół kontroli nr WIOS-SZ 288/2021,
analiza całego II okresu oceny
 została wykonana 
na podstawie przeprowadzonej kontroli w oparciu o przesyłane 
wyniki badań 
automonitoringowych (protokół nr WIOS-SZ D393/2022) z uwagi 
na niemożność objęcia całego okresu oceny podczas kontroli w terenie przeprowadzonej w okresie od 7 wrzesnia do 18 października 2021 r.  </t>
  </si>
  <si>
    <t>pozwolenie wodnoprawne
 - 13 marca 2020 r.</t>
  </si>
  <si>
    <t>protokół kontroli nr WIOS-SZ 60/2021
analiza całego I i II okresu oceny
 została wykonana 
na podstawie przeprowadzonej kontroli w oparciu o przesyłane 
wyniki badań 
automonitoringowych (protokół nr WIOS-SZ D552/2022) z uwagi 
na niemożność objęcia całego okresu oceny podczas kontroli w terenie przeprowadzonej w okresie od 2 marca do 16 kwietnia 2021 r.</t>
  </si>
  <si>
    <t>Uchwała Nr VII/141/15 Sejmiku Województwa Zachodniopomorskiego z dnia 29 września 2015 r.</t>
  </si>
  <si>
    <t>Dziwnów</t>
  </si>
  <si>
    <t xml:space="preserve">pozwolenie wodnoprawne
 - 29 stycznia 2014 r. </t>
  </si>
  <si>
    <t xml:space="preserve">protokół kontroli nr WIOS-SZ 335/2021
przekroczenie dopuszczalnej wartości fosforu ogólnego o 2,9 mg/l w próbce ścieku pobranej przez WIOŚ w dobie 5/6 października 2021 r., średnia roczna wartość  wskaźnika fosforu ogólnego nie została przekroczona. </t>
  </si>
  <si>
    <t>pozwolenie wodnoprawne  z dnia 29 stycznia 2014 r., znak: Boś.6341.55.2013.F.KT</t>
  </si>
  <si>
    <t xml:space="preserve"> Pyrzyce </t>
  </si>
  <si>
    <t xml:space="preserve">woda - rzeka Sicina </t>
  </si>
  <si>
    <t xml:space="preserve">pozwolenie wodnoprawne z dnia z dnia 31 maja 2013  r. </t>
  </si>
  <si>
    <t>protokół kontroli nr WIOS-SZ 74/2021
przekroczenie dopuszczalnej wartości wskaźnika zawiesina ogólna o 5 mg/l w próbce ścieków oczyszczonych pobranej przez WIOŚ; analiza całego II okresu oceny
 została wykonana 
na podstawie przeprowadzonej kontroli w oparciu o przesyłane 
wyniki badań 
automonitoringowych (protokół nr WIOS-SZ D135/2023) z uwagi 
na niemożność objęcia całego okresu oceny podczas kontroli w terenie</t>
  </si>
  <si>
    <t>Stargard</t>
  </si>
  <si>
    <t>woda - rzeka Ina</t>
  </si>
  <si>
    <t xml:space="preserve">pozwolenie wodnoprawne z dnia 10 maja 2019 r. </t>
  </si>
  <si>
    <t xml:space="preserve">protokół kontroli nr WIOS-SZ 181/2021
W I okresie oceny przekroczenie dopuszczalnej wartości azotu ogólnego w próbkach pobranych w dobach:
17/18.06.2019 r. o 1,3 mg N/dm3, 01/02.07.2019 r. o 0,8 mg N/dm3, 15/16.07.2019 r. o 7,1 mg N/dm3,
20/21.08.2019 r. o 0,3 mg N/dm3, 10/11.10.2019 r. o 0,1 mg N/dm3, 03/04.12.2019 r. o 0,2 mg N/dm3,
W próbce pobranej w dobie 20/21.08.2019 r. przekroczenie najwyższej dopuszczalnej wartości fosforu ogólnego o 0,28 mg Pog/dm3. W I okresie oceny średnia roczna wartość azotu ogólnego i średnia roczna wartość wskaźnika fosforu ogólnego nie zostały przekroczone.  W II okresie oceny przekroczenie dopuszczalnej wartości fosforu ogólnego o 1,6 mg Pog/dm3  w próbce pobranej w dobie 05/06.08.2020 r., przekroczenie dopuszczalnej wartości azotu ogólnego o 3,0 mg Nog./dm3 w próbce pobranej w dobie 18/19.08.2020 r. W II okresie oceny średnia roczna wartość azotu ogólnego i średnia roczna wartość wskaźnika fosforu ogólnego nie zostały przekroczone.                                               </t>
  </si>
  <si>
    <t xml:space="preserve"> Barlinek </t>
  </si>
  <si>
    <t>woda - Dopływ z jeziora Barlineckiego</t>
  </si>
  <si>
    <t>pozwolenie wodnoprawne z  dnia 21 grudnia 2015 r.</t>
  </si>
  <si>
    <t>średniobobowy</t>
  </si>
  <si>
    <t xml:space="preserve">protokół kontroli nr WIOS-SZ 273/2021
przekroczenie dopuszczalnej wartości  fosforu ogólnego o 0,1 mgP/l w próbce ścieków oczyszczonych pobranej przez WIOŚ;  w I okresie oceny  nie wykonano wymaganej liczby badań ścieków oczyszczonych. </t>
  </si>
  <si>
    <t xml:space="preserve"> Choszczno </t>
  </si>
  <si>
    <t>31 091</t>
  </si>
  <si>
    <t xml:space="preserve">ziemia </t>
  </si>
  <si>
    <t xml:space="preserve">pozwolenie wodnoprawne z 15 listopada 2019 r. </t>
  </si>
  <si>
    <t xml:space="preserve">średniodobowa </t>
  </si>
  <si>
    <t>protokół kontroli nr WIOS-SZ 302/2021
analiza I okresu oceny
 została wykonana 
na podstawie przeprowadzonej kontroli pozaplanowej na wniosek (protokół nr WIOS-SZ 17/2021), analiza II okresu oceny
 została wykonana 
 w oparciu o przesyłane 
wyniki badań 
automonitoringowych (protokół nr WIOS-SZ D138/2023) z uwagi 
na niemożność objęcia całego okresu oceny podczas kontroli w terenie. W II okresie oceny przekroczenie najwyższej dopuszczalnej wartości azotu ogólnego w próbce pobranej w dobie 11/12.01.2021 r. o 2,2 mg N/dm3. Średnia roczna wartość wskaźnika azotu ogólnego nie została przekroczyła.</t>
  </si>
  <si>
    <t>Oczyszczalnia ścieków "PRZECŁAW", ul. Kasztanowa 33,  72-005 Przecław, gmina Kołbaskowo, powiat policki</t>
  </si>
  <si>
    <t>Kołbaskowo</t>
  </si>
  <si>
    <t>ziemia - rów melioracyjny</t>
  </si>
  <si>
    <t>pozwolenie wodnoprawne
 - 06.06.2014 r.</t>
  </si>
  <si>
    <t>protokół kontroli nr WIOS-SZ 252/2022</t>
  </si>
  <si>
    <t>uchwała RG Kołbaskowo z 28.12.2020 r. w sprawie wyznaczenia aglomeracji Kołbaskowo</t>
  </si>
  <si>
    <t>uchwała RG Kołbaskowo z 28.12.2020 r. w sprawie wyznaczenia aglomeracji Kołbaskowo i pozwolenie wodnoprawne z 6.06.2014 r.</t>
  </si>
  <si>
    <t>pozwolenie wodnoprawne z 6.06.2014 r.</t>
  </si>
  <si>
    <t>Oczyszczalnia Ścieków JAMNO (dla miasta Koszalina), ul. Filtrowa, Koszalin (działki o numerach ewidencyjnych: 552/2, 814/4, 815/2, 883 w obrębie 53 Miasta Koszalin), Miasto Koszalin, powiat koszaliński</t>
  </si>
  <si>
    <t xml:space="preserve"> Koszalin</t>
  </si>
  <si>
    <t>tak - 23 grudnia 2013  r.</t>
  </si>
  <si>
    <t xml:space="preserve">protokół kontroli nr DEL-KS 93/2021
1) Analiza całego  II okresu oceny
 została wykonana 
na podstawie przeprowadzonej kontroli w terenie w dniach 22.06-23.09.2022 r. (protokół nr DEL-KS  105/2022) z uwagi 
na niemożność objęcia całego okresu oceny podczas kontroli w terenie przeprowadzonej w dniach od 5 lipca do 23 września 2021 r.  (DEL-KS 93/2021)    2) W II okresie oceny stwierdzono przekroczenie dopuszczalnych stężeń wskaźników zanieczyszczeń w próbkach ścieków oczyszczonych pobranych w dniach: 
- 07/08.09.2021 r. – siarczyny 
(o 3 mg/dm3)
-15/16.02.2022 r. – azot ogólny 
(o 2,1 mg/dm3).                 </t>
  </si>
  <si>
    <t>1) KPOŚK VI (załącznik nr 2),                                 2) UCHWAŁA NR XXVI/428/2020
RADY MIEJSKIEJ W KOSZALINIE
z dnia 17 grudnia 2020 r.
w sprawie wyznaczenia obszaru i granic aglomeracji Koszalin</t>
  </si>
  <si>
    <t>KPOŚK VI (załącznik nr 3)</t>
  </si>
  <si>
    <t xml:space="preserve"> Białogard</t>
  </si>
  <si>
    <t xml:space="preserve">60 500 </t>
  </si>
  <si>
    <t>tak - 12.09.2018 r.</t>
  </si>
  <si>
    <t xml:space="preserve">protokół kontroli nr DEL-KS 75/2022
1) W I i  II okresie oceny stwierdzono przekroczenie dopuszczalnych stężeń wskaźników zanieczyszczeń w próbkach ścieków oczyszczonych pobranych w dniach: 
-  06/07.05.2020 r. –  azot ogólny   (o 0,1 mg/l),
- 21/22.12.2020 r. – azot ogólny    (o 0,3 mg/l). Średnioroczne wartości wskaźnika azot ogólny nie przekroczyły wartości okreslonych w pozwoleniu wodnoprawnym.            </t>
  </si>
  <si>
    <t>1) KAPOŚK VI (załącznik nr 2),                           2) UCHWAŁA NR XXX/241/2021
RADY MIEJSKIEJ BIAŁOGARDU
z dnia 17 lutego 2021 r.
w sprawie wyznaczenia obszaru i granic aglomeracji Białogard</t>
  </si>
  <si>
    <t>Oczyszczalnia ścieków Rusko, Rusko 55 (działka ewidencyjna nr 23/9 obręb Rusko) gmina Darłowo, powiat sławieński</t>
  </si>
  <si>
    <t xml:space="preserve"> Wiejska Darłowo</t>
  </si>
  <si>
    <t xml:space="preserve">tak - 27.12.2017 </t>
  </si>
  <si>
    <t>okresowy -  liczba zrzutów od 4 do 11</t>
  </si>
  <si>
    <t xml:space="preserve">Dokonano dobowego poboru próbki ścieków oczyszczonych złożonej z 11 podpróbek, pobranych proporcjonalnie do przepływu. Każda z podpróbek złożona była z dwóch próbek pobranych podczas jednego zrzutu ścieków – na początku oraz w środku zrzutu. </t>
  </si>
  <si>
    <t>protokół kontroli nr DEL-KS 140/2022</t>
  </si>
  <si>
    <t>1) KPOŚK VI (załącznik nr 3)                                      2) UCHWAŁA NR XXVIII.304.2020
RADY GMINY DARŁOWO
z dnia 14 grudnia 2020 r.
w sprawie wyznaczenia aglomeracji wiejskiej Darłowo</t>
  </si>
  <si>
    <t>1) KPOŚK VI (załącznik nr 3)                                      2) UCHWAŁA NR XXVIII.304.2020
RADY GMINY DARŁOWO
z dnia 14 grudnia 2020 r.
w sprawie wyznaczenia aglomeracji wiejskiej Darłowo                                                    3) Projektowa przepustowość maksymalna - dane przekazane przez  Kontrolowany podmiot (GZUP Sp. z o.o. z siedzibą w Krupach) podczas kontroli</t>
  </si>
  <si>
    <t>Oczyszczalnia ścieków Jarosławiec, ul. Łąkowa 1, 76-107 Jarosławiec, gmina Postomino, powiat sławieński</t>
  </si>
  <si>
    <t>Jarosławiec</t>
  </si>
  <si>
    <t xml:space="preserve">tak - 18.11.2021  </t>
  </si>
  <si>
    <t xml:space="preserve">protokół kontroli nr DEL-KS 170/2022
Analiza   I okresu oceny
 została wykonana 
na podstawie  kontroli w terenie przeprowadzonej w dniach 17.11.2020 r. - 15.01.2021 r. (protokół nr DEL-KS  146/2020) z uwagi 
na niemożność objęcia całych dwóch pełnych rocznych okresów  oceny podczas kontroli w terenie przeprowadzonej w dniach 12.09 - 30.11.2022  (DEL-KS 170/2022).  </t>
  </si>
  <si>
    <t>1) KPOŚK VI (załącznik nr 2)                             2) Uchwała Nr XXVIII/238/20 Rady Gminy Postomino z dnia 23 grudnia 2020 r. w sprawie wyznaczenia aglomeracji wiejskiej Jarosławiec</t>
  </si>
  <si>
    <t>Operat wodnoprawny na szczególne korzystanie z wód 
- odprowadzenie ścieków oczyszczonych 
z oczyszczalni wiejskiej w Jarosławcu gm. Postomino  ze stycznia 2020 r. (oczyszczalnia po modernizacji)</t>
  </si>
  <si>
    <t>Operat wodnoprawny na szczególne korzystanie z wód 
- odprowadzenie ścieków oczyszczonych 
z oczyszczalni wiejskiej w Jarosławcu gm. Postomino  ze stycznia 2020 r. (oczyszczalnia po modernizacji) oraz informacje udzielone przez Kierownika oczyszczalni</t>
  </si>
  <si>
    <t>Oczyszczalnia Ścieków Żukowo Morskie (dla miasta Darłowa), działka nr 108/4, 109/2, 110/2, 111/2 i 112/2, obręb Żukowo Morskie, gmina Darłowo, powiat sławieński</t>
  </si>
  <si>
    <t xml:space="preserve"> Miasto Darłowo</t>
  </si>
  <si>
    <t>tak -11 grudnia 2019  r. (nowe - 11.10.2022r.)</t>
  </si>
  <si>
    <r>
      <t xml:space="preserve">protokół kontroli nr DEL-KS 87/2021 </t>
    </r>
    <r>
      <rPr>
        <b/>
        <sz val="12"/>
        <rFont val="Calibri"/>
        <family val="2"/>
        <charset val="238"/>
        <scheme val="minor"/>
      </rPr>
      <t xml:space="preserve">
1)</t>
    </r>
    <r>
      <rPr>
        <sz val="12"/>
        <rFont val="Calibri"/>
        <family val="2"/>
        <charset val="238"/>
        <scheme val="minor"/>
      </rPr>
      <t xml:space="preserve"> Analiza całego  II okresu oceny
 została wykonana 
na podstawie przeprowadzonej kontroli w oparciu o przesyłane 
wyniki badań 
automonitoringowych (protokół nr DEL-KS  D62/2023) z uwagi 
na niemożność objęcia całego okresu oceny podczas kontroli w terenie przeprowadzonej w dniach od 28 czerwca do 10 sierpnia 2021 r.   (DEL-KS 87/2021)                                                          </t>
    </r>
    <r>
      <rPr>
        <b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 próbce ścieków pobranej 28/29.06.2021 r. przez WIOŚ stwierdzono przekroczenie podwyższonych (w związku z awarią osadnika wtórnego), najwyższych dopuszczalnych wartości substancji zanieczyszczających w zakresie wskaźników: ChZTCr , fosfor ogólny, BZT5.</t>
    </r>
  </si>
  <si>
    <t>1) KPOŚK VI (załącznik nr 2)                             2) Uchwała Nr XXX/239/2020 Rady Miejskiej w Darłowie z dnia 4 grudnia 2020 r. w sprawie wyznaczenia obszaru i granic aglomeracji miasta Darłowo</t>
  </si>
  <si>
    <t>Oczyszczalnia ścieków Unieście w Mielnie, ul. Gen. Stanisława Maczka 44, 76-032 Mielno, Gmina Mielno (miejsko-wiejska), powiat koszaliński</t>
  </si>
  <si>
    <t>Mielno</t>
  </si>
  <si>
    <t>woda, j. Jamno</t>
  </si>
  <si>
    <t>8000 (w sezonie letnim)</t>
  </si>
  <si>
    <t>9600 (w sezonie letnim)</t>
  </si>
  <si>
    <t>pozwolenie wodnoprawne - 03.08.2012</t>
  </si>
  <si>
    <t xml:space="preserve">protokół kontroli nr DEL-KS 94/2021
Analiza I okresu oceny została przeprowadzona na podstawie protokołów kontroli DEL-KS 129/2019 i DEL-KS 72/2020 z uwagi
na niemożność objęcia całych dwóch pełnych rocznych okresów  oceny podczas kontroli w terenie przeprowadzonej w dniach 05.07.2021-26.11.2021  (DEL-KS 94/2021).  </t>
  </si>
  <si>
    <t>KAPOŚK VI   oraz uchwała Nr XXXI/344/2020 RADY MIEJSKIEJ MIELNA z dnia 22 grudnia 2020 r. w sprawie wyznaczenia obszaru i granic Aglomeracji Mielno</t>
  </si>
  <si>
    <t>KPOŚK VI   oraz uchwała Nr XXXI/344/2020 RADY MIEJSKIEJ MIELNA z dnia 22 grudnia 2020 r. w sprawie wyznaczenia obszaru i granic Aglomeracji Mielno</t>
  </si>
  <si>
    <t>Uchwała Nr XXXI/344/2020 RADY MIEJSKIEJ MIELNA z dnia 22 grudnia 2020 r. w sprawie wyznaczenia obszaru i granic Aglomeracji Mielno</t>
  </si>
  <si>
    <t>Wałcz</t>
  </si>
  <si>
    <t>woda, rz. Żydówka</t>
  </si>
  <si>
    <t>pozwolenie wodnoprawne - 14.02.2014</t>
  </si>
  <si>
    <t xml:space="preserve"> tak</t>
  </si>
  <si>
    <t>próbka uśredniona
 z 13 podpróbek</t>
  </si>
  <si>
    <t>protokół kontroli nr DEL-KS 119/2021</t>
  </si>
  <si>
    <t>KAPOŚK VI   oraz Uchwała Nr VIII/XXXI/272/20 Rady Miasta Wałcz z dnia 18 grudnia 2020 r. w sprawie wyznaczenia obszaru i granic aglomeracji Wałcz</t>
  </si>
  <si>
    <t>KPOŚK VI   oraz Uchwała Nr VIII/XXXI/272/20 Rady Miasta Wałcz z dnia 18 grudnia 2020 r. w sprawie wyznaczenia obszaru i granic aglomeracji Wałcz</t>
  </si>
  <si>
    <t>Oczyszczalnia ścieków Świdwin, ul. Sportowa 10, 78-300 Świdwin, Gmina Świdwin (miejska), powiat świdwiński</t>
  </si>
  <si>
    <t>Świdwin</t>
  </si>
  <si>
    <t>woda, rz. Rega</t>
  </si>
  <si>
    <t>pozwolenie wodnoprawne - 28.12.2016</t>
  </si>
  <si>
    <t>protokół kontroli nr DEL-KS 81/2021</t>
  </si>
  <si>
    <t>KAPOŚK VI   oraz uchwała nr XXVI/143/20 Rady Miasta Świdwin z dnia 30 października 2020 r. w sprawie wyznaczenia obszaru i granic Aglomeracji Świdwin</t>
  </si>
  <si>
    <t>KPOŚK VI   oraz uchwała nr XXVI/143/20 Rady Miasta Świdwin z dnia 30 października 2020 r. w sprawie wyznaczenia obszaru i granic Aglomeracji Świdwin</t>
  </si>
  <si>
    <t>woda, rz. Czerwona</t>
  </si>
  <si>
    <t>3200 w sezonie letnim, 1500 poza sezonem letnim</t>
  </si>
  <si>
    <t>pozwolenie wodnoprawne - 15.07.2013 r.</t>
  </si>
  <si>
    <t xml:space="preserve">protokół kontroli nr DEL-KS 100/2022
Analiza I okresu oceny została przeprowadzona na podstawie protokołu kontroli DEL-KS 130/2019 z uwagi na niemożność objęcia całych dwóch pełnych rocznych okresów  oceny podczas kontroli w terenie przeprowadzonej w dniach 13.06.2022-16.08.2022  (DEL-KS 100/2022).  </t>
  </si>
  <si>
    <t>KPOŚK VI   oraz uchwała Nr XXXI/344/2020 RADY MIEJSKIEJ MIELNA z dnia 22 grudnia 2020 r. w sprawie wyznaczenia obszaru i granic Aglomeracji Mielno, protokół przyjęcia informacji zał. nr 7 do protokołu kontroli nr DEL-KS 100/2022</t>
  </si>
  <si>
    <t>Oczyszczalnia ścieków w Korzyścienku, ul. Wspólna 5, 78-132 Korzyścienko, gmina Kołobrzeg (wiejska), powiat kołobrzeski</t>
  </si>
  <si>
    <t>Kołobrzeg (do 31.12.2020 r.)</t>
  </si>
  <si>
    <t>woda, M. Bałtyckie</t>
  </si>
  <si>
    <t>pozwolenie wodnoprawne - 21.10.2020 r.</t>
  </si>
  <si>
    <t>próbka powstała ze zmieszania dwóch próbek średniodobowych pobranych na wylotach z osadników</t>
  </si>
  <si>
    <t xml:space="preserve">protokół kontroli nr DEL-KS 142/2022
Aglomeracja Kołobrzeg została wyznaczona Rozporządzeniem nr 25/2008 Wojewody Zachodniopomorskiego z dnia 30 maja 2008 r. w sprawie wyznaczenia aglomeracji Kołobrzeg, opublikowanym w Dz. Urz. Woj. Zachodniopomorskiego z dnia 13 czerwca 2008 r. nr 56, poz. 1282. Dotychczas Rada Miasta Kołobrzeg nie podjęła nowej uchwały o wyznaczeniu aglomeracji.                                                                                                                                                    Analiza I okresu oceny została przeprowadzona na podstawie protokołu kontroli DEL-KS 120/2021 z uwagi na niemożność objęcia całych dwóch pełnych rocznych okresów  oceny podczas kontroli w terenie przeprowadzonej w dniach 17.08.2022-21.12.2022  (DEL-KS 142/2022).  </t>
  </si>
  <si>
    <t>Rozporządzenie nr 25/2008 Wojewody Zachodniopomorskiego z dnia 30 maja 2008 r. w sprawie wyznaczenia aglomeracji Kołobrzeg</t>
  </si>
  <si>
    <t>protokół przyjęcia informacji zał. nr 7 do protokołu kontroli nr DEL-KS 142/2022</t>
  </si>
  <si>
    <t>Podkarpackie</t>
  </si>
  <si>
    <t>Ustrzyki Dolne</t>
  </si>
  <si>
    <t>Tak - 14.05.2013 r.</t>
  </si>
  <si>
    <t xml:space="preserve">kol. 12 KPOŚK VI </t>
  </si>
  <si>
    <t xml:space="preserve">kol. 70 KPOŚK VI </t>
  </si>
  <si>
    <t xml:space="preserve">kol. 68 i 69 KPOŚK VI </t>
  </si>
  <si>
    <t>Brzeźnica</t>
  </si>
  <si>
    <t>Tak - 30.04.2015 r.</t>
  </si>
  <si>
    <t>dot. kolumny 23: Podwyższona wartość azotu ogólnego i fosforu ogólnego.</t>
  </si>
  <si>
    <t>informacja Kontrolowanego pozyskana na kontroli - nr kontroli: WIOS-RZESZ 198/2022</t>
  </si>
  <si>
    <t>Brzozów</t>
  </si>
  <si>
    <t xml:space="preserve">Tak - 5.02.2021 r. </t>
  </si>
  <si>
    <t xml:space="preserve">dot. kolumny 19: Podwyższone wartości azotu ogólnego.
Postępowanie administracyjne w sprawie wymierzenia opłaty podwyższonej za 2022 r. jest w toku.   </t>
  </si>
  <si>
    <t>Czarna</t>
  </si>
  <si>
    <t>Tak - 07.01.2021 r.</t>
  </si>
  <si>
    <t xml:space="preserve">kol. 11 KPOŚK VI </t>
  </si>
  <si>
    <t>Dębica</t>
  </si>
  <si>
    <t>Tak - 26.11.2020 r.</t>
  </si>
  <si>
    <t>Gorzyce</t>
  </si>
  <si>
    <t>brak pełnego okresu</t>
  </si>
  <si>
    <t xml:space="preserve">Tak - 07.09.2021 r. </t>
  </si>
  <si>
    <t xml:space="preserve">*** Aglomeracja o wielkości powyżej 10 000 RLM utworzona z dniem 30.12.2020 r. Tym samym dokonano oceny w I okresie obowiązywania pozwolenia wodnoprawnego, tj. od dnia 29.09.2021 r. do dnia kontroli, tj. 20.06.2022 r. </t>
  </si>
  <si>
    <t>Jarosław</t>
  </si>
  <si>
    <t>Tak - 28.10.2015 r.</t>
  </si>
  <si>
    <t>Jasienica Rosielna</t>
  </si>
  <si>
    <t xml:space="preserve">Tak - 13.08.2020 r. </t>
  </si>
  <si>
    <t>okresowy</t>
  </si>
  <si>
    <t xml:space="preserve">dot. kolumny 23: Podwyższona wartość azotu ogólnego i fosforu ogólnego. Wymierzono opłatę podwyższoną. Decyzja ostateczna. 
</t>
  </si>
  <si>
    <t>Jasło</t>
  </si>
  <si>
    <t xml:space="preserve">Tak - 15.04.2003 r. </t>
  </si>
  <si>
    <t>Jedlicze</t>
  </si>
  <si>
    <t xml:space="preserve">Tak - 30.12.2016 r. (do 21.10.2021 r.). Aktualnie obowiązujące: z dnia 15.10.2021 r. </t>
  </si>
  <si>
    <t>nie wykonano z uwagi na brak możliwości podłączenia automatycznego urządzenia do poboru próbek ścieków średniodobowych oraz prowadzone prace dot. rozbudowy oczyszczalni (pismo CLB o/Rzeszów z dnia 2.06.2022 r., znak: CLB-RZ.071.60.2022</t>
  </si>
  <si>
    <t xml:space="preserve">Oczyszczalnia od 14.03.2022 r. jest w fazie przebudowy i modernizacji. Do dnia kontroli inwestycja nie została zakończona. Oceny spełniania warunków w ściekach dokonano w dwóch okresach istniejących w normalnych warunkach pracy oczyszczalni, tj. przed ropoczęciem inwestycji.  </t>
  </si>
  <si>
    <t>Kolbuszowa</t>
  </si>
  <si>
    <t xml:space="preserve">Tak - 29.03.2019 r. </t>
  </si>
  <si>
    <t>Krosno</t>
  </si>
  <si>
    <t xml:space="preserve">Tak - 7.10.2017 r. </t>
  </si>
  <si>
    <t>Leżajsk</t>
  </si>
  <si>
    <t>Tak - 15.12.2010 r. ze zm.</t>
  </si>
  <si>
    <t>-</t>
  </si>
  <si>
    <t>Lubaczów</t>
  </si>
  <si>
    <t>Tak - 10.10.2016 r., zmiana - 28.02.2017 r.</t>
  </si>
  <si>
    <t>dot. kolumny 23: podwyższona wartość zawiesiny ogólnej.</t>
  </si>
  <si>
    <t>Mielec</t>
  </si>
  <si>
    <t xml:space="preserve">Tak - 18.06.2018r. </t>
  </si>
  <si>
    <t>Nisko</t>
  </si>
  <si>
    <t xml:space="preserve">Tak - 28.02.2017 r. </t>
  </si>
  <si>
    <t>W dniu poboru próbki kontrolnej wystąpił nawalny deszcz, w wyniku czego pomiędzy godziną 24 a 2 w nocy przepływ ścieków na oczyszczalni zwiększył się dwu lub trzykrotnie w stosunku do normalnych warunków pracy oczyszczalni. Powyższe wpłynęło na jakość pobranej próbki ścieków. Nastąpiła również chwilowa przerwa w dostawie energii elektrycznej.</t>
  </si>
  <si>
    <t xml:space="preserve">Nowa Dęba </t>
  </si>
  <si>
    <t xml:space="preserve">Tak - 23.03.2017 r. </t>
  </si>
  <si>
    <t xml:space="preserve">ciągły </t>
  </si>
  <si>
    <t>Nowa Sarzyna</t>
  </si>
  <si>
    <t>Tak - 31.05.2017 r.</t>
  </si>
  <si>
    <t>NowaWieś</t>
  </si>
  <si>
    <t>Tak - 28.06.2013 r. ze zm.</t>
  </si>
  <si>
    <t>Dotyczy koluny 23: Podwyższony azot ogólny w badanej próbce ścieków oczyszczonych.</t>
  </si>
  <si>
    <t xml:space="preserve">dec. pozwolenie w-p / projekt budowlany. </t>
  </si>
  <si>
    <t>Przemyśl</t>
  </si>
  <si>
    <t xml:space="preserve">Tak - 14.12.2016 r. </t>
  </si>
  <si>
    <t>Przeworsk</t>
  </si>
  <si>
    <t xml:space="preserve">Tak - 26.01.2016 r.                                                                                  Akualnie obowiązujące od 1 lutego 2021 r. wydane w dniu 29.01.2021 r. </t>
  </si>
  <si>
    <t xml:space="preserve">dot. kolumny 23: podwyższona wartość fosforu ogólnego
*** Pozwolenie wodnoprawne z dnia 26.01.2016 r. zostało udzielone do dnia 31.01.2021 r. </t>
  </si>
  <si>
    <t xml:space="preserve">kol. 100 KPOŚK VI </t>
  </si>
  <si>
    <t xml:space="preserve">kol. 99 KPOŚK VI </t>
  </si>
  <si>
    <t xml:space="preserve">kol. 97 i 98 KPOŚK VI </t>
  </si>
  <si>
    <t>Ropczyce</t>
  </si>
  <si>
    <t>Tak - 29.06.2017 r.</t>
  </si>
  <si>
    <t xml:space="preserve">Dotyczy kolumny 23: Podwyższony azot ogólny w badanej próbce ścieków oczyszczonych. </t>
  </si>
  <si>
    <t xml:space="preserve">Tak - 29.06.2017 r. </t>
  </si>
  <si>
    <t xml:space="preserve">Dotyczy kolumny 23: Podwyższony fosfor ogólny w badanej próbce ścieków oczyszczonych. </t>
  </si>
  <si>
    <t>Rymanów</t>
  </si>
  <si>
    <t xml:space="preserve">Tak - 23.03.2016 r. </t>
  </si>
  <si>
    <t>Sanok</t>
  </si>
  <si>
    <t>Tak - 30.12.2015</t>
  </si>
  <si>
    <t xml:space="preserve">W pozwoleniu wodnoprawnym zostały ustalone warunki odprowadzania ścieków w porze deszczowej (dop. ilośc ścieków wynosi 28 tys. m3/dobę). Tym samym, w okresie od 23.01.2020 r. do 22.01.2021 r., spełnione zostały warunki dot. ilości ścieków odprowadzanych do wód.  </t>
  </si>
  <si>
    <t>Sędziszów Małopolski</t>
  </si>
  <si>
    <t>Tak - 27.10.2011 r.</t>
  </si>
  <si>
    <t>Dot. kolumny 23: Podwyższona wartość azotu ogólnego</t>
  </si>
  <si>
    <t>Sokołów Małopolski</t>
  </si>
  <si>
    <t>Tak - 20.08.2020 r.</t>
  </si>
  <si>
    <t>Stalowa Wola</t>
  </si>
  <si>
    <t xml:space="preserve">Tak - 17.07.2018 r. </t>
  </si>
  <si>
    <t xml:space="preserve">Aktualnie obowiązujące pozwolenie wodnoprawne dotyczy odprowadzania do wód rzeki San mieszaniny oczyszczonych ścieków przemysłowych pochodzących z  Centralnej Oczyszczalni ścieków, eksplatowanej przez HSW- Wodociągi Sp. z o.o. oraz oczyszczonych ścieków komunalnych pochodzących z Miejskiej Oczyszczalni Ściekó (MOŚ) eksplatowanej przez MZK Sp. z o.o. Stalowa Wola. </t>
  </si>
  <si>
    <t>Świlcza</t>
  </si>
  <si>
    <t xml:space="preserve">Tak - 02.01.2014 r. ze zm. </t>
  </si>
  <si>
    <t xml:space="preserve">Dotyczy kolumny 23: Podwyższony azot ogólny i fosfor ogólny w badanej próbce ścieków. </t>
  </si>
  <si>
    <t>Tarnobrzeg</t>
  </si>
  <si>
    <t>Tak - 4.04.2011r.</t>
  </si>
  <si>
    <t xml:space="preserve">Dotyczy kolumny 23: Podwyższona wartość azotu ogólnego w badanych ściekach oczyszczonych. </t>
  </si>
  <si>
    <t>Wierzawice</t>
  </si>
  <si>
    <t>Tak - 25.06.2015 r.</t>
  </si>
  <si>
    <t xml:space="preserve">Dotyczy kolumny 23: Podwyższony azot ogólny w badanej próbce ścieków. </t>
  </si>
  <si>
    <t>Wielkopolskie</t>
  </si>
  <si>
    <t>1.</t>
  </si>
  <si>
    <t>Przedsiębiorstwo Usług Komunalnych Sp. z o.o. - oczyszczalnia ścieków w Bytkowie, Bytkowo, ul. Topolowa 6, 62-090 Rokietnica, gmina Rokietnica, powiat poznański</t>
  </si>
  <si>
    <t>Rokietnica</t>
  </si>
  <si>
    <t>tak - 07.05.2015 i 26.10.2021</t>
  </si>
  <si>
    <t>ścieki surowe - średnia dobowa w proporcji do czasu
ścieki oczyszczone - średnia dobowa w proporcji do przepływu</t>
  </si>
  <si>
    <t>1) brak możliwości technicznych poboru średniej dobowej próbki ścieków surowych w proporcji do przepływu (brak przepływomierza w miejscu pobierania próbek ścieków surowych)
2) wadliwe określenie w pozwoleniu wodnoprawnym warunkow jakościowych ścieków skutkuje częściową nieegzekwowalnością decyzji</t>
  </si>
  <si>
    <t>KPOŚK VI
(korekta błędu pisarskiego przepustowości maksymalnej z 35000 na 3500)</t>
  </si>
  <si>
    <t>2.</t>
  </si>
  <si>
    <t>Chodzież</t>
  </si>
  <si>
    <t>Woda - Rzeka Bolemka</t>
  </si>
  <si>
    <t>TAK. Data wydania 22.07.2015 r., ze zm.</t>
  </si>
  <si>
    <t>TAK</t>
  </si>
  <si>
    <t>Ciągły</t>
  </si>
  <si>
    <t>NIE</t>
  </si>
  <si>
    <t>Średniodobowy</t>
  </si>
  <si>
    <t>Badanie WIOŚ - Brak przekroczeń</t>
  </si>
  <si>
    <t>UchwałaRady Miejskiej w Chodzieży</t>
  </si>
  <si>
    <t>Pozwolenie wodnoprawne</t>
  </si>
  <si>
    <t>3.</t>
  </si>
  <si>
    <t>Jarocin</t>
  </si>
  <si>
    <t>tak - 09.11.2016</t>
  </si>
  <si>
    <t>uchwała nr XXXVII/360/2020 Rady Miejskiej w Jarocinie z 16.12.2020 r.</t>
  </si>
  <si>
    <t>uchwała nr XXXVII/360/2020 Rady Miejskiej w Jarocinie z 16.12.2020 r., pozwolenie wodnoprawne</t>
  </si>
  <si>
    <t>4.</t>
  </si>
  <si>
    <t>Czarnków</t>
  </si>
  <si>
    <t>WODA</t>
  </si>
  <si>
    <t>TAK   -  23.06.2015r.</t>
  </si>
  <si>
    <t>CIĄGŁY</t>
  </si>
  <si>
    <t>ŚREDNIODOBOWA</t>
  </si>
  <si>
    <t>Uchawała Rady Miasta Czarnków</t>
  </si>
  <si>
    <t>Informaja przekazana przez kontrolowanego</t>
  </si>
  <si>
    <t>5.</t>
  </si>
  <si>
    <t>Przedsiębiorstwo Wodociągów i Kanalizacji w Gnieźnie Sp. z o.o. - oczyszczalnia ścieków w Gnieźnie, ul. Wodna 20, 62-200 Gniezno, gmina Gniezno, powiat gnieźnieński</t>
  </si>
  <si>
    <t>Gniezno</t>
  </si>
  <si>
    <t>brak danych</t>
  </si>
  <si>
    <t>tak - 29.10.2012 ze zmianą
i 22.04.2022</t>
  </si>
  <si>
    <t>ścieki oczyszczone - średnia dobowa w proporcji do przepływu</t>
  </si>
  <si>
    <t>w próbce ścieków oczyszczonych pobranej przez WIOŚ wątpliwości budzi uzyskany wynik dla wskaźnika BZT5, przy niskiej wartości wskaźnika ChZTCr; ponadto stwierdzono przekroczenie stężenia azotu ogólnego, jednak parametr ten jest oceniany w okresie rocznym</t>
  </si>
  <si>
    <t>6.</t>
  </si>
  <si>
    <t>Zakład Wodociągów i Kanalizacji w Gostyniu Sp. z o.o. ul. Nad Kanią 77, 63-800 Gostyń gmina gostyń powiat gostyński</t>
  </si>
  <si>
    <t>Gostyń</t>
  </si>
  <si>
    <t xml:space="preserve">tak - 2.10.2015 r. </t>
  </si>
  <si>
    <t>Uchwała Rady Miejskiej w Gostyniu</t>
  </si>
  <si>
    <t>Operat wodnoprawny</t>
  </si>
  <si>
    <t>7.</t>
  </si>
  <si>
    <t>Grodziskie Przedsiębiorstwo Komunalne Sp. z o.o. w Grodzisku Wielkopolskim- oczyszczalnia ścieków w Grodzisku Wielkopolskim, ul. Kościańska 32, 62-065 Grodzisk Wielkopolski, gmina Grodzisk Wielkopolski, powiat grodziski</t>
  </si>
  <si>
    <t>Grodzisk Wielkopolski</t>
  </si>
  <si>
    <t>Tak (pozwolenie wodnoprawne)- 10.12.2016 r.</t>
  </si>
  <si>
    <t>Średniodobowa proporcjonalna do przepływu</t>
  </si>
  <si>
    <t>Uchwała Rady Miejskiej w Grrodzisku Wlkp.</t>
  </si>
  <si>
    <t>Pozwolenie wodnoprawne, operat wodnoprawny</t>
  </si>
  <si>
    <t>8.</t>
  </si>
  <si>
    <t>Włoszakowice</t>
  </si>
  <si>
    <t>0,042 m3/s</t>
  </si>
  <si>
    <t>tak - 12.02.2019 r.</t>
  </si>
  <si>
    <t>okresowy - max do 12 spustów</t>
  </si>
  <si>
    <t>Uchwała Rady Gminy Włoszakowice</t>
  </si>
  <si>
    <t>9.</t>
  </si>
  <si>
    <t>Leszno</t>
  </si>
  <si>
    <t>18 000 m3/d</t>
  </si>
  <si>
    <t>1 500 m3/h</t>
  </si>
  <si>
    <t>tak - 18.12.2015 r.</t>
  </si>
  <si>
    <t>Uchwała Rady Miejskiej Leszna</t>
  </si>
  <si>
    <t>10.</t>
  </si>
  <si>
    <t>Kazimierz Biskupi</t>
  </si>
  <si>
    <t xml:space="preserve">do ziemi </t>
  </si>
  <si>
    <t>brak max tylko  śr. Dobowa</t>
  </si>
  <si>
    <t>tak - 13.06.2014r</t>
  </si>
  <si>
    <t xml:space="preserve">nie </t>
  </si>
  <si>
    <t xml:space="preserve">Uchwała nr XXXIII/289/2020 Rady Gminy Kazimierz Biskupi z dnia 14 grudnia 2020r. W sprawie wyznaczaniu obszaru i granic aglomeracji Kazimierz Biskupi </t>
  </si>
  <si>
    <t xml:space="preserve">Uchwała nr XXXIII/289/2020 Rady Gminy Kazimierz Biskupi z dnia 14 grudnia 2020r. W sprawie wyznaczaniu obszaru i granic aglomeracji Kazimierz Biskupi i na podstawie posiadanego pozwolenia wodnoprawnego </t>
  </si>
  <si>
    <t>na podstawie posiadanego pozwolenia wodnoprawnego i operatu wodnoprawnego</t>
  </si>
  <si>
    <t>11.</t>
  </si>
  <si>
    <t>Koło</t>
  </si>
  <si>
    <t xml:space="preserve">rzeka Warta </t>
  </si>
  <si>
    <t>tak - 01.12.2015r.</t>
  </si>
  <si>
    <t>uchwałą Nr XXXI/302/2020 Rady Miejskiej w Koła z dnia 25.11.2020r. W sprawie wyznaczaniu obszaru i granic aglomeracji Koło</t>
  </si>
  <si>
    <t xml:space="preserve">uchwałą Nr XXXI/302/2020 Rady Miejskiej w Koła z dnia 25.11.2020r. W sprawie wyznaczaniu obszaru i granic aglomeracji Koło i na podstawie posiadanego pozwolenia wodnoprawnego </t>
  </si>
  <si>
    <t>12.</t>
  </si>
  <si>
    <t xml:space="preserve">Przedsiębiorstwo Gospodarki Komunalnej Sp. z o.o. w Wolsztynie - oczyszczalnia ścieków w Komorowie, Berzyna 6, 64-200 Wolsztyn, gmina Wolsztyn, powiat wolsztyński </t>
  </si>
  <si>
    <t>Wolsztyn-Siedlec</t>
  </si>
  <si>
    <t>Ziemia</t>
  </si>
  <si>
    <t>Tak (pozwolenie wodnoprawne)- 12.01.2015 r.</t>
  </si>
  <si>
    <t>Uchwała Rady Miejskiej w Wolsztynie</t>
  </si>
  <si>
    <t>Pozwolenie wodnoprawne, operat wodnopranwy</t>
  </si>
  <si>
    <t>13.</t>
  </si>
  <si>
    <t>Konin</t>
  </si>
  <si>
    <t xml:space="preserve">rzeka Warta  </t>
  </si>
  <si>
    <t xml:space="preserve">brak max. </t>
  </si>
  <si>
    <t xml:space="preserve">tak - 08.08.2019r. </t>
  </si>
  <si>
    <t>Uchwała nr 454 Rady Miasta Konina z dnia 9.12.2020 r. w sprawie wyznaczenia obszaru i granic aglomeracji Konin (Dz. Urz. Woj. Wlkp.2020 r., poz. 9669)</t>
  </si>
  <si>
    <t xml:space="preserve">Uchwała nr 454 Rady Miasta Konina z dnia 9.12.2020 r. w sprawie wyznaczenia obszaru i granic aglomeracji Konin (Dz. Urz. Woj. Wlkp.2020 r., poz. 9669) i na podstawie posiadanego pozwolenia wodnoprawnego </t>
  </si>
  <si>
    <t>14.</t>
  </si>
  <si>
    <t xml:space="preserve">126 667 </t>
  </si>
  <si>
    <t>tak - 01.01.2021r.</t>
  </si>
  <si>
    <t>15.</t>
  </si>
  <si>
    <t>"AQUANET" S.A. - Centralna Oczyszczalnia Ścieków w Koziegłowach, ul. Gdyńska 1, 62-028 Koziegłowy, gmina Czerwonak, powiat poznański</t>
  </si>
  <si>
    <t>Poznań</t>
  </si>
  <si>
    <t>tak - 14.12.2012</t>
  </si>
  <si>
    <t>wątpliwości w zakresie prowadzenia pomiarów ilości ścieków oczyszczonych w miejscu innym niż miejsce poboru prób ścieków do badań ich jakości, co jest zgodne z pozwoleniem wodnoprawnym - organ wydający pozwolenie wodnoprawne (Marszałek) oraz organ właściwy aktualnie do wydania pozwolenia wodnoprawnego (Dyrektor RZGW Wód Polskich) odmówili zajęcia stanowiska w tej sprawie</t>
  </si>
  <si>
    <t>16.</t>
  </si>
  <si>
    <t>Ślesin</t>
  </si>
  <si>
    <t>Rów Główny KWB Konin dopływ do Jeziora Gosławskiego</t>
  </si>
  <si>
    <t xml:space="preserve">tak - 01.07.2014r. </t>
  </si>
  <si>
    <t>Uchwała nr 268/XXVII/20 Rady Gminy Ślesin z dnia 30.12.2020 r. w sprawie wyznaczenia obszaru i granic aglomeracji Ślesin</t>
  </si>
  <si>
    <t xml:space="preserve">Uchwała nr 268/XXVII/20 Rady Gminy Ślesin z dnia 30.12.2020 r. w sprawie wyznaczenia obszaru i granic aglomeracji Ślesin i na podstawie posiadanego pozwolenia wodnoprawnego </t>
  </si>
  <si>
    <t>17.</t>
  </si>
  <si>
    <t>Zakład Gospodarki Komunalnej w Witkowie - oczyszczalnia ścieków w Małachowie-Wierzbiczanach, działki o nr ewid. 19/1, 80/4, 81/4, 82 i 83/3, obręb Małachowo Wierzbiczany, 62-230 Witkowo, gmina Witkowo, powiat gnieźnieński</t>
  </si>
  <si>
    <t>Witkowo</t>
  </si>
  <si>
    <t>tak - 30.12.2016</t>
  </si>
  <si>
    <t>okresowy - 6 zrzutów na dobę</t>
  </si>
  <si>
    <t>ścieki surowe - średnia dobowa w propocji do czasu
ścieki oczyszczone - średnia dobowa w proporcji do przepływu, próbki jednostkowe pobierane co 4 godziny ze względu na okresowy odpływ ścieków</t>
  </si>
  <si>
    <t>1) brak możliwości technicznych poboru średniej dobowej próbki ścieków surowych w proporcji do przepływu (brak przepływomierza w miejscu pobierania próbek ścieków surowych)
2) w próbce ścieków oczyszczonych pobranej przez WIOŚ stwierdzono przekroczenie stężenia fosforu ogólnego, jednak parametr ten jest oceniany w okresie rocznym
3) wadliwe określenie w pozwoleniu wodnoprawnym warunkow jakościowych ścieków skutkuje częściową nieegzekwowalnością decyzji</t>
  </si>
  <si>
    <t>18.</t>
  </si>
  <si>
    <t>Oczyszczalnia ścieków w Chwałkowie, Chwałkowo 25, 63-000 Środa Wlkp., gmina Środa Wlkp., powiat średzki</t>
  </si>
  <si>
    <t>Środa Wielkopolska</t>
  </si>
  <si>
    <t>tak - 19.04.2012 r., 14.10.2021 r.</t>
  </si>
  <si>
    <t>ciągly</t>
  </si>
  <si>
    <t>Analiza przekazywanych dp WIOŚ wyników pomiarów ilości i jakości ścieków wprowadzanych do wód lub do ziemi wykazała, że ścieki spełniły warunki określone w pozwoleniu wodnoprawnym w zakresie stanu, składu oraz ilości w 2 okresach oceny.</t>
  </si>
  <si>
    <t>KPOŚK VI, uchwała nr XXVIII/411/2020 Rady Miejskiej w Środzie Wielkopolskiejz 30.11.2020 r. w sprawie wyznaczenia obszaru i granic aglomeracji Środa Wielkopolska</t>
  </si>
  <si>
    <t>19.</t>
  </si>
  <si>
    <t>Przedsiębiorstwo Wodociagów i Kanalizacji w Nowym Tomyślu Sp. z o.o. ul. Targowa 8, 64-300 Nowy Tomyśl gmina Nowy Tomyśl, powiat nowotomyski</t>
  </si>
  <si>
    <t>Nowy Tomyśl</t>
  </si>
  <si>
    <t>tak - 29.03.2014 r.</t>
  </si>
  <si>
    <t>Uchwała Rady Miejskiej w Nowym Tomyślu</t>
  </si>
  <si>
    <t>20.</t>
  </si>
  <si>
    <t>Oborniki</t>
  </si>
  <si>
    <t>woda, rz. Warta</t>
  </si>
  <si>
    <t xml:space="preserve">TAK                                        31.12.2012 oraz 03.08.2021 r.                                </t>
  </si>
  <si>
    <t>Uchwała Rady Miejskiej w Obornikach</t>
  </si>
  <si>
    <t>Informacja przekazana przez kontrolowanego</t>
  </si>
  <si>
    <t>21.</t>
  </si>
  <si>
    <t>woda, kanał Młynówki uchodzący do rz. Samicy</t>
  </si>
  <si>
    <t xml:space="preserve">TAK                                31.12.2012                           </t>
  </si>
  <si>
    <t xml:space="preserve">W dniu 30.06.2021 zaprzestano odprowadzania ścieków z oczyszczalni w Objęzierzu. Od dnia 01.07.2021 ścieki oczyszczane są na oczyszczalni w Obornikach. </t>
  </si>
  <si>
    <t>22.</t>
  </si>
  <si>
    <t>Krotoszyn</t>
  </si>
  <si>
    <t xml:space="preserve">tak - 31.12.2012 r. </t>
  </si>
  <si>
    <t>śrdniodobowa proporcjonalna do przepływu</t>
  </si>
  <si>
    <t>Ocena spełniania warunków określonych w pozwoleniu wodnoprawnym - kontrola oparta o dokumentację z ustalonym podmiotek nr KAL D96/2021. Maksymalna przepustowość dobowa oczyszczalni została wyznaczona przy uwzględnieniu iloczynu maksymalnego godzinowego zrzutu określonego w pozwoleniu wodnoprawnym</t>
  </si>
  <si>
    <t>Uchwała nr XXVI/256/2020 Rady Miejskiej w Krotoszynie z 29.12.2020 r. w sprawie wyznaczenia obszaru i granic aglomeracji Krotoszyn</t>
  </si>
  <si>
    <t>V KPOŚK, Uchwała nr XXVI/256/2020 Rady Miejskiej w Krotoszynie z 29.12.2020 r. w sprawie wyznaczenia obszaru i granic aglomeracji Krotoszyn</t>
  </si>
  <si>
    <t>pozwolenie wodnoprawne (projektowa przepustowość średniodobowa, maksymalna obliczona na podstawie maksymalnego godzinowego zrzutu ścieków) , uchwała Rady Miejskiej w Krotoszynie (projektowa przepustowość średniodobowa oraz przepustowość maksymalna dobowa wyliczona na podstawie maksymalnej godzinowej przepustowości),  KPOŚK V (projektowa średnia przepustowość oczyszczalni)</t>
  </si>
  <si>
    <t>23.</t>
  </si>
  <si>
    <t>Piła</t>
  </si>
  <si>
    <t>250.000</t>
  </si>
  <si>
    <t>rzeka Gwda - woda</t>
  </si>
  <si>
    <t>28.000,0</t>
  </si>
  <si>
    <t>31.000,0</t>
  </si>
  <si>
    <t xml:space="preserve">tak   pozwolenie wodnoprawne 28.12.2004 roku SR.Pi-3.6811-27/04   28.12.2015 roku DSR-II-1.7322.170.2015 </t>
  </si>
  <si>
    <t>Uchwała Rady Miasta Piły</t>
  </si>
  <si>
    <t>24.</t>
  </si>
  <si>
    <t>Pniewskie Przedsiębiorstwo Komunalne Sp. z o.o. - oczyszczalnia ścieków w Pniewach, ul. Strzelecka 18L, 62-045 Pniewy, gmina Pniewy, powiat szamotulski</t>
  </si>
  <si>
    <t>Pniewy</t>
  </si>
  <si>
    <t>tak - 26.06.2020</t>
  </si>
  <si>
    <t>ścieki surowe - średnia dobowa w propocji do czasu
ścieki oczyszczone - średnia dobowa w proporcji do przepływu</t>
  </si>
  <si>
    <t>1) brak możliwości technicznych poboru średniej dobowej próbki ścieków surowych w proporcji do przepływu (brak przepływomierza ścieków surowych)
2) wadliwe określenie w pozwoleniu wodnoprawnym warunków jakościowych ścieków skutkuje częściową nieegzekwowalnością decyzji</t>
  </si>
  <si>
    <t>uchwała nr XXV/206/20 Rady Miejskiej Pniewy z dnia 17 grudnia 2020 r. w sprawie wyznaczenia aglomeracji Pniewy</t>
  </si>
  <si>
    <t>25.</t>
  </si>
  <si>
    <t>Kłodawa</t>
  </si>
  <si>
    <t>6 326</t>
  </si>
  <si>
    <t xml:space="preserve">rzeka Rgilewka </t>
  </si>
  <si>
    <t>tak - 21 grudnia 2018r</t>
  </si>
  <si>
    <t xml:space="preserve">Uchwała nr XXXIV/239/2020 Rady Miejskiej w Kłodawie z dnia 29 grudnia 2020r. W sprawie wyznaczaniu obszaru i granic aglomeracji Kłodawa </t>
  </si>
  <si>
    <t xml:space="preserve">Uchwała nr XXXIV/239/2020 Rady Miejskiej w Kłodawie z dnia 29 grudnia 2020r. W sprawie wyznaczaniu obszaru i granic aglomeracji Kłodawa i pozowolenie wodnoprawne </t>
  </si>
  <si>
    <t>26.</t>
  </si>
  <si>
    <t>"AQUANET" S.A. - Lewobrzeżna Oczyszczalnia Ścieków w Poznaniu, ul. Serbska 3, 61-696 Poznań, gmina m. Poznań, powiat m. Poznań</t>
  </si>
  <si>
    <t>tak - 01.04.2010 ze zmianami
i 31.03.2020</t>
  </si>
  <si>
    <t>27.</t>
  </si>
  <si>
    <t xml:space="preserve">Grupowa oczyszczalnia ścieków, Kuchary 52, 63-322 Gołuchów, gmina -Gołuchów, powiat pleszewski </t>
  </si>
  <si>
    <t>Kalisz</t>
  </si>
  <si>
    <t>rzeka Prosna, ziemia</t>
  </si>
  <si>
    <t>TAK - 31.12.2014 r.</t>
  </si>
  <si>
    <t>w pozwoleniu wodnoprawnym udzielonym decyzją Marszałka Województwa Wielkopolskiego znak:  DSR-II-1.7322.133.2014 z 31.12.2014 r. określono termin obowiązywania pozwolenia od 1.01.2015 r. do 31.12.2024 r. okres obowiązywania pozwolenia pokrywa się z rokiem kalendarzowym, w tabeli I okres oceny to 2019 r., a II rok oceny to 2020 r.</t>
  </si>
  <si>
    <t>uchwała Rady Miasta Kalisza</t>
  </si>
  <si>
    <t>uchwała Rady Miasta Kalisza (maksymalna przepustowowść oczyszczalni), informacja uzyskana od kontrolowanego  (średnia przepustowość oczyszczalni)</t>
  </si>
  <si>
    <t>28.</t>
  </si>
  <si>
    <t xml:space="preserve">Przemęckie Przedsiębiorstwo Komunalne Sp. z o.o.  - oczyszczalnia ścieków w Przemęcie, dz. nr 128, 129, 64-234 Przemęt, gmina Przemęt, powiat wolsztyński </t>
  </si>
  <si>
    <t>Przemęt</t>
  </si>
  <si>
    <t>Tak (pozwolenie wodnoprawne)- 02.04.2013 r.</t>
  </si>
  <si>
    <t>Uchwała Rady Gminy Przemęt</t>
  </si>
  <si>
    <t>Operat wodnopranwy</t>
  </si>
  <si>
    <t>29.</t>
  </si>
  <si>
    <t>Zakład Wodociągów i Kanalizacji w Rawiczu Sp. z o.o.  Folwark ul. Półwiejska 20, 63-900 Rawicz gmina Rawicz, powiat rawicki</t>
  </si>
  <si>
    <t>Rawicz</t>
  </si>
  <si>
    <t>660,0 m3/h</t>
  </si>
  <si>
    <t>tak - 4.08.2014 r.</t>
  </si>
  <si>
    <t>Uchwała Rady Miejskiej w Rawiczu</t>
  </si>
  <si>
    <t>30.</t>
  </si>
  <si>
    <t>Rogoźno</t>
  </si>
  <si>
    <t>Rzeka Wełna</t>
  </si>
  <si>
    <t>Tak.      25.01.2013 zmiana 26.09.2017 ostateczne 13.10.2017</t>
  </si>
  <si>
    <t>Średniodobowa</t>
  </si>
  <si>
    <t>Wynik badania: azot ogólny 15,2 mg/l (dopuszczalne 15 mg/l), fosfor ogólny 2,31 mg/l (dopuszczalne 2 mg/l).</t>
  </si>
  <si>
    <t>31.</t>
  </si>
  <si>
    <t>Słupca</t>
  </si>
  <si>
    <t>rzeka Meszna</t>
  </si>
  <si>
    <t>tak - 10.08.2012r</t>
  </si>
  <si>
    <t>uchwała Nr Xll 105/19 Rady Miasta Słupca z  dnla 19 grudnia 2019r.W sprawie wyznaczaniu obszaru i granic aglomeracji Słupca Oraz z wypełnionej ankiety KPOŚ przez Zakład</t>
  </si>
  <si>
    <t>uchwała Nr Xll 105/19 Rady Miasta Słupca z  dnla 19 grudnia 2019r. W sprawie wyznaczaniu obszaru i granic aglomeracji Słupca Oraz posiadanego pozwolenia wodnoprawnego</t>
  </si>
  <si>
    <t>32.</t>
  </si>
  <si>
    <t xml:space="preserve">Spółka Wodna "STRZEGOWA", Rojów, ul. Krotoszyńska 4, 63-500 Ostrzeszów, gmina Ostrzeszów, powiat ostrzeszowski </t>
  </si>
  <si>
    <t>Ostrzeszów</t>
  </si>
  <si>
    <t>tak, 16.06.2014 r.</t>
  </si>
  <si>
    <t>uchwała nr XV/112/2019 Rady Miesjkiej Ostrzeszów z 24.10.2019 r.</t>
  </si>
  <si>
    <t>33.</t>
  </si>
  <si>
    <t>Śmiłowo</t>
  </si>
  <si>
    <t>rzeka Gwda</t>
  </si>
  <si>
    <t>pozwolenie wodnoprawe z dnia 20.02.2017r.,znak: ŚR.6341.100.2016.VIII; pozwolenie wodnoprawne z dnia 31.03.2021r., znak: BD.ZUZ.2.4210.306.2020.SA</t>
  </si>
  <si>
    <t>Uchwała Rady Gminy Kaczory</t>
  </si>
  <si>
    <t>34.</t>
  </si>
  <si>
    <t>Śrem</t>
  </si>
  <si>
    <t>8 000 m3/d</t>
  </si>
  <si>
    <t>0,12 m3/s</t>
  </si>
  <si>
    <t>tak - pierwsze pozwolenie wydane dnia 22.12.2010 drugie pozowlenie wydane dnia 22.04.2021 r.</t>
  </si>
  <si>
    <t>przekroczenie azotu ogólnego, wartość przekroczenia 16,3 mg/l (w próbie pobranej podczas trwania kontroli przez CLB)</t>
  </si>
  <si>
    <t>Uchwała Rady Miejskiej w Śremie</t>
  </si>
  <si>
    <t>35.</t>
  </si>
  <si>
    <t>Tarnowska Gospodarka Komunalna TP-KOM Sp. z o.o. - oczyszczalnia ścieków w Tarnowie Podgórnym, ul. Zachodnia 4, 62-080 Tarnowo Podgórne, gmina Tarnowo Podgórne, powiat poznański</t>
  </si>
  <si>
    <t>Tarnowo Podgórne</t>
  </si>
  <si>
    <t>tak - 20.12.2012</t>
  </si>
  <si>
    <t>1) brak możliwości technicznych poboru średniej dobowej próbki ścieków surowych w proporcji do przepływu (brak przepływomierza ścieków surowych)
2) w próbce ścieków oczyszczonych pobranej przez WIOŚ stwierdzono przekroczenie stężenia azotu ogólnego, jednak parametr ten jest oceniany w okresie rocznym</t>
  </si>
  <si>
    <t>pozwolenie wodnoprawne - decyzja Starosty Poznańskiego z dnia 20.12.2012 r., znak: WŚ.6341.1.148.2012.XI</t>
  </si>
  <si>
    <t>36.</t>
  </si>
  <si>
    <t>Przedsiębiorstwo Gospodarki Komunalnej i Mieszkaniowej "KOMOPAL" Sp. z o.o. - oczyszczalnia ścieków w Troszczynie, Troszczyn 42, 64-330 Opalenica, gmina Opalenica, powiat nowotomyski</t>
  </si>
  <si>
    <t>Opalenica</t>
  </si>
  <si>
    <t>tak - 14.03.2014</t>
  </si>
  <si>
    <t>1) brak możliwości technicznych poboru średniej dobowej próbki ścieków surowych w proporcji do przepływu (brak przepływomierza ścieków surowych w miejscu poboru próbki ścieków do badań jej jakości)
2) niezgodność warunków pozwolenia wodnoprawnego w zakresie wskaźników azot ogólny i fosfor ogólny z obowiązującymi przepisami - organ wydający pozwolenie nie dokonał jego zmiany z urzędu na podstawie art. 9 ust. 1 ustawy z 30 maja 2014 r. o zmianie ustawy – Prawo wodne oraz niektórych innych ustaw (Dz. U. poz. 850), która powinna być dokonana do dnia 31.12.2015 r.</t>
  </si>
  <si>
    <t>37.</t>
  </si>
  <si>
    <t>Aglomeracja Trzcianka</t>
  </si>
  <si>
    <t>18 667 RLM</t>
  </si>
  <si>
    <t>tak/ 31.12.2014</t>
  </si>
  <si>
    <t>średnodobowa</t>
  </si>
  <si>
    <t>Wynik badania: azot ogólny 16,2 mg/l (dopuszczalne 15 mg/l), fosfor ogólny 3,92 mg/l (dopuszczalne 2 mg/l).</t>
  </si>
  <si>
    <t>38.</t>
  </si>
  <si>
    <t>Turek</t>
  </si>
  <si>
    <t xml:space="preserve">Kanał Obrzębiński </t>
  </si>
  <si>
    <t>tak - 22.12.2015r.</t>
  </si>
  <si>
    <t>uchwała Nr XXVIII/213/20 Rady Miasta w Turku z  dnla 17 grudnia 2020r. W sprawie wyznaczaniu obszaru i granic aglomeracji Turek</t>
  </si>
  <si>
    <t>39.</t>
  </si>
  <si>
    <t>Wągrowiec</t>
  </si>
  <si>
    <t>tak                                                    data wydania  01.10.2019 , data decyzji ostatecznej 22.10.2019                                   nr pozwolenia PO.ZUZ.4.421.578.2019</t>
  </si>
  <si>
    <t>w pozwoleniu określono wymaganą redukcję zanieczyszczeń</t>
  </si>
  <si>
    <t>Uchwała Rady Miejskiej</t>
  </si>
  <si>
    <t>40.</t>
  </si>
  <si>
    <t>Ostrów Wielkopolski</t>
  </si>
  <si>
    <t>tak - 01.07.2013 r.</t>
  </si>
  <si>
    <t>VI AKPOSK, Uchwała nr XXIX/332/2020 Rady Miejskiej Ostrowa Wielkopolskiego z 22.12.2020 r. w sprawie wyznaczenia obszaru i granic aglomeracji Ostrów Wielkopolski</t>
  </si>
  <si>
    <t>VI AKPOŚK, Uchwała nr XXIX/332/2020 Rady Miejskiej Ostrowa Wielkopolskiego z 22.12.2020 r. w sprawie wyznaczenia obszaru i granic aglomeracji Ostrów Wielkopolski</t>
  </si>
  <si>
    <t>41.</t>
  </si>
  <si>
    <t>Kępno</t>
  </si>
  <si>
    <t>4872 (powinno być 4782 - omyłka pisarska)</t>
  </si>
  <si>
    <t>tak - 18.02.2019 r. (sprostowana z urzędu oczywista omyłka pisarska postanowieniem z dnia 25.02.2019 r.)</t>
  </si>
  <si>
    <t>Ocena spełniania warunków określonych w pozwoleniu wodnoprawnym - kontrola oparta o dokumentację z ustalonym podmiotek nr KAL D258/2021</t>
  </si>
  <si>
    <t>V AKPOŚK, uchwała nr XXV/180/2020 Rady Miejskiej w Kępnie z 30.11.2020 r. w sprawie wyznaczenia obszaru i granic aglomeracji Kępno</t>
  </si>
  <si>
    <t>informacja uzyskana od kontrolowanego</t>
  </si>
  <si>
    <t>42.</t>
  </si>
  <si>
    <t>Oczyszczalnia ścieków dla miasta Kościana, ul. Kanałowa 1, 64-000 Kościan.powiat kościański, gmina Kościan.</t>
  </si>
  <si>
    <t>Kościan</t>
  </si>
  <si>
    <t>tak z dnia 19.12.2017</t>
  </si>
  <si>
    <t>ustalenia odnośnie danych w tabeli zostały zawarte w protokole kontroli nr LESZ 137/2021 oraz adnotacji z czynności kontrolnych LESZ D/2023</t>
  </si>
  <si>
    <t>Uchwała Rady Miejskiej Kościana</t>
  </si>
  <si>
    <t>43.</t>
  </si>
  <si>
    <t xml:space="preserve">Okręgowa Spółdzielnia Mleczarska w Wolsztynie-  przyzakładowa oczyszczalnia ścieków w Wolsztynie, ul. Żeromskiego 16, 64-200 Wolsztyn, gmina Wolsztyn, powiat wolsztyński </t>
  </si>
  <si>
    <t>Tak (pozwolenie wodnoprawne)- 27.03.2017 r.</t>
  </si>
  <si>
    <t xml:space="preserve">Wewnętrzny rejestr </t>
  </si>
  <si>
    <t>44.</t>
  </si>
  <si>
    <t>Przedsiębiorstwo Komunalne Sp. z o.o. we Wronkach - oczyszczalnia ścieków "Borek" we Wronkach, ul. Prasłowiańska 9, 64-510 Wronki, gmina Wronki, powiat szamotulski</t>
  </si>
  <si>
    <t>Wronki</t>
  </si>
  <si>
    <t>tak - 14.11.2018</t>
  </si>
  <si>
    <t>45.</t>
  </si>
  <si>
    <t xml:space="preserve">Września </t>
  </si>
  <si>
    <t xml:space="preserve">tak - 06.12.2013r. </t>
  </si>
  <si>
    <t>Uchwała Nr XIV/147/2020 Rady Miejskiej we Wrześni z dnia 18.05.2020r. W sprawie wyznaczaniu obszaru i granic aglomeracji Września</t>
  </si>
  <si>
    <t>Uchwała Nr XIV/147/2020 Rady Miejskiej we Wrześni z dnia 18.05.2020r.  W sprawie wyznaczaniu obszaru i granic aglomeracji Września</t>
  </si>
  <si>
    <t>a podstawie posiadanego pozwolenia wodnoprawnego i operatu wodnoprawnego</t>
  </si>
  <si>
    <t>46.</t>
  </si>
  <si>
    <t>Oczyszczalnia Ścieków Komunalnych w Wyrzysku, ul. Pod Czubatką 40, 89-300 Wyrzysk, Gmina Wyrzysk, Powiat Pilski</t>
  </si>
  <si>
    <t>Wyrzysk</t>
  </si>
  <si>
    <t>Tak 28.12.2015r.  25.03.2021r.</t>
  </si>
  <si>
    <t xml:space="preserve">Oczyszczalnia w trakcie ocenianych okresów odprowadzania ścieków uzyskała zmianę warunków odprowadzania ścieków. Po modernizacji rozszerzone zostały wymagane wskaźniki w oczyszczonych ściekach o wskaźnik azotu i fosforfupracy oczyszczalni </t>
  </si>
  <si>
    <t>Uchwała Sejmiku Województwa Wielkoplskiego</t>
  </si>
  <si>
    <t>47.</t>
  </si>
  <si>
    <t>Pleszew</t>
  </si>
  <si>
    <t>woda - rzeka NER</t>
  </si>
  <si>
    <t>uchwała nr XXVII/248/2020  Rady Miejskiej w Pleszewie z 17.12.2020 r.</t>
  </si>
  <si>
    <t>48.</t>
  </si>
  <si>
    <t>Złotów</t>
  </si>
  <si>
    <t>Woda - Rzeka Głomia</t>
  </si>
  <si>
    <t>Tak. Decyja z dnia 09.06.2021 r.</t>
  </si>
  <si>
    <t>Opolskie</t>
  </si>
  <si>
    <t>Dobrzeń Wielki</t>
  </si>
  <si>
    <t>2 500 (dla pogody bezdeszczowej) 3100 (dla pogody deszczowej)</t>
  </si>
  <si>
    <t>tak                                               pozwolenia wodnoprawne z dnia 27.08.2019</t>
  </si>
  <si>
    <t>średniodobowa proporcjonalna do przepływu</t>
  </si>
  <si>
    <t xml:space="preserve"> -</t>
  </si>
  <si>
    <t>operat wodnoprawny</t>
  </si>
  <si>
    <t>Paczków</t>
  </si>
  <si>
    <t>tak                                               pozwolenia wodnoprawne z dnia 13.03.2020</t>
  </si>
  <si>
    <t>średnia - KPOŚK VI, maksymalna - operat wodnoprawny</t>
  </si>
  <si>
    <t>Grodków</t>
  </si>
  <si>
    <t xml:space="preserve">tak                                          pozwolenie wodnoprawne z dnia 30.11.2015 r. </t>
  </si>
  <si>
    <t>Krapkowice</t>
  </si>
  <si>
    <t>tak                                pozwolenie wodnoprawne          z dnia 09.12.2013 r. wraz ze zmianą z dnia 07.04.2014 r.</t>
  </si>
  <si>
    <t xml:space="preserve">90 471 </t>
  </si>
  <si>
    <t xml:space="preserve">9 549 </t>
  </si>
  <si>
    <t xml:space="preserve">tak                                          pozwolenie wodnoprawne z dnia 16.01.2017 r. </t>
  </si>
  <si>
    <t xml:space="preserve">dane otrzymane od spółki, pozwolenie wodnoprawne </t>
  </si>
  <si>
    <t>dane otrzymane od spółki</t>
  </si>
  <si>
    <t>Kędzierzyn-Koźle</t>
  </si>
  <si>
    <t xml:space="preserve">20 000 </t>
  </si>
  <si>
    <t xml:space="preserve">tak                                pozwolenie wodnoprawne          z dnia 20.10.2020 r. </t>
  </si>
  <si>
    <t>średnia - KPOŚK VI, maksymalna - dane otrzymane od spółki</t>
  </si>
  <si>
    <t>Prudnik</t>
  </si>
  <si>
    <t xml:space="preserve">tak                                pozwolenie wodnoprawne          z dnia 03.12.2020 r. </t>
  </si>
  <si>
    <t>średnia - pozwolenie wodnoprawne, maksymalna - KPOŚK VI</t>
  </si>
  <si>
    <t>Brzeg</t>
  </si>
  <si>
    <t xml:space="preserve">18 000 </t>
  </si>
  <si>
    <t xml:space="preserve">23 400 </t>
  </si>
  <si>
    <t>tak                                pozwolenie wodnoprawne          z dnia 16.08.2010 r.</t>
  </si>
  <si>
    <t xml:space="preserve">Strzelce Opolskie </t>
  </si>
  <si>
    <t xml:space="preserve">tak                                pozwolenie wodnoprawne          z dnia 12.04.2021 r. </t>
  </si>
  <si>
    <t>Nysa</t>
  </si>
  <si>
    <t xml:space="preserve">154 000 </t>
  </si>
  <si>
    <t xml:space="preserve">28 000 </t>
  </si>
  <si>
    <t xml:space="preserve">tak                                pozwolenie wodnoprawne          z dnia 26.03.2021 r. </t>
  </si>
  <si>
    <t xml:space="preserve"> I i II okres oceny - badania jakości ścieków nie zostały uznane, ponieważ wykonane zostały w niewłaściwym punkcie pomiarowym </t>
  </si>
  <si>
    <t>średnia - KPOŚK VI, maksymalna - pozwolenie wodnoprawne</t>
  </si>
  <si>
    <t>Lubelskie</t>
  </si>
  <si>
    <t>Opole Lubelskie</t>
  </si>
  <si>
    <t>woda - rzeka Jankówka</t>
  </si>
  <si>
    <t xml:space="preserve">3900 - wg operatu wodno-prawnego;                                 4920 - wg V i VI AKPOŚK </t>
  </si>
  <si>
    <t xml:space="preserve">tak  - pozwolenia wodnoprawne:                                                                             1). decyzja znak: WZ.ZUZ.4.421.4.18.2018.MG            z dnia 16.05.2018 r.                                                                                                                    oraz                                                                                                                                                         2). decyzja znak: RLŚ 6223-4/1/2008  z dnia 09.06.2008 r.                                                             </t>
  </si>
  <si>
    <t>brak</t>
  </si>
  <si>
    <t xml:space="preserve">zgodnie z uchwałą Nr XXIV/185/2020 Rady Miejskiej w Opolu Lubelskim z dnia 28 października 2020 r. RLM Aglomeracji Opole Lubelskie wynosi 15854 RLM. </t>
  </si>
  <si>
    <t xml:space="preserve"> V AKPOŚK </t>
  </si>
  <si>
    <r>
      <t>przepustowość średnia oczyszczalni= 2878 m3/d wg V AKPOŚK,                                             przepustowość max =</t>
    </r>
    <r>
      <rPr>
        <b/>
        <sz val="12"/>
        <rFont val="Calibri"/>
        <family val="2"/>
        <charset val="238"/>
        <scheme val="minor"/>
      </rPr>
      <t xml:space="preserve"> 3900 m3/d</t>
    </r>
    <r>
      <rPr>
        <sz val="12"/>
        <rFont val="Calibri"/>
        <family val="2"/>
        <charset val="238"/>
        <scheme val="minor"/>
      </rPr>
      <t xml:space="preserve"> wg operatu wodnoprawnego do decyzji - pozwolenia wodoprawnego z dnia 09.06.2008 r., przedłużonej następnie decyzją z dnia 16.05.2018 r. na okres od dnia 09.06.2018 r. do 08.06.2028 r. Natomiast przepustowość max wg V AKPOŚK i VI AKPOŚK wynosi </t>
    </r>
    <r>
      <rPr>
        <b/>
        <sz val="12"/>
        <rFont val="Calibri"/>
        <family val="2"/>
        <charset val="238"/>
        <scheme val="minor"/>
      </rPr>
      <t>4920 m3/d</t>
    </r>
    <r>
      <rPr>
        <sz val="12"/>
        <rFont val="Calibri"/>
        <family val="2"/>
        <charset val="238"/>
        <scheme val="minor"/>
      </rPr>
      <t xml:space="preserve">. </t>
    </r>
  </si>
  <si>
    <t>Ryki</t>
  </si>
  <si>
    <r>
      <t xml:space="preserve">wg V AKPOŚK z 2017 r. -       RLM = </t>
    </r>
    <r>
      <rPr>
        <b/>
        <sz val="12"/>
        <rFont val="Calibri"/>
        <family val="2"/>
        <charset val="238"/>
        <scheme val="minor"/>
      </rPr>
      <t>29240</t>
    </r>
    <r>
      <rPr>
        <sz val="12"/>
        <rFont val="Calibri"/>
        <family val="2"/>
        <charset val="238"/>
        <scheme val="minor"/>
      </rPr>
      <t xml:space="preserve"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Uchwały NR XLII/240/2021 Rady Miejskiej w Rykach z dnia 15 stycznia 2021 r.                          RLM = </t>
    </r>
    <r>
      <rPr>
        <b/>
        <sz val="12"/>
        <rFont val="Calibri"/>
        <family val="2"/>
        <charset val="238"/>
        <scheme val="minor"/>
      </rPr>
      <t>10201</t>
    </r>
  </si>
  <si>
    <t>woda - rzeka Irenka</t>
  </si>
  <si>
    <t xml:space="preserve">tak - pozwolenie wodnoprawne wydane dnia 24.03.2015 r., znak: OŚ.6341.6.1.2015 </t>
  </si>
  <si>
    <t>I okres - nie (wyjaśnienie w rubryce 24),                                                     II okres - tak</t>
  </si>
  <si>
    <t>W pierwszym okresie rozliczeniowym wystąpiło 11 analiz, gdyż próby były pobierane zgodnie z pozwoleniem wodnoprawnym, tj. wykonano 12 analiz w roku 2019 r. i 12 analiz w 2020 r.  Daty poboru próbek były tak rozłożone, że nie pokryły się z okresem rozliczeniowym na przełomie 2019-2020 r. (tzn. 11 prób zmieściło się w tym okresie rozliczeniowym, pomimo wykonania wymaganej ilości analiz w roku).</t>
  </si>
  <si>
    <r>
      <t xml:space="preserve">wg V AKPOŚK z 2017 r. -  RLM = 29240,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Uchwały NR XLII/240/2021 Rady Miejskiej w Rykach z dnia 15 stycznia 2021 r.   RLM = 10201;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VI Aktualizacji KPOŚK z  2022 r. RLM Aglomeracji wynosi </t>
    </r>
    <r>
      <rPr>
        <b/>
        <sz val="12"/>
        <rFont val="Calibri"/>
        <family val="2"/>
        <charset val="238"/>
        <scheme val="minor"/>
      </rPr>
      <t>10201 (w czasie kontroli obowiązywała V AKPOŚK z 2017 r.)</t>
    </r>
  </si>
  <si>
    <t>Dęblin</t>
  </si>
  <si>
    <t xml:space="preserve"> 19867, (15588) według Uchwały Nr XL/235/2020 Rady Miasta Dęblin z dnia 17 grudnia 2020 r. </t>
  </si>
  <si>
    <t>woda - rzeka Wisła</t>
  </si>
  <si>
    <t xml:space="preserve">tak – pozwolenie wodnoprawne wydane dnia 22.12.2014 r.  przez Starostę Ryckiego, znak: OŚ.6341.42.1.2014 </t>
  </si>
  <si>
    <t>Liczba wykonanych analiz jest zgodna z pozwoleniem wodnoprawnym z dnia 22.12.2014 r. wydanym przez Starostę Ryckiego znak: OŚ.6341.42.1.2014</t>
  </si>
  <si>
    <t xml:space="preserve"> V AKPOŚK -RLM: 19867,                                         RLM :15588 według Uchwały Nr XL/235/2020 Rady Miasta Dęblin z dnia 17 grudnia 2020 r.-</t>
  </si>
  <si>
    <t>Kraśnik</t>
  </si>
  <si>
    <t xml:space="preserve">86 400 
</t>
  </si>
  <si>
    <t>woda - rzeka      Wyżnica</t>
  </si>
  <si>
    <t>tak – pozwolenie wodnoprawne wydane dnia 26 marca 2013 r., znak: Śr.6341.5.4.2013, zmienine decyzją z dnia 30.12.2015 r., znak: Śr.6341.32.2.2015</t>
  </si>
  <si>
    <t>Uchwała nr XXXII/249/2020 Rady Miasta Kraśnik z dnia 26 listopada 2020 r. w sprawie wyznaczenia obszaru i granic aglomeracji Kraśnik</t>
  </si>
  <si>
    <t>Puławy</t>
  </si>
  <si>
    <t>woda - kanał zrzutowy ZA Puławy wpadajacy do rz.Wisły</t>
  </si>
  <si>
    <t>tak – pozwolenie wodnoprawne wydane dnia 03.12.2015 r., znak: SR.6341.27.2015</t>
  </si>
  <si>
    <t>tak                                                                         (przekroczenie dopuszczalnego                            stężenia BZT5 o 2 mg/l)</t>
  </si>
  <si>
    <t xml:space="preserve">W takcie kontroli zastosowano pouczenie oraz wydano zarządzenie pokontrolne. </t>
  </si>
  <si>
    <t>Uchwała nr XXVI/255/20 Rady Miasta Puławy z dnia 21 grudnia 2020 r. w sprawie wyznaczenia obszaru i granic aglomeracji Puławy</t>
  </si>
  <si>
    <t>V AKPOŚK i Uchwała nr XXVI/255/20 Rady Miasta Puławy z dnia 21 grudnia 2020 r. w sprawie wyznaczenia obszaru i granic aglomeracji Puławy</t>
  </si>
  <si>
    <t>Łęczna</t>
  </si>
  <si>
    <t xml:space="preserve"> 26487
</t>
  </si>
  <si>
    <t>woda -Dopływ spod Kobyłki</t>
  </si>
  <si>
    <t>tak - pozwolenie wodnoprawne wydane dnia 05.09.2018 r., znak: LU.ZUZ.3.421.277.2018.AH</t>
  </si>
  <si>
    <t>Lublin</t>
  </si>
  <si>
    <t>woda - rzeka Bystrzyca</t>
  </si>
  <si>
    <t>tak -  pozwolenie wodnoprawne wydane dnia 07.05.2019 r.,  znak: LU.RUZ.421.13.2019.TK</t>
  </si>
  <si>
    <t xml:space="preserve">kol. 5 - "RLM oczyszczalni" - wydajność projektowa oczyszczalni po modernizacji w 2022 r. będzie wynosiła 820 000 RLM. Oczyszczalnia przyjmuje ścieki dowożone transportem asenizacyjnym również spoza aglomeracji  oraz biodegradowalne odpady ciekłe. </t>
  </si>
  <si>
    <t>UCHWAŁA NR 758/XXIII/2020
RADY MIASTA LUBLIN
z dnia 19 listopada 2020 r.</t>
  </si>
  <si>
    <t>Poniatowa</t>
  </si>
  <si>
    <t xml:space="preserve">woda - rzeka Poniatówka </t>
  </si>
  <si>
    <t>Tak - pozwolenie wodnoprawne wydane dnia 22.06.2016 r., znak: RLŚ.6341.4.1.2016</t>
  </si>
  <si>
    <t>Lubartów</t>
  </si>
  <si>
    <t>woda - wylot kolektora ścieków do wód kanału ędącego dopływem rzeki Wieprz</t>
  </si>
  <si>
    <t>tak- pozwolenie wodnoprawne wydane dnia 05.12.2017 r., znak: RLŚ.6341.60.2017</t>
  </si>
  <si>
    <t>INNE - Operat wodno-prawny oczyszczalni ścieków</t>
  </si>
  <si>
    <t>Janów Lubelski</t>
  </si>
  <si>
    <t>woda - rzeka Biała</t>
  </si>
  <si>
    <t xml:space="preserve">tak- pozwolenie wodnoprawne wydane dnia 11.12.2012 r., znak: OŚII.6341.10.2012 oraz zmiana z dnia 15.05.2015 r., znak: BOŚ.III.6341.5.2015.GM </t>
  </si>
  <si>
    <t>Łuków</t>
  </si>
  <si>
    <t>woda -              rzeka Krzna Południowa</t>
  </si>
  <si>
    <t>tak  - 10.04.2014 r.</t>
  </si>
  <si>
    <t>RLM aglomeracji Łuków podano wg  uchwały Nr XXVII/210/2020 Rady Miasta Łuków z dnia 31 sierpnia 2020 r. w sprawie wyznaczenia aglomeracji Łuków  (Dz.Urz. Wojewody Lubelskiego z dnia 4 września 2020 r. poz. 4428). Według KPOŚK RLM aglomeracji Łuków wynosi 53696.</t>
  </si>
  <si>
    <t>INNE: uchwała Nr XXVII/210/2020 Rady Miasta Łuków z dnia 31 sierpnia 2020 r. w sprawie wyznaczenia aglomeracji Łuków  (Dz.Urz. Wojewody Lubelskiego z dnia 4 września 2020 r. poz. 4428)</t>
  </si>
  <si>
    <t>Międzyrzec Podlaski</t>
  </si>
  <si>
    <t xml:space="preserve">woda - rzeka Krzna </t>
  </si>
  <si>
    <t>tak - 29.10.2015 r.</t>
  </si>
  <si>
    <t xml:space="preserve">okresowy  - ok. 20 spustów w ciągu doby </t>
  </si>
  <si>
    <t>średniodobowa*</t>
  </si>
  <si>
    <t xml:space="preserve">W pozwoleniu wodnoprawnym  ustalono minimalny procent (%) redukcji zanieczyszczeń. W czasie kontroli pobrabno próbki ścieków dopływających i odpływających z oczyszczalni.  Próbkę ścieków odplywających z oczyszzcalni  pobrano jako średniodobową  (12 próbek jednostkowych). Nie  wszystkie próbki pobrano w odstępach dwugodzinnych. Próbki ścieków pobierano w godzinach od 9.00 do 7.00.  RLM aglomeracji Międzyrzec Podlaski podano wg uchwały Nr XXVII/248/20 z dnia 29 grudnia 2020 r. Rady Miasta Międzyrzec Podlaski  w sprawie wyznaczenia obszaru i granic aglomeracji gminy Międzyrzec Podlaski  (Dz. Urz. Wojewody Lubelskiego 2021 r. poz. 112). Według KPOŚK RLM aglomeracji Międzyrzec Podlaski wynosi 18881.  </t>
  </si>
  <si>
    <t>INNE:    uchwała Nr XXVII/248/20 z dnia 29 grudnia 2020 r. Rady Miasta Międzyrzec Podlaski  w sprawie wyznaczenia obszaru i granic aglomeracji gminy Międzyrzec Podlaski  (Dz. Urz. Wojewody Lubelskiego 2021 r. poz. 112).</t>
  </si>
  <si>
    <t xml:space="preserve">INNE: według projektu </t>
  </si>
  <si>
    <t>Radzyń Podlaski</t>
  </si>
  <si>
    <t>woda - rzeka Białka</t>
  </si>
  <si>
    <t>tak - 10.12.2015 r.</t>
  </si>
  <si>
    <t xml:space="preserve"> RLM aglomeracji  Radzyń Podlaski podano wg uchwały Nr XXII/136/2020 Rady Miasta Radzyń Podlaski  z dnia 27 listopada 2020 r. w sprawie wyznaczenia aglomeracji Radzyń Podlaski (Dz. Urz. Wojewody Lubelskiego z dnia 16 grudnia 2020 r. poz. 6724) Według KPOŚK,  RLM aglomeracji Radzyń Podlaski wynosi 20329</t>
  </si>
  <si>
    <t>AKPOŚK VI  INNE:  uchwała Nr XXII/136/2020 Rady Miasta Radzyń Podlaski  z dnia 27 listopada 2020 r. w sprawie wyznaczenia aglomeracji Radzyń Podlaski (Dz. Urz. Wojewody Lubelskiego z dnia 16 grudnia 2020 r. poz. 6724)</t>
  </si>
  <si>
    <t>Parczew</t>
  </si>
  <si>
    <t>ziemia (rów)</t>
  </si>
  <si>
    <t>tak - 18.02.2019 r.</t>
  </si>
  <si>
    <t xml:space="preserve">W II okrsie obowiązywania pozwolenia z wymaganych 12 pomiarów, wykonano 11        *Próbka powstała przez uśrednienie 11 próbek jednostkowych, pobranych automatycznie, w stałych 2 – godzinnych ostępach czasu. Jednej pobóbki o godz. 2.08  nie pobrano z powodu minimalnego przepływu ścieków. RLM aglomeracji Parczew podano  wg uchwały Nr XXVII/174/2020 Rady Miejskiej w Parczewie  z dnia 30 listopada 2020 r. w sprawie wyznaczenia obszaru i granic aglomeracji Parczew  (Dz. Urz. Wojewody Lubelskiego z dnia 30 listopada 2020 r. poz. 6079). Według KPOŚK, RLM aglomeracji wynosi 15500 </t>
  </si>
  <si>
    <t>INNE: uchwała Nr XXVII/174/2020 Rady Miejskiej w Parczewie  z dnia 30 listopada 2020 r. w sprawie wyznaczenia obszaru i granic aglomeracji Parczew  (Dz. Urz. Wojewody Lubelskiego z dnia 30 listopada 2020 r. poz. 6079).</t>
  </si>
  <si>
    <t>Biała Podlaska</t>
  </si>
  <si>
    <t>woda - rzeka Krzna</t>
  </si>
  <si>
    <t>tak - 21.07.2016 r.</t>
  </si>
  <si>
    <r>
      <t>nie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</si>
  <si>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>tak</t>
    </r>
    <r>
      <rPr>
        <b/>
        <vertAlign val="superscript"/>
        <sz val="12"/>
        <rFont val="Calibri"/>
        <family val="2"/>
        <charset val="238"/>
        <scheme val="minor"/>
      </rPr>
      <t>2)</t>
    </r>
  </si>
  <si>
    <r>
      <t xml:space="preserve">Projektowane przepustwości oczyszczalni  (średnia i maksymalna) podano wg uchwały Nr IXI/54/20 Rady Miasta Biala Podlaska z dnia 9  listopada 2020 r. w sprawie wyznaczenia obszaru i granicy aglomeracji Biala Podlaska (Dz. Urz. z 2020 r. poz 5591). Natomiast wg KPOŚK średnia przepustowość oczyszczalni wynosi 12000 m3/d, a maksymalna 16000 m3/d.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2"/>
        <rFont val="Calibri"/>
        <family val="2"/>
        <charset val="238"/>
        <scheme val="minor"/>
      </rPr>
      <t xml:space="preserve">1) </t>
    </r>
    <r>
      <rPr>
        <sz val="12"/>
        <rFont val="Calibri"/>
        <family val="2"/>
        <charset val="238"/>
        <scheme val="minor"/>
      </rPr>
      <t xml:space="preserve">Ustalono opłatę podwyższoną  za wprowadzanie w 2019 r. ścieków komunalnych z naruszeniem warunków określonych w pozwoleniu wodnoprawnym.                                                       </t>
    </r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 próbce ścieków oczyszczonych pobranej przez WIOŚ stwierdzono przekroczenie. wskaźnika BZT5. Ustalona na czas rozruchu oczyszczalni ścieków wartość (22,5 mg O2/l) została przekroczona o 2,5 mg O2/l. Wydano zarządzenie pokontrolne zobowiązujące Spółkę do dotrzymywania warunków pozwolenia wodnoprawnego na odprowadzanie ścieków z oczyszczalni oraz wystosowano wystąpienie pokontrolne do PGW WP Zarząd Zlewni w Białej Podlaskiej.                                                                                                                                         </t>
    </r>
  </si>
  <si>
    <t>INNE: Uchwałą nr XIX/54/20 Rady Miasta Biała Podlaska z dnia 9 listopada 2020 r. w sprawie wyznaczenia obszaru i granicy aglomeracji Biała Podlaska (Dz. Urz. Woj. Lubelskiego z 2020 r. poz. 5591)</t>
  </si>
  <si>
    <t>AKPOŚ VI i INNE:pozwolenie wodnoprawne na odprowadzane na wprowadzanie ścieków do wód rze. Krzny - decyzja z dnia 30.03.2022 r. znak: LU.ZUZ.1.4210.29.2022.Mu</t>
  </si>
  <si>
    <t>INNE: uchwała Nr IXI/54/20 Rady Miasta Biala Podlaska z dnia 9  listopada 2020 r. w sprawie wyznaczenia obszaru i granicy aglomeracji Biala Podlaska (Dz. Urz. z 2020 r. poz 5591) i według projektu</t>
  </si>
  <si>
    <t>Włodawa</t>
  </si>
  <si>
    <t>woda -rzeka Bug</t>
  </si>
  <si>
    <t>tak - 23.11.2018 r. (dec. prawomocna 12.12.2018 r.)</t>
  </si>
  <si>
    <t>V AKPOŚ (w tabeli wskazano błądną wartość)</t>
  </si>
  <si>
    <t>INNE pozwolenie wodnoprawne</t>
  </si>
  <si>
    <t>Krasnystaw</t>
  </si>
  <si>
    <t>woda -rzeka Wieprz</t>
  </si>
  <si>
    <t xml:space="preserve">tak                                      - wydana 13.07.2012 r. (decyzja prawomocna 30.07.2012 r., obowiązująca  do dnia 30.06.2021 r. )                        </t>
  </si>
  <si>
    <t>Chełm</t>
  </si>
  <si>
    <t>woda -rzeka Uherka</t>
  </si>
  <si>
    <t>tak - 05.01.2015 r. (dec. prawomocna 03.02.2015 r.)</t>
  </si>
  <si>
    <t>VI AKPOŚK (w tabeli wskazano błądną wartość)</t>
  </si>
  <si>
    <t>Biłgoraj</t>
  </si>
  <si>
    <t>woda -
rzeka Czarna Łada</t>
  </si>
  <si>
    <t>tak - 14.05.2014 r.
(dec. prawomocna 10.06.2014)</t>
  </si>
  <si>
    <t xml:space="preserve">Za rok 2018, 2019 i 2020 zostały naliczone opłaty podwyższone.
</t>
  </si>
  <si>
    <t>INNE - uchwała nr XXIV/252/2020
Rady Miasta Biłgoraja
z dnia 21.12.2020 r.</t>
  </si>
  <si>
    <t>INNE - pozwolenie  wodnoprawne dec. Starosty Biłgorajskiego z dnia 14.05.2014 r., znak:RO.6341.14.2014</t>
  </si>
  <si>
    <t xml:space="preserve">INNE - dokumentacja projektowa  oczyszczalni ścieków. </t>
  </si>
  <si>
    <t>Zamość</t>
  </si>
  <si>
    <t xml:space="preserve">woda - rzeka Łabuńka
</t>
  </si>
  <si>
    <t xml:space="preserve">tak - 04.04.2016 </t>
  </si>
  <si>
    <t>tak - przekroczenie wskaźnika  azotu ogólnego
o 1 mg/l</t>
  </si>
  <si>
    <t>Wydano zarządzenie pokontrolne.</t>
  </si>
  <si>
    <t>INNE - uchwała nr XXVII/439/2020
Rady Miejsta Zamość 
z  dnia 29 .12.2020 r.</t>
  </si>
  <si>
    <t>Tomaszów Lubelski</t>
  </si>
  <si>
    <t xml:space="preserve">woda - rzeka Sołokija
</t>
  </si>
  <si>
    <t>tak - 03.11.2017</t>
  </si>
  <si>
    <t>INNE - uchwała nr XXVII/285/2020
Rady Miejsta Tomaszów Lubelski 
z  dnia 30 .12.2020 r.</t>
  </si>
  <si>
    <t>INNE - dokumentacja projektowa oczyszczalni ścieków</t>
  </si>
  <si>
    <t>Hrubieszów</t>
  </si>
  <si>
    <t>woda - 
rzeka Huczwa</t>
  </si>
  <si>
    <t>tak- 09.12.2016</t>
  </si>
  <si>
    <t>Tak - przekroczenie  wskaźnika BZT5</t>
  </si>
  <si>
    <t>INNE-  uchwała nr XXIX/236/2020
Rady Miejskiej w Hrubieszowie 
z  dnia 30 .12.2020 r.</t>
  </si>
  <si>
    <t>INNE - uchwała nr XXIX/236/2020
Rady Miejskiej w Hrubieszowie 
z  dnia 30 .12.2020 r.</t>
  </si>
  <si>
    <t>Śląskie</t>
  </si>
  <si>
    <t>Jaworzno</t>
  </si>
  <si>
    <t>tak - 10.03.2015 r.</t>
  </si>
  <si>
    <t>Inne - Uchwała Nr XXVI/342/2020 Rady Miejskiej w Jaworznie z dnia 26 listopada 2020 r.</t>
  </si>
  <si>
    <t xml:space="preserve">KPOŚK V i Inne - Operat do pozwolenia wodnoprawnego </t>
  </si>
  <si>
    <t>Bytom</t>
  </si>
  <si>
    <t>tak - 24.05.2019 r.</t>
  </si>
  <si>
    <t>nie z Uwagą</t>
  </si>
  <si>
    <t>Kontrola wykazała, że w obu analizowanych okresach doszło do przekroczenia wartości dopuszczalnego średniodobowego zrzutu ścieków, maksymalna roczna ilość ścieków nie została przekroczona.</t>
  </si>
  <si>
    <t xml:space="preserve">Inne - Uchwała Nr XLV/620/21
Rady Miejskiej w Bytomiu
z dnia 26 lipca 2021 r.
</t>
  </si>
  <si>
    <t>urządzenie wodne - Rów Miechowicki</t>
  </si>
  <si>
    <t>tak - 20.01.2020 r.</t>
  </si>
  <si>
    <t>Chorzów-Świętochłowice</t>
  </si>
  <si>
    <t>tak - 24.06.2011 r.</t>
  </si>
  <si>
    <t>Inne - Uchwała Nr XXX/510/2020 Rady Miasta Chorzów z 17 grudnia 2020 r.</t>
  </si>
  <si>
    <t xml:space="preserve">Bieruń I </t>
  </si>
  <si>
    <t>Dokonano korekty okresu oceny: (1.01.2021 r. - 31.12.2021 r.)  - 1211,44</t>
  </si>
  <si>
    <t>tak - 12.12.2017 r.</t>
  </si>
  <si>
    <t>W drugim okresie oceny jedna próba wykazała przekroczenie dopuszczalnego stężenia azotu ogólnego i jedna próba wykazała przekroczenie dopuszczalnego stężenia fosforu ogólnego. W obu przypadkach stężenie średnioroczne nie zostało przelroczone.</t>
  </si>
  <si>
    <t>Inne - Uchwała Nr XIV/1/2020 Rady Miejskiej w Bieruniu z dnia 29 października 2020 r.</t>
  </si>
  <si>
    <t>Katowice</t>
  </si>
  <si>
    <t>tak - 16.11.2018 r. i 23.06.2021 r.</t>
  </si>
  <si>
    <t>Inne - Uchwała Nr XXXIX/851/21 Rady Miasta Katowice z dnia 30.09.2021 r.</t>
  </si>
  <si>
    <t>Bobrowniki</t>
  </si>
  <si>
    <t xml:space="preserve">Dokonano korekty okresu oceny: (1.01.2019 r. - 31.12.2019 r.) - 895,16 </t>
  </si>
  <si>
    <t xml:space="preserve">Dokonano korekty okresu oceny: (1.01.2020 r. - 31.12.2020 r.) - 984,25 </t>
  </si>
  <si>
    <t>tak -28.01.2015 r. i zmiana z  8.12.2016 r.</t>
  </si>
  <si>
    <t xml:space="preserve">Inne - Uchwała Nr NR XXXI/299/20
Rady Gminy Bobrowniki z dnia 17.12.2020 r. 
</t>
  </si>
  <si>
    <t>Gminny Zakład Wodociągów i Kanalizacji w Świerklanach Oczyszczalnia ścieków w Świerklanach, ul. Pogodna 5, 44-266 Świerklany, gmina Śwerklany, powiat rybnicki</t>
  </si>
  <si>
    <t>Świerklany</t>
  </si>
  <si>
    <t>urządzenie wodne - rów</t>
  </si>
  <si>
    <t>tak - 20.03.2015 r.</t>
  </si>
  <si>
    <t>Racibórz</t>
  </si>
  <si>
    <t xml:space="preserve">tak - 30.09.2009 i 16.12.2019 r. </t>
  </si>
  <si>
    <t xml:space="preserve">Inne - Uchwała Nr XXVI/359/2020 Rady Miasta Racibórz z dnia 16.12.2020 r. </t>
  </si>
  <si>
    <t>Lędziny</t>
  </si>
  <si>
    <t>Tak - 21.08.2012 r.</t>
  </si>
  <si>
    <t xml:space="preserve">Inne -Uchwała nr XLIII/249/20 Rady Miassta Lędziny z dnia 17.12.2020 </t>
  </si>
  <si>
    <t>Przedsiębiorstwo Inżynierii Komunalnej Sp. z o.o. - Oczyszczalnia Ścieków "Pszczyna", Złote Łany 36, 43-215 Jankowice, gmina Pszczyna, powiat pszczyński</t>
  </si>
  <si>
    <t>Pszczyna</t>
  </si>
  <si>
    <t>tak -  22.12.2020 r.                (poprzednie pozwolenie z 17.12.2010 ważne do 17.12.2020)</t>
  </si>
  <si>
    <t>Inne -Uchwała nr XXVII/367/20 Rady Miejskiej w Pszczynie z dnia 17 grudnia 2020 r. w sprawie wyznaczenia Aglomeracji Pszczyna</t>
  </si>
  <si>
    <t>„Beskid-Ekosystem” Sp. z o.o. – Oczyszczalnia ścieków , ul. Graniczna 1 32-350 Cięcina, gmina Węgierska Górka, powiat żywiecki</t>
  </si>
  <si>
    <t>Węgierska Górka</t>
  </si>
  <si>
    <t>tak - 31.08.2020               (porzednie pozwolenie wydane 31.08.2010 i ważne do 31.08.2020)</t>
  </si>
  <si>
    <t>nie  z Uwagą</t>
  </si>
  <si>
    <t xml:space="preserve">Uwaga - w pozwoleniu wydanym w dniu 31.08.2010 określono: Qśr/d = 6000 m3/d,  Qmax/d = 14000 m3/d, Qmax/h = 1000 m3/h. Nie określono dopuszczalnej rocznej. W odniesieniu do tych dopuszczalnych oczyszczalnia przekroczyła średnią dobową wartość, nie przekroczyła natomiast maksymalnej dobowej i maksymalnej godzinowej. Przyjmując natomiast maksymalną roczną jako Qmax/d*356 oczyszczalnia nie przekacza tej wartości.                   W pozwoleniu wydanym w dniu 31.08.2020 podwyższono dopuszczalne ilości odprowadzonych ścieków i ustalono maksymalną roczną, tj.: Qśr/d = 7200 m3/d, Qmax/s = 0,167 m3/s, Qmax/rok = 2635200 m3/rok. Podmiot nie przekracza tych wartości.
</t>
  </si>
  <si>
    <t>Inne -Uchwała nr XVIII/197/2020 Rady Gminy Węgierska Górka z dnia 29 grudnia 2020 r. w sprawie wyznaczenia Aglomeracji Węgierska Górka</t>
  </si>
  <si>
    <t>Miejskie Przedsiębiorstwo Wodociągów i Kanalizacji Oczyszczalnia ścieków w Żywcu , ul. Bracka 66, 34-300 Żywiec, gmina M.Żywiec, powiat żywiecki</t>
  </si>
  <si>
    <t>Żywiec</t>
  </si>
  <si>
    <t>tak - 8.08.2019 r.             (poprzednie pozwolenie wydane 20.07.2009 r. ważne do 5.08.2019 r.)</t>
  </si>
  <si>
    <t xml:space="preserve">Inne -Uchwała nr XXXIV/265/2020 Rady Miejskiej w Żywcu z dnia 30 grudnia 2020 r. w sprawie wyznaczenia Aglomeracji Żywiec </t>
  </si>
  <si>
    <t>Wodociągi Pawłowice - Oczyszczalnia Ścieków Krzyżowice, ul. Orla 11, 43-254 Krzyżowice, gmina Pawłowice, powiat pszczyński</t>
  </si>
  <si>
    <t>Pawłowice</t>
  </si>
  <si>
    <t>tak - 1.04.2013 r.                        (obecnie nowe pozwolenie data wydania: 5.12.2022 r.)</t>
  </si>
  <si>
    <t>okresowy - 5 zrzutów</t>
  </si>
  <si>
    <t>Inne -Uchwała nr XXVI/283/2021 Rady Gminy Pawłowice z dnia 27 kwietnia 2021 roku w sprawie wyznaczenia obszaru i granic Aglomeracji Pawłowice</t>
  </si>
  <si>
    <t>„Miejska Spółka SKO-EKO Sp. z o.o.” Oczyszczalnia  ścieków w Skoczowie, ul. Olszyna 10, 43-340 Skoczów, gmina Skoczów, powiat cieszyński</t>
  </si>
  <si>
    <t>Skoczów</t>
  </si>
  <si>
    <t>tak - 31.10.2013 r.</t>
  </si>
  <si>
    <t xml:space="preserve">Inne -Uchwała nr XXI/236/2020 Rady Miejskiej Skoczowa z dnia 25 listopada 2020 r. w sprawie wyznaczenia obszaru i granic Aglomeracji Skoczów </t>
  </si>
  <si>
    <t>Gmina Chybie, Oczyszczalnia Ścieków Chybie, ul. Bielska 1, 43-520 Chybie, gmina Chybie, powiat cieszyński</t>
  </si>
  <si>
    <t xml:space="preserve"> Chybie </t>
  </si>
  <si>
    <t xml:space="preserve">tak - 9.11.2015 r. </t>
  </si>
  <si>
    <t xml:space="preserve">Inne -Uchwała nr XXIV/191/2020 Rady Gminy Chybie z dnia 29.12.2020 r. w sprawie wyznaczenia aglomeracji Chybie </t>
  </si>
  <si>
    <t>Wodociągi Ziemi Cieszyńskiej Sp. z o.o. Oczyszczalnia ścieków w Ustroniu, ul. Sportowa 10 43-450 Ustroń, gmina Ustroń, powiat cieszyński</t>
  </si>
  <si>
    <t>Ustroń</t>
  </si>
  <si>
    <t>tak -23.12.2022 r. (poprzednie pozwolenie wydane 5.10.2012 r.  ważne do 23.09.2022 r.)</t>
  </si>
  <si>
    <t xml:space="preserve">Inne -Uchwała nr XXIII/333/2020 Rady Miasta Ustroń z dnia 17 grudnia 2020 r. w sprawie wyznaczenia obszaru i granic Aglomeracji Ustroń </t>
  </si>
  <si>
    <t>„AQUA” S.A. Oczyszczalnia Wapienica – ul. 1 Dywizji Pancernej 56, 43-300 Bielsko-Biała, , gmina m. Bielsko-Białą, powiat m.Bielsko-Biała</t>
  </si>
  <si>
    <t xml:space="preserve">Bielsko-Biała Wapienica </t>
  </si>
  <si>
    <t>tak - 16.10.2019 r.</t>
  </si>
  <si>
    <t>Inne -Uchwała nr XXV/627/21 Rady Miejskiej w Bielsku-Białej z dnia 24.11.2021 r. w sprawie wyznaczenia obszaru i granic aglomeracji Bielsko-Biała Wapienica</t>
  </si>
  <si>
    <t>Zakład Gospodarki Komunalnej w Cieszynie Sp. z o.o.  Oczyszczalnia ścieków w Cieszynie – ul. Motokrosowa 27 43-400 Cieszyn</t>
  </si>
  <si>
    <t xml:space="preserve"> Cieszyn </t>
  </si>
  <si>
    <t xml:space="preserve">tak - 13.08.2020 r. (wcześniej 28.05.2010 r.) </t>
  </si>
  <si>
    <t>Inne -Uchwała nr XXV/291/21 Rady Miejskiej Cieszyna z dnia 28.01.2021 r. w sprawie wyznaczenia Aglomeracji Cieszyn</t>
  </si>
  <si>
    <t>Wodociągi Ziemi Cieszyńskiej Sp. z o.o. Oczyszczalnia ścieków w Wiśle, ul. Ustrońska1 43-460 Wisła, gmina Wisła, powiat cieszyński</t>
  </si>
  <si>
    <t>Wisła</t>
  </si>
  <si>
    <t>tak - 21.11.2019</t>
  </si>
  <si>
    <t xml:space="preserve">Inne -Uchwałq nr XXV/368/2020 Rady Miasta Wisła z dnia 29 grudnia 2020 r. w sprawie wyznaczenia obszaru i granic Aglomeracji Wisła </t>
  </si>
  <si>
    <t>„AQUA” S.A., ul. 1 Maja 23, 43-300 Bielsko-Biała - Oczyszczalnia Komorowice przy ul. Bestwińskiej w Bielsku-Białej, gmina M.Bielsko-Biała, powiat M.Bielsko-Biała</t>
  </si>
  <si>
    <t>Bielsko-Biała Komorowice</t>
  </si>
  <si>
    <t>tak - 31.12.2013</t>
  </si>
  <si>
    <t>Inne - Uchwała nr XXV/626/2020 Rady Miejskiej w Bielsku-Białej z dnia 17 listopada 2020 r. w sprawie wyznaczenia obszaru i granic aglomeracji Bielsko-Biała Komorowice</t>
  </si>
  <si>
    <t>Inne -Uchwała nr XXV/626/2020 Rady Miejskiej w Bielsku-Białej z dnia 17 listopada 2020 r. w sprawie wyznaczenia obszaru i granic aglomeracji Bielsko-Biała Komorowice</t>
  </si>
  <si>
    <t>Przedsiębiorstwo Inżynierii Miejskiej Sp. z o.o., ul. Szarych Szeregów 2, 43-502 Czechowice-Dziedzice – Oczyszczalnia Czechowice – Dziedzice, ul. Czysta 5, 43-502 Czechowice-Dziedzice, gmina Czechowice-Dziedzice, powiat bielski</t>
  </si>
  <si>
    <t>Czechowice-Dziedzice</t>
  </si>
  <si>
    <t>tak - 3.10.2013</t>
  </si>
  <si>
    <t>Inne -Uchwała nr V/25/36/2016 Sejmiku Województwa Śląskiego z dnia 27 czerwca 2016 r. Aglomeracja obejmuje obszar Gminy Czechowice-Dziedzice oraz Gminy Goczałkowice Zdrój</t>
  </si>
  <si>
    <t>Lubliniec</t>
  </si>
  <si>
    <t>tak - 19.12.2018 r. (data wydania)</t>
  </si>
  <si>
    <t>Okres obowiązywania decyzji rok kalendarzowy</t>
  </si>
  <si>
    <t xml:space="preserve">Inne -Decyzji Dyrektora Zarządu Zlewni w Opolu Państwowego Gospodarstwa Wodnego Wody Polskie znak: GL.ZUZ.3.421.126.2018.BS z dnia 19.12.2018 r. - pozwolenie wodnoprawne </t>
  </si>
  <si>
    <t>Inne -Decyzji Dyrektora Zarządu Zlewni w Opolu Państwowego Gospodarstwa Wodnego Wody Polskie znak: GL.ZUZ.3.421.126.2018.BS z dnia 19.12.2018 r. - pozwolenie wodnoprawne</t>
  </si>
  <si>
    <t>Świerklaniec</t>
  </si>
  <si>
    <t xml:space="preserve">tak - 20.11.2015 r. (data wydania) </t>
  </si>
  <si>
    <t>Inne - Zakład Wodociągów i Kanalizacji w Świerklańcu poinformował o wielkości aglomeracji (tj. 11 872 RLM) - informacja została przesłana na adres e-mail. Natomiast w zgodnie z Uchwałą nr XVII/149/19 Rady Gminy
Świerklaniec z dnia 21.10.2019 r. RLM aglomeracji Świerklaneic wynosi 11 528</t>
  </si>
  <si>
    <t>Inne -Decyzja Starosty Tarnogórskiego znak: OŚR.G.6341.127.2015 z dnia 20.11.2015 r. - pozwolenie wodnoprawne</t>
  </si>
  <si>
    <t>Tarnowskie Góry</t>
  </si>
  <si>
    <t xml:space="preserve">tak - 30.12.2015 r. (data wydania) </t>
  </si>
  <si>
    <t>Inne -Uchwała Nr V/26/2016 Sejmiku woj.. Śląskiego z dnia 29 sierpnia 2016 r. (Dz. Urz. Woj. Śląskiego 2016, poz. 4583)</t>
  </si>
  <si>
    <t>Inne -Decyzja Starosty Tarnogórskiego znak: OŚR.G.6341.100.2013 z dnia 1.10.2013 r.  - pozwolenia wodnoprawnego (zmieniona  w części decyzją Starosty Tarnogórskiego znak: OŚR.6341.162.2015 z dnia 30.12.2015 r.).</t>
  </si>
  <si>
    <t>Mykanów</t>
  </si>
  <si>
    <t xml:space="preserve">woda (rzeka Sękawic) </t>
  </si>
  <si>
    <t>Nie dotyczy</t>
  </si>
  <si>
    <t xml:space="preserve">tak - 12.04.2021 r. (data wydania), 08.05.2021 r. (data uprawomocnienia) </t>
  </si>
  <si>
    <t>tak (w I okresie oceny)</t>
  </si>
  <si>
    <t xml:space="preserve">Uwaga do kolumny 14 - pozwolenie wodnoprawne nie ustala warunków w zakresie biogenów, iż RLM aglomeracji wynosi 6788, tj. &lt; 10 000. W kolumnach nr 11, 12, 19, 21 wpisano nie dotyczy z uwagi, iż II okres obowiązywania pozwolenia wodnoprawnego (od 08.05.2022 r. do 07.05.2023 r.) nie mógł zostać oceniony, iż nie upłynął okres możliwy do przeprowadzenia oceny. </t>
  </si>
  <si>
    <t xml:space="preserve">Inne - Decyzja - pozwolenie wodnoprawne Dyrektora Zarządu Zlewni Wód Polskich w Sieradzu z dnia 12.04.2021 r. znak: PO.ZUZ.5.4210.991m.2020.MK, w której powołano uchwałę ustanawiającą aglomerację Mykanów - uchwałę nr V/11/181/2015 Sejmiku Śląskiego </t>
  </si>
  <si>
    <t xml:space="preserve">Inne -  Decyzja - pozwolenie wodnoprawne Dyrektora Zarządu Zlewni Wód Polskich w Sieradzu z dnia 12.04.2021 r. znak: PO.ZUZ.5.4210.991m.2020.MK </t>
  </si>
  <si>
    <t xml:space="preserve">Inne -  Decyzja Wójta Gminy Mykanów nr 5/2015 z dnia 26.11.2015 r. dot. realizacji przedsięwzięcia i braku potrzeby przeprowadzenia oceny oddziaływania przedsięwzięcia na środowisko dla przedsiewzięcia polegającego na "Przebudowie i rozbudowie oczyszczalni ścieków zlokalizowanej w Rybnej gmina Mykanów na działkach o nr ewid. 192/4 i 192/5 obręb Rybna, gmina Mykanów, pow. częstochowski woj. śląskie" (z późn. zm.). </t>
  </si>
  <si>
    <t>Koziegłowy</t>
  </si>
  <si>
    <t xml:space="preserve">woda (rzeka Boży Stok) </t>
  </si>
  <si>
    <t xml:space="preserve">tak - 09.01.2013 r. (data wydania), 30.01.2013 r. (data uprawomocnienia) </t>
  </si>
  <si>
    <t>Uwaga do kolumny 18 i 19- oznaczanie wskaźników zanieczyszczeń metodykami inne niż referencyjne, brak wymaganej ilości pobranych próbek</t>
  </si>
  <si>
    <t xml:space="preserve">Inne - Uchwała nr 203/XXII/2020 Rady Gminy i Miasta Koziegłowy z dnia 29.12.2020 r. w sprawie wyznaczenia aglomeracji Koziegłowy </t>
  </si>
  <si>
    <t xml:space="preserve">Inne - Decyzja - pozwolenie wodnoprawne Starosty Myszkowskiego z dnia 09.01.2013 r. znak: OŚR.6341.46.2012. </t>
  </si>
  <si>
    <t>Myszków</t>
  </si>
  <si>
    <t>woda (rzeka Warta)</t>
  </si>
  <si>
    <t>600 m3/h</t>
  </si>
  <si>
    <t xml:space="preserve">tak - 25.08.2015 r. (data wydania), 18.09.2015 r. (data uprawomocnienia) </t>
  </si>
  <si>
    <t xml:space="preserve">Inne - Uchwała nr XVII/97/19 Rady Miasta w Myszkowie z dnia 03.10.2019 r. w sprawie zmiany aglomeracji Myszków </t>
  </si>
  <si>
    <t>Inne - Decyzja - pozwolenie wodnoprawne Starosty Myszkowskiego z dnia 25.08.2015 r. znak: OŚR.6341.39.2015</t>
  </si>
  <si>
    <t>Inne - Uchwała nr XVII/97/19 Rady Miasta w Myszkowie z dnia 03.10.2019 r. w sprawie zmiany aglomeracji Myszków</t>
  </si>
  <si>
    <t>Kujawsko-pomorskie</t>
  </si>
  <si>
    <t>Bydgoszcz</t>
  </si>
  <si>
    <t>Tak (zintegrowane) 1) decyzja Marszałka Województwa Kujawsko-Pomorskiego w Toruniu z dnia 23.12.2010 r., znak: ŚG.I.ab.6213-67/10; 2) Dyrektora Regionalnego Zarządu Gospodarki Wodnej w Gdańsku PGW Wody Polskie, z dnia 31.05.2021 r., znak: GD.RUZ.4210.239.112.2020.MN</t>
  </si>
  <si>
    <t>KPOŚK V (2017)</t>
  </si>
  <si>
    <t>Pozwolenie wodnoprawne - decyzja Dyrektora Regionalnego Zarządu Gospodarki Wodnej w Gdańsku PGW Wody Polskie, z dnia 31.05.2021 r., znak: GD.RUZ.4210.239.112.2020.MN</t>
  </si>
  <si>
    <t>Pozwolenia wodnoprawne - decyzja Dyrektora Regionalnego Zarządu Gospodarki Wodnej w Gdańsku PGW Wody Polskie, z dnia 31.05.2021 r., znak: GD.RUZ.4210.239.112.2020.MN oraz decyzja Marszałka Województwa Kujawsko-Pomorskiego w Toruniu z dnia 23.12.2010 r., znak: ŚG.I.ab.6213-67/10</t>
  </si>
  <si>
    <t>Mogilno</t>
  </si>
  <si>
    <t xml:space="preserve">Tak -decyzja Starosty Mogileńskiego z dnia 18 grudnia 2014 r., postanowienie z dnia 20.10.2020 r. wskazujące jako uprawnionego Mogileńskie Przedsiębiorstwo Gospodarki Komunalnej Sp. z o.o. w Mogilnie </t>
  </si>
  <si>
    <t>średniodobwa</t>
  </si>
  <si>
    <t>Protokół kontroli WIOS-BYDG 72/2022</t>
  </si>
  <si>
    <t xml:space="preserve"> KPOŚK V (2017)</t>
  </si>
  <si>
    <t>261 000</t>
  </si>
  <si>
    <t xml:space="preserve">Tak- decyzja Marszałka Województwa Kujawsko-Pomorskiego w Toruniu z dnia 23.12.2016 r. </t>
  </si>
  <si>
    <t>pozwolenie wodnoprawne - decyzja Marszałka Województwa Kujawsko-Pomorskiego w Toruniu z dnia 23.12.2016 r. znak: ŚG-I-W.7322.145.2016</t>
  </si>
  <si>
    <t>KPOŚ V (2017)</t>
  </si>
  <si>
    <t>Gniewkowo</t>
  </si>
  <si>
    <t>Tak -decyzja Starosty Inowrocławskiego z dnia 10.12.2014 r.</t>
  </si>
  <si>
    <t>średniodobowych</t>
  </si>
  <si>
    <t>KPOŚ V (2017), Protokół kontroli WIOS-BYDG 315/2021</t>
  </si>
  <si>
    <t>Protokół kontroli WIOS-BYDG 315/2021</t>
  </si>
  <si>
    <t>Tuchola</t>
  </si>
  <si>
    <t>Tak - decyzja Starosty Tucholskiego z dnia 17.10.2014 r.</t>
  </si>
  <si>
    <t>pozwolenie wodnoprawne - Starosty Tucholskiego z dnia 17.10.2014 r., znak: OŚ.I.6341.19.2014</t>
  </si>
  <si>
    <t>Inowrocław</t>
  </si>
  <si>
    <t>Tak - decyzja Starosty Inowrocławskiego z dnia 15.11.2016 r.</t>
  </si>
  <si>
    <t>Kruszwica</t>
  </si>
  <si>
    <t>Tak -decyzja Starosty Inowrocławskiego z dnia 05.03.2015 r.</t>
  </si>
  <si>
    <t>Protokół kontroli WIOS-BYDG 232/2021</t>
  </si>
  <si>
    <t>Żnin</t>
  </si>
  <si>
    <t>Tak - decyzja Starosty Żnińskiego z dnia 24.01.2012 r.</t>
  </si>
  <si>
    <t>Sępólno Krajeńskie</t>
  </si>
  <si>
    <t>Tak - decyzja Starosty Sępoleńskiego z dnia 19.06.2017 r.</t>
  </si>
  <si>
    <t>Protokół kontroli WIOS-BYDG 74/2021</t>
  </si>
  <si>
    <t>Koronowo</t>
  </si>
  <si>
    <t>Tak -decyzja Starosty Bydgoskiego z dnia 31.12.2015 r.</t>
  </si>
  <si>
    <t>jednorazowa</t>
  </si>
  <si>
    <t>Studnia pomiarowa ścieków oczyszczonych znajduje się poza terenem ogrodzonym oczyszczalni, oddalona około 200 m. W związku z brakiem możliwości poprowadzenia prądu niezbędnego do zainstalowania urządzenia pomiarowego odstąpiono od poboru próby średniodobowej ścieków oczyszczonych. Do badań pobrano próbę jednorazową</t>
  </si>
  <si>
    <t>Zakład Usług Komunalnych, ul. Wiejska 10, 87-330 Jabłonowo Pomorskie. 87-330 Jabłonowo Pomorskie, gmina Jabłonowo Pomorskie, powita brodnicki</t>
  </si>
  <si>
    <t>Jabłonowo Pomorskie</t>
  </si>
  <si>
    <t>tak -21.06.2013 r.</t>
  </si>
  <si>
    <t>Miejski Zakład Energetyki Cieplnej Wodociągów i Kanalizacji Sp. z o.o.,Generała S. Pruszyńskiego 52 , 87-200 Wąbrzeźno, gmina Wąbrzeźno, powiat wąbrzeski</t>
  </si>
  <si>
    <t>Wąbrzeźno</t>
  </si>
  <si>
    <t>tak - 11.09.2013 r.</t>
  </si>
  <si>
    <t>Miejski Zakład Wodociągów 
i Kanalizacji sp. z o.o., Leśna 1, 87-400 Golub-Dobrzyń, gmina Golub - Dobrzyń, powiat golubsko-dobrzyński</t>
  </si>
  <si>
    <t>Golub - Dobrzyń</t>
  </si>
  <si>
    <t>tak - 16.09.2014 r.</t>
  </si>
  <si>
    <t>okresowy - 4</t>
  </si>
  <si>
    <t>Miejskie Wodociągi i Oczyszczalnia sp. z o.o., Nowa Wieś, 86-300 Grudziądz, gmina Grudziądz, powiat grudziądzki</t>
  </si>
  <si>
    <t>Grudziądz</t>
  </si>
  <si>
    <t>tak - 04.02.2017 r.</t>
  </si>
  <si>
    <t>Ilość odprowadzanych ścieków oceniana jest rocznie (kalendarzowo) - zgodnie z informacjami zawartymi w tabeli; jakość ścieków oceniana jest zgodnie z rozporządzeniem - w rocznym okresie poboru prób liczonym od dnia uprawomocnienia się decyzji</t>
  </si>
  <si>
    <t>Miejskie Przedsiębiorstwo Wodociągów i  i Kanalizacji Sp.  z o.o.,
Ustronie 2a, 87-300 Brodnica Sp.  z o.o. w Brodnicy, gmina Brodnica, powiat brodnicki</t>
  </si>
  <si>
    <t>Brodnica</t>
  </si>
  <si>
    <t xml:space="preserve">143483  </t>
  </si>
  <si>
    <t>tak - 14.12.2015 r.</t>
  </si>
  <si>
    <t>Toruńskie Wodociągi sp. z o.o., Szosa Bydgoska 49, 87-100 Toruń, gmina M. Toruń, powiat M. Toruń</t>
  </si>
  <si>
    <t>Toruń</t>
  </si>
  <si>
    <t>tak - 14.01.2015 r.</t>
  </si>
  <si>
    <t>Ilość odprowadzanych ścieków oceniana jest rocznie - od dnia wydania decyzji; jakość ścieków oceniana jest zgodnie z rozporządzeniem - w rocznym okresie poboru prób liczonym od dnia wydania decyzji</t>
  </si>
  <si>
    <t>Zakład Wodociągów i Kanalizacji , Nad Groblą 2, 86-200 Chełmno, gmina Chełmno, powiat chełmiński</t>
  </si>
  <si>
    <t>Chełmno</t>
  </si>
  <si>
    <t>tak - 18.12.2014 r.</t>
  </si>
  <si>
    <t>Rypin</t>
  </si>
  <si>
    <t>tak, pozwolenie wodnoprawne - decyzja Starosty Rypińskego z dnia 11.09.2017 r., znak: BG.6341.34.2017.TS</t>
  </si>
  <si>
    <t>-----</t>
  </si>
  <si>
    <t>oczyszczalnia ścieków komunalnych, Miejskie Przedsiębiorstwo Wodociągów i Kanalizacji Sp. z o.o., ul. Nieszawska 21, 87-720 Ciechocinek, gmina Ciechocinek (miejska), powiat aleksandrowski</t>
  </si>
  <si>
    <t>Ciechocinek</t>
  </si>
  <si>
    <t>tak, pozwolenie wodnoprawne - decyzja Starosty Aleksandrowskiego z dnia 5 lipca 2013 r., znak: GN.Gś.6341.8.2013</t>
  </si>
  <si>
    <t>Włocławek</t>
  </si>
  <si>
    <t>tak, pozwolenie wodnoprawne   - decyzja Marszałka Województwa Kujawsko-Pomorskiego z dnia 21.07.2017 r., znak: ŚG-I-W.7322.52.2017</t>
  </si>
  <si>
    <t>oczyszczalnia ścieków komunalnych, Przedsiębiorstwo Gospodarki Komunalnej i Wodociągowej Sp. z o.o., Kościelna 14,87-700 Aleksandrów Kujawski, gmina Aleksandrów Kujawski (miejska), powiat aleksandrowski</t>
  </si>
  <si>
    <t>Aleksandrów Kujawski</t>
  </si>
  <si>
    <t>tak, pozwolenie wodnoprawne - decyzja Starosty Aleksandrowskiego z dnia 29 lipca 2015 r., znak: GN.Gś. 6341.11.1.2015</t>
  </si>
  <si>
    <r>
      <t>tak - w sprawozdaniu z badań nr 630-1193/BY/PW/2021 z dn. 03.08.2021 r. uzyskano wartość wskaźnika zanieczyszczeń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: 21 mgO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/dm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w odniesieniu do wartości dopuszczalnej wynoszącej 15 mg 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/dm</t>
    </r>
    <r>
      <rPr>
        <vertAlign val="superscript"/>
        <sz val="12"/>
        <rFont val="Calibri"/>
        <family val="2"/>
        <charset val="238"/>
        <scheme val="minor"/>
      </rPr>
      <t>3</t>
    </r>
  </si>
  <si>
    <t>Lipno</t>
  </si>
  <si>
    <t>tak, pozwolenie wodnoprawne -  decyzja Starosty Lipnowskiego z dnia 18.01.2016 r., znak: OŚ.6341.107.2.2015, zmieniona decyzją Starosty Lipnowskiego z dnia 25.11.2016 r., znak: OŚ.6341.105.2016</t>
  </si>
  <si>
    <t>Podlaskie</t>
  </si>
  <si>
    <t>Miasto Bielsk Podlaski</t>
  </si>
  <si>
    <t xml:space="preserve">tak                               03.11.2017 r.  </t>
  </si>
  <si>
    <t>Stwierdzono przekroczenie N og. o 0,4 mg/l, jednak ocenia się wartość średnią N w roku, ponadto redukcja zanieczyszczeń dla N og. wyniosła powyżej 80 % (minimalny % redukcj z pozwolenia wodnoprawnego)</t>
  </si>
  <si>
    <t>KPOŚK V/KPOŚK VI</t>
  </si>
  <si>
    <t>Choroszcz</t>
  </si>
  <si>
    <t xml:space="preserve">tak                                  10.02.2015 r. </t>
  </si>
  <si>
    <t>okresowy 4- 8</t>
  </si>
  <si>
    <t>próba uśredniona z 4 prób (z 4 zrzutów) w ciągu 24 godzin</t>
  </si>
  <si>
    <t>W pozwoleniu wodnoprawnym  zapisano "dla ścieków oczyszczonych, pobór każdej próbki cząstkowej w jednakowej objetości z koryta odpływowego w trakcie trwania każdego spustu scieków w okresie kolejnych 24 godzin oraz wymieszanie wszystkich pobranych prób cząstkowych w jedną uproszczoną próbę średnią (z doby)".</t>
  </si>
  <si>
    <t>Informacje uzyskane od osoby udzielającej informacji podczas kontroi (rzeczywista przepustpwość maksymalna-używane 2 z 3 istniejacych reaktorów) .</t>
  </si>
  <si>
    <t>Hajnówka</t>
  </si>
  <si>
    <t>Mońki</t>
  </si>
  <si>
    <t>zawieszone</t>
  </si>
  <si>
    <t>Wartość RLM aglomeracji, RLM oczyszczalni oraz przepustowość średnia zostały poprawione w związku z rozbieżnością z danymi zawartymi w KPOŚK V/KPOŚK VI.</t>
  </si>
  <si>
    <t>Informacje uzyskane od osoby udzielającej informacji podczas kontroli.</t>
  </si>
  <si>
    <t>Miasto Siemiatycze</t>
  </si>
  <si>
    <t xml:space="preserve">tak                                  30.06.2014 r.  </t>
  </si>
  <si>
    <t>Sokółka</t>
  </si>
  <si>
    <t xml:space="preserve">tak                                   17.12.2012 r. </t>
  </si>
  <si>
    <t>okresowy - 10</t>
  </si>
  <si>
    <t>Grajewo</t>
  </si>
  <si>
    <t>tak                             20.01.2014 r.</t>
  </si>
  <si>
    <t>UCHWAŁA NR XXXI/257/21
RADY MIASTA GRAJEWO</t>
  </si>
  <si>
    <t xml:space="preserve">Operat wodnoprawny </t>
  </si>
  <si>
    <t>Projekt oczyszczalni przedstawiony podczas kontroli</t>
  </si>
  <si>
    <t>Zambrów</t>
  </si>
  <si>
    <t xml:space="preserve">tak                                  18.03.2013r </t>
  </si>
  <si>
    <t>UCHWAŁA NR 133/XXIII/2020
RADY MIASTA ZAMBRÓW</t>
  </si>
  <si>
    <t xml:space="preserve">decyzja udzielająca  pozwolenia wodnoprawnego znak RI.6341.7.2013 z dnia 18.03.2013r </t>
  </si>
  <si>
    <t xml:space="preserve">decyzja udzialjąca pozwolenia wodnoprawnego znak RI.6341.7.2013 z dnia 18.03.2013r </t>
  </si>
  <si>
    <t>Wysokie Mazowieckie</t>
  </si>
  <si>
    <t>tak                                    16.11.2015 r.</t>
  </si>
  <si>
    <t xml:space="preserve">W badanych ściekach stwierdzono przekroczenie azotu ogólnego o 11,8 mg/l (wartość dopuszczalna 15 mg/l). </t>
  </si>
  <si>
    <t>UCHWAŁA NR XXI/118/2020
RADY MIASTA WYSOKIE MAZOWIECKIE</t>
  </si>
  <si>
    <t>Czarna Białostocka</t>
  </si>
  <si>
    <t xml:space="preserve">tak                                                           08.10.2015 r. </t>
  </si>
  <si>
    <t>Wartość RLM oczyszczalni została poprawiona w związku z rozbieżnością z danymi zawartymi w KPOŚK V/KPOŚK VI.</t>
  </si>
  <si>
    <t xml:space="preserve">Uchwała Nr XXIV/198/20 Rady Miejskiej w Czarnej Białostockiej z dnia 19 listopada 2020 r. w sprawie wyznaczenia granic i obszaru aglomeracji Czarna Białostocka </t>
  </si>
  <si>
    <t>Projekt techniczny oczyszczalni</t>
  </si>
  <si>
    <t>Uchwała Nr XXIV/198/20 Rady Miejskiej w Czarnej Białostockiej z dnia 19 listopada 2020 r. w sprawie wyznaczenia granic i obszaru aglomeracji Czarna Białostocka</t>
  </si>
  <si>
    <t>Łapy</t>
  </si>
  <si>
    <t xml:space="preserve">tak                                                    02.01.2017 r. </t>
  </si>
  <si>
    <t>Uchwała Nr XXIX/237/20 Rady Miejskiej w Łapach z dnia 8 grudnia 2020 r. w sprawie wyznaczenia obszaru i granic Aglomeracji Łapy</t>
  </si>
  <si>
    <t xml:space="preserve">Informacje uzyskane od osoby udzielającej informacji podczas kontroli.                </t>
  </si>
  <si>
    <t>Aglomeracja Białystok</t>
  </si>
  <si>
    <t>tak                                                  16.04.2020 r.</t>
  </si>
  <si>
    <t>skorygowano ze względu na omyłkowo podane dane</t>
  </si>
  <si>
    <t>przepustowość projektowa srednia z KPOŚK V/KPOŚK VI, maksymalna nie jest określona</t>
  </si>
  <si>
    <t>Dąbrowa Białostocka</t>
  </si>
  <si>
    <t xml:space="preserve">tak                                                 17.06.2016 r.                   </t>
  </si>
  <si>
    <t>Wartość przepustowości maksymalnej  została poprawiona w związku z rozbieżnością z danymi zawartymi w KPOŚK V/KPOŚK VI.</t>
  </si>
  <si>
    <t>Łomża</t>
  </si>
  <si>
    <t>Brak</t>
  </si>
  <si>
    <t xml:space="preserve">tak                                                                      25 maja 2017 r. </t>
  </si>
  <si>
    <t>Wartość RLM aglomeracji została poprawiona w związku z rozbieżnością z danymi zawartymi w KPOŚK V/KPOŚK VI.</t>
  </si>
  <si>
    <t>UCHWAŁA NR 338/XXXIII/20 Rady Miasta Łomża</t>
  </si>
  <si>
    <t>Kolno</t>
  </si>
  <si>
    <t>tak                                                               29.01.2021 r.</t>
  </si>
  <si>
    <t>UCHWAŁA NR XV/117/20
RADY MIASTA KOLNO</t>
  </si>
  <si>
    <t>decyzja udzielająca pozwolenia wodnoprawnego BI.ZUZ.3.4210.146.2020.2021.KG  z dnia 29 stycznia 2021r.</t>
  </si>
  <si>
    <t>Suwałki</t>
  </si>
  <si>
    <t>tak                                                                                                                    29.12.2016 r.</t>
  </si>
  <si>
    <t>I okres oceny - od 17.01.2019 r. do 16.01.2020 r.
II okres oceny - od 17.01.2020 r. do 16.01.2021 r.
Ilości ścieków w każdym z dwóch ocenianych okresów oszacowano na podstawie średniodobowych ilości odprowadzonych ścieków w roku 2019, 2020 i 2021.
W próbce ścieków oczyszczonych pobranej przez WIOŚ stwierdzono przekroczenie dopuszczalnego stężenia azotu ogólnego, określonego w posiadanym pozwoleniu wodnoprawnym - 16,27 mg/l przy dopuszczalnym stężeniu 10 mg/l.</t>
  </si>
  <si>
    <t>Miasto Sejny</t>
  </si>
  <si>
    <t>tak                                                                                                                21.12.2012 r. (decyzja zmieniona decyzją znak OŚRL.6341.13.2013 z dnia 06.08.2013 r.)</t>
  </si>
  <si>
    <t xml:space="preserve"> I okres oceny - od 11.01.2019 r. do 10.01.2020 r.
II okres oceny - od 11.01.2020 r. do 10.01.2021 r.
Ilości ścieków w każdym z dwóch ocenianych okresów oszacowano na podstawie średniodobowych ilości odprowadzonych ścieków w roku 2019, 2020 i 2021.</t>
  </si>
  <si>
    <t>Pomorskie</t>
  </si>
  <si>
    <t>Władysławowo</t>
  </si>
  <si>
    <t>woda (Czarna Wda)</t>
  </si>
  <si>
    <t>TAK - 23.04.2012r. zmiana 14.06.2012 r.</t>
  </si>
  <si>
    <t>TAK,                         w okresie od maja do września</t>
  </si>
  <si>
    <t>AKPOŚK VI</t>
  </si>
  <si>
    <t>AKPOŚK V</t>
  </si>
  <si>
    <t>Pelplin</t>
  </si>
  <si>
    <t>woda (Wierzyca)</t>
  </si>
  <si>
    <t>­</t>
  </si>
  <si>
    <t xml:space="preserve"> TAK - 24.04.2015 r.</t>
  </si>
  <si>
    <t>w okresie od 14.05.2019 r. do 13.05.2020 r. - wykonano 11 analiz, w kolejnym wykonano 12 analiz</t>
  </si>
  <si>
    <t>Tczew</t>
  </si>
  <si>
    <t>woda          (Wisła)</t>
  </si>
  <si>
    <t>Tak - 25.03.2019 r. zmiana 17.06.2019 r.</t>
  </si>
  <si>
    <t>w okresie od 20.04.2019 r. do 19.04.2020 r. – wykonano 23 analizy, w kolejnym wykonano 24 analizy</t>
  </si>
  <si>
    <t>Nowy Dwór Gdański</t>
  </si>
  <si>
    <t xml:space="preserve">ziemia (szczegółowy rów melioracyjny R-JA) </t>
  </si>
  <si>
    <t>TAK- 8.05.2014 r.</t>
  </si>
  <si>
    <t xml:space="preserve">kolumna 4: RLM aglomeracji wg uchwały Rady Miejskiej w Nowym Dworze Gdańskim nr 238/XXIX/2020 z dnia 26.11.2020 r. wynosi 20326;                                                                                                         kolumna 23: przekroczenie dopuszczalnych stężeń określonych w pozwoleniu wodnoprawnym dotyczyło wskaźnika fosfor ogólny, gdzie wartość z pozwolenia tyczy się średniej rocznej wartości tego wskaźnika w ściekach            </t>
  </si>
  <si>
    <t>uchwała nr 238/XXIX/2020 Rady Miejskiej w Nowym Dworze Gdańskim z dnia 26 listopada 2020 r. w sprawie wyznaczenia obszaru i granic aglomeracji Gminy Nowy Dwór Gdański</t>
  </si>
  <si>
    <t>Oczyszczalnia ścieków w Gniewie, Ciepłe 26, 83-140 Ciepłe, gmina Gniew,  powiat tczewski</t>
  </si>
  <si>
    <t>Gniew</t>
  </si>
  <si>
    <t>woda             (Wisła)</t>
  </si>
  <si>
    <t>TAK-21.02.2014 r.</t>
  </si>
  <si>
    <t xml:space="preserve">kolumna 4: RLM aglomeracji wg uchwały Rady Miejskiej w Gniewie nr XXX/230/20 z dnia 30/.12.2020 r. wynosi 9 335;                                                                                                                    </t>
  </si>
  <si>
    <t>uchwała Rady Miejskiej w Gniewie nr XXX/230/20 z dnia 30.12.2020 r. w sprawie wyznaczenia obszaru i granic aglomeracji na terenie gminy Gniew</t>
  </si>
  <si>
    <t>Stegna</t>
  </si>
  <si>
    <t>kanał „C”, łączący się z rzeką Wisłą Królewiecką</t>
  </si>
  <si>
    <t>TAK-7.12.2015 r.</t>
  </si>
  <si>
    <t>uchwała nr XX/192/20 Rady Gminy Stegna z dnia 19 listopada 2020 r. w sprawie wyznaczenia obszaru i granic aglomeracji Stegna  - 41 700</t>
  </si>
  <si>
    <t>Puck</t>
  </si>
  <si>
    <t>woda    (Morze Bałtyckie)</t>
  </si>
  <si>
    <t>TAK - 27.04.2011 r. i 7.06.2021 r.</t>
  </si>
  <si>
    <t>drugi okres obowiązywania pozwolenia został przerwany - w dniu 31.04.2021 r. wygasło pozwolenie wodnoprawne</t>
  </si>
  <si>
    <t>Gniewino</t>
  </si>
  <si>
    <t>16 000</t>
  </si>
  <si>
    <t>woda (rór melioracyjny R-15 i dalej rz. Bychowska Struga)</t>
  </si>
  <si>
    <t xml:space="preserve">TAK - 22.09.2015 r. </t>
  </si>
  <si>
    <t>Sierakowice</t>
  </si>
  <si>
    <t>woda (Czarna Woda)</t>
  </si>
  <si>
    <t>TAK - 31.10.2012</t>
  </si>
  <si>
    <t>uchwała Rady Gminy Sierakowice nr XXII/320/20 z dnia 15.12.2020 r. w sprawie wyznaczenia obszaru granic aglomeracji Sierakowice</t>
  </si>
  <si>
    <t>Hel</t>
  </si>
  <si>
    <t>woda (Zatoka Pucka)</t>
  </si>
  <si>
    <t>TAK - 28.08.2013 r.</t>
  </si>
  <si>
    <t>uchwała nr XXI/170/20 Rady Miasta Helu z dnia 30 grudnia 2020 r. w sprawie wyznaczenia obszaru i granic aglomeracji Gminy Miejskiej Hel</t>
  </si>
  <si>
    <t>Czarne</t>
  </si>
  <si>
    <t xml:space="preserve">TAK, 24.07.2015 r., zm. 20.03.2017 r., zm. 24.07.2020 r. </t>
  </si>
  <si>
    <t xml:space="preserve">TAK </t>
  </si>
  <si>
    <t xml:space="preserve">wymierzono opłatę podwyższoną za korzystanie z usług wodnych z przekroczeniem warunków (ilości  odprowadzanych ścieków) określonych w pozwoleniu wodnoprawnym </t>
  </si>
  <si>
    <t xml:space="preserve">decyzja - pozwolenie wodnoprawne </t>
  </si>
  <si>
    <t xml:space="preserve">Człuchów </t>
  </si>
  <si>
    <t>woda (Chrząstawa)</t>
  </si>
  <si>
    <t>TAK, 16.10.2012 r.</t>
  </si>
  <si>
    <t xml:space="preserve">uchwała nr XXV.216.2020 Rady Miejskiej w Człuchowie z dnia 14 grudnia 2020 r. w sprawie wyznaczenia Aglomeracji Człuchów </t>
  </si>
  <si>
    <t xml:space="preserve">omyłkowo wpisane błednie dane , z AKPOŚK V winno być projektowa wydajność oczyszczalni 35 000 </t>
  </si>
  <si>
    <t xml:space="preserve">Dębnica Kaszubska </t>
  </si>
  <si>
    <t>woda (Skotawa)</t>
  </si>
  <si>
    <t>TAK, 7.12.2015 r., zm. 20.01.2016 r.</t>
  </si>
  <si>
    <t>RLM aglomeracji  z AKPOŚ V -12 840 , według uchwały Rady Gminy Dębnica Kaszubska z dnia 30.12.2020 r. RLM Aglomeracji wynosi 9 258.</t>
  </si>
  <si>
    <t>Qmaxd z posiadanej decyzji - pozwolenia wodnoprawnego</t>
  </si>
  <si>
    <t xml:space="preserve">Igły Chojnice </t>
  </si>
  <si>
    <t xml:space="preserve">woda (Struga Jarcewska położona w Zlewni Jeziora Charzykowskiego) </t>
  </si>
  <si>
    <t xml:space="preserve">TAK - 9.12.2016 r. </t>
  </si>
  <si>
    <t xml:space="preserve">NIE </t>
  </si>
  <si>
    <t>Pozwolenie wodnoprawne z dnia 9.12.2016 r., znak: OS.6341.85.2016 wydane przez Starostę Chojnickiego, zmienione decyzją z dnia 2.08.2018 r. znak: GD.ZUZ.1.421.CH.24.2018.SJ wydaną przez PGW Wody Polskie Zarząd Zlewni w Chojnicach</t>
  </si>
  <si>
    <t xml:space="preserve">Miejskie Wodociągi Bytów Sp. z o.o. ul. Adama Mickiewicza 1, 77-100 Bytów -Oczyszczalnia ścieków w Przyborzycach </t>
  </si>
  <si>
    <t xml:space="preserve">Przyborzyce </t>
  </si>
  <si>
    <t xml:space="preserve"> ziemia (dz. nr 33 obręb Dąbie, kolejnie do rowu melioracyjnego odcikiem około 200 m do rzeki Bytowej) </t>
  </si>
  <si>
    <t xml:space="preserve">TAK - 11.09.2013 r. </t>
  </si>
  <si>
    <t>Pozwolenie wodnoprawne z dnia 11.09.2013 r., znak: Oś.6341.1.11.5.2013.IV wydane przez Starostę Bytowskiego</t>
  </si>
  <si>
    <t xml:space="preserve">Pozwolenie wodnoprawne z dnia 11.09.2013 r., znak: Oś.6341.1.11.5.2013.IV wydane przez Starostę Bytowskiego </t>
  </si>
  <si>
    <t xml:space="preserve">Lębork </t>
  </si>
  <si>
    <t xml:space="preserve">woda (rzeka Łeba) </t>
  </si>
  <si>
    <t xml:space="preserve">TAK -7.12.2015 r. </t>
  </si>
  <si>
    <t>Pozwolenie wodnoprawne - Decyzja Dyrektora Zarządu Zlewni w Gdańsku Państwowego Gospodarstwa Wodnego Wody Polskie z dnia 8.12.2020 r. znak:GD.ZZS.3.4032.20.2020.Akr.2</t>
  </si>
  <si>
    <t>Przepustowość średnia na podstawie AKPOŚK  V, omyłkowo wpisano wartość przepustowości maksymalnej, która prawidłowo powinna wynosić 15 000</t>
  </si>
  <si>
    <t xml:space="preserve">Ustka </t>
  </si>
  <si>
    <t>podczas sezonu turystycznego - 59667, poza sezonem - 43450</t>
  </si>
  <si>
    <t xml:space="preserve">woda (rzeka Słupia) </t>
  </si>
  <si>
    <t xml:space="preserve">TAK - 1.12.2015 r. </t>
  </si>
  <si>
    <t>Pozwolenie wodnoprawne - Decyzja Starosty Słupskiego z dnia 1.12.2015 r., znak: ŚR-II.6341.155.2015</t>
  </si>
  <si>
    <t>Słupsk</t>
  </si>
  <si>
    <t>pozwolenie         &gt; 100 000        w 2020 r. 253.240           w 2021 r. 330.640</t>
  </si>
  <si>
    <t>woda - rzeka Słupia</t>
  </si>
  <si>
    <t>TAK 31.12.2013</t>
  </si>
  <si>
    <t>uchwała nr XLVII/694/22 Rady Miejskiej w Słupsku z dnia 29 czerwca 2022 r. w sprawie zmiany uchwały Nr XXVI/420/20 Rady Miejskiej w Słupsku z dnia 21 grudnia 2020 roku w sprawie wyznaczenia obszaru i granic aglomeracji Słupsk</t>
  </si>
  <si>
    <t xml:space="preserve">dane pozyskane podczas kontroli </t>
  </si>
  <si>
    <t>Łeba</t>
  </si>
  <si>
    <t>woda - rzeka Łeba</t>
  </si>
  <si>
    <t xml:space="preserve">w sezonie: 6045                po sezonie: 3485  </t>
  </si>
  <si>
    <t xml:space="preserve">w sezonie: 6045              po sezonie:   3485 </t>
  </si>
  <si>
    <t xml:space="preserve">TAK 4.08.2021 r. </t>
  </si>
  <si>
    <t xml:space="preserve">uchwała nr XXVI/239/2020 Rady Miejskiej w Łebie z dnia 30 grudnia 2020 r. w sprawie wyznaczenia obszaru i granic aglomeracji Łeba. </t>
  </si>
  <si>
    <t>Kępice</t>
  </si>
  <si>
    <t>od 15 000 do 99 999</t>
  </si>
  <si>
    <t>woda - rzeka Wieprza</t>
  </si>
  <si>
    <t>TAK 30.01.2015 r.</t>
  </si>
  <si>
    <t>Według V AKPOŚK RLM aglomeracji wynosi 10 336, na podstawie Uchwały Nr XXI/201/2020 Rady Miejskiej w Kępicach z dnia 22 grudnia 2020 r. wyznaczono aglomeracje Kępice - 7 617 RLM</t>
  </si>
  <si>
    <t xml:space="preserve">Decyzja Starosty Słupskiego Nr 78/2015 z dnia 30.01.2015 r. </t>
  </si>
  <si>
    <t>Przepustowość średnia i maksymalna z Decyzji Starosty Słupskiego Nr 78/2015 z dnia 30.01.2015 r. podane na podstawie przeliczonego Qmax.r. i Qśr.d.</t>
  </si>
  <si>
    <t>Przechlewo</t>
  </si>
  <si>
    <t>ziemia (rów melioracyjny R-F 1)</t>
  </si>
  <si>
    <t>TAK 7.07.2020</t>
  </si>
  <si>
    <t>Pozwolenie wodnoprawne - Decyzja Starosty Człuchowskiego z dnia 16.03.2016 r. znak: GiIE.6341.14.2016</t>
  </si>
  <si>
    <t>Pozwolenie wodnoprawne - Decyzja Dyrektora Zarządu Zlewni w Chojnicach PGW Wody Polskie z dnia 7.07.2020 r. znak: GD.ZUZ.1.4210.CZ.5.2020.PZ</t>
  </si>
  <si>
    <t>Małopolskie</t>
  </si>
  <si>
    <t>Kraków</t>
  </si>
  <si>
    <t>woda (Drwinia Długa )</t>
  </si>
  <si>
    <t xml:space="preserve">tak - 21.07.2017 </t>
  </si>
  <si>
    <t>1/ RLM i przepustowość wg AKPOŚK 2017
2/ jednodniowe przekroczenie Qmaxd
3/ jednorazowe przekroczenie dla azotu ogólnego (0,4 mg/l powyżej stężenia dopuszczalnego) w próbce pobranej przez CLB
4/ I okres oceny: od 9.08.2019 do 8.08.2020; II okres oceny: od 9.08.2020 do 8.08.2021</t>
  </si>
  <si>
    <t>Skawina</t>
  </si>
  <si>
    <t xml:space="preserve">woda (Skawinka) </t>
  </si>
  <si>
    <t>tak - 28.12.2017</t>
  </si>
  <si>
    <t>I okres oceny: od 28.12.2019 do 27.12.2020; II okres oceny: od 28.12.2020 do 27.12.2021</t>
  </si>
  <si>
    <t>Inne: UCHWAŁA NR XXIV/342/20
RADY MIEJSKIEJ W SKAWINIE
z dnia 28 października 2020 roku
w sprawie wyznaczenia obszaru i granic aglomeracji gminy Skawina</t>
  </si>
  <si>
    <t>Wadowice</t>
  </si>
  <si>
    <t>woda
 (rz. Skawa)</t>
  </si>
  <si>
    <t>tak - 6.12.2019</t>
  </si>
  <si>
    <t>1/ RLM i przepustowość wg AKPOŚK 2017
2/ I okres oceny: od 01.01.2020 do 31.12.2020; II okres oceny: od 01.01.2021 do 31.12.2021</t>
  </si>
  <si>
    <t>Andrychów</t>
  </si>
  <si>
    <t xml:space="preserve">woda 
(Wieprzówka)  </t>
  </si>
  <si>
    <t xml:space="preserve">TAK - 13.03.2012 </t>
  </si>
  <si>
    <t xml:space="preserve">I okres oceny: 13.03.2019 – 12.03.2020; II okres oceny: 13.03.2020 – 12.03.2021	</t>
  </si>
  <si>
    <t>inne: Uchwała Nr XXIX-213-20 Rady Miejskiej w Andrychowie z dnia 26 listopada 2020 r. w sprawie w sprawie wyznaczenia obszaru i granic aglomeracji Andrychów</t>
  </si>
  <si>
    <t>Niepołomice</t>
  </si>
  <si>
    <t>woda (Wisła)</t>
  </si>
  <si>
    <t>tak - 28.11.2013</t>
  </si>
  <si>
    <t xml:space="preserve">1/ przekroczenie azotu ogólnego stwierdzone na wcześniejszej kontroli dokumentacyjnej
2/ jednorazowe przekroczenie w zakresie wskaźnika azot ogólny w próbce pobranej przez CLB
3/ I okres oceny: od 1.01.2020 do 31.12.	2020, II okres oceny: od 1.01.2021 do 31.12.2021	</t>
  </si>
  <si>
    <t>Wolbrom</t>
  </si>
  <si>
    <t xml:space="preserve">woda 
(potok Centara)   </t>
  </si>
  <si>
    <t xml:space="preserve">tak - 14.10.2010 oraz 5.03.2021 </t>
  </si>
  <si>
    <t xml:space="preserve">próbka średniodobowa </t>
  </si>
  <si>
    <t>1/ W II okresie oceny wykonano 11 z 12 wymaganych analiz jakość odprowadzanych ścieków 
2/ I okres oceny: od 06.11.2019 do 05.11.2020; II okres oceny: od 02.04.2021 do 3.04.2022</t>
  </si>
  <si>
    <t xml:space="preserve">Dobczyce Centrum </t>
  </si>
  <si>
    <t>woda (rzeka Raba)</t>
  </si>
  <si>
    <t>tak - 31.07.2015 r.</t>
  </si>
  <si>
    <t>1/ w II okres oceny (od 21.08.2020 r. do 20.08.2021 r.) wykonano 11 z 12 wymaganych analiz
2/ I okres oceny: od 21.08.2019 do 20.08.2020;  II okres oceny: od 21.08.2020 do 20.08.2021</t>
  </si>
  <si>
    <t>Myślenice</t>
  </si>
  <si>
    <t>tak - 01.04.2019</t>
  </si>
  <si>
    <t>I okres oceny: od 23.04.2019 do 22.04.2020; II okres oceny: od  23.04.2020 – 22.04.2021</t>
  </si>
  <si>
    <t>Inne: Uchwała Nr 177/XXIII/2020 Rady Miejskiej w Myślenicach z dnia 26 maja 2020 r. w sprawie wyznaczenia aglomeracji Myślenice</t>
  </si>
  <si>
    <t>Kęty</t>
  </si>
  <si>
    <t>woda (rz. Soła)</t>
  </si>
  <si>
    <t>tak - 28.12.2018</t>
  </si>
  <si>
    <t>1/ RLM i przepustowość wg AKPOŚK 2017
2/ I okres: od 2.01.2019 r. do 1.01.2020 r.; II okres: od 2.01.2020 r. do 1.01.2021 r.</t>
  </si>
  <si>
    <t>Tarnów</t>
  </si>
  <si>
    <t>woda (rzeka Biała Tarnowska)</t>
  </si>
  <si>
    <t>tak - 27.12.2017</t>
  </si>
  <si>
    <t>I okres oceny: od 05.10.2020 do 04.10.2021; II okres oceny: od 05.10.2021 do 04.10.2022</t>
  </si>
  <si>
    <t>Brzesko</t>
  </si>
  <si>
    <t>woda (rzeka Uszwica)</t>
  </si>
  <si>
    <t>tak - 23.12.2015</t>
  </si>
  <si>
    <t>złożona z 3 próbek</t>
  </si>
  <si>
    <t>1/ przekroczenie stężeń stwierdzono w toku kontroli interwencyjnej
2/ I okres oceny: od 22.01.2020 do 21.01.2021; II okres oceny: od 22.01.2021 do 21.01.2022</t>
  </si>
  <si>
    <t>KPOŚK V oraz dane uzyskane od Zakładu (Carlsberg Supply Company S.A.)</t>
  </si>
  <si>
    <t xml:space="preserve">KPOŚK VI </t>
  </si>
  <si>
    <t>Bochnia</t>
  </si>
  <si>
    <t>tak - 04.08.2016 r.</t>
  </si>
  <si>
    <t>1/ Za I okres oceny - wykonano 20 z 24 wymaganych pomiarów, w dwóch próbkach średniodobowych stwierdzono przekroczenie dopuszczalnej wartości azotu ogólnego
2/ I okres oceny: od 27.08.2019 do 26.08.2020; II okres oceny: od 27.08.2020 do26.08.2021</t>
  </si>
  <si>
    <t xml:space="preserve">uchwała aglomeracyjna (DZ. URZ. WOJ. MAŁOPOL. z 2021, poz. 237, Ogłoszony: 08.01.2021 r.) </t>
  </si>
  <si>
    <t xml:space="preserve">KPOŚK V </t>
  </si>
  <si>
    <t>Tuchów – Środkowa Biała</t>
  </si>
  <si>
    <t>tak - 24.04.2012 r. (ważne do dnia 23.04.2022 r.; od 06.05.2022 r. - nowe pozwolenie wodnoprawne)</t>
  </si>
  <si>
    <t xml:space="preserve">I okres oceny: od 11.05.2020 do 10.05.2021; II okres oceny: od 11.05.2021 do 23.04.2022	</t>
  </si>
  <si>
    <t>KPOŚK VI oraz dane uzyskane od Zakładu (Spółka Komunalna „Dorzecze Białej” Sp z o.o.)</t>
  </si>
  <si>
    <t>Dąbrowa Tarnowska</t>
  </si>
  <si>
    <t>woda (potok Breńka)</t>
  </si>
  <si>
    <t>tak - 25.09.2015</t>
  </si>
  <si>
    <t>I okres oceny: od 16.10.2020 do 15.10.2021 II okres oceny: od 16.10.2021 do 15.10.2022</t>
  </si>
  <si>
    <t xml:space="preserve">KPOŚK VI  </t>
  </si>
  <si>
    <t>Jodłownik</t>
  </si>
  <si>
    <t>woda (potok "Od Łapanowa")</t>
  </si>
  <si>
    <t>tak - 19.12.2014</t>
  </si>
  <si>
    <t xml:space="preserve">I okres oceny: od 13.01.2020 do 12.01.2021; II okres oceny: od 13.01.2021 do 12.01.2022	</t>
  </si>
  <si>
    <t xml:space="preserve">Dębno </t>
  </si>
  <si>
    <t xml:space="preserve">woda (Potok Niedźwiedź) </t>
  </si>
  <si>
    <t>tak -18.05.2015</t>
  </si>
  <si>
    <t>I okres oceny: od 18.05.2020 do 17.05.2021; II okres oceny: od 18.05.2021 do 17.05.2022</t>
  </si>
  <si>
    <t>KPOŚK VI, uchwała aglomeracyjna (DZ. URZ. WOJ. 2020.8774, Ogłoszony: 30.12.2020 r.) oraz dane uzyskane od kontrolowanej jednostki</t>
  </si>
  <si>
    <t xml:space="preserve">ziemia, rów melioracyjny </t>
  </si>
  <si>
    <t>tak - 31.05.2013 (zmiana 10.06.2015)</t>
  </si>
  <si>
    <t>okresowy - 6-8 zrzutów w czasie doby</t>
  </si>
  <si>
    <t>tak*</t>
  </si>
  <si>
    <t xml:space="preserve">1/  przekroczony wskaźnik zawiesina ogólna
2/ I okres oceny: od 01.06.2020 do 31.05.2021; II okres oceny: od 01.06.2021 do 31.05.2022	</t>
  </si>
  <si>
    <t xml:space="preserve">KPOŚK VI, uchwała aglomeracyjna (DZ. URZ. WOJ. 2020.8774, Ogłoszony: 30.12.2020 r.) oraz dane uzyskane od kontrolowanej jednostki </t>
  </si>
  <si>
    <t>Chełmiec</t>
  </si>
  <si>
    <t>tak - 31.03.2015</t>
  </si>
  <si>
    <t>1/podwyższona zawartość fosforu ogólnego w próbce pobranej przez CLB
1/ I okres oceny: od 01.06.2018 do 31.05.2019; II okres oceny: od 01.06.2019 do 31.05.2020</t>
  </si>
  <si>
    <t>Gródek nad Dunajcem</t>
  </si>
  <si>
    <t>tak -
28.08.2012</t>
  </si>
  <si>
    <t>okresowy (2 spusty)</t>
  </si>
  <si>
    <t>I okres oceny: od 31.08.2018 do 30.08.2019; II okres oceny: od 31.08.2019 do 30.08.2020</t>
  </si>
  <si>
    <t>Uchwała Nr VI/121/15 Sejmiku Województwa małopolskiego, UCHWAŁA nr  XXXII/230/2020 Rady GminyGródek nad Dunajcem</t>
  </si>
  <si>
    <t>Muszyna</t>
  </si>
  <si>
    <t>tak - 30.12.2011</t>
  </si>
  <si>
    <t>1/ Naliczanie opłaty podwyższonej
2/ I okres oceny: od 30.12.2017 do 29.12.2018; II okres oceny:  od 30.12.2018 do 29.12.2019</t>
  </si>
  <si>
    <t>Uchwała Nr VI/71/15 Sejmiku Województwa małopolskiego, UCHWAŁA XXVII.315.2020 Rady Miasta i Gminy Uzdrowiskowej Muszyna</t>
  </si>
  <si>
    <t>Zakopane</t>
  </si>
  <si>
    <t>tak - 19.06.2015</t>
  </si>
  <si>
    <t xml:space="preserve">I okres oceny: od 01.01.2019 do 31.12.2019; II okres oceny: od 01.01.2020 do 31.12.2020 </t>
  </si>
  <si>
    <t>Czarny Dunajec</t>
  </si>
  <si>
    <t>tak - 12.11.2015</t>
  </si>
  <si>
    <t>1/ naliczanie opłaty podwyższonej
2/ I okres oceny: od 12.11.2018 do 11.11.2019; II okres oceny: od 12.11.2019 do 11.11.20120</t>
  </si>
  <si>
    <t xml:space="preserve"> Uchwała Nr LVI/902/14 Sejmiku Województwa Małopolskiego, UCHWAŁA XXVIII/278/2020 Rady Gminy Czarny Dunajec</t>
  </si>
  <si>
    <t>Biecz</t>
  </si>
  <si>
    <t>tak - 21.08.2015</t>
  </si>
  <si>
    <t>okresowy (6 spustów)</t>
  </si>
  <si>
    <t>1/ Naliczanie opłaty podwyższonej
2/ przekroczony azot ogólny w próbce pobranej przez CLB, ale pod uwagę bierze się wartość średnioroczną
3/ I okres oceny: od 21.08.2018 do 20.08.2019; II okres oceny: od 21.08.2019 do 20.08.2020</t>
  </si>
  <si>
    <t>Uchwała nr VI/62/15 Sejmiku Województwa Małopolskiego z dnia 23 lutego 2015 r./ KPOŚK V</t>
  </si>
  <si>
    <t>KPOKŚ V</t>
  </si>
  <si>
    <t>Szczawnica</t>
  </si>
  <si>
    <t>tak - 09.12.2014</t>
  </si>
  <si>
    <t>I okres oeny: od 09.12.2018 do 08.12.2019; II okres oceny: od 09.12.2019 do 08.12.2020</t>
  </si>
  <si>
    <t>Uchwała nr XLVIII/334/2018 Rady Miejskiej w Szczawnicy  z dnia 26 kwietnia 2018r.</t>
  </si>
  <si>
    <t>Piwniczna-Zdrój</t>
  </si>
  <si>
    <t>tak - 08.08.2017</t>
  </si>
  <si>
    <t>I okres oeny: od 08.08.2018 do 07.08.2019; II okres oceny: od 08.08.2019 do 07.08.2020</t>
  </si>
  <si>
    <t>Uchwała Sejmiku Województwa Małopolskiego nr XVI/228/15 z dnia 23.11.2015r./ KPOŚK V</t>
  </si>
  <si>
    <t>Nowy Sącz</t>
  </si>
  <si>
    <t>tak - 31.12.2015</t>
  </si>
  <si>
    <t>I okres oceny: od 01.01.2019 do 31.12.2019; II okres oceny: od 01.01.2020 do 31.12.2020</t>
  </si>
  <si>
    <t>Bukowina Tatrzańska</t>
  </si>
  <si>
    <t>tak - 08.05.2013</t>
  </si>
  <si>
    <t>okresowy (ok. 8 spustów)</t>
  </si>
  <si>
    <t>I okres oceny: od 08.05.2018 do 07.05.2019; II okres oceny: od 08.05.2019 do 07.05.2020</t>
  </si>
  <si>
    <t>Gorlice</t>
  </si>
  <si>
    <t>tak - 17.05.2016</t>
  </si>
  <si>
    <t>I okres oceny: od 17.05.2019 do 16.05.2020; II okres oceny: od 17.05.2020 do 16.05.2021</t>
  </si>
  <si>
    <t>tak - 08.10.2014</t>
  </si>
  <si>
    <t>1/ brak badań  w zakresie wskaźnika węglowodory ropopochodne w obu okresach oceny
2/ Naliczanie opłaty podwyższonej za brak analiz w zakresie wskaźnika węglowodory ropopochodne
3/ I okres oceny: od 08.10.2019 do 07.10.2020; II okres oceny: od 08.10.2020 do 07.10.2021</t>
  </si>
  <si>
    <t>uchwała Rady Gminy Chełmiec nr XXI/500/2020 z dnia 10 grudnia 2020r.</t>
  </si>
  <si>
    <t>Grybów-Stróże</t>
  </si>
  <si>
    <t>tak - 18.03.2015</t>
  </si>
  <si>
    <t>1/ podwyższona zawartość azotu ogólnego w próbce pobranej przez CLB
2/ I okres oceny: od 18.03.2019 do 17.03.2020; II okres oceny: od 18.03.2020 - 17.03.2021</t>
  </si>
  <si>
    <t>Łódzkie</t>
  </si>
  <si>
    <t>Miejskie Przedsiębiorstwo Wodociągów i Kanalizacji w Zduńskiej Woli Sp. z o.o. - Miejska Oczyszczalnia Ścieków,
Tymienicka 23, 98-220 Zduńska Wola, Gmina Zduńska Wola (miejska), Powiat zduńskowolski</t>
  </si>
  <si>
    <t xml:space="preserve"> Zduńska Wola</t>
  </si>
  <si>
    <t>81105(rzeczywista)
85519 (projektowa)</t>
  </si>
  <si>
    <t xml:space="preserve">tak
Pozwolenie wodnoprawne   z dnia 28.02.2018 r. </t>
  </si>
  <si>
    <t>dane uzyskane od podmiotu w trakcie kontroli</t>
  </si>
  <si>
    <t>Wieluń</t>
  </si>
  <si>
    <t>39 567 (rzeczywista)
85 519 projektowa</t>
  </si>
  <si>
    <t>tak
Pozwolenie wodnoprawne z dnia 30.12.2011 r.</t>
  </si>
  <si>
    <t>Rada Miasta Wieluń od 2020 r. uchwałą nie wyznaczyła obszaru i granic aglomeracji Wielunia. 
RLM w aglomeracji, na podstawie uchwały NRXIV/151/15 Sejmiku Województwa Łódzkiego z dnia 27 sierpnia 2015 r. w sprawie wyznaczenia aglomeracji Wieluń, wynosi 34 880.</t>
  </si>
  <si>
    <t>uchwała Sejmiku woj. łódzkiego z 2015r.</t>
  </si>
  <si>
    <t>Przedsiębiorstwo Komunalne S.A. - Oczyszczalnia Ścieków w Wieruszowie,
98-400 Wieruszów, Gmina Wieruszów (miejsko-wiejska), Powiat wieruszowski</t>
  </si>
  <si>
    <t>Wieruszów</t>
  </si>
  <si>
    <t>10666 (RLM rzeczywista)
33 854(RLM projektowa)</t>
  </si>
  <si>
    <t>Tak
Pozwolenie wodnoprawne z  dnia 30.11.2010 r., zm. z dn. 22.06.2011 r.</t>
  </si>
  <si>
    <t>Miejskie Przedsiębiorstwo Wodociągów i Kanalizacji Sp. z o.o., ul. Górka Kłocka 14, 98-200 Sieradz - Oczyszczalnia Ścieków w Dzigorzewie,
Dzigorzew 77, 98-200 Sieradz, Gmina Miasto Sieradz, Powiat sieradzki</t>
  </si>
  <si>
    <t>Sieradz</t>
  </si>
  <si>
    <r>
      <t>50728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(rzeczywista)
71500 (projektowa)</t>
    </r>
  </si>
  <si>
    <t>7000-9000</t>
  </si>
  <si>
    <t xml:space="preserve">tak
Pozwolenie wodnoprawne   z dnia 31.12.2015 r. </t>
  </si>
  <si>
    <t>pozwolenie wodnoprawne
dane uzyskane od podmiotu w trakcie kontroli</t>
  </si>
  <si>
    <t>Miejskie Przedsiębiorstwo Wodociągów i Kanalizacji Sp. z o.o. ul. Tylna 9, 98-100 Łask - Oczyszczalnia Ścieków w Łasku,
Kilińskiego 102 a , 98-100 Łask, Gmina Łask, Powiat łaski</t>
  </si>
  <si>
    <t>Łask</t>
  </si>
  <si>
    <t>36529 (rzeczywista)
57334 (projektowa)</t>
  </si>
  <si>
    <t xml:space="preserve">tak
Pozwolenie wodnoprawne   z dnia 28.12.2016 r. </t>
  </si>
  <si>
    <t>Zakład Wodociągów i Kanalizacji w Działoszynie Oczyszczalnia Ścieków w Działoszynie, ul. Przemysłowa 98-355 Działoszyn
gmina Działoszyn (miejsko-wiejska), powiat pajęczański</t>
  </si>
  <si>
    <t>Działoszyn</t>
  </si>
  <si>
    <t>tak
Pozwolenie wodnoprawne   z dnia 31.12.2014</t>
  </si>
  <si>
    <t>okresowy - jeden spust na godzinę</t>
  </si>
  <si>
    <t>Zakład Wodociągów i Kanalizacji w Działoszynie  Oczyszczalnia ścieków w Trębaczewie,
Trębaczew, 98-355 Działoszyn, Gmina Działoszyn (miejsko-wiejska), Powiat pajęczański</t>
  </si>
  <si>
    <t>okresowy - do 8.12.2021 r. 6 spustów na dobę,
od 9.12.2021 r. 4 spusty na dobę.</t>
  </si>
  <si>
    <t>nie pobrano</t>
  </si>
  <si>
    <t>nie dotyczy</t>
  </si>
  <si>
    <t>Z uwagi na brak możliwości poboru ścieków oczyszczonych za pomocą pobornika automatycznego oraz w związku z bezpieczeństwem pracowników CLB oraz ich uprawnieniami, CLB Oddział w Łodzi odmówił poborów ścieków oczyszczonych do badań.</t>
  </si>
  <si>
    <t>Pajęczno</t>
  </si>
  <si>
    <t>tak
Pozwolenie wodnoprawne   z dnia 02.12.2019</t>
  </si>
  <si>
    <t>tak (przekroczenie azotu ogólnego - 23,8mg/l przy dopuszczalnej wartości 15 mg/l)</t>
  </si>
  <si>
    <t>Poddębice</t>
  </si>
  <si>
    <t>tak
Pozwolenie wodnoprawne   z dnia 16.09.2021 r. - aktualne, 
pozwolenie wodnoprawne z dnia 10.10.2011 r. -nieaktualne</t>
  </si>
  <si>
    <t>Kutno</t>
  </si>
  <si>
    <t>woda rzeka Ochnia</t>
  </si>
  <si>
    <t>Pozwolenie wodnoprawne z dnia 15.11.2016r. - pozwolenie stało się prawomocne w dniu 09.12.2016r.</t>
  </si>
  <si>
    <t>Łęczyca</t>
  </si>
  <si>
    <t>woda rzeka Bzura</t>
  </si>
  <si>
    <t>Pozwolenie wodnoprawne z dnia 01.12.2014r. - pozwolenie stało się prawomocne w dniu 18.12.2013r.</t>
  </si>
  <si>
    <t>Nie                            Badanie wykonane w dniach: 14-15.11.2021 r. dla parametru  azot ogólny (odnotowano 71% redukcji, według pozwolenia wodnoprawnego wymagane 80% redukcji).</t>
  </si>
  <si>
    <t>Nie                   W dniu 02.05.2021 r. przekroczono maksymalną dobową ilość odprowadzonych ścieków – odprowadzono 6 009 m3 ścieków, według pozwolenia wodnoprawnego Qmax.d = 
6 000 m3/d.</t>
  </si>
  <si>
    <t xml:space="preserve">W próbce ścieków pobranych przez CLB na zlecenie WIOŚ w dniach 12/13.04.2022 r.    stwierdzono naruszenie warunków pozwolenia polegające na  niedostatecznej redukcji azotu ogólnego wynoszącą 49%, (według pozwolenia wodnoprawnego wymagana redukcja 80%). </t>
  </si>
  <si>
    <t>Rawa Mazowiecka</t>
  </si>
  <si>
    <t>woda rzeka Rawka</t>
  </si>
  <si>
    <t>Pozwolenie wodnoprawne z dnia 19.12.2018r. - pozwolenie stało się prawomocne w dniu 15.01.2019r.</t>
  </si>
  <si>
    <t>Skierniewice</t>
  </si>
  <si>
    <t>woda rzeka Łupia-Skierniewka</t>
  </si>
  <si>
    <t>pozwolenie wodnoprawne z dn.05.10.2016r., zmienione pozwoleniem z dnia 08.11.2016r.</t>
  </si>
  <si>
    <t xml:space="preserve"> Radomsko</t>
  </si>
  <si>
    <t>tak - 13.07.2016 r.</t>
  </si>
  <si>
    <t>Tomaszów Mazowiecki</t>
  </si>
  <si>
    <t>tak-31.12.2015</t>
  </si>
  <si>
    <t>Zgierz</t>
  </si>
  <si>
    <t>tak - 1) 01.04.2011 obowiązywało do 31.03.2021 2) 05.05.2021</t>
  </si>
  <si>
    <t>Łódź</t>
  </si>
  <si>
    <t>rzeka Ner</t>
  </si>
  <si>
    <t>decyzja Marszałka Województwa Łódzkiego z dnia 31 grudnia 2015r.</t>
  </si>
  <si>
    <t>Głowno</t>
  </si>
  <si>
    <t>rzeka Mroga</t>
  </si>
  <si>
    <t>decyzja Starosty Zgierskiego z dnia 28 stycznia 2015r.</t>
  </si>
  <si>
    <t>Ozorków</t>
  </si>
  <si>
    <t>rzeka Bzura</t>
  </si>
  <si>
    <t>decyzja Starosty Zgierskiego z dnia 29 marca 2013r.</t>
  </si>
  <si>
    <t>Aleksandrów Łódzki</t>
  </si>
  <si>
    <t>decyzja Starosty Zgierskiego z dnia 08 czerwca 2012r.</t>
  </si>
  <si>
    <t>Warmińsko-mazurskie</t>
  </si>
  <si>
    <t>Nidzica</t>
  </si>
  <si>
    <t>tak (14.12.2010 r.)</t>
  </si>
  <si>
    <t>UCHWAŁA NR XXXII/415/2020. RADY MIEJSKIEJ W NIDZICY z dnia 26 listopada 2020 r. w sprawie wyznaczenia obszaru i granic aglomeracji Nidzica</t>
  </si>
  <si>
    <t>Biskupiec</t>
  </si>
  <si>
    <t>tak (31.12.2013 r.)</t>
  </si>
  <si>
    <t>Uchwała nr XXIX/174/2020 Rady Miejskiej w Biskupcu z dnia 30 grudnia 2020 r. w sprawie wyznaczenia obszaru i granic aglomeracji Biskupiec</t>
  </si>
  <si>
    <t>Olsztyn</t>
  </si>
  <si>
    <t>tak (05.06.2015 r.)</t>
  </si>
  <si>
    <t>Olsztynek</t>
  </si>
  <si>
    <t>tak (03.12.2013 r.)</t>
  </si>
  <si>
    <t>UCHWAŁA NR XXV-233/2020
RADY MIEJSKIEJ W OLSZTYNKU
z dnia 29 grudnia 2020 r.
w sprawie wyznaczenia obszaru i granic aglomeracji Olsztynek</t>
  </si>
  <si>
    <t>Dobre Miasto</t>
  </si>
  <si>
    <t>tak (18.03.2021 r.)</t>
  </si>
  <si>
    <t>Uchwała nr XXXVIII/204/2020 Rady Miejskiej w Dobrym Mieście z dnia 30 grudnia 2020 r. w sprawie wyznaczenia obszaru i granic aglomeracji Dobre Miasto.</t>
  </si>
  <si>
    <t xml:space="preserve">OPERAT WODNOPRAWNY </t>
  </si>
  <si>
    <t>Szczytno</t>
  </si>
  <si>
    <t>nie określono w pozwoleniu</t>
  </si>
  <si>
    <t>tak (26.09.2018 r.)</t>
  </si>
  <si>
    <t>Uchwała nr XXV/187/2020 Rady Miejskiej w Szczytnie z dnia 29 grudnia 2020 r. w sprawie wyznaczenia obszaru i granic Aglomeracji Szczytno</t>
  </si>
  <si>
    <t>Pozwolenie wodnoprawne  wydane decyzją Starosty Powiatu  w Szczycińskiego  z dnia 27 listopada 2008 r., znak: Roś. 6223 - 15/2008, przedłużone na kolejny okres obowiązywania decyją  Dyrektora Zarządu Zlewni w Ostrołęce PGW Wody Polskie z  dnia 26 września 2018 r., znak: BI.ZUZ.5.421.178.2018.Ł.B</t>
  </si>
  <si>
    <t>Lubawa</t>
  </si>
  <si>
    <t>7516.8</t>
  </si>
  <si>
    <t>tak (12.03.2021 r.)</t>
  </si>
  <si>
    <t>Uchwała nr XXII/220/2020 Rady Miasta Lubawa
z dnia 18 grudnia 2020 r.
w sprawie wyznaczenia obszaru i granic aglomeracji Lubawa</t>
  </si>
  <si>
    <t>Morąg</t>
  </si>
  <si>
    <t>tak (22.07.2015 r.)</t>
  </si>
  <si>
    <t>UHWAŁA NR XXI/330/20 RADY MIEJSKIEJ W MORĄGU z dnia 29 grudnia 2020 r. w sprawie wyznaczenia obszaru i granic aglomeracji Morąg</t>
  </si>
  <si>
    <t>Pozwolenie wodnoprawne udzielone decyją Starosty Ostródzkiego z dnia 02.04.2015 r., znak: RLŚ.6341.23.2015, zmienioną decyzją tego organu z dnia 22.07.2015 r., znak: RLŚ.6341.23.2015</t>
  </si>
  <si>
    <t>Ostróda</t>
  </si>
  <si>
    <t>tak (28.12.2012 r.)</t>
  </si>
  <si>
    <t xml:space="preserve"> Uchwała nr LVI/307/2014 Rady Miejskiej w Ostródzie z dnia 30 października 2014 r. w sprawie wyznaczenia obszaru i granic aglomeracji Ostróda  </t>
  </si>
  <si>
    <t>Pozwolenie wodnoprawne wydane decyzją Starosty Ostródy  z dnia 28 grudnia 2012 r., znak: RLŚ. 6341.113.12</t>
  </si>
  <si>
    <t>Oczyszczalnia ścieków w Dziarnach, dz.ewid. nr 148 obręb 6 Dziarny, gmina Iława, powiat iławski</t>
  </si>
  <si>
    <t>Iława</t>
  </si>
  <si>
    <t>140 000</t>
  </si>
  <si>
    <t xml:space="preserve">6 850 </t>
  </si>
  <si>
    <t>14 400</t>
  </si>
  <si>
    <t>tak - 29 grudnia 2017 r.</t>
  </si>
  <si>
    <t xml:space="preserve"> Uchwała nr XXVIII/311/20 Rady Miejskiej w Iławie z dnia 30 grudnia 2020 r. w sprawie wyznaczenia obszaru i granic aglomeracji Iława</t>
  </si>
  <si>
    <t>Oczyszczalnia ścieków w Nowym Mieście Lubawskim, ul. Szkolna 5d, 13-300 Nowe Miasto Lubawskie, gmina  Nowe Miasto Lubawskie, powiat nowomiejski</t>
  </si>
  <si>
    <t>Nowe Miasto Lubawskie</t>
  </si>
  <si>
    <t>21 183</t>
  </si>
  <si>
    <t>1 600</t>
  </si>
  <si>
    <t>3 450</t>
  </si>
  <si>
    <t xml:space="preserve">tak - 01 czerwca 2018 r. </t>
  </si>
  <si>
    <t xml:space="preserve">nie stwierdzno przkrocznie Qmax rocznego </t>
  </si>
  <si>
    <t>UCHWAŁA NR XXII/143/2020
RADY MIEJSKIEJ W NOWYM MIEŚCIE LUBAWSKIM
z dnia 29 grudnia 2020 r.
w sprawie wyznaczenia obszaru i granic aglomeracji Nowe Miasto Lubawskie</t>
  </si>
  <si>
    <t>Oczyszczalnia ścieków w Działdowie, dz. nr ewid. 3856 i 3859 obręb  Działdowo, gmina Działdowo, powiat Działdowski</t>
  </si>
  <si>
    <t>Działdowo</t>
  </si>
  <si>
    <t xml:space="preserve">25 867 </t>
  </si>
  <si>
    <t>5 300</t>
  </si>
  <si>
    <t>6 880</t>
  </si>
  <si>
    <t xml:space="preserve">tak- 06 czerwca 2017 </t>
  </si>
  <si>
    <t>oceny średniej rocznej wartości azotu ogólnego nie uwzględniono poboru z dnia 18-19.02.2021 r.(II okres oceny) z uwagi na temperaturę w reaktorze biologicznym poniżej 12 °C, co potiwedzono stsowym sapraozdaniem z badań w zkrsie temperatu.</t>
  </si>
  <si>
    <t>Uchwała nr XXVI/240/21 Rady Miasta Działdowo z dnia 26 lutego 2021 r. w sprawie wyznaczenia obszaru i granic aglomeracji Działdowo</t>
  </si>
  <si>
    <t>Pozwolenie wodnoparwne wydane decyzją Starosty Działdowskiego z dnia 06 czerwca 2017 r., znak: Ro.6341.41.2017, wraz z postanowieniem o dokonaniu korekty decyzji z dnia 8 czerwca 2017 r., znak: Ro.6341.41.2017.</t>
  </si>
  <si>
    <t xml:space="preserve">Zakład Usług Komunalnych  Sp. z o.o. - ul. ul. Sienkiewicza 24, 11-600 Węgorzewo - oczyszczalnia ścieków w Węgorzewie ,gmina Węgorzewo  powiat Węgorzewski  </t>
  </si>
  <si>
    <t>Węgorzewo</t>
  </si>
  <si>
    <t>tak (01.01.2012 r.)</t>
  </si>
  <si>
    <t>Uchwała nr  XXIX/259/2020 Rady Miejskiej w Węgorzewie z dnia 25.11.2020 r., zmieniona uchwałą z dnia 30.12.2020 r. Nr XXIX/277/2020</t>
  </si>
  <si>
    <t>Pozwolenie wodnoprawne wydane decyją Starosty Węgorzewskiego, znak: WŚBI.6341.33.2012 z 12.12.2012 r., zmienione decyzją znak: WŚBI.6341.38.2015 z 29.09.2015 r., zmienione decyzją znak: WŚBI.6341.26.2017 z 27.12.2017 r.</t>
  </si>
  <si>
    <t>Przedsiębiorstwo Wodociągów i Kanalizacji Sp. z o.o. - oczyszczalnia ścieków w Piszu - Bystry 25, 11-500 Giżycko - gmina Giżycko, powiat Giżycki</t>
  </si>
  <si>
    <t>Giżycko</t>
  </si>
  <si>
    <t>tak (29.12.2017r.)</t>
  </si>
  <si>
    <t>Pozwolenie wodnoprawne wydane decyją Starosty Giżyckiego, znak: WŚ.6341.6.22.2017 z 29.12.2017 r.</t>
  </si>
  <si>
    <t>Przedsiębiorstwo Wodociągów i Kanalizacji Sp. z o.o. - ul. Żermoskiego 61, 19-500 Gołdap, gmina Gołdap, powiat Gołdapski</t>
  </si>
  <si>
    <t>Gołdap</t>
  </si>
  <si>
    <t>tak (6.09.2016 r.)</t>
  </si>
  <si>
    <t>okresowy - 8 spustów w ciągu doby</t>
  </si>
  <si>
    <t>Uchwała nr XXXI/255/2020 Rady Miejskiej w Gołdapi z dnia 29 grudnia 2020 r. w sprawie wyznaczenia obszaru i granic aglomeracji Gołdap</t>
  </si>
  <si>
    <t>Miejskie Wodociągi i Kanalizacja Sp. z o.o. - ul. Poznańska 6, 11-400 Kętrzyn - Oczyszczalnia ścieków w miejscowości Trzy Lipy</t>
  </si>
  <si>
    <t>Kętrzyn</t>
  </si>
  <si>
    <t>tak  (22.06.2015 r.)</t>
  </si>
  <si>
    <t>Uchwała nr XXXIII/238/2020 Rady Miejskiej w Kętrzynie z dnia 30 grudnia 2020 r. w sprawie wyznaczenia obszaru i granic aglomeracji Kętrzyn</t>
  </si>
  <si>
    <t xml:space="preserve">Zakład Wodociagów i Kanalizacji Sp. z o.o. 11-730 Mikołajki ul. Dąbrowskiego 7 -oczyszczalnia ścieków w Mikołajkach , gmina Mikołajki , powiat Mrągowski  </t>
  </si>
  <si>
    <t xml:space="preserve">Mikołajki </t>
  </si>
  <si>
    <t>tak (30.12.2015 r.)</t>
  </si>
  <si>
    <t>Uchwała nr XX/100/2020 Rady Miejskiej w Mikołajkach z dnia 30 listopada 2020 r. w sprawie wyznaczenia obszaru i granic aglomeracji Mikołajki</t>
  </si>
  <si>
    <t>Zakład Wodociagów i Kanalizacji Sp. z o.o. Os. Mazurskie 1A ,oczyszczalnia ścieków W Polskiej Wsi  ,gmina Mragowo, powiat Mrągowski</t>
  </si>
  <si>
    <t>Mrągowo</t>
  </si>
  <si>
    <t>4 500</t>
  </si>
  <si>
    <t xml:space="preserve">tak (22.12.2014/ 10.06.2021r.) </t>
  </si>
  <si>
    <t>Pozwolenie wodnoprawne wydane decyją Dyrektora Zarządu Zlewni w Olsztynie PGWWP z dnia10.06.2021 r.,  znak: BI.ZUZ.4210.39.2021</t>
  </si>
  <si>
    <t xml:space="preserve"> KPOŚK V</t>
  </si>
  <si>
    <t xml:space="preserve">Przediębiorstwo Wodociagów i Kanalizacji Sp. z o.o. ul. Tunelowa 17, 19-400 Olecko - oczyszczalnia ścieków w Olecku ,gmina Olecko  powiat Olecki  </t>
  </si>
  <si>
    <t>Olecko</t>
  </si>
  <si>
    <t xml:space="preserve">tak (18.12.2014 r.) </t>
  </si>
  <si>
    <t xml:space="preserve">okresowy- ok 11/12 zrzutów na dobę </t>
  </si>
  <si>
    <t>Uchwała nr BRM.0007.84.2020 Rady Miejskiej w Olecku z dnia 28 sierpnia 2020 r. w sprawie wyznaczenia obszaru i granic aglomeracji Olecko</t>
  </si>
  <si>
    <t>Przedsiębiorstwo Wodociągów i Kanalizacji Sp. z o.o. - ul. Tęczowa 2, 12-200 Pisz - oczyszczalnia ścieków w Piszu - gmina Pisz, powiat Piski</t>
  </si>
  <si>
    <t>Pisz</t>
  </si>
  <si>
    <t xml:space="preserve">tak (19.1.2011r./21.06.2021r.)  </t>
  </si>
  <si>
    <t>Uchwała nr XXIV/260/20 Rady Miejskiej w Piszu z dnia 21 grudnia 2020 r. w sprawie wyznaczenia obszaru i granic aglomeracji Pisz</t>
  </si>
  <si>
    <t xml:space="preserve">Zakład Gospodarki Komunalnej   Rucianem-Nidzie  Sp. z o.o. 12-220 Ruciane-Nida ul. Leśna 10- oczyszczalnia ścieków w Rucianem- Nidzie  ,gmina Ruciane-Nida powiat Piski  </t>
  </si>
  <si>
    <t>Ruciane-Nida</t>
  </si>
  <si>
    <t>tak (21.05.2013 r.)</t>
  </si>
  <si>
    <t>Uchwała nr XXXIII/279/2020 Rady Miejskiej Ruciane-Nida z dnia 14 grudnia 2020 r. w sprawie wyznaczenia obszaru i granic aglomeracji Ruciane-Nida</t>
  </si>
  <si>
    <t xml:space="preserve">Przedsiębiorstwo Wodociągów i Kanalizacji Sp. z o.o. - ul. Suwalska 64, 19-400 Ełk- oczyszczalnia ścieków w Nowej Wsi  Ełckiej  ,gmina Ełk , powiat Ełcki </t>
  </si>
  <si>
    <t>Ełk</t>
  </si>
  <si>
    <t xml:space="preserve">tak 03.12.2008r./ 01. 07.2019r . </t>
  </si>
  <si>
    <t>UCHWAŁA NR XXVIII.278.2021. RADY MIASTA EŁKU z dnia 24 marca 2021 r. w sprawie wyznaczenia obszaru i granic aglomeracji Ełk</t>
  </si>
  <si>
    <t>Bartoszyce</t>
  </si>
  <si>
    <t>tak (24.02.2012 r.)</t>
  </si>
  <si>
    <t>UCHWAŁAY NR XXXI/194/2020
RADY MIASTA BARTOSZYCE
z dnia 1 grudnia 2020 r.
w sprawie wyznaczenia obszaru i granic aglomeracji Bartoszyce</t>
  </si>
  <si>
    <t>Braniewo</t>
  </si>
  <si>
    <t>tak (15.01.2019 r.)</t>
  </si>
  <si>
    <t xml:space="preserve">Uchwały nr XXII/215/2020 Rady Miejskiej w Braniewie z dnia 18 grudnia 2020 r. w sprawie wyznaczenia
obszaru i granic aglomeracji Braniewo  </t>
  </si>
  <si>
    <t>informacje uzyskane od zakładu - aktualne RLM  wyliczone przez zakład (RLM rzeczywiste)
KPOŚK V-  100000 RLM</t>
  </si>
  <si>
    <t>Pasłęk</t>
  </si>
  <si>
    <t>tak (14.11.2014 r.)</t>
  </si>
  <si>
    <t>UCHWAŁY NR XII/104/20
RADY MIEJSKIEJ W PASŁĘKU
z dnia 18 grudnia 2020 r.
w sprawie wyznaczenia obszaru i granic aglomeracji Pasłęk</t>
  </si>
  <si>
    <t>pozwolenia wodnoprawnego wydane decyzją Starosty Elbląskiego z dnia  14.11.2014 r,. znak: OŚROL.6341.25.12.2014.DW</t>
  </si>
  <si>
    <t>Elbląg</t>
  </si>
  <si>
    <t>tak (30.05.2014 r.)</t>
  </si>
  <si>
    <t xml:space="preserve"> Uchwały nr XV/454/2020 Rady Miejskiej w Elblągu z dnia 29 grudnia 2020 r w sprawie wyznaczenia obszaru i granic aglomeracji Elbląg</t>
  </si>
  <si>
    <t>informacje uzyskane od zakładu - aktualne RLM wyliczone przez zakład (RLM rzeczywiste) 
KPOŚK V- 181 800 RLM</t>
  </si>
  <si>
    <t>pozwolenie wodnoparwne wydane decyzją Marszałka Województwa Warmińsko-Mazurskiego  z dnia 30 maja 2014 r., 
znak: OŚ-PŚ.7322.2.6.2014</t>
  </si>
  <si>
    <t>Tolkmicko</t>
  </si>
  <si>
    <t>tak (30.03.2017 r.)</t>
  </si>
  <si>
    <t>UCHWAŁY NR XXIX/213/20
RADY MIEJSKIEJ W TOLKMICKU
z dnia 26 listopada 2020 r.
w sprawie wyznaczenia obszaru i granic aglomeracji Tolkmicko</t>
  </si>
  <si>
    <t>pozwolenie wodnoparwne wydane decyzją Starosty Elbląskiego z dnia 30.03.2017 r., znak: OŚROL.6341.5.4.2017.DW
maksymalna - KPOŚK V z 2017 r.</t>
  </si>
  <si>
    <t xml:space="preserve">średnia - pozwolenie wodnoparwne wydane decyzją Starosty Elbląskiego z dnia 30.03.2017 r., znak: OŚROL.6341.5.4.2017.DW
maksymalna - KPOŚK V </t>
  </si>
  <si>
    <t>Lidzbark Warmiński</t>
  </si>
  <si>
    <t xml:space="preserve">tak (26.10.2020 r.)
</t>
  </si>
  <si>
    <t>UCHWAŁY NR XXXII/220/2020
RADY MIEJSKIEJ W LIDZBARKU WARMIŃSKIM
z dnia 25 listopada 2020 r.
w sprawie wyznaczenia obszaru i granic aglomeracji Lidzbark Warmiński</t>
  </si>
  <si>
    <t>pozwolenie wodnoprawne wydane decyzją Dyrektora Zarządu Zlewni w Olsztynie  Państwowego Gospodarstwa Wodnego Wody Polskie z dnia 26.10.2020 r., znak: BI.ZUZ.4.4210.141.2020.UK</t>
  </si>
  <si>
    <t>Dolnośląskie</t>
  </si>
  <si>
    <t xml:space="preserve">1. </t>
  </si>
  <si>
    <t>Jawor</t>
  </si>
  <si>
    <t>rów R-A dopływ potoku Uszewnica</t>
  </si>
  <si>
    <t>tak - 09.12.2004 r., 21.12.2011 r., 11.10.2013 r.</t>
  </si>
  <si>
    <t>W dniu 26 listopada 2021r. Gmina Jawor rozpoczęła modernizację oczyszczalni ścieków w Małuszowie eksploatowanej przez Zakład Wodociągów i Kanalizacji w Jaworze w ramach zadania "Modernizacja oczyszczalni ścieków wraz z infrastrukturą zagospodarowania osadów" realizowanego w ramach projektu pn. "Modernizacja gospodarki wodno-ściekowej na terenie aglomeracji jaworskiej". Przewidywany termin realizacji ww. prac do 29 września 2023 r.</t>
  </si>
  <si>
    <t>uchwała nr XXI/185/2020 Rady Miejskiej w Jaworze z dnia 23 grudnia 2020 r. w sprawie wyznaczenia obszaru i granic aglomeracji Jawor</t>
  </si>
  <si>
    <t>Zgodnie z zapisem projektu Modernizacja i rozbudowa oczyszczalni ścieków według technologii „BIOGRADEX” z września 2002 r. Przedsiębiorstwa „BIOGRADEX” Sp. z o.o. w Elblągu oczyszczalnia ścieków w Małuszowie została zaprojektowana na docelową obsługę 48000 RLM, przepływ średniodobowy 6500 m3/d, przepływ maksymalny dobowy 13860 m3/d</t>
  </si>
  <si>
    <t xml:space="preserve"> Złotoryja</t>
  </si>
  <si>
    <t>ciek Młynówka</t>
  </si>
  <si>
    <t>okres od  01.12.2019 r. do 30.11.2020 r. - 3 435,4 ;     okres od 01.12.2020 r. do 31.12.2020 r. - 3 288,8</t>
  </si>
  <si>
    <t>okres od  01.01.2021 r. do 31.12.2021 r. -3 399,0 ; okres od 01.12.2022 r. do 18.05.2022 r.- 3 411,5</t>
  </si>
  <si>
    <t>tak - 31.07.2017 r., 31.12.2020 r., 14.04.2022 r.</t>
  </si>
  <si>
    <t>zgodnie z uchwałą nr 0007.XXIV.205.2020 Rady Miejskiej Złotoryi z dnia 16 grudnia 2020 r. w sprawie wyznaczenia obszaru i granic aglomeracji Złotoryja (Dziennik Urzędowy Województwa Dolnośląskiego z 2020 r. poz. 7110)</t>
  </si>
  <si>
    <t>VI_AKPOŚK_ - zał_3</t>
  </si>
  <si>
    <t>Oczyszczalnia ścieków w Legnicy, ul.Spokojna, 59-220 Legnica, miasto Legnica, powiat legnicki</t>
  </si>
  <si>
    <t>Legnica</t>
  </si>
  <si>
    <t>woda-potok Kopanina</t>
  </si>
  <si>
    <t xml:space="preserve"> tak - 20.10.2020 r.</t>
  </si>
  <si>
    <t>W I okresie oceny (od dnia 30.04.2020 r. do dnia 10.11.2020r.) Spółka odprowadzała ścieki oczyszczone bez wymaganego pozwolenia wodnoprawnego. Obowiązujące pozwolenie wodnoprawne udzielone decyzją z dnia 20.10.2020 r. znak: WR.RUZ.4219.24.2020.ER obowiązuje od 11.11.2020 r., natomiast poprzednie pozwolenie obowiązywało do dnia 29.04.2020 r.</t>
  </si>
  <si>
    <t>Uchwała nr XXV/325/20 Rady Miejskiej Legnicy z dnia 30 listopada 2020 r. w sprawie wyznaczenia obszaru i granic aglomeracji Legnica</t>
  </si>
  <si>
    <t xml:space="preserve"> Chocianów</t>
  </si>
  <si>
    <t>Potok Równik</t>
  </si>
  <si>
    <t xml:space="preserve"> tak -31.10.2019 r.</t>
  </si>
  <si>
    <t>uchwała nr XXXV.229.2020 Rady Miejskiej w Chocianowie z dnia 22 grudnia 2020 r. w sprawie wyznaczenia obszaru i granic aglomeracji Chocianów (Dziennik Urzędowy Województwa Dolnośląskiego z 2020 r. poz. 7330)</t>
  </si>
  <si>
    <t xml:space="preserve"> zgodnie z zapisem „W operacie wodnoprawnym na usługi wodne – odprowadzanie ścieków oczyszczonych z miejskiej  oczyszczalni ścieków w Chocianowie” opracowanym maj-czerwiec 2019 r. Maksymalna projektowa przepustowość oczyszczalni wynosi 2400 m3/d.</t>
  </si>
  <si>
    <t>Oczyszczalnia ścieków w Lubinie, ul.Zielona 2, 59-300 Lubin, gmina Lubin, powiat lubiński</t>
  </si>
  <si>
    <t>Lubin</t>
  </si>
  <si>
    <t>woda-rzeka Zimnica</t>
  </si>
  <si>
    <t xml:space="preserve"> tak - 04.11.2016 r.</t>
  </si>
  <si>
    <t>wg projektu pn. Rozbudowa i modernizacja O.Ś. dla m.Lubin -aktualizacja z grudnia 1997 r., wykonany przez Biuro Studiów i Projektów Ochrony Wód "IMS" s.c. we Wrocławiu, projektowane RLM oczyszczalni wynosi 116666</t>
  </si>
  <si>
    <t>Uchwała nr XXII/162/20 Rady Miejskiej w Lubinie z dnia 22 grudnia 2020 r. w sprawie wyznaczenia obszaru i granic Aglomeracji Lubin</t>
  </si>
  <si>
    <t xml:space="preserve"> Bolków</t>
  </si>
  <si>
    <t>rzeka Nysa Szalona</t>
  </si>
  <si>
    <t xml:space="preserve"> tak - 04.04.2013 r.</t>
  </si>
  <si>
    <t xml:space="preserve"> uchwała nr XXV/158/20 Rady Miejskiej w Bolkowie z dnia 30 listopada 2020 r. w sprawie wyznaczenia obszaru i granic aglomeracji Bolków (Dziennik Urzędowy Województwa Dolnośląskiego z 2020 r. poz. 6894)</t>
  </si>
  <si>
    <t xml:space="preserve"> dokumentacja techniczna „Przebudowy istniejącej oczyszczalni ścieków w miejscowości Wolbromek” z lipca 2008 r. opracowanej przez Przedsiębiorstwo Inżynierii Sanitarnej „MEKOR” Gniezno, RLM projektowe oczyszczalni ścieków w Wolbromku  wynosi 12600, docelowa  projektowa przepustowość oczyszczalni ścieków wynosi Qmaxd = 5200 m3/dobę, Qśrd = 2100 m3/dobę</t>
  </si>
  <si>
    <t>Ścinawa</t>
  </si>
  <si>
    <t>woda-rzeka Ługa</t>
  </si>
  <si>
    <t xml:space="preserve"> tak - 09.10.2019 r.</t>
  </si>
  <si>
    <t>1) zgodnie z uchwałą Nr XLII/270/21 Rady Miejskiej w Ścinawie z dnia 29 lipca 2021 r. w sprawie wyznaczenia obszaru i granic aglomeracji Ścinawa wyznaczono aglomerację Ścinawa o RLM 10960; 2) analizy przedłożone przez podmiot wykonanych pomiarów jakości odprowadzanych ścieków w II okresie oceny (od 05.11.2019 r. do 04.11.2020 r.)wykazały przekroczenie średniorocznej wartości azotu ogólnego ustalonej w pozwoleniu wodnoprawnym</t>
  </si>
  <si>
    <t>Uchwała nr XXXII/202/20 Rady Miejskiej w Ścinawie z dnia 23 grudnia 2020 r. w sprawie wyznaczania obszaru i granic aglomeracji</t>
  </si>
  <si>
    <t xml:space="preserve"> Projekt wykonawczy Tom II – część technologiczno-sanitarna, pn. „Przebudowa i rozbudowa oczyszczalni ścieków w Lasowicach (Ścinawa)” wykonany przez firmę NBM Technologie Mroczka i Wspólnicy sp.j., ul. Bór 143/157, 42-202 Częstochowa z czerwca 2019 r</t>
  </si>
  <si>
    <t xml:space="preserve">8. </t>
  </si>
  <si>
    <t>Oczyszczalnia ścieków w Goliszowie, 59-225 Chojnów, gmina Chojnów, powiat legnicki</t>
  </si>
  <si>
    <t xml:space="preserve"> Chojnów</t>
  </si>
  <si>
    <t>woda -rzeka Skora</t>
  </si>
  <si>
    <t xml:space="preserve"> tak - 25.08.2009 r.</t>
  </si>
  <si>
    <t>Uchwała nr XXXIV/160/20 Rady Miejskiej Chojnowa z dnia 29 grudnia 2020 r. w sprawie wyznaczenia obszaru i granic Aglomeracji Chojnów</t>
  </si>
  <si>
    <t>Zgodnie z operatem wodnoprawnym wykonanym przez mgr Marię Łapot w lipcu 2007 r. projektowane obciążenie oczyszczalni ścieków dla miasta Chojnów w Goliszowie wyrażone w RLM wynosi 44 333 dla przepustowości oczyszczalni 8385 m3/d ścieków, Qmax.d wynoszące 9320 m3/d oraz Qmax.h wynoszące 770,4 m3/h</t>
  </si>
  <si>
    <t xml:space="preserve">9. </t>
  </si>
  <si>
    <t xml:space="preserve"> Polkowice</t>
  </si>
  <si>
    <t>ziemia - rów "A"</t>
  </si>
  <si>
    <t xml:space="preserve"> tak - 25.11.2016 r.</t>
  </si>
  <si>
    <t xml:space="preserve"> Uchwała nr XXVI/306/20 Rady Miejskiej w Polkowicach z dnia 27 listopada 2020 r. w sprawie wyznaczenia obszaru i granic aglomeracji Polkowice (Dziennik Urzędowy Województwa Dolnośląskiego z 2020 r. poz. 6819)</t>
  </si>
  <si>
    <t xml:space="preserve"> Zgodnie z zapisem w uzasadnieniu pozwolenia wodnoprawnego - decyzji Starosty Polkowickiego z dnia 25 listopada 2016 znak: SR.6341.39.2016 Oczyszczalnia ścieków w Polkowicach zaprojektowana została na Qdmax-deszcz = 9 000 m3/d (przepływ maksymalny dobowy okresu pogody deszczowej), Qdśr = 7200 m3/d (przepływ średni dobowy),  przy stężeniach zanieczyszczeń w ściekach surowych wynoszących BZT5 = 275 mgO2/l co odpowiada wartości RLM = 33 000</t>
  </si>
  <si>
    <t xml:space="preserve">10. </t>
  </si>
  <si>
    <t>Oczyszczalnia ścieków dla m. Głogów, ul. Krochmalna 6,67-200 Głogów, miasto Głogów, powiat głogowski</t>
  </si>
  <si>
    <t>Głogów</t>
  </si>
  <si>
    <t>woda-rzeka Odra</t>
  </si>
  <si>
    <t>tak - 31.10.2017 r.</t>
  </si>
  <si>
    <t>Zgodnie z projektem budowlanym z września 2012 r. wykonanym przez Firmę Inżynierską EnCo s.j. K.Kufel, J.Synowiec ul. Chemików 1, 32-600 Oświęcim oraz LEMTECH Konsuling sp. o.o. ul. Szpitalna 40, 31-024 Kraków, projektowa przepustowość oczyszczalni wynosi Qdśr = 13 500 m3/d oraz Qhmax = 1 500 m3/h, RLM 140 000. Natomiast zgodnie z operatem wodnoprawnego opracowanym w 2017 r. przez Jerema Duma projektowana przepustowość oczyszczalni ścieków wynosi Qdśr = 15 000 m3/d oraz Qhmax = 1 500 m3/h, RLM 112 500.</t>
  </si>
  <si>
    <t>Uchwała Sejmiku Województwa Dolnośląskiego Nr XLIII/712/09 z dnia 23 lipca 2009 r. w sprawie wyznaczenia aglomeracji Głogów (Dziennik Urzędowy Województwa Dolnośląskiego z dnia 7 września 2009 r. Nr 147 poz. 2857)</t>
  </si>
  <si>
    <t xml:space="preserve">Projekt budowlany z września 2012 r. wykonanym przez Firmę Inżynierską EnCo s.j. K.Kufel, J.Synowiec ul. Chemików 1, 32-600 Oświęcim oraz LEMTECH Konsuling sp. o.o. ul. Szpitalna 40, 31-024 Kraków </t>
  </si>
  <si>
    <t>Zgodnie z projektem budowlanym z września 2012 r. wykonanym przez Firmę Inżynierską EnCo s.j. K.Kufel, J.Synowiec ul. Chemików 1, 32-600 Oświęcim oraz LEMTECH Konsuling sp. o.o. ul. Szpitalna 40, 31-024 Kraków</t>
  </si>
  <si>
    <t xml:space="preserve">11. </t>
  </si>
  <si>
    <t>Oczyszczalnia Kłodzko ul. Fabryczna 16, 57-300 Kłodzko, gmina Kłodzko, powiat kłodzki</t>
  </si>
  <si>
    <t>Kłodzko</t>
  </si>
  <si>
    <t>rzeka Nysa Kłodzka</t>
  </si>
  <si>
    <t>tak - 10.12.2019 r., zmiana 16.03.2021</t>
  </si>
  <si>
    <t>UCHWAŁA NR XXVII/238/2020
RADY MIEJSKIEJ W KŁODZKU</t>
  </si>
  <si>
    <t xml:space="preserve">12. </t>
  </si>
  <si>
    <t>Oczyszczalnia ścieków w Żarowie, ul. Przemysłowa 5, 58-130 Żarów, gmina Żarów, powiat świdnicki</t>
  </si>
  <si>
    <t>Żarów</t>
  </si>
  <si>
    <t>rzeka Strzegomka przez rów melioracyjny</t>
  </si>
  <si>
    <t>tak/21.06.2012r</t>
  </si>
  <si>
    <t>UCHWAŁA NR XXV/193/2020
RADY MIEJSKIEJ W ŻAROWIE</t>
  </si>
  <si>
    <t>RLM rzeczywiste obliczone w 2017 r- dane podmiotu</t>
  </si>
  <si>
    <t xml:space="preserve">dane podmiotu </t>
  </si>
  <si>
    <t xml:space="preserve">13. </t>
  </si>
  <si>
    <t>Oczyszczalnia ścieków Delfin, ul. Rzeczna 2, 57-200 Ząbkowice Śląskie, gmina Ząbkowice, powiat ząbkowicki</t>
  </si>
  <si>
    <t>Ząbkowice Śląskie</t>
  </si>
  <si>
    <t>rzeka Budzówka</t>
  </si>
  <si>
    <t>tak/25.01.2017 r</t>
  </si>
  <si>
    <t>nie*</t>
  </si>
  <si>
    <t>*pobór nieakredytowany</t>
  </si>
  <si>
    <t>Dziennik Urzędowy Województwa Dolnośląskiego Wrocław, dnia 1 lutego 2021 r., Poz. 528, UCHWAŁA NR XL/264/2021
RADY MIEJSKIEJ ZĄBKOWIC ŚLĄSKICH, UCHWAŁA NR XL/264/2021
RADY MIEJSKIEJ ZĄBKOWIC ŚLĄSKICH
z dnia 28 stycznia 2021 r. w sprawie wyznaczenia obszaru i granic aglomeracji Ząbkowice Śląskie</t>
  </si>
  <si>
    <t xml:space="preserve">14. </t>
  </si>
  <si>
    <t>Oczyszczalnia ścieków w Golińsku  70b 58-350 Golińsk, gmina Mieroszów, powiat wałbrzyski</t>
  </si>
  <si>
    <t>Mieroszów</t>
  </si>
  <si>
    <t>10100/4908 ( uchwała z dnia 28.01.2021 r)</t>
  </si>
  <si>
    <t>rzeka Scinawka</t>
  </si>
  <si>
    <t>tak - 04.09.2017</t>
  </si>
  <si>
    <t>*badania nieakredytowane
W tabeli omyłkowo wpisano oczyszczalnię Golińsk, której z racji zmiany RLM aglomeracji nie wlicza się do cyklu. Omyłka ta nie wpływa na realizacje cyklu jeśli chodzi o ilość skontrolowanych oczyszczalni przez Del. Wałbrzych.</t>
  </si>
  <si>
    <t>UCHWAŁA NR XXX/185/2021
RADY MIEJSKIEJ MIEROSZOWA
z dnia 28 stycznia 2021 r.
w sprawie wyznaczenia obszaru i granic Aglomeracji Mieroszów</t>
  </si>
  <si>
    <t xml:space="preserve">dane podmiotu UKŁAD PRZEKAZYWANYCH WYNIKÓW POMIARÓW ILOŚCI I JAKOŚCI ŚCIEKÓW WPROWADZANYCH 
DO WÓD LUB DO ZIEMI </t>
  </si>
  <si>
    <t xml:space="preserve">15. </t>
  </si>
  <si>
    <t>Oczyszczalnia ścieków w Strzegomiu, ul. Rybna  70 58-150 Strzegom, gmina Strzegom, powiat świdnicki</t>
  </si>
  <si>
    <t>Strzegom</t>
  </si>
  <si>
    <t>rzeka Strzegomka</t>
  </si>
  <si>
    <t>tak - 27.09.2012 r</t>
  </si>
  <si>
    <t>tak/ przekroczenie azotu i fosforu</t>
  </si>
  <si>
    <t>DZIENNIK URZĘDOWY
WOJEWÓDZTWA DOLNOŚLĄSKIEGOWrocław, dnia 4 stycznia 2021 r.Poz. 2UCHWAŁA NR 96/20
RADY MIEJSKIEJ W STRZEGOMIUz dnia 22 grudnia 2020 r.w sprawie wyznaczenia obszaru i granic Aglomeracji Strzegom</t>
  </si>
  <si>
    <t xml:space="preserve">16. </t>
  </si>
  <si>
    <t>Oczyszczalnia ścieków w Ziębicach, ul. Gazowa 57-220 Ziębice, gmina Ziębice, powiat ząbkowicki</t>
  </si>
  <si>
    <t>Ziębice</t>
  </si>
  <si>
    <t>rzeka Oława</t>
  </si>
  <si>
    <t>tak - 01.10.2012 r</t>
  </si>
  <si>
    <t>* pobór nieakredytowany</t>
  </si>
  <si>
    <t>DZIENNIK URZĘDOWY
WOJEWÓDZTWA DOLNOŚLĄSKIEGOWrocław, dnia 5 stycznia 2021 r.UCHWAŁA NR 249/VIII/2020
RADY MIEJSKIEJ W ZIĘBICACHz dnia 28 grudnia 2020 r.w sprawie wyznaczenia obszaru, wielkości i granic Aglomeracji Ziębice</t>
  </si>
  <si>
    <t xml:space="preserve">17. </t>
  </si>
  <si>
    <t>Oczyszczalnia ścieków Świdnica , Zawiszów 5, 58-100 Świdnica, gmina Świdnica, powiat świdnicki</t>
  </si>
  <si>
    <t>Świdnica</t>
  </si>
  <si>
    <t>rzeka Bystrzyca</t>
  </si>
  <si>
    <t>tak - 14.01.2020</t>
  </si>
  <si>
    <t>*przekroczenie tylko średnidobowej ilości odprowadzanych ścieków</t>
  </si>
  <si>
    <t xml:space="preserve">18. </t>
  </si>
  <si>
    <t>Kudowa-Zdrój</t>
  </si>
  <si>
    <t>tak - 02.09.2014</t>
  </si>
  <si>
    <t>*w II okresie oceny stwierdzono przkroczenie BZT5, zawiesiny ogólnej oraz fosforu ogólnego ( dopuszczalna liczba badań z przekroczeniem zgodna z załłącznikiem nr 7 do rozporządzenia)</t>
  </si>
  <si>
    <t>DZIENNIK URZĘDOWY
WOJEWÓDZTWA DOLNOŚLĄSKIEGOWrocław, dnia 13 stycznia 2021 r.Poz. 194UCHWAŁA NR XXVIII/195/20
RADY MIEJSKIEJ KUDOWY-ZDROJUz dnia 30 grudnia 2020 r.w sprawie wyznaczenia obszaru i granic aglomeracji Kudowa-Zdrój</t>
  </si>
  <si>
    <t xml:space="preserve">19. </t>
  </si>
  <si>
    <t>Nowa Ruda</t>
  </si>
  <si>
    <t>tak - 20.12.2016</t>
  </si>
  <si>
    <t>UCHWAŁA NR 230/XXIX/20
RADY MIEJSKIEJ W NOWEJ RUDZIE</t>
  </si>
  <si>
    <t xml:space="preserve">20. </t>
  </si>
  <si>
    <t>Dzierżoniów</t>
  </si>
  <si>
    <t>tak - 18.12.2017</t>
  </si>
  <si>
    <t>UCHWAŁA NR XXV/242/20
RADY MIEJSKIEJ DZIERŻONIOWA
z dnia 28 grudnia 2020 r.</t>
  </si>
  <si>
    <t>Projekt wykonawczy branży technologicznej pn.: „Modernizacja części ściekowej oczyszczalni ścieków w Dzierżoniowie” z listopada 2002 r. wraz z Aneksem do projektu technologicznego pn.: Aktualizacja projektu modernizacji części ściekowej oczyszczalni ścieków w Dzierżoniowie w aspekcie aktualnych przepisów” z października 2003 r.</t>
  </si>
  <si>
    <t xml:space="preserve">21. </t>
  </si>
  <si>
    <t>Wałbrzych</t>
  </si>
  <si>
    <t>tak - 24.08.2016</t>
  </si>
  <si>
    <t>UCHWAŁA NR XXXI/332/21
RADY MIEJSKIEJ WAŁBRZYCHA
z dnia 28 stycznia 2021 r.
w sprawie wyznaczenia obszaru i granic aglomeracji Wałbrzych</t>
  </si>
  <si>
    <t xml:space="preserve">22. </t>
  </si>
  <si>
    <t>Syców</t>
  </si>
  <si>
    <t>tak -10 sierpnia 2015 r. data obowiązywania od 01.01.2016)</t>
  </si>
  <si>
    <t>W badaniach wykonanych na zlecenie WIOŚ wartość dla fosforu ogólnego była wyższa od określonej w pozwoleniu wodnoprawnym</t>
  </si>
  <si>
    <t>Uchwała nr XXVIII/233/2020 Rady Miejskiej w Sycowie z dnia 21 grudnia 2020 r. w sprawie wyznaczenia obszaru i granic Aglomeracji Syców</t>
  </si>
  <si>
    <t xml:space="preserve">Uchwała nr XXVIII/233/2020 Rady Miejskiej w Sycowie z dnia 21 grudnia 2020 r. w sprawie wyznaczenia obszaru i granic Aglomeracji Syców
oraz 
decyzja Starosty Powiatu Oleśnickiego znak SR.6341.53.2015 z dnia 10 sierpnia 2015 r. </t>
  </si>
  <si>
    <t xml:space="preserve">23. </t>
  </si>
  <si>
    <t xml:space="preserve"> Kąty Wrocławskie </t>
  </si>
  <si>
    <t>Tak -pozwolenie wodnoprawne udzielone decyzją Starosty Powiatu Wrocławskiego nr 448/2013 z dnia 22 października 2013 r., znak: SP-OŚ.6341.153.2013.AR</t>
  </si>
  <si>
    <t>Na postawie wyników badań przeprowadzonych na zlecenie WIOŚ stwierdzono przekroczenia wartości wszystkich wskaźników zanieczyszczeń określonych w pozwoleniu wodnoprawnym, w tym przekroczenie BZT5 o ponad 100% i zawiesin ogólnych o ponad 150%.</t>
  </si>
  <si>
    <t>- Uchwała nr XXX/445/20 Rady Miejskiej w Kątach Wrocławskich z dnia 30 grudnia 2020 r. w sprawie wyznaczenia obszaru i granic aglomeracji Kąty Wrocławskie,
- Jest to wartość zgodna z VI AKPOŚK.</t>
  </si>
  <si>
    <t>- Decyzja Starosty Powiatu Wrocławskiego nr 448/2013 z dnia 22 października 2013 r., znak: SP-OŚ.6341.153.2013.AR,
- Jest to wartość zgodna z VI AKPOŚK.</t>
  </si>
  <si>
    <t xml:space="preserve">24. </t>
  </si>
  <si>
    <t>Trzebnica</t>
  </si>
  <si>
    <t>13650
/
25 400</t>
  </si>
  <si>
    <t>woda - ciek Polska Woda</t>
  </si>
  <si>
    <t>6000 w dokumentach podane jako Qśrd, w KPOŚK jako maksymalna</t>
  </si>
  <si>
    <t>tak - 5 lipca 2016 r.</t>
  </si>
  <si>
    <t>Rózne wartości RLM w operacie wodnoprawnym stanowiącym podstawę aktualnego pozwolenia wodnoprawnego i w uchwale Rady Miejskiej</t>
  </si>
  <si>
    <t>Uchwała nr XXII/249/20 Rady Miejskiej w Trzebnicy z dnia 30 grudnia 2020 r. w sprawie wyznaczenia obszaru i granic aglomeracji Trzebnica</t>
  </si>
  <si>
    <t>Aktualny operat wodnoprawny z czerwca 2016 r.
/  
Uchwała nr XXII/249/20 Rady Miejskiej w Trzebnicy z dnia 30 grudnia 2020 r. w sprawie wyznaczenia obszaru i granic aglomeracji Trzebnica</t>
  </si>
  <si>
    <t xml:space="preserve">Uchwała nr XXII/249/20 Rady Miejskiej w Trzebnicy z dnia 30 grudnia 2020 r. w sprawie wyznaczenia obszaru i granic aglomeracji Trzebnica
oraz
Aktualny Operat wodnoprawny z czerwca 2016 r. </t>
  </si>
  <si>
    <t xml:space="preserve">25. </t>
  </si>
  <si>
    <t>Oczyszczalnia ścieków w Twardogórze, ul. Lipowa 39, gmina Twardogóra, powiat oleśnicki</t>
  </si>
  <si>
    <t>Twardogóra</t>
  </si>
  <si>
    <t>woda, potok Skorynia</t>
  </si>
  <si>
    <t>tak - 04.06.2019</t>
  </si>
  <si>
    <t>Uchwała nr XXXI.250.2020 Rady Miejskiej w Twardogórze z dnia 21 grudnia 2020r.</t>
  </si>
  <si>
    <t>Decyzja Dyrektora Zarzadu Zlewni w Lesznie Państwowego Gospodarstwa Wodnego Wody Polskie, znak WR.ZUZ.2.421.50.2019.MM, z dnia 4 czerwca 2019r.</t>
  </si>
  <si>
    <t xml:space="preserve">26. </t>
  </si>
  <si>
    <t>Oczyszczalnia ścieków w Wołowie, ul. Powstańców Śląskich 11, gmina Wołów, powiat wołowski</t>
  </si>
  <si>
    <t>Wołów</t>
  </si>
  <si>
    <t>ziemia, rów opaskowy</t>
  </si>
  <si>
    <t>nie ustalono</t>
  </si>
  <si>
    <t>tak, 30.12.2015</t>
  </si>
  <si>
    <t>Brak możliwości poboru wynikał z wysokiego stanu rzeki Juszka, co spowodowało cofkę do rowu opaskowego i podtopienie wylotu ścieków oczyszczonych ze stawu do rowu.</t>
  </si>
  <si>
    <t>Uchwała nr XXXII/262/2021 Rady Miejskiej w Wołowie z dnia 26 lutego 2021r.</t>
  </si>
  <si>
    <t>Decyzja Nr 173/2015 Starosty Wołowskiego z dnia 30.12.2015r., znak RL.6341.26.2015</t>
  </si>
  <si>
    <t xml:space="preserve">27. </t>
  </si>
  <si>
    <t xml:space="preserve"> Środa Śląska </t>
  </si>
  <si>
    <t>Tak - pozwolenie wodnoprawne  udzielone decyzją Dyrektora Zarządu Zlewni we Wrocławiu Państwowego Gospodarstwa Wodnego Wody Polskie z dnia 24 maja 2021 r., znak: WR.ZUZ.5.4210.75.2021.MO</t>
  </si>
  <si>
    <t>3 x średniodobowa
4 x chwilowa</t>
  </si>
  <si>
    <t>- W czasie kontroli stwierdzono wystąpienie awarii oczyszczalni ścieków, w związku czym pobrano łącznie 3 próbki średniodobowe i 4 próbki chwilowe, a także kilkukrotnie zlecono wykonanie badań jakości wody w odbiorniku.
- W okresie objętym kontrolą wyznaczono dwa okresy obowiązywania pozwolenia wodnoprawnego wydanego decyzją Starosty Średzkiego, tj. okres od 17.01.2020 r. do 16.01.2021 r. i okres od 17.01.2021 r. do 14.06.2021 r. (niepełny z uwagi na wygaśnięcie pozwolenia wodnoprawnego), a także jeden okres obowiązywania pozwolenia wodnoprawnego udzielonego decyzją Dyrektora Zarządu Zlewni we Wrocławiu Państwowego Gospodarstwa Wodnego Wody Polskie, tj. od 15.06.2021 r do 14.06.2022 r.</t>
  </si>
  <si>
    <t>Uchwała Nr XXXV/373/20 Rady Miejskiej w Środzie Śląskiej z dnia 10 grudnia 2020 r. w sprawie wyznaczenia obszaru i granic aglomeracji Środa Śląska
- Wartość zweryfikowana na podstawie VI AKPOŚK</t>
  </si>
  <si>
    <t xml:space="preserve">28. </t>
  </si>
  <si>
    <t xml:space="preserve"> Milicz </t>
  </si>
  <si>
    <t>28 000</t>
  </si>
  <si>
    <t>Tak - pozwolenie wodnoprawne udzielone decyzją Starosty Powiatu Milickiego z dnia 18 grudnia 2017 r., znak: OŚ.6341.51.2017</t>
  </si>
  <si>
    <t>- W II okresie oceny stwierdzono przekroczenia wartości pH,
- W obu okresach oceny stwierdzono przekroczenia wartości Qmax.d</t>
  </si>
  <si>
    <t>- Zgodnie z uchwałą nr XLII/205/2020 Rady Miejskiej w Miliczu z dnia 22 grudnia 2020 r. RLM  Aglomeracji  Milicz  wynosi  17 662 (wersja obowiązująca w czasie trwania kontroli),
- Uchwała nr LVIII/298/2021 Rady Miejskiej w Miliczu z dnia 25 listopada 2021 r. w sprawie zmiany uchwały nr XLII/205/2020 wprowadziła zmiany w tym zakresie - RLM Aglomeracji Milicz równe 15 558. 
- Jest to wartość zgodna z VI AKPOŚK.</t>
  </si>
  <si>
    <t>- Uchwała nr XLII/205/2020 Rady Miejskiej w Miliczu z dnia 22 grudnia 2020 r. zmieniona uchwałą nr LVIII/298/2021 Rady Miejskiej w Miliczu z dnia 25 listopada 2021 r.
- Operat wodnoprawny
- Jest to wartość zgodna z VI AKPOŚK.</t>
  </si>
  <si>
    <t>- Decyzja Starosty Powiatu Milickiego z dnia 18 grudnia 2017 r., znak: OŚ.6341.51.2017,
- Jest to wartość zgodna z VI AKPOŚK.</t>
  </si>
  <si>
    <t xml:space="preserve">29. </t>
  </si>
  <si>
    <t xml:space="preserve"> Żmigród</t>
  </si>
  <si>
    <t xml:space="preserve">woda - ciek Sąsiecznica </t>
  </si>
  <si>
    <t>tak - 07.11.2014 r.</t>
  </si>
  <si>
    <t>W RLM Aglomeracji wpisano błędnie 8606  - poprawnie jest 8608
I okres opisany w kontroli dokumentacyjnej nr WIOS-WROC D847/2021</t>
  </si>
  <si>
    <t>Uchwała nr 0007.XXI.294.2020 Rady Miejskiej w Żmigrodzie z dnia 26 listopada 2020 r. w sprawie wyznaczenia Aglomeracji Żmigród</t>
  </si>
  <si>
    <t xml:space="preserve">Uchwała nr 0007.XXI.294.2020 Rady Miejskiej w Żmigrodzie z dnia 26 listopada 2020 r. w sprawie wyznaczenia Aglomeracji Żmigród
oraz 
KPOŚ V </t>
  </si>
  <si>
    <t xml:space="preserve">Uchwała nr 0007.XXI.294.2020 Rady Miejskiej w Żmigrodzie z dnia 26 listopada 2020 r. w sprawie wyznaczenia Aglomeracji Żmigród 
oraz 
KPOŚ V </t>
  </si>
  <si>
    <t xml:space="preserve">30. </t>
  </si>
  <si>
    <t> Brzeg Dolny</t>
  </si>
  <si>
    <t> woda</t>
  </si>
  <si>
    <t>24000 </t>
  </si>
  <si>
    <t>36000 </t>
  </si>
  <si>
    <t xml:space="preserve">tak-31-12-2014r. </t>
  </si>
  <si>
    <t xml:space="preserve">przekroczenie zawiesiny ogólnej ; </t>
  </si>
  <si>
    <t>Uchwała nr XXX/193/20 Rady Miejskiej w Brzegu Dolnym z dnia 30 grudnia 2020 r. w sprawie wyznaczenia obszaru i granic Aglomeracji Brzeg Dolny</t>
  </si>
  <si>
    <t xml:space="preserve">31. </t>
  </si>
  <si>
    <t>Oczyszczalnia ścieków w Oławie
ul. Rybacka 31
55-200 Oława, gmina Oława, powiat oławski</t>
  </si>
  <si>
    <t xml:space="preserve"> Oława</t>
  </si>
  <si>
    <t>tak - 9 września 2004 r. oraz 15 grudnia 2020 r.</t>
  </si>
  <si>
    <t>RLM aglomeracji podano błędnie 36 135 - powinno być 36 136</t>
  </si>
  <si>
    <t>Uchwała nr XXXI/194/20 Rady Miejskiej w Oławie z dnia 29 grudnia 2020 r. w sprawie wyznaczenia obszaru i granic Aglomeracji Oława</t>
  </si>
  <si>
    <t>Decyzja Dyrektora Zarządu Zlewni we Wrocławiu PGW WP z dnia 15.12.2020 r., znak WR.ZUZ.5.4210.596.2020.MO
oraz 
Uchwała nr XXXI/194/20 Rady Miejskiej w Oławie z dnia 29 grudnia 2020 r. w sprawie wyznaczenia obszaru i granic Aglomeracji Oława</t>
  </si>
  <si>
    <t xml:space="preserve">32. </t>
  </si>
  <si>
    <t>Karkonoski System Wodociągów i Kanalizacji sp. z o.o., Oddział Mysłakowice - Oczyszczalnia Komunalna "Orzeł" w Mysłakowicach, gmina Mysłakowice (miejska), powiat karkonoski</t>
  </si>
  <si>
    <t>Mysłakowice</t>
  </si>
  <si>
    <t>potok Łomnica  [woda]</t>
  </si>
  <si>
    <t xml:space="preserve">1) Decyzja Dyrektora Zarządu Zlewni w Lwówku Śląskim Państwowego Gospodarstwa Wodnego Wody Polskie z dnia 23 kwietnia 2019 r. znak: WR.ZUZ.3.421.115.2019.AO            2) Decyzja  Dyrektora Zarządu Zlewni w Lwówku Śląskim Państwowego Gospodarstwa Wodnego Wody Polskie z dnia 08 maja 2020 r. znak: WR.ZUZ.3.421.541.2019.AO </t>
  </si>
  <si>
    <t xml:space="preserve"> KPOŚK VI - Uchwała nr XXX/212/20 Rady Gminy Mysłakowice z dnia 29.12.2020 r. w sprawie wyznaczenia obszaru i granic aglomeracji Mysłakowice (Dz. Urz. Woj.. Doln. z 12.01.2021 r., poz. 155)</t>
  </si>
  <si>
    <t>Pozwolenie wodnoprawne - operat wodnoprawny</t>
  </si>
  <si>
    <t>Pozwolenie wodnoprawne - operat wodnoprawny / KPOŚK VI</t>
  </si>
  <si>
    <t xml:space="preserve">33. </t>
  </si>
  <si>
    <t>Karkonoski System Wodociągów i Kanalizacji sp. z o.o., Oddział Kowary- Komunalna Oczyszczalnia Ścieków w Kowarach
ul. Jeleniogórska 39
58-530 Kowary
gmina Kowary (miejska), powiat karkonoski</t>
  </si>
  <si>
    <t>Kowary</t>
  </si>
  <si>
    <t>Jedlica [woda]</t>
  </si>
  <si>
    <t xml:space="preserve">Pozwolenia wodnoprawne wydane decyzją Dyrektora Zarządu Zlewni w Lwówku Śląskim Państwowego Gospodarstwa Wodnego Wody Polskie z dnia 3 stycznia 2019 r. oraz 14 lutego 2022 r.  </t>
  </si>
  <si>
    <t>KPOŚK VI - Uchwała nr XXXII/201/20 Rady Miejskiej w Kowarach z dnia 14 grudnia 2020 r. w sprawie wyznaczenia obszaru i granic aglomeracji Gminy Miejskiej Kowary (Dz. Urz. Woj. Doln. z 16.12.2020 r., poz. 7061)</t>
  </si>
  <si>
    <t xml:space="preserve">operat wodnoprawny/ wg KPOŚK VI RLM Oczyszczalni ścieków wynosi 33 300 </t>
  </si>
  <si>
    <t xml:space="preserve">34. </t>
  </si>
  <si>
    <t>Bolesławiec</t>
  </si>
  <si>
    <t>Bóbr [woda]</t>
  </si>
  <si>
    <t>[tak]
Pozwolenia wodnoprawne wydane decyzjami: z dnia 17 marca 2011 r.,
i z dnia 14.01.2021 r.</t>
  </si>
  <si>
    <t>nie 
(przekroczono średniodobową ilość ścieków w ujęciu miesięcznym w czerwcu i sierpniu 2020 r. oraz w styczniu 2021 r.)</t>
  </si>
  <si>
    <t>nie 
(przekroczono średniodobową ilość ścieków w ujęciu miesięcznym w maju 2021 r)</t>
  </si>
  <si>
    <t>tak 
(podwyższona wartość fosforu)</t>
  </si>
  <si>
    <t>KPOŚK VI - Uchwała nr XXV/290/2020 Rady Miasta Bolesławiec z dnia 30 grudnia 2020 r. w sprawie wyznaczenia obszaru i granic aglomeracji Bolesławiec (Dz. Urz. Woj. Doln. z 18.01.2021 r. poz. 263)</t>
  </si>
  <si>
    <t>operat wodnoprawny z 2011 r./ wg KPOŚK VI RLM Oczyszczalni ścieków wynosi 13 000</t>
  </si>
  <si>
    <t xml:space="preserve">35. </t>
  </si>
  <si>
    <t>HYDROTECH Sp. z o.o. Oczyszczalnia ścieków w Nowogrodźcu
ul. Strzelecka
59-730 Nowogrodziec
gmina Nowogrodziec (miejsko-wiejska), powiat bolesławiecki</t>
  </si>
  <si>
    <t>Nowogrodziec</t>
  </si>
  <si>
    <t>Kwisa [woda]</t>
  </si>
  <si>
    <t>[tak]
Pozwolenie wodnoprawne wydane decyzją z dnia 11 stycznia 2000 r.</t>
  </si>
  <si>
    <t>nie (przekroczenie wartości dop. w ujęciu średniorocznym azotu ogólnego)</t>
  </si>
  <si>
    <t>nie (przekroczenie wartości dop. w lutym 2021 r. BZT5)</t>
  </si>
  <si>
    <t>tak 
(podwyższona wartość azotu ogólnego)</t>
  </si>
  <si>
    <t>KPOŚK VI - Uchwała nr XXVIII/189/20 Rady Miejskiej w Nowogrodźcu z dnia 29 września 2020 r. w sprawie wyznaczenia obszaru, wielkości i granic Aglomeracji Nowogrodziec (Dz. Urz. Woj. Doln.z 2020 r., poz. 5409)</t>
  </si>
  <si>
    <t xml:space="preserve">36. </t>
  </si>
  <si>
    <t>Szklarska Poręba</t>
  </si>
  <si>
    <t>potok Kurzacka Woda [woda]</t>
  </si>
  <si>
    <t>[tak]
Pozwolenie wodnoprawne wydane decyzją z dnia 07 grudnia 2017 r.</t>
  </si>
  <si>
    <r>
      <t>nie (przekroczenie wartości dop. w lipcu 2020 r.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, w sierpniu 2020 r. BZT</t>
    </r>
    <r>
      <rPr>
        <vertAlign val="subscript"/>
        <sz val="12"/>
        <rFont val="Calibri"/>
        <family val="2"/>
        <charset val="238"/>
        <scheme val="minor"/>
      </rPr>
      <t>5,</t>
    </r>
    <r>
      <rPr>
        <sz val="12"/>
        <rFont val="Calibri"/>
        <family val="2"/>
        <charset val="238"/>
        <scheme val="minor"/>
      </rPr>
      <t xml:space="preserve"> CHZT, zawiesiny og.</t>
    </r>
    <r>
      <rPr>
        <vertAlign val="subscript"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oraz w ujęciu średniorocznym azotu ogólnego oraz fosforu)</t>
    </r>
  </si>
  <si>
    <t>nie (przekroczenie wartości dop. w sierpniu 2021 r. BZT5, CHZT,  oraz w ujęciu średniorocznym azotu ogólnego)</t>
  </si>
  <si>
    <t>nie
(przekroczono wartość Qmax.r ustaloną w  pozwoleniu wodnoprawnym)</t>
  </si>
  <si>
    <t>nie
(nie przekroczono wartość Qmax.r ustaloną w  pozwoleniu wodnoprawnym, natomiast w lutym, maju, lipcu, sierpniu i wrześniu 2021 roku średnia dobowa w ujęciu miesięcznym przekraczała Qśr.d ustalone w pozwoleniu wodnoprawnym )</t>
  </si>
  <si>
    <t>KPOŚK VI - Uchwała nr XXII/227/19 Rady Miejskiej w Szklarskiej Porębie z dnia 30 grudnia 2019 r. w sprawie wyznaczenia aglomeracji Szklarska Poręba (Dz. Urz. Woj. Doln.z 2020 r., poz. 668)</t>
  </si>
  <si>
    <t xml:space="preserve">37. </t>
  </si>
  <si>
    <t>Lubawka</t>
  </si>
  <si>
    <t>[tak]
Pozwolenie wodnoprawne wydane decyzją z dnia 4 sierpnia 2011 r.</t>
  </si>
  <si>
    <t>część okresu została zweryfikwowana w trakcie kontroli w 2020 r.</t>
  </si>
  <si>
    <t>KPOŚK VI - Uchwała nr XV/203/20 Rady Miejskiej w Lubawce z dnia 29 grudnia 2020 r. w sprawie wyznaczenia obszaru i granic aglomeracji Lubawka (Dz. Urz. Woj. Doln.z 2021 r., poz. 180)</t>
  </si>
  <si>
    <t>operat wodnoprawny/ wg KPOŚK VI RLM Oczyszczalni ścieków wynosi 12 426</t>
  </si>
  <si>
    <t xml:space="preserve">38. </t>
  </si>
  <si>
    <t>Kamienna Góra</t>
  </si>
  <si>
    <t>26 584</t>
  </si>
  <si>
    <t xml:space="preserve">[tak]
Pozwolenie wodnoprawne wydane decyzją z dnia 31 grudnia 2015 r. </t>
  </si>
  <si>
    <r>
      <t>nie 
(przekroczenie wartości dop. w listopadzie 2020 r.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)</t>
    </r>
  </si>
  <si>
    <t>nie
(w lutym, marcu, maju, czerwcu, lipcu, sierpniu, wrześniu, październiku oraz  listopadzki 2020 r. oraz w styczniu 2021 r.  przekraczano ilość Qmaxd, obliczoną jako iloczyn Qmaxh*24h)</t>
  </si>
  <si>
    <t>nie
 (w lutym, marcu, kwietniu, maju, lipcu, sierpniu, wrześniu, listopadzie i grudniu 2021 oraz w styczniu 2022 r.  przekraczano ilość Qmaxd, obliczoną jako iloczyn Qmaxh*24h )</t>
  </si>
  <si>
    <t>KPOŚK VI - Uchwała NR XXXII/198/20
Rady Miasta Kamienna Góra
z dnia 25 listopada 2020 r.
w sprawie wyznaczenia obszaru i granic aglomeracji Kamienna Góra  (Dz. Urz. Woj. Doln.z 2020 r., poz. 6493)</t>
  </si>
  <si>
    <t xml:space="preserve">39. </t>
  </si>
  <si>
    <t>Zgorzelec</t>
  </si>
  <si>
    <t>Jędrzychowicki Potok [woda]</t>
  </si>
  <si>
    <t>[tak]
pozwolenie wodnoprawne wydane decyzją z dnia 16 lipca 2015 r.</t>
  </si>
  <si>
    <t xml:space="preserve">KAPOŚK V - Rozporządzenie Wojewody Dolnośląskiego Nr 9 z dn. 18 sierpnia 2006 r.w sprawie wyznaczenia aglomeracji: Boguszów-Gorce, Bystrzyca Kłodzka, Chwaliszów, Gromadka, Janowice Wielkie, Jawor, Kostomłoty, Lądek Zdrój, Legnica, Legnickie Pole, Lubiąż, Nowa Rura, Stronie Śląskie, Wołów, Zgorzelec  (Dz.Urz. Woj.. Doln. Z 2006r. nr 182, poz.2784) </t>
  </si>
  <si>
    <t xml:space="preserve">40. </t>
  </si>
  <si>
    <t>Lubań</t>
  </si>
  <si>
    <t>[tak]
pozwolenie wodnoprawne wydane decyzją z dnia 25 marca 2019 r.</t>
  </si>
  <si>
    <t>część okresu została zweryfikwowana w trakcie kontroli dokumentacyjnej w 2020 r.</t>
  </si>
  <si>
    <t>KPOŚK VI - Uchwała Nr XXXII/223/2020 Rady Miasta Lubań z dnia 30 grudnia 2020 r. w sprawie wyznaczenia aglomeracji Lubań (Dz. Urz. Woj. Doln. z 2021 r. poz. 245)</t>
  </si>
  <si>
    <t xml:space="preserve">41. </t>
  </si>
  <si>
    <t>Bogatynia</t>
  </si>
  <si>
    <t>Miedzianka [woda]</t>
  </si>
  <si>
    <t>[tak]
pozwolenie wodnorpawne wydane decyzją z dnia 12.06.2019 r.</t>
  </si>
  <si>
    <t>KPOŚK VI - uchwała Nr L/329/20 Rady Miejskiej w Bogatyni z dnia 30 grudnia 2020 r. w sprawie wyznaczenia obszarów i granic aglomeracji Bogatynia (Dz. Urz. Woj. Doln. z 2021 r. poz. 319)</t>
  </si>
  <si>
    <t>operat wodnoprawny/ Wg KPOŚK VI przeprustowość średnia oczyszczalni 5500, a maksymalna 10000</t>
  </si>
  <si>
    <t xml:space="preserve">42. </t>
  </si>
  <si>
    <t>Lwówek Śląski</t>
  </si>
  <si>
    <t>33 000 (projektowa)</t>
  </si>
  <si>
    <t>Bóbr  [woda]</t>
  </si>
  <si>
    <t xml:space="preserve">decyzja z dnia 22.10.2018 r., znak: WR.ZUZ.3.421.328.2018.MCZ Dyrektor Zarządu Zlewni w Zgorzelcu Państwowego Gospodarstwa Wodnego Wody Polskie </t>
  </si>
  <si>
    <t>część okresu została zweryfikwowana w trakcie kontroli dokumentacyjnej w 2020 r. DJ D137/2020</t>
  </si>
  <si>
    <t>KPOŚ VI - Uchwała Nr XXVII/203/20 Rady Miejskiej w Lwówku Śląskim z dnia 29 października 2020 r. w sprawie wyznaczenia obszaru i granic aglomeracji Lwówek Śląski (Dz. Urz. Woj. Doln. z 2020 r. poz. 6317)</t>
  </si>
  <si>
    <t>operat wodnoprawny/ Wg KPOŚK V RLM projektowe oczyszczalni 14 775</t>
  </si>
  <si>
    <t xml:space="preserve">43. </t>
  </si>
  <si>
    <t>Jelenia Góra</t>
  </si>
  <si>
    <t>[tak]
pozwolenie wodnoprawne wydane decyzją z dnia 12.08.2016 r.</t>
  </si>
  <si>
    <t xml:space="preserve">KPOŚK VI - Uchwała Nr 268.XXV.2020 Rady Miejskiej Jeleniej Góry z dnia 2 grudnia 2020 r. w sprawie wyznaczenia obszaru i granic aglomeracji Jelenia Góra (Dz. Urz. Woj. Doln. z 2020 r. poz. 6938). </t>
  </si>
  <si>
    <t>Lubuskie</t>
  </si>
  <si>
    <t>Zielona Góra</t>
  </si>
  <si>
    <t>tak - 20.11.2017 r.</t>
  </si>
  <si>
    <t>Oczyszczalnia ścieków w Sławie, ul. Długa 1, 67-410 Sława, gmina Sława, powiat wschowski</t>
  </si>
  <si>
    <t>Sława</t>
  </si>
  <si>
    <t>tak - 28.12.2015 r.</t>
  </si>
  <si>
    <t>Żagań</t>
  </si>
  <si>
    <t>tak - 31.12.2015 r.</t>
  </si>
  <si>
    <t>Nowa Sól</t>
  </si>
  <si>
    <t>tak - 27.07.2011 r. oraz 27.08.2021 r.</t>
  </si>
  <si>
    <t>Gubin</t>
  </si>
  <si>
    <t>tak - 6.12.2018 r.</t>
  </si>
  <si>
    <t>Oczyszczalnia ścieków w Świebodzinie, ul. Młyńska 37, 66-200 Świebodzin, gmina Świebodzin, powiat świebodziński</t>
  </si>
  <si>
    <t>Świebodzin</t>
  </si>
  <si>
    <t>tak - 26.03.2020 r.</t>
  </si>
  <si>
    <t>Oczyszczalnia ścieków w Krośnie Odrzańskim, ul. Wiejska 10, 66-600 Krosno Odrzańśkie, gmina Krosno Odrzańskie, powiat krośnieński</t>
  </si>
  <si>
    <t>Krosno Odrzańskie</t>
  </si>
  <si>
    <t>tak - 11.09.2015 r.</t>
  </si>
  <si>
    <t>W dniu 9/10.06.2021 r. została pobrana próba średniodobowa ścieków odprowadzanych do odbiornika. Po przeanalizowaniu sprawozdania nr 533/ZG/2021 stwierdzono, że wystąpiło przekroczenie dla wskaźników: BZT5 o 3,4 mg O2/l oraz zawiesiny ogólne o 8 mg/l. Natomiast dla pozostałych wskaźników próba spełnia wymogi określone w ww. pozwoleniu wodnoprawnym.</t>
  </si>
  <si>
    <t>Oczyszczalnia ścieków w Podbrzeziu Dolnym, działka nr 1192/2 o. Podbrzezie Dolne, 67-120 Kożuchów, gmina Kożuchów, powiat nowosolski</t>
  </si>
  <si>
    <t>Kożuchów</t>
  </si>
  <si>
    <t>tak - 14.02.2013 r.</t>
  </si>
  <si>
    <t>Oczyszczalnia ścieków w Lubsku, ul. Paderewskiego 20, 68-300 Lubsko, gmina Lubsko, powiat żarski</t>
  </si>
  <si>
    <t>Lubsko</t>
  </si>
  <si>
    <t>tak - 2.10 2015 r.</t>
  </si>
  <si>
    <t>W dniu 12/13.05.2021 r. została pobrana próba średniodobowa ścieków odprowadzanych do odbiornika. Po przeanalizowaniu sprawozdania nr 444/ZG/2021 stwierdzono, że wystąpiło przekroczenie dla wskaźnika BZT5 o 0,4 mg O2/l. Natomiast dla pozostałych wskaźników próba spełnia wymogi określone w ww. pozwoleniu wodnoprawnym.</t>
  </si>
  <si>
    <t>Oczyszczalnia ścieków w Nowym Świecie, działka nr 117/10 o. Nowy Świat, 66-100 Sulechów, gmina Sulechów, powiat zielonogórski</t>
  </si>
  <si>
    <t>Sulechów</t>
  </si>
  <si>
    <r>
      <t>W dniu 19/20.05.2021 r. została pobrana próba średniodobowa ścieków odprowadzanych do odbiornika. Po przeanalizowaniu sprawozdania nr 466/ZG/2021 stwierdzono, że wystąpiło przekroczenie dla wskaźnika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 xml:space="preserve"> o 3,4 mg 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/l. Natomiast dla pozostałych wskaźników próba spełnia wymogi określone w ww. pozwoleniu wodnoprawnym.</t>
    </r>
  </si>
  <si>
    <t>Oczyszczalnia ścieków we Wschowie, ul. Kazimierza Wielkiego 24, 67-400 Wschowa, gmina Wschowa, powiat wschowski</t>
  </si>
  <si>
    <t>Wschowa</t>
  </si>
  <si>
    <t>tak - 26.10.2020 r.</t>
  </si>
  <si>
    <t>Oczyszczalnia ścieków w Wiechlicach, ul. Akacjowa, 67-300 Szprotawa, gmina Szprotawa, powiat żagański</t>
  </si>
  <si>
    <t>Szprotawa</t>
  </si>
  <si>
    <t>tak - 8.09.2014 r.</t>
  </si>
  <si>
    <t>Żary</t>
  </si>
  <si>
    <t>tak - 25.11.2015 r.</t>
  </si>
  <si>
    <r>
      <t>W dniu 17/18.02.2021 r. została pobrana próba średniodobowa ścieków odprowadzanych do odbiornika. Po przeanalizowaniu sprawozdania nr 171/ZG/2021 stwierdzono, że próba nie spełnia wymogów określone w ww. pozwoleniu wodnoprawnym, w zakresie wskaźników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, ChZT-Cr oraz zawiesiny ogólne. Stwierdzić należy, że w dobie poboru próbki padał deszcz oraz nastąpiło gwałtowne ocieplenie, które spowodowało nagły napływ wód roztopowych, który zwiększył dopływ ścieków do oczyszczalni na poziomie 9171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ścieków w ciągu doby (wg odczytów licznika). Aktualnie technologia oczyszczania ścieków ustawiona jest dla przepływu średniego na poziomie 4000 m3. Jak wynika z przedłożonych odczytów przepływomierza dla roku 2020, średnia dobowa ilość ścieków odprowadzonych do odbiornika wyniosła 4480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. Natomiast po przeanalizowaniu przepływów dobowych w roku 2020 stwierdzono, że w okresach bezopadowych w 268 dobach przepływ wynosił nie więcej niż 4500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. Zgodnie z § 6 ust. 3 rozporządzenia Ministra Środowiska z dnia 18 listopada 2014 r. w sprawie warunków, jakie należy spełnić przy wprowadzaniu ścieków do wód lub do ziemi oraz w sprawie substancji szczególnie szkodliwych dla środowiska wodnego, w ocenie, czy ścieki komunalne spełniają wymagane warunki, nie uwzględnia się przekroczeń najwyższych dopuszczalnych wartości wskaźników zanieczyszczeń, jeżeli są następstwem intensywnych opadów wywołujących co najmniej dwukrotny wzrost maksymalnego odpływu ścieków z oczyszczalni ścieków komunalnych określonego dla okresu bezopadowego. W związku z powyższym, ze względu na ponad dwukrotne przekroczenie ilości odprowadzanych ścieków w dobie poboru próby w stosunku do średniego odpływu ścieków w okresach bezopadowych, nie uwzględniono wyników dla pobranej próby w dobie 17/18.02.2021 r.</t>
    </r>
  </si>
  <si>
    <t>Gorzów Wielkopolski</t>
  </si>
  <si>
    <t>tak - 13.03.2015 r.</t>
  </si>
  <si>
    <t>Międzyrzecz</t>
  </si>
  <si>
    <t>Sulęcin</t>
  </si>
  <si>
    <t>tak - 29.07.2020 r.</t>
  </si>
  <si>
    <t>Uchwała nr XXXIII/263/20 Rady Miejskiej w Sulęcinie z dnia 30 listopada 2020 r. w sprawie wyznaczenia obszaru i granic aglomeracji Sulęcin</t>
  </si>
  <si>
    <t>Drezdenko</t>
  </si>
  <si>
    <t>Uchwała Rady
Miejskiej w Drezdenku z dnia 21 grudnia 2020 r. NR XXXIW196/2020</t>
  </si>
  <si>
    <t>Kostrzyn nad Odrą</t>
  </si>
  <si>
    <t>tak -  23.07.2015 r.</t>
  </si>
  <si>
    <t>Witnica</t>
  </si>
  <si>
    <t xml:space="preserve">tak - 02.11.2010 r.
tak - 21.12.2020 r. </t>
  </si>
  <si>
    <t>W okresie od 02.11.2020 r. do 20.12.2020 r. ścieki były odprowadzane bez pozwolenia wodnoprawnego.</t>
  </si>
  <si>
    <t>Słubice</t>
  </si>
  <si>
    <t>tak - 14.11.2016</t>
  </si>
  <si>
    <t>okresowy-liczba zrzutów od 6 do 8</t>
  </si>
  <si>
    <t xml:space="preserve">chwilowa </t>
  </si>
  <si>
    <t>Uchwała nr XXVI/272/2020 Rady Miejskiej w Słubicach z dnia 26 listopada 2020 r. w sprawie wyznaczenia obszaru i granic aglomeracji Słubice</t>
  </si>
  <si>
    <t>Strzelce Krajeńskie</t>
  </si>
  <si>
    <t>tak - 03.01.2011 r.
tak - 29.01.2021 r.</t>
  </si>
  <si>
    <t>W okresie od 03.01.2021 r. do 29.01.2021 r. ścieki były odprowadzane bez pozwolenia wodnoprawnego.</t>
  </si>
  <si>
    <t>Skwierzyna</t>
  </si>
  <si>
    <t xml:space="preserve"> RLM aglomeracji jest poniżej 10000, co nie było znane na etapie planowania kontroli. Uchwała Rady Miejskiej w Skwierzynie zmniejszająca RLM Aglomeracji (z 10296) jest z dnia 17.12.2020 r. </t>
  </si>
  <si>
    <t>Świętokrzyskie</t>
  </si>
  <si>
    <t>Kielce</t>
  </si>
  <si>
    <t xml:space="preserve">woda- rzeka Bobrza </t>
  </si>
  <si>
    <r>
      <t>nie została określona na etapie projektowania, określony został przepływ maksymalny godzinowy (Qh max), który wynosi 5 800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/h.</t>
    </r>
  </si>
  <si>
    <t>tak - pozwolenie wodnoprawne wydane w dniu 29.12.2010 r. (ze zmianami)</t>
  </si>
  <si>
    <t>I okres oceny pozwolenia:
29.12.2018 r. – 28.12.2019 r.
II okres oceny pozwolenia:
29.12.2019 r. – 28.12.2020 r.</t>
  </si>
  <si>
    <t xml:space="preserve"> Na podstawie uchwały Rady Miasta Kielce Nr XXXVIII/739/2020 z dnia 17.12.2020 r. w sprawie wyznaczenia obszaru i granic aglomeracji Kielce. </t>
  </si>
  <si>
    <t xml:space="preserve">Na podstawie KPOŚK V oraz operatu wodnoprawnego z lipca 2020 r.   </t>
  </si>
  <si>
    <r>
      <t xml:space="preserve">Na podstawie KPOŚK V oraz </t>
    </r>
    <r>
      <rPr>
        <sz val="12"/>
        <color theme="1"/>
        <rFont val="Calibri"/>
        <family val="2"/>
        <charset val="238"/>
        <scheme val="minor"/>
      </rPr>
      <t>projektu wykonawczego z dn.21.08.2009 r. i</t>
    </r>
    <r>
      <rPr>
        <sz val="12"/>
        <rFont val="Calibri"/>
        <family val="2"/>
        <charset val="238"/>
        <scheme val="minor"/>
      </rPr>
      <t xml:space="preserve"> operatu wodnoprawnego z lipca 2020 r.   </t>
    </r>
  </si>
  <si>
    <t>Ostrowiec Świętokrzyski</t>
  </si>
  <si>
    <t xml:space="preserve">woda - rzeka Kamienna </t>
  </si>
  <si>
    <t>tak - pozwolenie wodnoprawne wydane w dniu 21.09.2015 r.</t>
  </si>
  <si>
    <r>
      <t>nie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</si>
  <si>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
I okres oceny pozwolenia:
21.09.2020 r. - 20.09.2021 r.
II okres oceny pozwolenia:
21.09.2021 r. - 20.09.2022 r.
</t>
  </si>
  <si>
    <t xml:space="preserve"> Na podstawie uchwały Rady Miasta Ostrowca Świetokrzyskiego Nr XXXIX/108/2020 z dnia 27.11.2020 r. w sprawie wyznaczenia obszaru i granic aglomeracji Ostrowiec Świętokrzyski.</t>
  </si>
  <si>
    <t xml:space="preserve">Na podstawie pozwolenia wodnoprawnego z dn. 21.09.2015 r.  </t>
  </si>
  <si>
    <t xml:space="preserve">Na podstawie oświadczenia przedstawionego podczas kontroli (oświadczenie stanowi  załącznik do protokołu).  </t>
  </si>
  <si>
    <t>Starachowice</t>
  </si>
  <si>
    <t>woda - rzeka Młynówka</t>
  </si>
  <si>
    <t>tak - pozwolenie wodnoprawne wydane w dniu 16.01.2019 r.</t>
  </si>
  <si>
    <t>I okres oceny pozwolenia: 
06.02.2019 r. – 05.02.2020 r.
II okres oceny pozwolenia: 
06.02.2020 r. – 05.02.2021 r.</t>
  </si>
  <si>
    <t xml:space="preserve"> Na podstawie uchwały Rady Miejskiej w Starachowicach Nr X/9/2020 z dnia 22.12.2020 r. w sprawie wyznaczenia aglomeracji Starachowice.</t>
  </si>
  <si>
    <t xml:space="preserve">Na podstawie KPOŚK V oraz operatu wodnoprawnego z dn. 31.08.2018 r. </t>
  </si>
  <si>
    <t>Na podstawie KPOŚK V  oraz dokumentacji powykonawczej z marca 2011 r.</t>
  </si>
  <si>
    <t>Skarżysko - Kamienna</t>
  </si>
  <si>
    <t>woda - rzeka Kamienna</t>
  </si>
  <si>
    <t xml:space="preserve">tak - pozwolenie wodnoprawne wydane w dniu 17.12.2014 r. </t>
  </si>
  <si>
    <t>I okres oceny pozwolenia: 
17.12.2018 r. - 16.12.2019 r.
II okres oceny pozwolenia: 
17.12.2019 r.- 16.12.2020 r.</t>
  </si>
  <si>
    <t xml:space="preserve">Na podstawie uchwały Nr XXXIII/268/2021 Rady Miasta Skarżyska-Kamiennej z dnia 09.02.2021 r. w sprawie zmiany uchwały nr XXXII/263/2020 Rady Miasta Skarżyska-Kamiennej z dnia 21.12.2020 r. w sprawie wyznaczenia obszaru i granic aglomeracji Skarżysko-Kamiennej. </t>
  </si>
  <si>
    <t>Na podstawie operatu wodnoprawnego z lipca 2018 r.</t>
  </si>
  <si>
    <r>
      <t xml:space="preserve">Na podstawie KPOŚK V oraz na podstawie </t>
    </r>
    <r>
      <rPr>
        <sz val="12"/>
        <color theme="1"/>
        <rFont val="Calibri"/>
        <family val="2"/>
        <charset val="238"/>
        <scheme val="minor"/>
      </rPr>
      <t>Programu Funkcjonalno - Użytkowego dla "Modernizacji i rozbudowy oczyszczalni ścieków".</t>
    </r>
    <r>
      <rPr>
        <sz val="12"/>
        <rFont val="Calibri"/>
        <family val="2"/>
        <charset val="238"/>
        <scheme val="minor"/>
      </rPr>
      <t xml:space="preserve">  </t>
    </r>
  </si>
  <si>
    <t>Końskie</t>
  </si>
  <si>
    <t>39 600</t>
  </si>
  <si>
    <t>woda- rzeka Młynkowska</t>
  </si>
  <si>
    <t>tak - pozwolenie wodnoprawne wydane w dniu 06.05.2014 r.</t>
  </si>
  <si>
    <t>I okres oceny pozwolenia: 
23.05.2019 r. – 22.05.2020 r.
II okres oceny pozwolenia:
23.05.2020 r. – 22.05.2021 r.</t>
  </si>
  <si>
    <t xml:space="preserve"> Na podstawie uchwały Rady Miejskiej w Końskich Nr XXVI/251/2020 z dnia 22.12.2020 r. w sprawie wyznaczenia obszaru i granic aglomeracji Końskie.</t>
  </si>
  <si>
    <t xml:space="preserve">Na podstawie KPOŚK V oraz pozwolenia  wodnoprawnego z dn. 06.05.2014 r. ze zm.  </t>
  </si>
  <si>
    <t xml:space="preserve">Na podstawie KPOŚK V oraz projektu budowlanego z maja 2014 r. </t>
  </si>
  <si>
    <t>Jędrzejów</t>
  </si>
  <si>
    <t>woda - ciek stanowiący dopływ rzeki Brzeźnica</t>
  </si>
  <si>
    <t>6300
(projekt 7695 m3/d)</t>
  </si>
  <si>
    <t>tak - pozwolenie wodnoprawne wydane w dniu 31.03.2015 r.</t>
  </si>
  <si>
    <r>
      <t>nie</t>
    </r>
    <r>
      <rPr>
        <vertAlign val="superscript"/>
        <sz val="12"/>
        <rFont val="Calibri"/>
        <family val="2"/>
        <charset val="238"/>
        <scheme val="minor"/>
      </rPr>
      <t>2)</t>
    </r>
  </si>
  <si>
    <t xml:space="preserve">
I okres oceny pozwolenia: 
31.03.2019 r. - 30.03.2020 r.
II okres oceny pozwolenia:
31.03.2020 r. - 30.03.2021 r.
</t>
  </si>
  <si>
    <t>Na podstawie uchwały Nr XXXI/270/21 Rady Miejskiej w Jędrzejowie z dnia 21.01.2021 r. w sprawie  wyznaczenia obszaru i granic aglomeracji Jędrzejów.</t>
  </si>
  <si>
    <t>Na podstawie KPOŚK V oraz pozwolenia  wodnoprawnego z dn. 31.03.2015 r.</t>
  </si>
  <si>
    <r>
      <t>Projektowana przepustowść oczyszczalni: średniodobowa (5 700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/d)- określona na podstawie  KPOŚK V oraz projektu budowlanego, natomiast maksymalna  (6 300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/d) określona na podstawie informacji udzielanych w czasie kontroli. Maksymalny przepływ dobowy określony w projekcie wynosi 7 695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/d.</t>
    </r>
  </si>
  <si>
    <t>Sandomierz</t>
  </si>
  <si>
    <t xml:space="preserve">tak - pozwolenie wodnoprawne wydane w dniu 16.12.2015 r. </t>
  </si>
  <si>
    <t>I okres oceny pozwolenia: 
31.12.2018 r. - 30.12.2019 r.
II okres oceny pozwolenia: 
31.12.2019 r.- 30.12.2020 r.</t>
  </si>
  <si>
    <t>Na podstawie uchwały Nr XXVIII/319/2020 Rady Miasta Sandomierza z dnia 29.12.2020 r. w sprawie wyznaczenia obszaru i granic aglomeracji Sandomierz zgodnie z którą wyznacza się aglomerację Sandomierz.</t>
  </si>
  <si>
    <r>
      <t>Na podstawie KP</t>
    </r>
    <r>
      <rPr>
        <sz val="12"/>
        <color theme="1"/>
        <rFont val="Calibri"/>
        <family val="2"/>
        <charset val="238"/>
        <scheme val="minor"/>
      </rPr>
      <t xml:space="preserve">OŚK V oraz projektu budowlanego z maja 2009 r.  </t>
    </r>
  </si>
  <si>
    <t xml:space="preserve">Na podstawie KPOŚK V oraz pozwolenia  wodnoprawnego z dn. 16.12.2015 r.  </t>
  </si>
  <si>
    <t>Busko-Zdrój</t>
  </si>
  <si>
    <t>woda - ciek "Rów od Buska" (dopływ cieku Maskalis, zlewni rzeki Nida)</t>
  </si>
  <si>
    <t>tak - pozwolenie wodnoprawne wydane w dniu 29.10.2015 r.</t>
  </si>
  <si>
    <t>tak (w pozwoleniu wodnoprawnym dopuszczalne Q śr d  wynosi 6 648 m3/d więc brak przekroczenia)</t>
  </si>
  <si>
    <t>I okres oceny pozwolenia 
27.11.2018 r. - 26.11.2019 r.
II okres oceny pozwolenia
27.11.2019 r. - 26.11.2020 r.</t>
  </si>
  <si>
    <t>Na podstawie uchwały Nr XXX/345/2020 Rady Miejskiej w Busku-Zdroju z dnia 29.12.2020 r. w sprawie wyznaczenia obszaru i granic aglomeracji Busko-Zdrój.</t>
  </si>
  <si>
    <t xml:space="preserve">Na podstawie pozwolenia  wodnoprawnego z dn. 29.10.2015 r. oraz operatu wodnoprawnego z lipca 2015 r.  </t>
  </si>
  <si>
    <t xml:space="preserve">Na podstawie KPOŚK V oraz "Dokumentacji technicznej" z grudnia 2012 r. dotyczącej rozbudowy i przebudowy oczyszczalni ścieków.  </t>
  </si>
  <si>
    <t>Staszów</t>
  </si>
  <si>
    <t>woda - rzeka Czarna Staszowska</t>
  </si>
  <si>
    <t xml:space="preserve">tak - pozwolenie wodnoprawne wydane w dniu 14.02.2013 r. </t>
  </si>
  <si>
    <r>
      <t>nie</t>
    </r>
    <r>
      <rPr>
        <vertAlign val="superscript"/>
        <sz val="12"/>
        <rFont val="Calibri"/>
        <family val="2"/>
        <charset val="238"/>
        <scheme val="minor"/>
      </rPr>
      <t>3)</t>
    </r>
  </si>
  <si>
    <t>I okres oceny pozwolenia: 
14.02.2019 r. - 13.02.2020 r.
II okres oceny pozwolenia: 
14.02.2020 r.- 13.02.2021 r.</t>
  </si>
  <si>
    <t xml:space="preserve">Na podstawie uchwały Nr XXXIV/306/2020 Rady Miejskiej w Staszowie z dnia 10.12.2020 r. w sprawie wyznaczenia obszaru i granic aglomeracji Staszów. </t>
  </si>
  <si>
    <t xml:space="preserve">Na podstawie KPOŚK V. </t>
  </si>
  <si>
    <t>Na podstawie KPOŚK V.</t>
  </si>
  <si>
    <t>Pińczów</t>
  </si>
  <si>
    <t>woda - rzeka Nida</t>
  </si>
  <si>
    <t xml:space="preserve">tak - pozwolenie wodnoprawne:
1) wydane w dniu 19.05.2015 r.
2) wydane w dniu 27.12.2019 r. </t>
  </si>
  <si>
    <t xml:space="preserve">I okres oceny pozwolenia: 
01.07.2018 r. – 30.06.2019 r.
II okres oceny pozwolenia:
21.01.2020 r. – 20.01.2021 r.
</t>
  </si>
  <si>
    <t>Na podstawie uchwały Nr XXV/262/2020 Rady Miejskiej w Pińczowie z dnia 29.12.2020 r. w sprawie wyznaczenia obszaru i granic aglomeracji Pińczów.</t>
  </si>
  <si>
    <t xml:space="preserve">Na podstawie pozwolenia wodnoprawnego z dn. 27.12.2019 r. </t>
  </si>
  <si>
    <t>Na podstawie pozwolenia wodnoprawnego z dn. 27.12.2019 r. oraz decyzji środowiskowej z dn. 23.09.2015 r.</t>
  </si>
  <si>
    <t>Morawica</t>
  </si>
  <si>
    <t>woda - rzeka Czarna Nida</t>
  </si>
  <si>
    <t>tak - pozwolenie wodnoprawne wydane w dniu 07.04.2015 r.</t>
  </si>
  <si>
    <t xml:space="preserve">
I okres oceny pozwolenia:
01.01.2019 r. – 31.12.2019 r.
II okres oceny pozwolenia:
01.01.2020 r. – 31.12.2020 r.
</t>
  </si>
  <si>
    <t>Na podstawie uchwały Nr XVI/121/2019 Rady Miejskiej w Morawicy z dnia 30.10.2019 r. w sprawie wyznaczenia obszaru i granic aglomeracji Morawica.</t>
  </si>
  <si>
    <t xml:space="preserve">Na podstawie pozwolenia wodnoprawnego z dn. 07.04.2015 r. ze zm. </t>
  </si>
  <si>
    <t xml:space="preserve">Projektowana przepustowść oczyszczalni średniodobowa (2 400 m3/d) została określona na podstawie informacji udzielonych w czasie kontroli (przepustowść oczyszczalni średniodobowa określona w projekcie budowlanym z grudnia 2013 r. wynosi jednak 2 120 m3/d). Maksymalna projektowana przepustowość oczyszczalni określona została na podstawie projektu budowlanego z grudnia 2013 r. </t>
  </si>
  <si>
    <t>Kazimierza Wielka</t>
  </si>
  <si>
    <t>woda - ciek od Budzynia</t>
  </si>
  <si>
    <t>tak - pozwolenie wodnoprawne wydane w dniu 05.12.2013 r.</t>
  </si>
  <si>
    <t>I okres oceny pozwolenia:
 05.12.2018 r. - 04.12.2019 r.
II okres oceny pozwolenia: 
05.12.2019 r. - 04.12.2020 r.</t>
  </si>
  <si>
    <t>Na podstawie uchwały Nr XXXVII/290/2020 Rady Miejskiej w Kazimierzy z dnia 29.12.2020 r. w sprawie wyznaczenia obszaru i granic aglomeracji Kazimierza Wielka.</t>
  </si>
  <si>
    <t xml:space="preserve">Na podstawie KPOŚK V oraz operatu wodnoprawnego z marca 2009 r. </t>
  </si>
  <si>
    <t>Na podstawie KPOŚK V oraz projektu wykonawczego z marca 2009 r.</t>
  </si>
  <si>
    <t>Połaniec</t>
  </si>
  <si>
    <t xml:space="preserve">tak - pozwolenie wodnoprawne wydane w dniu 12.11.2015 r. </t>
  </si>
  <si>
    <t>I okres oceny pozwolenia:
 12.11.2018 r. - 11.11.2019 r.
II okres oceny pozwolenia: 
12.11.2019 r.- 11.11.2020 r.</t>
  </si>
  <si>
    <t xml:space="preserve">Na podstawie uchwały Nr XXXVI/240/2020 Rady Miejskiej w Połańcu z dnia 16.12.2020 r. w sprawie wyznaczenia obszaru i granic aglomeracji Gminy Połaniec. </t>
  </si>
  <si>
    <r>
      <t>Na podstawie KPOŚK V.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 </t>
    </r>
  </si>
  <si>
    <t>Włoszczowa</t>
  </si>
  <si>
    <t>woda - struga P (poprzez Czarną Strugę do rzeki Białej)</t>
  </si>
  <si>
    <t xml:space="preserve">tak - pozwolenie wodnoprawne wydane w dniu 07.10.2013 r. </t>
  </si>
  <si>
    <t>I okres oceny pozwolenia: 
01.11.2018 r. - 31.10.2019 r.
II okres oceny pozwolenia: 
01.11.2019 r.- 31.10.2020 r.</t>
  </si>
  <si>
    <t>Na podstawie uchwały Nr XXV/171/20 Rady Miejskiej we Włoszczowie z dnia 11 grudnia 2020 r. w sprawie wyznaczenia obszaru i granic aglomeracji Gminy Włoszczowa.</t>
  </si>
  <si>
    <t>Na podstawie  operatu wodnoprawnego z czerwca 2013 r.</t>
  </si>
  <si>
    <t>Gminny Zakład Komunalny Sp. z o.o. ul. Kurpińskiego 29, 64-140  Włoszakowice-  oczyszczalnia ścieków w Grotnikach ul. Łąkowa 17, 64-140 Włoszakowice, gmina Włoszakowice powiat leszczyński</t>
  </si>
  <si>
    <t>* jeżeli NIE - podać wyjasnienia w uwagach w którym okresie</t>
  </si>
  <si>
    <t>** wypełnić  jeżeli w kolumnie 16 zaznaczono OKRESOWY</t>
  </si>
  <si>
    <t>49.</t>
  </si>
  <si>
    <t>50.</t>
  </si>
  <si>
    <t>Oczyszczalnia ścieków w Małuszowie,   59-424 Małuszów -Zakład Wodociągów i Kanalizacji w Jaworze, ul.Dworcowa 1, 59-400 Jawor, gmina Jawor, powiat jaworski</t>
  </si>
  <si>
    <t xml:space="preserve">Oczyszczalnia ścieków w Złotoryi,  pl.Sprzymierzeńców 6, 59-500 Złotoryja - Rejonowe Przedsiębiorstwo Komunalne Spółka z ograniczoną odpowiedzialnością, Al.Miła 2, 59-500 Złotoryja, gmina Złotoryja,  powiat złotoryjski </t>
  </si>
  <si>
    <t xml:space="preserve">Oczyszczalnia ścieków w Chocianowie,  Zacisze 32, 59-140 Chocianów- „Zakład Usług Komunalnych i Transportu Publicznego Sp. z o.o.” ul. Głogowska 14, 59-140 Chocianów, Powiat polkowicki </t>
  </si>
  <si>
    <t xml:space="preserve">Oczyszczalnia ścieków w Wolbromku,  Wolbromek 81, 59-420 Bolków - Zakład Gsopodarki Komunalnej, ul.Kolejowa5, 59-420 Bolków, gmina Bolków, powiat jaworski </t>
  </si>
  <si>
    <t>Oczyszczalnia ścieków dla m.Ścinawa, Lasowice 48, 59-330 Ścinawa, gmina Ścinawa, powiat lubiński</t>
  </si>
  <si>
    <t>Oczyszczalnia ścieków w Polkowicach  59-100 Polkowice, ul.Strefowa 11 - "Przedsiębiorstwo Gospodarki Miejskiej" Sp. z o.o.  ul.Dąbrowskiego 2, 59-100 Polkowice,gmina Polkowice, powiat polkowicki</t>
  </si>
  <si>
    <t>Oczyszczalnia ścieków w Kudowie-Zdroju Nad Potokiem 58, 57-350 Kudowa Zdrój, gmina Kudowa-Zdrój (miejska), powiat kodzki</t>
  </si>
  <si>
    <t>Zakład Wodociągów i Kanalizacji Sp. z o.o. - Oczyszczalnia ścieków w Ścinawce Dolnej,
Ścinawka Dolna, 57-410 Ścinawka Średnia, gmina Radków (miejsko-wiejska), powiat kłodzki</t>
  </si>
  <si>
    <t>Oczyszczalnia Ścieków w Dzierżoniowie, ul. Brzegowa 144, 58-200 Dzierzoniów, gmina Dzierzoniów (miejska), powiat Dzierżoniowski</t>
  </si>
  <si>
    <t>WPWiK Sp. z o.o. - Oczyszczalnia ścieków "Ciernie",
ul. Strzegomska 82, 58-160 Świebodzice, gmina Świebodzice (miejska), powiat świdnicki</t>
  </si>
  <si>
    <t>Sycowska Gospodarka Komunalna Sp. z o.o. - Oczyszczalnia ścieków w Sycowie, ul Wrocławska 8, Syców 56-500, gmina Syców, powiat oleśnicki</t>
  </si>
  <si>
    <t>Zakład Gospodarki Komunalnej Sp. z o.o. - oczyszczalnia ścieków w Jurczycach, Jurczyce, ul. Leśna 4, 55-080 Kąty Wrocławskie, gmina Kąty Wrocławskie (miejsko-wiejska), powiat wrocławski</t>
  </si>
  <si>
    <t>Gminny Zakład Gospodarki Komunalnej Trzebnica - ERGO Sp. z o.o. - Oczyszczalnia ścieków w Trzebnicy, ul. Milicka 47, 55-100 Trzebnica, gmina Trzebnica (miejsko-wiejska), powiat trzebnicki</t>
  </si>
  <si>
    <t>Średzka Woda Sp. z o.o. - oczyszczalnia ścieków w Środzie Śląskiej, ul. Sikorskiego 43, 55-300 Środa Śląska, gmina Środa Śląska (miejsko-wiejska), powiat średzki</t>
  </si>
  <si>
    <t>Przedsiębiorstwo Gospodarki Komunalnej "Dolina Baryczy" Sp. z o.o. - Oczyszczalnia ścieków w Miliczu, ul. Sułowska 1, gmina Milicz (miejsko-wiejska), powiat milicki</t>
  </si>
  <si>
    <t>Oczyszczalnia ścieków w Żmigrodzie
ul. Wiejska 29, 55-140 Żmigród, gmina Żmigród, powiat trzebnicki</t>
  </si>
  <si>
    <t>Oczyszczalnia PCC Rokita SA , Sienkiewicza 4, Brzeg Dolny 56-120, gmina Brzeg Dolny, powiat wołowski</t>
  </si>
  <si>
    <t>Przedsiębiorstwo Wodociągów i Kanalizacji "NYSA" - Oczyszczalnia Komunalna w Jędrzychowicach, Jędrzychowice 35A, 59-900 Jędrzychowice, gmina Zgorzelec (miejska), powiat zgorzelecki</t>
  </si>
  <si>
    <t>Lubańskie Przedsiębiorstwo Wodociągów i Kanalizacji Sp. z o.o.  – Oczyszczalnia ścieków w Lubaniu, ul. Wiejska 1 a, 59-800 Lubań, gmina Lubań (miejska), powiat lubański</t>
  </si>
  <si>
    <t>Bogatyńskie Wodociągi i Oczyszczalnia S.A. – Oczyszczalnia ścieków w Bogatyni, ul.Turowska, 59-916 Bogatynia, gmina Bogatynia (miejsko-wiejska), powiat zgorzelecki</t>
  </si>
  <si>
    <t>Przedsiębiorstwo Wodociągów i Kanalizacji Sp. z o.o. w Bolesławcu, Oczyszczalnia Ścieków Komunalnych w Lwówku Śląskim,
Przyjaciół Żołnierza 25, 59-700 Lwówek Śląski, gmina Lwówek Śląski (miejsko-wiejska), powiat lwówecki</t>
  </si>
  <si>
    <t>Przedsiębiorstwo Wodociągów i Kanalizacji WODNIK Spółka z o.o. - Oczyszczalnia ścieków ul. LWÓWECKA,
Lwówecka 18, 58-500 Jelenia Góra, gmina M. Jelenia Góra (miejska), powiat m. Jelenia Góra</t>
  </si>
  <si>
    <t>CHEMWIK Sp. z o.o., ul. Toruńska 324A, 85-880 Bydgoszcz, gmina M. Bydgoszcz (miejska), powiat m. Bydgoszcz</t>
  </si>
  <si>
    <t>Mogileńskie Przedsiębiorstwo Gospodarki Komunalnej Sp. z o.o., ul. W. Witosa 6, 88-300 Mogilno, gmina Mogilno, powiat mogileński</t>
  </si>
  <si>
    <t xml:space="preserve">MWIK Miejskie Wodociągi i Kanalizacja w Bydgoszczy - sp. z o.o. - oczyszczalnia Fordon,
Toruńska 103, 85-817 Bydgoszcz, gmina M. Bydgoszcz (miejska), powiat m. Bydgoszcz
</t>
  </si>
  <si>
    <t xml:space="preserve">Przedsiębiorstwo Komunalnym "Gniewkowo" Sp. z o.o., oczyszczalnia ścieków przy ul. Zajeziornej w Gniewkowie, (działki ew. nr 192/2 i 192/3), gmina Gniewkowo, powiat inowrocławski  </t>
  </si>
  <si>
    <t>Przedsiębiorstwo Komunalne w Tucholi Sp. z o.o., ul. Świecka 96A, 89-500 Tuchola – oczyszczalnia ścieków w Tucholi, gmina Tuchola,  powiat tucholski</t>
  </si>
  <si>
    <t>PWiK w Inowrocławiu, Jaśkowskiego 14, 88-100 Inowrocław – oczyszczalnia ścieków w Potulicach, gmina Inowrocław, powiat inorwocławski</t>
  </si>
  <si>
    <t>Spółka Wodno - Ściekowa w Kruszwicy, Szarlej 18, 88-150 Kruszwica, gmina Kruszwica, powiat inowrocławski</t>
  </si>
  <si>
    <t xml:space="preserve">Zakład Wodociągów i Kanalizacji "WIK" Sp. z o.o, ul. Mickiewicza 22a, 88-400 Żnin, oczyszczalnia ścieków w Jaroszewie, gmina Żnin, powiat żniński </t>
  </si>
  <si>
    <t xml:space="preserve">Zakład Gospodarki Komunalnej Sp. z o.o. - oczyszczalnia ścieków Sępólno Krajeńskie,
E. Orzeszkowej 8, 89-400 Sępólno Krajeńskie, gmina Sępólno Krajeńskie (miejsko-wiejska), powiat sępoleński
</t>
  </si>
  <si>
    <t xml:space="preserve">Zakład Gospodarki Komunalnej i Mieszkaniowej w Koronowie Sp. z o.o. Aleje Wolności 4, 86-010 Koronowo - oczyszczalnia ścieków przy ul. Mała Droga (działka ew. nr 1070, obręb M. Korornowo), gmina Koronowo (miejsko-wiejska), powiat bydgoski
</t>
  </si>
  <si>
    <t xml:space="preserve">oczyszczalnia ścieków komunalnych, Przedsiębiorstwo Komunalne „KOMES” Sp. z o. o. , ul. E. Orzeszkowej 4, 87-500 Rypin, gmina m. Rypin, powiat rypiński </t>
  </si>
  <si>
    <t>oczyszczalnia ścieków komunalnych, Miejskie Przedsiębiorstwo Wodociągów i Kanalizacji Sp. z o. o., ul. Toruńska 146, 87-800 Włocławek, gmina m. Włocławek, powiat włocławski</t>
  </si>
  <si>
    <t>oczyszczalnia ścieków komunalnych, Przedsiębiorstwo Usług Komunalnych w Lipnie Sp. z o.o., ul. Wyszyńskiego 47, 87-600 Lipno, gmina m. Lipno, powiat lipnowski</t>
  </si>
  <si>
    <t>Opolskie Przedsiębiorstwo Komunalne Sp. z o.o.  al. 600-lecia 8, 24-300 Opole Lubelskie  - oczyszczalnia ścieków w Opolu Lubelskim, al. 600-lecia 34, gmina Opole Lubelskie (miejsko-wiejska), powiat opolski</t>
  </si>
  <si>
    <t xml:space="preserve"> Przedsiębiorstwo Gospodarki Komunalnej i Mieszkaniowej  w Rykach Sp. z o.o. ul. Juliusza Słowackiego 5, 08-500 Ryki   - oczyszczalnia "FREGATA", zlokalizowana przy ul. Juliusza Słowackiego 27, 08-500 Ryki,  gmina Ryki (miejsko-wiejska),  powiat rycki   </t>
  </si>
  <si>
    <t xml:space="preserve"> Miejski Zakład Gospodarki Komunalnej Sp. z o. o.  w Dęblinie, ul. Towarowa  2 d, 
08-530 Dęblin, - Oczyszczalnia ścieków zlokalizowana w m. Nadwiślanka 70,  gmina Stężyca, powiat  rycki</t>
  </si>
  <si>
    <t>Kraśnickie Przedsiębiorstwo Wodociągów   i Kanalizacji  w Kraśniku ul. Graniczna 3 a,
23-210 Kraśnik  - Oczyszczalnia ścieków w Kraśniku, gmina Kraśnik (miejska), powiat kraśnicki</t>
  </si>
  <si>
    <t>Miejskie Przedsiębiorstwo Wodociągów i Kanalizacji "Wodociągi Puławskie"  Sp. z o.o. w Puławach ul. Skowieszyńska 51, 24-100 Puławy - oczyszczalnia ścieków w Puławach, ul. Komunalna 7, gmina Puławy (miejska),
powiat puławski</t>
  </si>
  <si>
    <t>Przedsiębiorstwo Gospodarki Komunalnej i Mieszkaniowej Łęczna
Sp. z o.o.  ul. Krasnystawska 54, 21-010 Łęczna - Oczyszczalnia ścieków komunalnych zlokalizowana   w m. Stara Wieś, 21-010 Łęczna, gmina Łęczna (miejsko-wiejska), powiat łęczyński</t>
  </si>
  <si>
    <t>Miejskie Przedsiębiorstwo Wodociągów i Kanalizacji Sp. z o.o. w Lublinie ul. Piłsudskiego 15, 20-407 Lublin - Oczyszczalnia  Ścieków Hajdów ul. Łagiewnicka 5 20-228 Lublin, gmina m. Lublin (miejska), powiat m. Lublin</t>
  </si>
  <si>
    <t xml:space="preserve">Gminne Przedsiębiorstwo Gospodarki Komunalnej Sp. z o.o.  ul. Młodzieżowa 4, 24-320 Poniatowa - Oczyszczalnia ścieków w Poniatowej, gmina Poniatowa (miejsko-wiejska), powiat opolski
</t>
  </si>
  <si>
    <t xml:space="preserve">Przedsiębiorstwo Gospodarki Komunalnej  Sp. z o.o.  w Lubartowie  ul. Parkowa 6, 21-100 Lubartów  – oczyszczalnia zlokalizowana przy ul. Bolesława Mucharskiego 46, 21-100 Lubartów, gmina Lubartów (miejska),    powiat lubartowski </t>
  </si>
  <si>
    <t>Przedsiębiorstwo Gospodarki Komunalnej i Mieszkaniowej Sp. z o.o.  Ul. Bohaterów Porytowego Wzgórza 46/48, 23-300 Janów Lubelski - ocyszczalnia ścieków w Janowie Lubelskim, ul. Ulanowska 152, gmina Janów Lubelski (miejsko-wiejska), powiat janowski</t>
  </si>
  <si>
    <t>Przedsiębiorstwo Usług i Inżynierii Komunalnej Spółka z o.o. w Łukowie ul. Partyzantów 6b, 21-400 Łuków - Oczyszczalnia ścieków  w Łukowie ul. Boleslawa  Prusa 14, 21-400 Łuków, gmina Łuków, powiat Łukowski</t>
  </si>
  <si>
    <t>Przedsiębiorstwo Usług Komunalnych Spółka z o.o., ul. Brzeska 102, 21-560 Międzyrzec Podlaski,  oczyszczalnia w Międzyrzecu Podlaskim, gmina Międzyrzec Podlaski, powiat bialski</t>
  </si>
  <si>
    <t>Miasto Radzyń Podlaski ul. Warszawska 32, 21-300 Radzyń Podlaski - Oczyszczalnia ściekow ul. Kocka 25, 21-300 Radzyń Podlaski, gmina Radzyń Podlaski, powiat radzyński                                                                                                                                                                                                                                                                                        (Eksploatacją oczyszczalni zajmuje się Przedsiębiorstwo Usług Komunalnych Spółka z o.o. w Radzyniu Podlaskim)</t>
  </si>
  <si>
    <t xml:space="preserve">Zakład Usług Komunalnych  Spółka  z o.o. , ul. Piwonia 73, 21-200 Parczew, Oczyszczalnia ścieków w Parczewie,  ul. Siemieńska 18, 21-200 Parczew, gmina Parczew, powiat parczewski </t>
  </si>
  <si>
    <t xml:space="preserve">Bialskie Wodociągi i Kanalizacja "WOD-KAN" Spółka z o.o. ul. Narutowicza 35A, 21-500 Biala Podlaska, Oczyszczalnia ścieków zlokalizowana przy ul. Brzegowej 4, 21-500 Biała Podlaska, gmina Miasto  Biała Podlaska, powiat Biała Podlaska </t>
  </si>
  <si>
    <t>Miejskie Przedsiebiorstwo Gospodarki Komunalnej Sp. z o. o. ul. Żołnierzy WiN 22, 22-200 Włodawa, Miejska Oczyszczalnia Ścieków we Włodawie, ul. Graniczna 10, 22-200 Włodawa,  gmina Miejska Włodawa, powiat włodawski</t>
  </si>
  <si>
    <t>Przedsiebiorstwo Gospodarki Komunalnej Sp. z o. o. ul. Piekarskiego 3, 22-300 Krasnystaw, Miejska Oczyszczalnia Ścieków w Krasnymstawie, ul. Zawieprze, 22-300 Krasnystaw, gmina Krasnystaw, powiat krasnostawski</t>
  </si>
  <si>
    <t>Miejskie Przedsiebiorstwo Gospodarki Komunalnej Sp. z o. o. ul. Wołyńska 57, 22-100 Chełm,  Oczyszczalnia Ścieków w Chełmie, ul. Bieławin 5a, 22-100 Chełm, gmina Miejska Chełm, powiat Miasto Chełm</t>
  </si>
  <si>
    <t>Przedsiębiorstwo Gospodarki Komunalnej Sp. z o. o. w Biłgoraju, ul. Łąkowa 13, 23-400 Biłgoraj, Oczyszczalnia ścieków komunalnych w Biłgoraju ul. Krzeszowska 21, 23-400 Biłgoraj, gmina Biłgoraj miasto, powiat biłgorajski</t>
  </si>
  <si>
    <t>Przedsiębiorstwo Gospodarki Komunalnej Sp. z o.o. w Zamościu, ul. Krucza 10, 22-400 Zamość, Oczyszczalnia ścieków w Zamościu, al. 1-go Maja 16, 22-400 Zamość, gmina Miasto Zamość, powiat Zamość grodzki</t>
  </si>
  <si>
    <t>Przedsiębiorstwo Gospodarki Komunalnej i Mieszkaniowej Sp. z o. o. ul. Lwowska 37a, 22-600 Tomaszów Lubelski, Oczyszczalnia ścieków komunalnych w Tomaszowie Lubelskim ul. Petera 63, 22-600 Tomaszów Lubelski, gmina Tomaszów Lubelski - miejska, powiat tomaszowski</t>
  </si>
  <si>
    <t>Przedsiębiorstwo Gospodarki Komunalnej i Mieszkaniowej Sp. z o.o. ul. Krucza 20, 22-500 Hrubieszów, Oczyszczalnia ścieków komunalnych w Hrubieszowie, ul. Gródecka 116 
22-500 Hrubieszów, gmina Hrubieszów - miejska, powiat hrubieszowski</t>
  </si>
  <si>
    <t>Oczyszczalnia ścieków „Łącza”, ul. Łężyca – Sportowa 1, 66-016 Zielona Góra, gmina miasto Zielona Góra, powiat grodzki zielonogórski</t>
  </si>
  <si>
    <t>Oczyszczalnia ścieków w Żaganiu, ul. Bolesława Chrobrego 44, 68-100 Żagań, gmina miasto Żagań, powiat żagański</t>
  </si>
  <si>
    <t>Oczyszczalnia ścieków w Nowej Soli, ul Polna, 67-100 Nowa Sól, gmina miasto Nowa Sól, powiat nowosolski</t>
  </si>
  <si>
    <t>Oczyszczalnia ścieków w Gubinie, ul. Spokojna 1, 66-620 Gubin, gmina miasto Gubin, powiat krośnieński</t>
  </si>
  <si>
    <t>Oczyszczalnia ścieków w Żarach, ul. Żurawia 19, 68-200 Żary, gmina miasto Żary, powiat żarski</t>
  </si>
  <si>
    <t>Gorzowska Oczyszczalnia Ścieków, ul. Kostrzyńska 158, 66-400 Gorzów Wielkopolski, gmina miasto Gorzów Wielkopolski, powiat Gorzów Wielkopolski</t>
  </si>
  <si>
    <t>Oczyszczalnia ścieków OBRA, Święty Wojciech 46, 66-300 Międzyrzecz, gmina Międzyrzecz, powiat międzyrzecki</t>
  </si>
  <si>
    <t xml:space="preserve">Oczyszczalnia ścieków w Sulęcinie, ul. Daszyńskiego 58, 69-200 Sulęcin, gmina Sulęcin,  powiat sulęciński  </t>
  </si>
  <si>
    <t xml:space="preserve">Oczyszczalnia ścieków w Drezdenku, ul. Łąkowa, 66-530 Drezdenko, gmina Drezdenko,  powiat strzelecko-drezdenecki </t>
  </si>
  <si>
    <t xml:space="preserve">Oczyszczalnia ścieków Kostrzyn nad Odrą, ul. Włoska 6, 66-470 Kostrzyn nad Odrą, gmina Kostrzyn nad Odrą, Powiat gorzowski </t>
  </si>
  <si>
    <t xml:space="preserve">Oczyszczalnia ścieków w Białczyku, Białczyk 81, 66-460 Witnica, gmina Witnica, powiat gorzowski </t>
  </si>
  <si>
    <t xml:space="preserve">Miejska Oczyszczalnia Ścieków w Słubicach, ul. Żurawia 10, 69-100 Słubice, gmina Słubice , powiat słubicki </t>
  </si>
  <si>
    <t xml:space="preserve">Miejska Oczyszczalnia Ścieków w Strzelcach Krajeńskich, ul. Strumykowa 5, 66-500 Strzelce Krajeńskie, gmina Strzelce Krajeńskie , powiat strzelecko-drezdenecki </t>
  </si>
  <si>
    <t xml:space="preserve">Miejska Oczyszczalnia Ścieków w Skwierzynie, działki: 106, 114, 115/2 obręb Skwierzyna,  66-440 Skwierzyna, gmina Skwierzyna, powiat międzyrzecki </t>
  </si>
  <si>
    <t>Przedsiębiorstwo Komunalne Sp. z o.o. w Wieluniu - oczyszczalnia ścieków,
ul. Błońska 43, 98-300 Wieluń, gmina Wieluń, powiat wieluński</t>
  </si>
  <si>
    <t>Miejski Zakład Komunalny, ul. Międzyzakładowa 3, 98-330 Pajęczno - Oczyszczalnia Ścieków w Pajęcznie, gmina Pajęczno, powiat pajęczański</t>
  </si>
  <si>
    <t>Miejskie Przedsiębiorstwo Wodociągów i Kanalizacji w Poddębicach,
Parzęczewska 29/35, 99-200 Poddębice, Oczyszczalnia ścieków w Poddębicach, gmina Poddębice, powiat poddębicki</t>
  </si>
  <si>
    <t>Grupowa Oczyszczalnia Ścieków w Kutnie, Grupowa Oczyszczalnia Ścieków Spółka z o.o., Lotnicza 1, 99-300 Kutno, gmina Kutno, powiat kutnowski</t>
  </si>
  <si>
    <t>Przedsiębiorstwa Gospodarki Komunalnej i Mieszkaniowej w Łęczycy Sp. z o.o., Tumska 2, 99-100 Łęczyca, gmina Łęczyca,  powiat łęczycki</t>
  </si>
  <si>
    <t>Rawskie wodociagi i Kanalizacja Sp. z o.o., Juliusza Słowackiego 70, 96-200 Rawa Mazowiecka, gmina Rawa Mazowiecka, powiat rawski</t>
  </si>
  <si>
    <t>WOD-KAN Sp. z o.o., Mokra Prawa 30, 96-100 Skierniewice, gmina Skierniewice, powiat skierniewicki</t>
  </si>
  <si>
    <t>Przedsiębiorstwo Gospodarki Komunalnej Sp. z o.o. - Oczyszczalnia Ścieków  ul. Spacerowa 120,  97-500 Radomsko, gmina Radomsko, powiat radomszczański</t>
  </si>
  <si>
    <t xml:space="preserve">Oczyszczalnia Ścieków w Tomaszowie Mazowieckim, ul. Henrykowska 2/4 , 97-200 Tomaszów Mazowiecki,  gmina Tomaszów Mazowiecki, powiat tomaszowski </t>
  </si>
  <si>
    <t>Oczyszczalnia Ścieków  ul. Łukasińskiego 26, 95-100 Zgierz, gmina Zgierz, powiat zgierski - "Wodociagi i Kanalizacja - Zgierz" sp. z o.o</t>
  </si>
  <si>
    <t>Grupowa Oczyszczalnia Ścieków w Łodzi Spółka z o.o - Grupowa Oczyszczalnia Ścieków Łódzkiej Aglomeracji Miejskiej, Sanitariuszek 66, 93-469 Łódź, gminy Łódź, powiat Łódź</t>
  </si>
  <si>
    <t>MIEJSKI ZAKŁAD WODOCIĄGÓW I KANALIZACJI Sp. z o.o. w Głownie - Oczyszczalnia ścieków, Struga 3, 	95-015 Zgierz, gmina zgierz, powiat zgierski</t>
  </si>
  <si>
    <t>Ozorkowskie Przedsiębiorstwo Komunalne - Oczyszczalnia Ścieków, Żwirki 30, 95-035 Ozorków, gmina Ozorków, powiat zgierski</t>
  </si>
  <si>
    <t>"PGKIM" Sp. z o.o. - Oczyszczalnia Ścieków Ruda Bugaj, Ruda Bugaj 21, 95-070 	Ruda Bugaj, gmina Aleksandrów Łódzki, powiat zgierski</t>
  </si>
  <si>
    <t>Oczyszczalnia Kraków - Płaszów, Wodociągi Miasta Krakowa S.A.
ul. Kosiarzy 3, 33-332 Kraków, gmina Kraków, powiat M. Kraków</t>
  </si>
  <si>
    <t xml:space="preserve">Oczyszczalnia Skawina, Zakład Wodociągów i Kanalizacji Sp. z o.o. 
Działkowców 1, 32-050 Skawina, gmina Skawina, powiat krakowski </t>
  </si>
  <si>
    <t>Oczyszczalnia Wadowice, Wadowickie Przedsiębiorstwo Wodociągów i Kanalizacji Sp. z o.o.
ul. Młyńska 110, 34-100 Wadowice, gmina Wadowice, powiat wiadowicki</t>
  </si>
  <si>
    <t>Oczyszczalnia Andrychów, Zakład Wodociągów i Kanalizacji Sp. z o.o. w Andrychowie 
ul. Stefana Batorego 68, 34-120 Andrychów, gmina Andrychów, powiat wadowicki</t>
  </si>
  <si>
    <t>Oczyszczalnia Niepołomice, Infrastruktura Niepołomice sp. z o.o.
ul. Mariana Lutosławskiego 4, 32-005 Niepołomce, gmina Niepołomice, powiat wielicki</t>
  </si>
  <si>
    <t xml:space="preserve"> Oczyszczalnia Wolbrom, Wolbromski Zakład Wodociągów, Kanalizacji, Gospodarki Komunalnej i Mieszkaniowej sp. z o.o.
ul. Wrzosowa 18, 32-340 Wolbrom, gmina Wolbrom, powiat olkuski</t>
  </si>
  <si>
    <t>Oczyszczalnia Dobczyce, Gmina i Miasto Dobczyce
ul. Jagiellońska 45a, 32-410 Dobczyce, gmina Dobczyce, powiat myślenicki</t>
  </si>
  <si>
    <t xml:space="preserve"> Oczyszczalnia Myślenice, Miejski Zakład Wodociągów i Kanalizacji Sp. z o.o.
Słowackiego 122, 32-400 Myślenice, gmina Myślenice, powiat myślenicki</t>
  </si>
  <si>
    <t>Oczyszczalnia Kęty, Miejski Zakład Wodociągów i Kanalizacji Sp. z o.o.
ul. Słowackiego 37, 32-650 Kęty, gmina Kęty, powiat oświęcimski</t>
  </si>
  <si>
    <t>Oczyszczalnia Tarnów, Tarnowskie Wodociągi Spółka z o.o.
ul. Czysta 13, 33-100 Tarnów, gmina Tarnów, powiat tarnów</t>
  </si>
  <si>
    <t>Oczyszczalnia Brzesko, Przemysłowa Oczyszczalnia Ścieków Carlberg Supply Company Polska S.A.
ul. Głowackiego 63, 32-800 Brzesko, gmina Brzesko, powiat brzeski</t>
  </si>
  <si>
    <t xml:space="preserve"> Oczyszczalnia Bochnia, Miejskie Przedsiębiorstwo Wodociągów i Kanalizacji w Bochni Sp. z o.o.
Majora Bacy 15, 32-700 Bochnia, Gmina Bochnia (miejska), powiat bocheński</t>
  </si>
  <si>
    <t>Oczyszczalnia Tuchów, Spółka Komunalna „Dorzecze Białej” Sp z o.o.
 gmina Tuchów, powiat tarnowski</t>
  </si>
  <si>
    <t>Oczyszczalnia Dąbrowa Tarnowska, Rejonowe Przedsiębiorstwo Wodociągów i Kanalizacji w Dąbrowie Tarnowskiej Sp. z o.o.
 ul. Zazamcze 53, 33-200 Dąbrowa Tarnowska, gmina Dąbrowa Tarnowska, powiat dąbrowski</t>
  </si>
  <si>
    <t>Oczyszczalnia Kobylec, Urząd Gminy Łapanów - Gminny Zakład Komunalny w Kobylcu
32-740 Kobylec, gmina  Łapanów, powiat bocheński</t>
  </si>
  <si>
    <t>Oczyszczalnia Wola Dębińska, Gmina Dębno - Zakład Usług Komunalnych Gminy Dębno
dz. ewid. nr 999/1, 
32-852 Wola Dębińska, gmina Dębno, powiat brzeski</t>
  </si>
  <si>
    <t xml:space="preserve"> Oczyszczalnia Maszkienice, Gmina Dębno - Zakład Usług Komunalnych Gminy Dębno
dz. ewid. nr 411/1, 32-852 Maszkienice, gmina Dębno, powiat brzeski</t>
  </si>
  <si>
    <t>Oczyszczalnia Wielogłowy, Zakład Gospodarki Komunalnej i Mieszkaniowej w Chełmcu
33-311 Wielogłowy 350, gmina Chełmiec, powiat nowosądecki</t>
  </si>
  <si>
    <t>Oczyszczalnia Bartkowa - Posadowa, Dunajec Sp. z o.o. w Gródku nad Dunajcem
dz. ew. nr 478, 33-318 Bartkowa Posadowa, gmina Gródek nad Dunajcem, powiat nowosądecki</t>
  </si>
  <si>
    <t>Oczyszczalnia Muszyna, Przedsiębiorstwo Gospodarki Komunalnej Sp. z o.o. w Muszynie 
ul. Lipowa dz. ew. nr 1386/10, 33-370 Muszyna, gmina Muszyna, powiat nowosądecki</t>
  </si>
  <si>
    <t>Oczyszczalnia Łęgi, SEWIK Tatrzańska Komunalna Grupa Kapitałowa Sp. z o.o. w Zakopanem 
ul. Kasprowicza 35C, 34-500 Zakopane, gmina Zakopane, powiat tatrzański</t>
  </si>
  <si>
    <t xml:space="preserve">Oczyszczalnia Czarny Dunajec, Podhalańskie Przedsiębiorstwo Komunalne Sp. z o.o. w Nowym Targu 
dz. ewid. 4119/5, 4030/41, 4031/7, 34-470 Czarny Dunajec, gmina Czarny Dunajec, powiat nowotarski, </t>
  </si>
  <si>
    <t>Oczyszczalnia Biecz, Miejskie Przedsiębiorstwo Gospodarki Komunalnej Sp. z o.o. w Bieczu 
ul. Załawie 5, 38-240 Biecz, gmina Biecz, powiat gorlicki</t>
  </si>
  <si>
    <t>Oczyszczalnia Szczawnica, Podhalańskie Przedsiębiorstwo Komunalne Sp. z o.o. w Nowym Targu 
dz. nr ewid. 2876/9, 2873, 2874, 2876/11, 34-460 Szczawnica, gmina Szczawnica, powiat nowotarski</t>
  </si>
  <si>
    <t>Oczyszczalnia Piwniczna - Zdrój, Miejski Zakład Gospodarki Komunalnej i Mieszkaniowej w Piwnicznej-Zdroju 
ul. Krakowska 26, 33-350 Piwniczna- Zdrój, gmina Piwniczna Zdrój, powiat nowosądecki</t>
  </si>
  <si>
    <t>Miejska Oczyszczalnia Ścieków w Nowym Sączu, Sądeckie Wodociągi Sp. z o.o. w Nowym Sączu
ul. Wiklinowa 4, 33-300 Nowy Sącz, gmina M. Nowy Sącz, powiat nowosądecki</t>
  </si>
  <si>
    <t>Oczyszczalnia Czarna Góra, Gminny Zakład Komunalny w Bukowinie Tatrzańskiej 
ul. Podgórska 46, 34-530 Bukowina Tatrzańska, gmina Czarna Góra, powiat tatrzański</t>
  </si>
  <si>
    <t>Oczyszczalnia Spyrkówka, SEWIK Tatrzańska Komunalna Grupa Kapitałowa Sp. z o.o. w Zakopanem 
ul. Kasprowicza 35c, 34-500 Zakopane, gmina Zakopane  powiat tatrzański</t>
  </si>
  <si>
    <t>Oczyszczalnia Gorlice M, Miejskie Przedsiębiorstwo Gospodarki Komunalnej Sp. z o.o. w Gorlicach 
ul. Młyńska, 38-300 Gorlice, gmina M. Gorlice, powiat gorlicki</t>
  </si>
  <si>
    <t>Oczyszczalnia Podrzecze, Zakład Gospodarki Komunalnej w Podegrodziu 
33-386 Podegrodzie, Podrzecze, gmina Podegrodzie, powiat nowosądecki</t>
  </si>
  <si>
    <t>Oczyszczalnia Stróże, Zakład Wodociągów i Kanalizacji w Białej Niżnej 
33-331 Stróże, gmina Grybów, powiat nowosądecki</t>
  </si>
  <si>
    <t>Oczyszczalnia ścieków  w Chorzele ul. Młynarska 20, 06-330 Chorzele, gmina Chorzele, powiat przasnyski</t>
  </si>
  <si>
    <t>Oczyszczalnia ścieków  w Maków Mazowiecki ul. Stanisława Moniuszki 121, 06-200 Maków Mazowiecki, gmina m. Maków Mazowiecki, powiat makowski</t>
  </si>
  <si>
    <t>Oczyszczalnia ścieków  w Ostrołęka ul. Chemiczna 2, 07-409 Ostrołęka, gmina m. Ostrołęka, powiat m. Ostrołęka</t>
  </si>
  <si>
    <t>Oczyszczalnia ścieków  w Ostrów Mazowiecka ul. Olszynowa 16, 07-300 Ostrów Mazowiecka, gmina miejska Ostrów Mazowiecka, powiat ostrowski</t>
  </si>
  <si>
    <t>Oczyszczalnia ścieków  w Przasnysz, ul. Makowska 192, 06-300 Przasnysz, gmina Przasnysz, powiat przasnyski</t>
  </si>
  <si>
    <t>Oczyszczalnia ścieków  w Wyszków, Rybienko Stare ul. Szmaragdowa 52, 07-200 Wyszków, gmina Wyszków, powiat wyszkowski</t>
  </si>
  <si>
    <t>Miejskie Przedsiębiorstwo Gospodarki Komunalnej EMPEGEK sp. z o.o., Miejska Oczyszczalnia ścieków w Sierpcu, gmina Sierpc, powiat sierpecki</t>
  </si>
  <si>
    <t>Wodociągi i Kanalizacja Sp. z o.o. w Szydłowcu - oczyszczalnia ścieków ul. Sowińskiego 52a, 26-500 Szydłowiec; gmina Szydłowiec, powiat szydłowiecki</t>
  </si>
  <si>
    <t>Zakład Gospodarki Komunalnej w Zakroczymiu ul. Parowa Okólna 3b, 05-170 Zakroczym
gmina Zakroczym, powiat nowodworski</t>
  </si>
  <si>
    <t>Żuromińskie Zakłady Komunalne spółka z o.o.
ul. Szpitalna 125, 09-300 Żuromin, gmina Żuromin, powiat żuromiński</t>
  </si>
  <si>
    <t>Miejska Oczyszczalnia Scieków Komunalnych w Józefowie ul. Jarosławska 35, gmina Józefów (miejska), powiat otwocki</t>
  </si>
  <si>
    <t>Miejska Oczyszczalnia Scieków Komunalnych w Łochowie przy ul. Przemysłowej 43,gmina Łochów (miejsko-wiejska), powiat wegrowski</t>
  </si>
  <si>
    <t>Miejska Oczyszczalnia Scieków Komunalnych w Minsku Mazowieckim ul. Chróscielewskiego 1, Miasto Mińsk Mazowiecki, powiat Miński</t>
  </si>
  <si>
    <t>Zakładowa oczyszczalnia ścieków Okręgowej Spółdzielni Mleczarskiej Garwolin  pełniąca również funkcję oczyszczalni dla aglomeracji Wola Rębkowska,  gmina Garwolin (wiejska), powiat garwoliński</t>
  </si>
  <si>
    <t>Komunalna Oczyszczalnia Ścieków w Otwocku ul. Kraszewskiego 1, gmina Otwock (miejska), powiat otwocki</t>
  </si>
  <si>
    <t>Oczyszczalnia ścieków komunalnych, ul. Żołnierzy II Armii Wojska Polskiego 121, gmina Garwolin (miejska), powiat garwoliński</t>
  </si>
  <si>
    <t>Komunalna Oczyszczalnia Scieków w Radzyminie przy ul. Ksiezycowej 13, gmina Radzymin (miejsko-wiejska),
powiat wołominski</t>
  </si>
  <si>
    <t>Komunalna Oczyszczalnia Ścieków w Siedlcach przy ul. Zamiejskiej 1, gmina M. Siedlce (miejska), powiat m. Siedlce</t>
  </si>
  <si>
    <t>Komunalną oczyszczalnię ścieków w Sokołowie Podlaskim, ul. Kosowska 75, gmina Sokołów Podlaski (miejska), powiat sokołowski</t>
  </si>
  <si>
    <t>Oczyszczalnia Scieków Komunalnych KRYM w m. Lesniakowizna, ul. Krymska 2, gmina Wołomin (miejsko-wiejska), powiat wołominski</t>
  </si>
  <si>
    <t>Oczyszczalnia ścieków w Falentach, 05-090 Falenty, gmina Raszyn,  powiat pruszkowski</t>
  </si>
  <si>
    <t>Przedsiębiorstwo Gospodarki Ściekowej GEA-NOVA Sp. z o.o. Oczyszczalnia ścieków w Józefowie - dz. nr ew. 39/1, 40/1 obr. SHR Płochocin, 
ul. Leśna 1  05-860 Józefów, gmina Ożarów Mazowiecki, powiat warszawski zachodni</t>
  </si>
  <si>
    <t>Zakład Wodociągów i Kanalizacji w Łomiankach Sp. z o.o. Oczyszczalnia ścieków w Łomiankach ul. Brukowa 2A, 05-092 Łomianki, gmina Łomianki, powiat warszawski zachodni</t>
  </si>
  <si>
    <t>Gminne Przedsiębiorstwo Wodociągów i Kanalizacji "Mokre Łąki" Sp. z o.o. ul. Mokre Łąki 8  05-080 Izabelin, gmina Izabelin, powiat warszawski zachodni</t>
  </si>
  <si>
    <t>Miejskie Przedsiębiorstwo Wodociągów  i Kanalizacji w m.st. Warszawie S.A. Zakład Pruszków  ul. Domaniewska 23  05-800 Pruszków, gmina Pruszków, powiat pruszkowski</t>
  </si>
  <si>
    <t>Gminne Przedsiębiorstwo Komunalne "EKO-BABICE" Sp. z o.o. Oczyszczalnia ścieków w Starych Babicach ul. Kutrzeby 36,  05-082 Stare Babice, gmina Stare Babice, powiat warszawski zachodni</t>
  </si>
  <si>
    <t>Przedsiębiorstwo Wodociągów  i Kanalizacji w Piasecznie Sp. z o.o. oczyszczalnia w Wólce Kozodawskiej, ul. Herbacianej Róży 6, 05-500 Piaseczno, gmina piaseczno, powiat piaseczyński</t>
  </si>
  <si>
    <t>Prowod Sp. z o.o., ul. Janiny Kłopockiej 3, 45-920 Opole - oczyszczalnia ścieków w Dobrzeniu Wielkim, gmina M Opole, powiat opolski</t>
  </si>
  <si>
    <t>Zakad Wodociagów i Kanalizacji w Paczkowie, ul. Miraszewskiego 3, 48-370 Paczków - oczyszczalnia ścieków w Paczkowie, gmina Paczków, powiat nyski</t>
  </si>
  <si>
    <t>Grodkowskie Wodociągi i Kanalizacja - oczyszczalnia ścieków w Tarnowie Grodkowskim, Tarnów Grodkowski 46d, 49-200 Grodków, gmina Grodków, powiat brzeski</t>
  </si>
  <si>
    <t>BIOKRAP SP. Z. O.O. ul. Kolejowa 20, 47-300 Krapkowice - oczyszczalnia ścieków w Krapkowicach, gmina Krapkowice, powiat krapkowicki</t>
  </si>
  <si>
    <t>Głubczyckie Wodociągi i Kanalizacja Sp. z o.o. - oczyszczalnia ścieków w Głubczycach, gmina Głubczyce, powiat głubczycki
Powstańców 2, 48-100 Głubczyce</t>
  </si>
  <si>
    <t>Miejskie Wodociągi i Kanalizacja w Kędzierzynie Koźlu Sp. z o.o. -Oczyszczalnia ścieków w Kędzierzynie, ul. Gliwicka 4, 47-200 Kędzierzyn - Koźle, gmina Kędzierzyn - Koźle, powiat kędzierzyńsko-kozielski</t>
  </si>
  <si>
    <t xml:space="preserve"> Zakład Wodociągów i Kanalizacji w Prudniku Jednoosobowa Spółka Gminy Prudnik z o.o. - oczyszczalnia ścieków w Prudniku, ul. Poniatowskiego 1, 48-200 Prudnik, gmina Prudnik, powiat prudnicki</t>
  </si>
  <si>
    <t>Przedsiębiorstwo Wodociągów i Kanalizacji w Brzegu Sp. z o.o. - oczyszczalnia ścieków w Brzegu, ul.Wolności 15, 49-300 Brzeg, gmina Brzeg, powiat brzeski</t>
  </si>
  <si>
    <t>Strzeleckie Wodociągi i Kanalizacja Sp. z o.o. - uczyszzcalnia ścieków w Stzrelcach Opolskich, ul. Mickiewicza 10, 47-100 Strzelce Opolskie, gmina Strzelce Opolskie, powiat strzelecki</t>
  </si>
  <si>
    <t>Wodociągi i Kanalizacja „AKWA” Sp. z o.o. - oczyszczalnia ścieków Nysa, ul. Aleja Wojska Polskiego 2, 48-300 Nysa, gmina Nysa, powiat nyski</t>
  </si>
  <si>
    <t>Oczyszczalnia ścieków w Brzegi Dolne, Brzegi Dolne 1, Ustrzyki Dolne 38, 38-700,  gmina Ustrzyki Dolne, powiat bieszczadzki</t>
  </si>
  <si>
    <t>Oczyszczalnia ścieków wBrzeźnica, 39-207 Brzeźnica, gmina Dębica, powiat dębicki</t>
  </si>
  <si>
    <t>Gminna oczyszczalnia ścieków w Czarnej,  Czarna 148B,37-125 Czarna, gmina Czarna, powiat łańcucki</t>
  </si>
  <si>
    <t>Oczyszczalnia Ścieków Miejskich w Dębicy, ul. Kosynierów Racławickich 35, 39-200 Dębica, gmina Dębica, powiat dębicki</t>
  </si>
  <si>
    <t xml:space="preserve"> Oczyszczalnia ścieków w Gorzyce,  ul. Odlewników 68, 39-432 Gorzyce, gmina Gorzyce, powiat tarnobrzeski</t>
  </si>
  <si>
    <t xml:space="preserve"> Oczyszczalnia ścieków w Jarosław, ul. Wróblewskiego 3, 37-500 Jarosław, gmina Jarosław, powiat jarosławski</t>
  </si>
  <si>
    <t>Gminna Oczyszczalnia Ścieków w Bliznem, Blizne 240B, 36-221 Blizne, gmina Jasienica Rosielna, powiat brzozowski</t>
  </si>
  <si>
    <t>Oczyszczalnia ścieków dla miasta Jasła, ul. Krakowska 37N, 38-200 Jasło, Gmina Miasta Jasła, powiat jasielski</t>
  </si>
  <si>
    <t>Jedlicze, ul. Sienkiewicza bn (bez numeru). nr działki: 1077, obręb: Jedlicze, gmina Jedlicze, powiat krośnieński</t>
  </si>
  <si>
    <t xml:space="preserve"> Oczyszczalnia ścieków w Kolbuszowa Dolna, ul. Łąkowa, 36-100 Kolbuszowa, gmina Kolbuszowa, powiat kolbuszowski</t>
  </si>
  <si>
    <t>Oczyszczalnia ścieków w Krośnie, ul. Michała Drzymały 14, 38-400 Krosno,  gmina Miasto Krosno, powiat grodzki</t>
  </si>
  <si>
    <t>Miejska Oczyszczalnia Ścieków w Leżajsku, ul. Siedlanka Boczna 2, 37-300 Leżajsk, gmina Miasto Leżajsk, powiat leżajsk</t>
  </si>
  <si>
    <t>Oczyszczalnia ścieków w Lubaczów, ul. Słoneczna 20,37-600 Lubaczów, gmina Miasto Lubaczów, powiat lubaczowski</t>
  </si>
  <si>
    <t>Oczyszczalnia ścieków w Mielcu, ul.Kilińskiego 94, 39-300 Mielec, gmina Mielec, powiat mielecki</t>
  </si>
  <si>
    <t xml:space="preserve">Oczyszczalnia scieków komunlanych w Nisku, ul. Kościuszki, 37-400 Nisko,  gmina Nisko,  powiat niżański </t>
  </si>
  <si>
    <t xml:space="preserve">Miejska Oczyszczalnia Ścieków  Nowa Dęba, dziaałki nr ewid. 1110/1; 1101/2; 1101/3 obręb Dęba, gmina Nowa Dęba,  powiat tarnobrzeski </t>
  </si>
  <si>
    <t>Komunalna Biologiczna Oczyszczalnia Ścieków  Sp. z o.o. w Sarzynie, Sarzyna 768 B, 37-100 Nowa Sarzyna, gmina Nowa Sarzyna, powiat leżajski</t>
  </si>
  <si>
    <t>Oczyszczalnia ścieków w Nowa Wieś, Nowa Wieś 378,  36-001 Trzebownisko, gmina Trzebownisko, powiat rzeszowski</t>
  </si>
  <si>
    <t>Oczyszczalnia ścieków w Przemyśl, ul. Piaskowa 22, 37-700 Przemyśl, gmina Miejska Przemyśl,  powiat przemyśl</t>
  </si>
  <si>
    <t>Przeworsk, ul. Gorliczyńska 31B, 37-200 Przeworsk, gmina Przeworsk, powiat przeworski</t>
  </si>
  <si>
    <t>Oczyszczalnia ścieków w Ropczyce ul. Masarska 26, 39-100 Ropczyce, gmina Ropczyce, powiat ropczycko-sędziszowski</t>
  </si>
  <si>
    <t>Oczyszczalnia ścieków w Ropczyce ul. Robotnicza 52, 39-100 Ropczyce, gmina Ropczyce, powiat ropczycko-sędziszowski</t>
  </si>
  <si>
    <t>Rymanów (bez adresu) nr ew. działek 1698, 1705, 1706/2, obręb Rymanów, gmina Rymanów, powiat krośnieński</t>
  </si>
  <si>
    <t xml:space="preserve"> Oczyszczalania Ścieków w Trepczy, Sanocka 46, 38-500 Trepcza, gmina Sanok, powiat sanocki</t>
  </si>
  <si>
    <t>Oczyszczalnia ścieków w Sędziszów Małopolski, ul. Borkowskiej 65, 39-120 Sędziszów Małopolski,  gmina Sędziszów Małopolski, powiat ropczycko-sędziszowski</t>
  </si>
  <si>
    <t>Oczyszczalnia ścieków w Sokołów Małopolski, ul. Tysiąclecia, 36-050 Sokołów Małopolski, nr ewid działek 3505/4, 3505/3, 3508/2, 3509/1, 3509/3, 3505/4, 3510, 3511, 3512, 3513, 3514 obręb Sokołów Małopolski, Gmina Sokołów Małopolski, powiat rzeszowski</t>
  </si>
  <si>
    <t>Miejska Oczysczalnia Ścieków w Stalowej Woli, ul. Działkowa 1, 37-450 Stalowa Wola, gmina Stalowa Wola, powiat stalowowolski</t>
  </si>
  <si>
    <t>Oczyszczalnia ścieków w Świlcza-Kamyszyn, 36-072 Świlcza, Kamyszyn, gmina Świlcza,  powiat rzeszowski</t>
  </si>
  <si>
    <t>Oczyszczalnia Ścieków Komunalnych w Tarnobrzegu, ul. Podwale 3, 39-400 Tarnobrzeg, gmina Tarnobrzeg, powiat tarnobrzeski</t>
  </si>
  <si>
    <t>Oczyszczalnia ścieków w Wierzawice, (działka nr ewid. 2870 w Wierzawicach) 37-300 Leżajsk, gmina Leżajsk, powiat leżajski</t>
  </si>
  <si>
    <t>Miejska Oczyszczalnia  Ścieków w -Bielsku Podlaskim, ul. Chmielna 96, 17-100 Bielsk Podlaski, gmina Bielsk Podlaski, powiat bielski</t>
  </si>
  <si>
    <t>Miejska Oczyszczalnia Ścieków w Choroszczy, ul. Branickiego 100, 16-070 Choroszcz, gmina Choroszcz, powiat białostocki</t>
  </si>
  <si>
    <t>Miejska Oczyszczalnia Ścieków w Hajnówce, ul. Słowackiego 29, 17-200 Hajnówka, gmina Hajnówka, powiat hajnowski</t>
  </si>
  <si>
    <t>Miejska Oczyszczalnia Ścieków w Mońkach, ul. W. Puchalskiego, 10 19-100 Mońki, gmina Mońki, powiat moniecki</t>
  </si>
  <si>
    <t>Miejska Oczyszczalnia Ścieków w Siemiatyczach, ul.Kościuszki 85, 17-300 Siemiatycze, gmina Siemiatycze, powiat siemiatycki</t>
  </si>
  <si>
    <t>Miejska Oczyszczalnia Ścieków w Sokółce, ul. Targowa 15, 16-100 Sokółka, gmina Sokółka, powiat sokólski</t>
  </si>
  <si>
    <t>Miejska Oczyszczalnia Ścieków w Grajewie, ul.Ekologiczna 24, 19-200 Grajewo, gmina Grajewo, powiat grajewski</t>
  </si>
  <si>
    <t>Miejska Oczyszczania Ścieków w Nagórkach Jabłoń 105, 18-300 Zambrów, gmina Zambrów, powiat zambrowski</t>
  </si>
  <si>
    <t>Miejska Oczyszczalnia Ścieków w Wysokiem Mazowieckiem, ul. Ludowa 136, 18-200 Wysokie Mazowieckie, gmina Wysokie Mazowieckie, powiat wysokomazowiecki</t>
  </si>
  <si>
    <t>Przedsiębiorstwo Komunalne w Czarnej Białostockiej Sp. z o.o., ul. Piłsudskiego 62, 16-020 Czarna Białostocka (Oczyszczalnia ścieków w Czarnej Białostockiej, ul. Świerkowa 16, 16-020 Czarna Białostocka), gmina Czarna Białostocka, powiat białostocki</t>
  </si>
  <si>
    <t>Oczyszczalnia Ścieków w Łapach ul. Płonkowska 44, 18-100 Łapy, gmina Łapy, powiat białostocki</t>
  </si>
  <si>
    <t>Oczyszczalnia Ścieków w Białymstoku, ul. Produkcyjna 102, 15-680 Białystok, gmina Białystok, powiat Białystok</t>
  </si>
  <si>
    <t>Miejska Oczyszczalnia  Ścieków w Dąbrowie Białostockiej, ul. Wojska Polskiego 2, 16-200 Dąbrowa Białostocka, gmina Dąbrowa Białostocka, powiat sokólski</t>
  </si>
  <si>
    <t>Oczyszczalnia Miejska w Łomży Miejskie Przedsiębiorstwo Wodociągów i Kanalizacji w Łomży, ul. Zjazd 23, 18-400 Łomża, gmina Łomża, powiat łomżyński</t>
  </si>
  <si>
    <t>Miejska Oczyszczalnia Ściekow w Kolnie, Kolonia Zabiele 1, 18-500 Kolno, Przedsiębiorstwo Usług Komunalnych w Kolnie, gmina Kolno, powiat kolneński</t>
  </si>
  <si>
    <t>Miejska Oczyszczalnia Ścieków w Suwałkakch Sp. z o.o. ul. Gen. W. Sikorskiego 14, 16-400 Suwałki: gmina Suwałki, powiat suwalski</t>
  </si>
  <si>
    <t>Miejska Oczyszczalnia Ścieków w Sejnach, ul. 1 go Maja 15, 16-500 Sejny, gmina Sejny, powiat sejneński</t>
  </si>
  <si>
    <t>Oczyszczalnia ścieków w Jastrzębiej Górze  ul. Jantarowa, 84-104 Jastrzębia Góra, gmina Władysławowo, powiat pucki</t>
  </si>
  <si>
    <t>Oczyszczalnia ścieków w Pelplinie ul. Generała Maczka, 83-130 Pelplin,  gmina miejsko-wiejska Pelplin, powiat tczewski</t>
  </si>
  <si>
    <t>Oczyszczalnia ścieków w Tczewie ul. Czatkowska 8, 83-110 Tczew,gmina Tczew, powiat tczewski</t>
  </si>
  <si>
    <t>Oczyszczalnia ścieków w Nowym Dworze Gdańskim ul.Warszawska 51, 82-100 Nowy Dwór Gdański, gmina Nowy Dwór Gdański, powiat nowodworski</t>
  </si>
  <si>
    <t>Oczyszczalnia ścieków w Stegnie, ul. Gdańska 2,              82-103 Stegna, gmina Stegna, powiat nowodworski</t>
  </si>
  <si>
    <t>Oczyszczalnia ścieków w Swarzewie ul. Władysławowska 84, 84-100 Swarzewo, gmina Wiejska Puck, powiat pucki</t>
  </si>
  <si>
    <t>Oczyszczalnia ścieków w Gniewinie ul. Mostowa 1, 84-250 Gniewino, gmina Gniewino, powiat wejherowski</t>
  </si>
  <si>
    <t>Oczyszczalnia ścieków Sierakowicach ul. Lęborska, 83-340 gmina Sierakowice powiat kartuski</t>
  </si>
  <si>
    <t xml:space="preserve">EKOHEL Sp. z o.o. - oczyszczalnia ścieków w Helu, Helska, 84-150 Hel, gmina Hel, powiat pucki </t>
  </si>
  <si>
    <t xml:space="preserve">	Przedsiębiorstwo Wodno - Kanalizacyjne Spółka z o. o. - oczyszczalnia ścieków w Czarnem, ul. Południowa, 77-330 Czarne, gmina Czarne, powiat człuchowski</t>
  </si>
  <si>
    <t>Oczyszczalnia w Człuchowie, ul. Kamienna 140,77-300 Człuchów, gmina Człuchów, powiat człuchowski</t>
  </si>
  <si>
    <t>Oczyszczalnia w Dębnicy Kaszubskiej, ul.Przemysłowa 1,76-248 Dębnica Kaszubska, gmina Dębnica Kaszubska, powiat słupski</t>
  </si>
  <si>
    <t>Miejskie Wodociągi Sp. z o.o. Chojnice  Plac Piastowski 27a - oczyszczalnia ścieków Igły ul. Igielska , 89-600 Chojnice, gmina Chojnice, powiat chojnicki</t>
  </si>
  <si>
    <t>Miejskie Przedsiębiorstwo Wodociągów i Kanalizacji Sp. z o.o. ul. Pionierów 2, 84-300 Lębork - oczyszczalnia ścieków w Lęborku, gmina Lębork, powiat lęborski</t>
  </si>
  <si>
    <t>Wodociągi Ustka Sp. z o.o. ul. Ogrodowa 14, 76-270 Ustka, gmina Ustka, powiat słupski</t>
  </si>
  <si>
    <t>Wodociągi Słupsk Sp. z o.o. ul. Elizy Orzeszkowej 1, 76-200 Słupsk - oczyszczalnia ścieków w Słupsku ul. Sportowa 73, 76-200 Słupsk, gmina Słupsk, powiat słupski</t>
  </si>
  <si>
    <t>Spółka Wodna Łeba - oczyszczalnia ścieków w Łebie ul. Wspólna 1, 84-360 Łeba, gmina Łeba, powiat lęborski</t>
  </si>
  <si>
    <t>Przedsiębiorstwo Gospodarki Komunalnej Sp. z o.o., ul. Tadeusza Bielaka 8, 77-230 Kępice, gmina Kępice, powiat słupski</t>
  </si>
  <si>
    <t>Zakład Gospodarki Komunalnej Przechlewo, ul. Człuchowska 26, 77-320 Przechlewo, gmina Przechlewo, powiat człuchowski</t>
  </si>
  <si>
    <t>Wodociągi Jaworzno Sp. z o.o. Oczyszczalnia ścieków Jaworzno Dąb -  ul. Dąb 105 w Jaworznie, gmina Jaworzno; powiat Jaworzno</t>
  </si>
  <si>
    <t xml:space="preserve"> Bytomskie Przediębiorstwo Komunalne Sp. z o.o. Oczyszcalnia ścieków Centralna - ul. Sikorskiego 5a w Bytomiu, gmina Bytom;  powiat Bytom</t>
  </si>
  <si>
    <t xml:space="preserve"> Bytomskie Przediębiorstwo Komunalne Sp. z o.o. Oczyszcalnia ścieków Miechowice - ul. Łaszczyka w Bytomiu, gmina Bytom;  powiat Bytom</t>
  </si>
  <si>
    <t>Chorzowsko -Świętochłowickie Przedsiębiorstwo Wodociągów i Kanalizacji Sp. z o.o. Oczyszczalnia ścieków Klimzowiec - ul. Kręta 9 w Chorzowie, gmina Chorzów; powiat Chorzów.</t>
  </si>
  <si>
    <t>Bieruńskie Przedsiębiorstwo Inżynierii Komunalnej Sp. z o.o. Oczyszczalnia ścieków Chemików - ul. Chemików w Bieruniu, gmina Bieruń; powiat bieruńsko-lędziński.</t>
  </si>
  <si>
    <t xml:space="preserve">Katowickie Wodociągi S.A Oczyszczalnia ścieków Dąbrówka Mała - Centrum, ul. Milowicka 9a w Katowicach, gmina Katowice; powiat Katowice </t>
  </si>
  <si>
    <t>"AQUAPLUS" Sp. z o.o. Oczyszczalnia ścieków Rogoźnik - ul. Osiedle Robotnicze 22 w Bobrownikach, gmina Bobrowniki, powiat będziński</t>
  </si>
  <si>
    <t>Wodociągi Raciborskie Sp. z o.o. Oczyszczalnia ścieków w Raciborzu, ul. Wodna 19, 47-400 Racibórz, gmina Racibórz, powiat Racibórz</t>
  </si>
  <si>
    <t>Przedsiębiorstwo Gospodarki Komunalnej "Partner" Sp. z o.o. Oczyszczalnia ścieków Ziemowit, ul. Oficerska 16, 43-143 Lędziny, gmina Lędziny, powiat bieruńsko-lędziński</t>
  </si>
  <si>
    <t>Zarząd Gospodarki Komunalnej, Lokalowej i Ciepłownictwa w Lublińcu, ul. Spokojna 2, 42-700 Lubliniec  – obiekt: komunalna oczyszczalnia ścieków w Lublińcu, gmina Lubliniec, powiat lubliniecki</t>
  </si>
  <si>
    <t xml:space="preserve">Zakład Wodociągów i Kanalizacji w Świerklańcu, ul. Łąkowa 16H 42-622 Orzech - oczyszczalnia ścieków w Świerklańcu ul. Wiosenna 100 42-622 Świerklaniec, gmina Świerklaniec , powiat tarnogórski 
</t>
  </si>
  <si>
    <t>Przedsiębiorstwo Wodociągów i Kanalizacji Sp. z o.o. ul. Opolska 51, 42-600 Tarnowskie Góry,  – Obiekt: Oczyszczalnia ścieków "Repty Śląskie" w Tarnowskich Górach ul. Pyskowicka 54B, gmina Tarnowskie Góry, powiat tarnogórski</t>
  </si>
  <si>
    <t xml:space="preserve">Przedsiębiorstwo Wodociągów i Kanalizacji Okręgu Częstochowskiego S.A. w Częstochowie, ul. Jaskrowska 14/20, 42-202 Częstochowa- oczyszczalnia ścieków w Rybnej, gmina Mykanów, powiat częstochowski </t>
  </si>
  <si>
    <t>Zespół Usług Komunalnych ul. Zamkowa 3, 42-350 Koziegłowy, gmina Koziegłowy, powiat myszkowski</t>
  </si>
  <si>
    <t>Zakład Wodociągów i Kanalizacji Sp. z o.o. ul. Okrzei 140, 42-300 Myszków, gmina Myszków, powiat myszkowski</t>
  </si>
  <si>
    <t>Oczyszczalnia ścieków „Sitkówka”,  ul. Przemysłowa 93,  26-052 Nowiny, gmina Nowiny, powiat kielecki</t>
  </si>
  <si>
    <t>Oczyszczalnia ścieków w Ostrowcu Świętokrzyskim, ul. Mostowa 72, 27-400 Ostrowiec Świętokrzyski, gmina Ostrowiec Świętokrzyski, powiat ostrowiecki</t>
  </si>
  <si>
    <t xml:space="preserve">Oczyszczalnia ścieków w Starachowicach, ul. Boczna 42a, 27-200 Starachowice, gmina Starachowice, powiat starachowicki </t>
  </si>
  <si>
    <t>Oczyszczalnia ścieków w Skarżysku - Kamiennej, ul. 3 Maja 333, 26-110 Skarżysko -Kamienna, gmina Skarżysko-Kamienna, powiat skarżyski</t>
  </si>
  <si>
    <t xml:space="preserve">Oczyszczalnia ścieków w Kornicy, ul. Ogrodowa 2A, 26-200 Końskie, gmina Końskie, powiat konecki </t>
  </si>
  <si>
    <t xml:space="preserve">Oczyszczalnia ścieków w Jędrzejowie,  ul. Wiejska, działki o nr ewid. 129/1, 129/2, 129/3, 129, 28-300 Jędrzejów, gmina Jędrzejów, powiat jędrzejowski </t>
  </si>
  <si>
    <t>Oczyszczalnia ścieków w Sandomierzu, ul. Przemysłowa 9, 27-600 Sandomierz, gmina Sandomierz, powiat sandomierski</t>
  </si>
  <si>
    <t>Oczyszczalnia ścieków w Siesławicach, działki o nr ewid. 528/3, 507/1, 508/1, 509/1, 510/1, 511/1, 512/1, 513/1, 514,1 515 obręb Siesławice,28-100 Busko-Zdrój, gmina Busko-Zdrój, powiat buski</t>
  </si>
  <si>
    <t xml:space="preserve">Oczyszczalnia ścieków w Staszowie, działka o nr ewid. 6025 obręb 0001 Staszów, 28-200 Staszów, gmkina Staszów, powiat staszowski </t>
  </si>
  <si>
    <t>Oczyszczalnia ścieków w Pińczowie, ul. Batalionów Chłopskich 160, 28-400 Pińczów, gmina Pińczów, powiat pińczowski</t>
  </si>
  <si>
    <t xml:space="preserve">Oczyszczalnia ścieków w Brzezinach, ul. Komunalna 1, 26-026 Morawica, gmina Morawica, powiat kielecki </t>
  </si>
  <si>
    <t xml:space="preserve">Oczyszczalnia Ścieków w Kazimierzy Wielkiej, ul. Zielona 12, 28-500 Kazimierza Wielka, gmina Kazimierza Wielka, powiat kazimierski </t>
  </si>
  <si>
    <t>Oczyszczalnia ścieków w Łęgu, działki o nr ewid. 283, 284/1, 285,286 msc. Łęg, 28-230 Połaniec, gmina Połaniec, powiat staszowski</t>
  </si>
  <si>
    <t xml:space="preserve">Oczyszczalnia ścieków we Włoszczowie, ul. Wiejska 55, 26-100 Włoszczowa, gmina Włoszczowa, powiat włoszczowski </t>
  </si>
  <si>
    <t>Miejskie Wodociągi i Kanalizacja Sp. z o.o. -  ul. Kolejowa 17c, 13-100 Nidzica, oczyszczalnia ścieków w Tatarach, dz. nr 204 obręb Tatary, gmina Nidzica, powiat nidzicki</t>
  </si>
  <si>
    <t>Przedsiębiorstwo Wodociągów i Kanalizacji Sp. z o.o. w Biskupcuul. Bolesława Chrobrego 26, 11-300 Biskupiec - oczyszczalnia w m. Rzeck - dz. nr 71 obręb Rzeck, gmina Biskupiec, powiat olsztyński</t>
  </si>
  <si>
    <t>Przedsiębiorstwo Wodociągów i Kanalizacji Sp. z o.o., ul. Oficerska 16a, 10-218 Olsztyn, miejska oczyszczalnia ścieków przy ul. Leśnej w Olsztynie, gmina M. Olsztyn, powiat m. Olsztyn</t>
  </si>
  <si>
    <t>Gospodarka Komunalna Sp. z o.o. w Olsztynku, ul. Górna 1, 11-015 Olsztynek, oczyszczalnia ścieków w Wilkowie - dz. nr 201/6 obręb Wilkowo, gmina Olsztynek, powiat olsztyński.</t>
  </si>
  <si>
    <t>Zakład Usług Wodnych Sp. z o.o., ul. Jeziorańska 18, 11-040 Dobre Miasto, oczyszczalnia ścieków Kosyń - nr działki  - gmina Dobre Miasto, powiat olsztyński</t>
  </si>
  <si>
    <t>Przedsiębiorstwo Wodociągów i Kanalizacji Sp. z o.o., ul. Polska 38, 12-100 Szczytno - oczyszczalnia ścieków w Nowym Gizewie - dz. nr 54/3 i 54/4 obręb Nowe Gizewo, gmina Szczytno, powiat szczycieński</t>
  </si>
  <si>
    <t>Przedsiębiorstwo Wodociągów i Kanalizacji Sp. z o.o. w Lubawie, ul. Toruńska 18, 14-260 Lubawa, gmina Lubawa, powiat iławski</t>
  </si>
  <si>
    <t>Przedsiębiorstwo Wodociągów i Kanalizacji Sp. z o.o., ul. Dąbrowskiego 24, 14-300 Morąg - oczyszczalnia ścieków w Jędrychówku - dz. nr 397/4 obręb Jędrychówko, gmina Morąg, powiat ostródzki</t>
  </si>
  <si>
    <t>Przedsiębiorstwo Wodociągów i Kanalizacji Sp. z o.o. - oczyszczalnia w m. Tyrowo, Tyrowo 104, 14-100 Ostróda, gmina Ostróda, powiat ostródzki.</t>
  </si>
  <si>
    <t>Wodociągowo - Ciepłownicza Spółka z o.o. "COWIK" - oczyszczalnia ścieków w Bartoszycach, ul. Limanowskiego 1, 11-200 Bartoszyce, gmina Bartoszyce (miejska), powiat Bartoszycki.</t>
  </si>
  <si>
    <t>Wodociągi Miejskie sp. z o.o. w Braniewie, ul. Olsztyńska 10, 14-500 Braniewo, gmina Braniewo (miejska), powiat Braniewski.</t>
  </si>
  <si>
    <t>Przedsiębiorstwo Usług Wodno-Kanalizacyjnych w Pasłęku - Jednostka Operatorska sp. z o.o., ul. Wojska Polskiego 35 C, 14-400 Pasłęk, gmina Pasłęk (miejsko-wiejska), powiat Elbląski.</t>
  </si>
  <si>
    <t>Elbląskie Przedsiębiorstwo Wodociągów i Kanalizacji sp. z o.o. w Elblągu,ul. Rawska 2-4, 82-300 Elbląg, Zakład oczyszczalni ścieków ul. Mazurska 47, 82-300 Elbląg, gmina Elbląg, powiat elbląski</t>
  </si>
  <si>
    <t>Zakład Gospodarki Wodno-Ściekowej w Tolkmicku, ul. Do Wałów 1, 82-340 Tolkmicko, oczyszczalnia zlokalizowana w odległości ok. 1800 m od ul. Morskiej na działkach Nr 22/29, 22/26, 22/27, 8/25, 18/1, 2/23, 2/24, gmina Tolkmicko, powiat elbląski</t>
  </si>
  <si>
    <t>Przedsiębiorstwo Wodociągów i Kanalizacji spółka z o.o.w Lidzbarku Warmińskim, ul. Piłsudskiego 18, 11-100 Lidzbark Warmiński, oczyszczalnia ścieków  zlokalizowana  przy ul Kanałowej 26,   11-100 Lidzbark Warmiński, gmina Lidzbark Warmiński, powiat lidzbarski</t>
  </si>
  <si>
    <t>Miejska oczyszczalnia ścieków Studzieniec-Łęg - 64-800 Łąkowa, miasto Chodzież, powiat chodzieski</t>
  </si>
  <si>
    <t>Oczyszczalnia ścieków w Cielczy, ul. Gajówka 1, 63-200 Cielcza, gmina Jarocin, powiat jarociński</t>
  </si>
  <si>
    <t>Miejska Oczyszczalnia Ścieków Komunalnych w Czarnkowie, ul. Nowa 1, 64-700 Czarnków, gmina Czarnków, powiat czarnkowsko-trzcianecki</t>
  </si>
  <si>
    <t>Miejskie Przedsiebiorstwo Wodociągów i Kanalizacji Sp. z o.o. ul. Lipowa 76A, 64-100 Leszno gmina Leszno, powiat leszczyński</t>
  </si>
  <si>
    <t>Przedsiębiorstwo Gospodarki Komunalnej i Mieszkaniowej Sp. z o.o. w Kazimierzu Biskupim, ul. Warszawska 11, 62-530 Kazimierz Biskupi , gmina Kazimież Biskupi, powiat koniński</t>
  </si>
  <si>
    <t>Miejski Zakład Wodociągów i Kanalizacji Koło Sp. z o.o.  ul. Energetyczna 11 , 62-600 Koło- oczyszczalnia ścieków w Kole, gmina Kolo, powiat kolski</t>
  </si>
  <si>
    <t>Przedsiębiorstwo Wodociągów i Kanalizacji Sp.z.o.o. w Koninie ul. Poznańska 49, 62-510 Konin- Oczyszczalnia ścieków Lewy Brzeg w Koninie, gmina Konin, powiat koniński</t>
  </si>
  <si>
    <t>Przedsiębiorstwo Wodociągów i Kanalizacji Sp.z.o.o. w Koninie ul. Poznańska 49, 62-510 Konin- Oczyszczalnia ścieków Prawy Brzeg w Koninie, gmina Konin, powiat koniński</t>
  </si>
  <si>
    <t>Zakład Gospodarki Komunalnej Sp.z.o.o w Ślesinie ul. Spokojna 10, 62-561 Ślesin - oczyszczalnia ścieków w miejscowości Lubomyśle, gmina Ślesin, powiat koniński</t>
  </si>
  <si>
    <t>Oczyszczalnia Ścieków Komunalnych w Obornikach, ul. Obrzycka 131, 64-600 Oborniki, gmina Oborniki, powiat obornicki</t>
  </si>
  <si>
    <t>Przedsiębiorstwo Wodociągów i Kanalizacji w Obornikach Spółka z o.o. - Oczyszczalnia Ścieków w Objezierzu, 64-600 Oborniki, gmina Oborniki, powiat obornicki</t>
  </si>
  <si>
    <t>Oczyszczalnia ścieków w Krotoszynie, ul. Słoneczna 35, 63-700 Krotoszyn, gmina Krotoszyn, powiat krotoszyński</t>
  </si>
  <si>
    <t>Gwda Spółka z o.o., ul. Na Leszkowie 4; 64-920 Piła, gmina Piła, powiat pilski</t>
  </si>
  <si>
    <t>Zakład Wodociągów i Kanalizacji w Kłodawie ul. Bierzwieńska 134 , 62-650 Kłodawa - oczyszczalnia ścieków w miejscowości Pomarzany Fabryczne, gmina Kłodawa, powiat kolski</t>
  </si>
  <si>
    <t>Oczyszczalnia ścieków Rogoźno, ul. Fabryczna, 64-610 Rogoźno, gmina Rogoźno, powiat obornicki</t>
  </si>
  <si>
    <t>Miejski Zakład Wodociągów i Kanalizacji Słupca - oczyszczalnia w m. Słupca, ul. Zagórowska 26, 62-400 Słupca, gmina Słupca , powiat Słupecki</t>
  </si>
  <si>
    <t>Zakładowa Oczyszczalnia Ścieków w Śmiłowie. ul. Przemysłowa 4, 64-810 Kaczory, gmina Kaczory, powiat pilski</t>
  </si>
  <si>
    <t>Śremskie Wodociągi Sp. z o.o. ul. Parkowa 8, 63-100 Śrem, gmina Śrem, powiat śremski</t>
  </si>
  <si>
    <t>Oczyszczalnia ścieków Trzcianka-Osiniec, (zlokalizowana na działkach 2193/2, 2194 i 2195 w obrębie m. Trzcianka) gmina Trzcianka, powiat czarnkowsko-trzcianeck - Zakład Inżynierii Komunalnej Spółka z o.o. w Trzciance - 	ul. Żeromskiego 15, 64-980 Trzcianka</t>
  </si>
  <si>
    <t>Przedsiębiorstwo Gospodarki Komunalnej i Mieszkaniowej Sp. z o.o. - oczyszczalnia ścieków Turek ul. Polna 4, 62-700 Turek, gmina Turek, powiat turecki</t>
  </si>
  <si>
    <t>oczyszczalnia ścieków Wągrowiec ul. Skocka 55, 62-100 Wągrowiec, gmina Wagrowiec, powiat wągrowiecki</t>
  </si>
  <si>
    <t>Oczyszczalnia ścieków w Rąbczynie, 63-410 Raszków, gmina Raszków, powiat ostrowski</t>
  </si>
  <si>
    <t>Oczyszczalnia ścieków w Baranowie, ul. Ekologiczna 8, 63-604 Baranów, gmina Baranów, powiat kępiński</t>
  </si>
  <si>
    <t>Przedsiębiorstwo Wodociągów i Kanalizacji we Wrześni Spółka z o.o. Września, ul. Miłosławska 8, 62-300 Września - Oczyszczalnia ścieków we Wrześni, gmina Września , powiat wrzesiński</t>
  </si>
  <si>
    <t>Oczyszczalnia Ścieków Pleszew, ul. Długa 65, 63-300 Zielona Łąka,  gmina Pleszew, powiat pleszewski</t>
  </si>
  <si>
    <t>Miejski Zakład Wodociągów i Kanalizacji, Spółka z o.o. - Oczyszczalnia ścieków Złotów, Blękwit 51 - gmina Złotów, powiat złotowski</t>
  </si>
  <si>
    <t>Oczyszczalnia ścieków w Międzyzdrojach ul. Nowomyśliwska,  72-500 Międzyzdroje gmina Międzyzdroje, powiat kamieński</t>
  </si>
  <si>
    <t>Oczyszczalnia ścieków "Pomorzany" ul. Tama Pomorzańska 8, 70-030 Szczecin, gmina Miasto Szczecin , powiat Szczecin</t>
  </si>
  <si>
    <t>Oczyszczalnia ścieków Gryfino ul. Łączna 1, 74-100 Gryfino, gmina Gryfino, powiat gryfiński</t>
  </si>
  <si>
    <t>Oczyszczalnia ścieków Międzywodzie dz. nr 205/7 obr. Międzywodzie, gmina Dziwnów, powiat kamieński</t>
  </si>
  <si>
    <t xml:space="preserve">  Oczyszczalnia w Pyrzycach, ul. Stargardzka 1, 74-200 Pyrzyce, gmina Pyrzyce, powiat pyrzycki</t>
  </si>
  <si>
    <t xml:space="preserve"> Oczyszczalnia w Stargardzie,
ul. Drzymały 65, 73-110 Stargard, gmina Stargard, powiat stargardzki</t>
  </si>
  <si>
    <t xml:space="preserve"> Oczyszczalnia w Barlinku, ul.Fabryczna 5, 74-320 Barlinek, gmina Barlinek, powiat myśliborski </t>
  </si>
  <si>
    <t>Oczyszczalnia w Choszcznie, ul. Komunalna 7, 73-200 Choszczno, gmina Choszczno, powiat choszczeński</t>
  </si>
  <si>
    <t>Oczyszczalnia Ścieków Białogard, ul. Szpitalna 26, 78-200 Białogard, gmina Białogard, powiat białogardzki</t>
  </si>
  <si>
    <t>Oczyszczalnia ścieków w Wałczu, ul. Wronia 40, 78-600 Wałcz, gmina Wałcz (miejska), powiat wałecki</t>
  </si>
  <si>
    <t>Oczyszczalnia ścieków Kiszkowo, dz. nr 3/4, 3/5, 3/6, 3/7, 4/2, 29/5 obręb Kiszkowo, gmina Będzino</t>
  </si>
  <si>
    <t>Przedsiębiorstwo Wodociągów i Kanalizacji Sp. z o.o. w Bolesławcu - Miejska Oczyszczalnia Ścieków w Bolesławcu, ul. Łasicka 17, 59-700 Bolesławiec, gmina Bolesławiec (miejska), powiat bolesławiecki</t>
  </si>
  <si>
    <t>Przedsiębiorstwo Gospodarki Komunalnej "SANIKOM"  Sp. z o.o.  - Oczyszczalnia Komunalna w Lubawce, ul. Polna, 50-420 Lubawka, gmina Lubawka (miejsko-wiejska), powiat kamiennogórski</t>
  </si>
  <si>
    <t>Karkonoski System Wodociągów i Kanalizacji sp. z o.o., Oddział Szklarska Poręba - Oczyszczalnia ścieków komunalnych w Szklarskiej Porębie, ul. Hoffmana, 58-580 Szklarska Poręba, gmina Szklarska Poręba (miejska), powiat karkonoski</t>
  </si>
  <si>
    <t>Miejskie Przedsiębiorstwo Wodociągów i Kanalizacji Sp. z o.o. w Kamiennej Górze -   Miejska Oczyszczalnia Ścieków w Kamiennej Górze, ul. Zamkowa 3, 58-400 Kamienna Góra, gmina Kamienna Góra (miejska), powiat kamiennogórski</t>
  </si>
  <si>
    <t>SUEZ Woda sp. z o.o - OCZYSZCZALNIA ŚCIEKÓW W MŁAWIE, ul. Płocka 108, 06-500 Mława, gmina Mława, powiat mławski</t>
  </si>
  <si>
    <t xml:space="preserve">Gmina Nasielsk - Zarząd Gospodarki Komunalnej i Mieszkaniowej w Nasielsku  - oczyszczalnia ścieków  w Nasielsku,
ul. Komunalna 23, 05-190 Nasielsk, gmina Nasielsk, powiat nowodworski </t>
  </si>
  <si>
    <t>Oczyszczalnia ścieków w Brzozów Borkówka (bez adresu), działka o nr ew. 572/3, obręb Brzozów, gmina Brzozów, powiat brzozowski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</si>
</sst>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"/>
    <numFmt numFmtId="165" formatCode="0.000"/>
    <numFmt numFmtId="166" formatCode="0.0"/>
    <numFmt numFmtId="167" formatCode="[$-415]General"/>
    <numFmt numFmtId="168" formatCode="[$-415]#,##0"/>
    <numFmt numFmtId="169" formatCode="_-* #,##0\ _z_ł_-;\-* #,##0\ _z_ł_-;_-* &quot;-&quot;??\ _z_ł_-;_-@_-"/>
    <numFmt numFmtId="170" formatCode="_-* #,##0_-;\-* #,##0_-;_-* &quot;-&quot;??_-;_-@_-"/>
    <numFmt numFmtId="171" formatCode="_-* #,##0.000\ _z_ł_-;\-* #,##0.000\ _z_ł_-;_-* &quot;-&quot;??\ _z_ł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vertAlign val="subscript"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5" fillId="0" borderId="0"/>
    <xf numFmtId="167" fontId="13" fillId="0" borderId="0" applyBorder="0" applyProtection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71" fontId="6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3" fontId="6" fillId="0" borderId="1" xfId="6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4" fontId="6" fillId="0" borderId="1" xfId="6" applyNumberFormat="1" applyFont="1" applyFill="1" applyBorder="1" applyAlignment="1">
      <alignment horizontal="center" vertical="center" wrapText="1"/>
    </xf>
    <xf numFmtId="4" fontId="10" fillId="0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Fill="1" applyBorder="1" applyAlignment="1">
      <alignment horizontal="center" vertical="center" wrapText="1"/>
    </xf>
    <xf numFmtId="2" fontId="6" fillId="0" borderId="1" xfId="6" applyNumberFormat="1" applyFont="1" applyFill="1" applyBorder="1" applyAlignment="1">
      <alignment horizontal="center" vertical="center" wrapText="1"/>
    </xf>
    <xf numFmtId="3" fontId="10" fillId="0" borderId="1" xfId="6" applyNumberFormat="1" applyFont="1" applyFill="1" applyBorder="1" applyAlignment="1">
      <alignment horizontal="center" vertical="center" wrapText="1"/>
    </xf>
    <xf numFmtId="0" fontId="6" fillId="0" borderId="1" xfId="6" quotePrefix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67" fontId="11" fillId="0" borderId="1" xfId="3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7" fontId="11" fillId="0" borderId="1" xfId="3" applyFont="1" applyFill="1" applyBorder="1" applyAlignment="1">
      <alignment horizontal="center" vertical="center" wrapText="1"/>
    </xf>
    <xf numFmtId="168" fontId="11" fillId="0" borderId="1" xfId="3" applyNumberFormat="1" applyFont="1" applyFill="1" applyBorder="1" applyAlignment="1">
      <alignment horizontal="center" vertical="center" wrapText="1"/>
    </xf>
    <xf numFmtId="167" fontId="6" fillId="0" borderId="1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1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1" fillId="0" borderId="1" xfId="5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3" fontId="6" fillId="0" borderId="1" xfId="7" applyNumberFormat="1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170" fontId="6" fillId="0" borderId="1" xfId="1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14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6" fillId="0" borderId="4" xfId="9" applyFont="1" applyFill="1" applyBorder="1" applyAlignment="1">
      <alignment horizontal="center" vertical="center" wrapText="1"/>
    </xf>
    <xf numFmtId="0" fontId="6" fillId="0" borderId="4" xfId="9" applyFont="1" applyFill="1" applyBorder="1" applyAlignment="1">
      <alignment horizontal="center" vertical="center"/>
    </xf>
    <xf numFmtId="3" fontId="6" fillId="0" borderId="4" xfId="9" applyNumberFormat="1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 wrapText="1"/>
    </xf>
    <xf numFmtId="3" fontId="11" fillId="0" borderId="0" xfId="9" applyNumberFormat="1" applyFont="1" applyFill="1" applyAlignment="1">
      <alignment horizontal="center" vertical="center"/>
    </xf>
    <xf numFmtId="3" fontId="6" fillId="0" borderId="1" xfId="9" applyNumberFormat="1" applyFont="1" applyFill="1" applyBorder="1" applyAlignment="1">
      <alignment horizontal="center" vertical="center" wrapText="1"/>
    </xf>
    <xf numFmtId="3" fontId="6" fillId="0" borderId="1" xfId="9" applyNumberFormat="1" applyFont="1" applyFill="1" applyBorder="1" applyAlignment="1">
      <alignment horizontal="center" vertical="center"/>
    </xf>
    <xf numFmtId="3" fontId="6" fillId="0" borderId="4" xfId="9" applyNumberFormat="1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" fillId="0" borderId="0" xfId="0" applyFont="1"/>
    <xf numFmtId="0" fontId="11" fillId="0" borderId="0" xfId="0" applyFont="1" applyFill="1" applyAlignment="1">
      <alignment horizontal="center" wrapText="1"/>
    </xf>
    <xf numFmtId="3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167" fontId="11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1" fillId="0" borderId="1" xfId="6" applyFont="1" applyBorder="1" applyAlignment="1">
      <alignment vertical="center" wrapText="1"/>
    </xf>
    <xf numFmtId="0" fontId="11" fillId="0" borderId="1" xfId="6" applyFont="1" applyBorder="1" applyAlignment="1">
      <alignment horizontal="left" vertical="center" wrapText="1"/>
    </xf>
    <xf numFmtId="0" fontId="6" fillId="0" borderId="4" xfId="9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14" borderId="1" xfId="0" applyFont="1" applyFill="1" applyBorder="1" applyAlignment="1">
      <alignment horizontal="center" vertical="center" textRotation="90" wrapText="1"/>
    </xf>
    <xf numFmtId="0" fontId="9" fillId="9" borderId="1" xfId="6" applyFont="1" applyFill="1" applyBorder="1" applyAlignment="1">
      <alignment horizontal="center" vertical="center" textRotation="90" wrapText="1"/>
    </xf>
    <xf numFmtId="0" fontId="9" fillId="7" borderId="1" xfId="2" applyFont="1" applyFill="1" applyBorder="1" applyAlignment="1">
      <alignment horizontal="center" vertical="center" textRotation="90" wrapText="1"/>
    </xf>
    <xf numFmtId="0" fontId="18" fillId="15" borderId="1" xfId="7" applyFont="1" applyFill="1" applyBorder="1" applyAlignment="1">
      <alignment horizontal="center" vertical="center" textRotation="90" wrapText="1"/>
    </xf>
    <xf numFmtId="0" fontId="9" fillId="12" borderId="1" xfId="0" applyFont="1" applyFill="1" applyBorder="1" applyAlignment="1">
      <alignment horizontal="center" vertical="center" textRotation="90" wrapText="1"/>
    </xf>
    <xf numFmtId="0" fontId="9" fillId="11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10" borderId="2" xfId="0" applyFont="1" applyFill="1" applyBorder="1" applyAlignment="1">
      <alignment horizontal="center" vertical="center" textRotation="90" wrapText="1"/>
    </xf>
    <xf numFmtId="0" fontId="9" fillId="10" borderId="3" xfId="0" applyFont="1" applyFill="1" applyBorder="1" applyAlignment="1">
      <alignment horizontal="center" vertical="center" textRotation="90" wrapText="1"/>
    </xf>
    <xf numFmtId="0" fontId="9" fillId="10" borderId="4" xfId="0" applyFont="1" applyFill="1" applyBorder="1" applyAlignment="1">
      <alignment horizontal="center" vertical="center" textRotation="90" wrapText="1"/>
    </xf>
    <xf numFmtId="0" fontId="9" fillId="16" borderId="1" xfId="0" applyFont="1" applyFill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/>
    </xf>
    <xf numFmtId="0" fontId="9" fillId="13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textRotation="90" wrapText="1"/>
    </xf>
  </cellXfs>
  <cellStyles count="10">
    <cellStyle name="Dziesiętny" xfId="1" builtinId="3"/>
    <cellStyle name="Excel Built-in Normal" xfId="3" xr:uid="{261F0489-B5E7-4104-BDBA-B34D02E0A65A}"/>
    <cellStyle name="Normalny" xfId="0" builtinId="0"/>
    <cellStyle name="Normalny 2" xfId="5" xr:uid="{9DBBA425-2D6E-4F28-A2F8-1C301100BF97}"/>
    <cellStyle name="Normalny 3" xfId="6" xr:uid="{8DBD4750-B611-4136-805D-DC1AF82B75E6}"/>
    <cellStyle name="Normalny 4" xfId="4" xr:uid="{78149844-FEDD-489E-9F74-ECAC2377E497}"/>
    <cellStyle name="Normalny 5" xfId="7" xr:uid="{113A55C6-DAFF-41E3-908C-F0056B46D9EF}"/>
    <cellStyle name="Normalny 5 6" xfId="8" xr:uid="{40719C6B-3041-4AD4-8721-268441CD42C2}"/>
    <cellStyle name="Normalny 6" xfId="9" xr:uid="{954072E6-D70E-4948-846D-5C368EB42A8C}"/>
    <cellStyle name="Normalny_Arkusz1" xfId="2" xr:uid="{FF9BFF26-C709-4B54-9C73-F69DC61E1D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6ADC-5146-4A70-B8DA-B3EDA0B93C8A}">
  <dimension ref="A1:Z437"/>
  <sheetViews>
    <sheetView tabSelected="1" zoomScale="70" zoomScaleNormal="70" workbookViewId="0">
      <selection activeCell="M1" activeCellId="1" sqref="K1:K1048576 M1:M1048576"/>
    </sheetView>
  </sheetViews>
  <sheetFormatPr defaultRowHeight="15"/>
  <cols>
    <col min="1" max="1" width="20.7109375" customWidth="1"/>
    <col min="3" max="3" width="49.140625" customWidth="1"/>
    <col min="5" max="5" width="24.7109375" style="93" customWidth="1"/>
    <col min="6" max="6" width="27.5703125" customWidth="1"/>
    <col min="8" max="8" width="13" customWidth="1"/>
    <col min="9" max="9" width="12.42578125" customWidth="1"/>
    <col min="10" max="10" width="15.140625" customWidth="1"/>
    <col min="11" max="11" width="15.42578125" customWidth="1"/>
    <col min="12" max="12" width="52.85546875" customWidth="1"/>
    <col min="13" max="13" width="12.7109375" customWidth="1"/>
    <col min="14" max="14" width="12" customWidth="1"/>
    <col min="15" max="15" width="12.140625" customWidth="1"/>
    <col min="16" max="16" width="24.7109375" customWidth="1"/>
    <col min="21" max="21" width="21" customWidth="1"/>
    <col min="22" max="22" width="31.42578125" customWidth="1"/>
    <col min="23" max="23" width="51.5703125" customWidth="1"/>
    <col min="24" max="24" width="41.42578125" customWidth="1"/>
    <col min="25" max="25" width="37.85546875" customWidth="1"/>
    <col min="26" max="26" width="41.85546875" customWidth="1"/>
  </cols>
  <sheetData>
    <row r="1" spans="1:26">
      <c r="A1" s="77"/>
      <c r="B1" s="77"/>
      <c r="C1" s="77"/>
      <c r="D1" s="77"/>
      <c r="E1" s="88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31.5" customHeight="1">
      <c r="A2" s="114" t="s">
        <v>0</v>
      </c>
      <c r="B2" s="113" t="s">
        <v>1</v>
      </c>
      <c r="C2" s="113" t="s">
        <v>2</v>
      </c>
      <c r="D2" s="113" t="s">
        <v>3</v>
      </c>
      <c r="E2" s="113" t="s">
        <v>4</v>
      </c>
      <c r="F2" s="113" t="s">
        <v>5</v>
      </c>
      <c r="G2" s="113" t="s">
        <v>6</v>
      </c>
      <c r="H2" s="115" t="s">
        <v>7</v>
      </c>
      <c r="I2" s="115"/>
      <c r="J2" s="113" t="s">
        <v>8</v>
      </c>
      <c r="K2" s="113"/>
      <c r="L2" s="113" t="s">
        <v>9</v>
      </c>
      <c r="M2" s="113" t="s">
        <v>10</v>
      </c>
      <c r="N2" s="113" t="s">
        <v>11</v>
      </c>
      <c r="O2" s="113" t="s">
        <v>12</v>
      </c>
      <c r="P2" s="113" t="s">
        <v>13</v>
      </c>
      <c r="Q2" s="113" t="s">
        <v>14</v>
      </c>
      <c r="R2" s="113"/>
      <c r="S2" s="113"/>
      <c r="T2" s="113"/>
      <c r="U2" s="113" t="s">
        <v>15</v>
      </c>
      <c r="V2" s="113" t="s">
        <v>16</v>
      </c>
      <c r="W2" s="113" t="s">
        <v>17</v>
      </c>
      <c r="X2" s="113" t="s">
        <v>18</v>
      </c>
      <c r="Y2" s="113" t="s">
        <v>19</v>
      </c>
      <c r="Z2" s="113" t="s">
        <v>20</v>
      </c>
    </row>
    <row r="3" spans="1:26" ht="15.75" customHeight="1">
      <c r="A3" s="114"/>
      <c r="B3" s="113"/>
      <c r="C3" s="113"/>
      <c r="D3" s="113"/>
      <c r="E3" s="113"/>
      <c r="F3" s="113"/>
      <c r="G3" s="113"/>
      <c r="H3" s="113" t="s">
        <v>21</v>
      </c>
      <c r="I3" s="113" t="s">
        <v>22</v>
      </c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1:26" ht="69" customHeight="1">
      <c r="A4" s="114"/>
      <c r="B4" s="113"/>
      <c r="C4" s="113"/>
      <c r="D4" s="113"/>
      <c r="E4" s="113"/>
      <c r="F4" s="113"/>
      <c r="G4" s="113"/>
      <c r="H4" s="113"/>
      <c r="I4" s="113"/>
      <c r="J4" s="112" t="s">
        <v>23</v>
      </c>
      <c r="K4" s="112" t="s">
        <v>24</v>
      </c>
      <c r="L4" s="113"/>
      <c r="M4" s="113"/>
      <c r="N4" s="113"/>
      <c r="O4" s="113"/>
      <c r="P4" s="113"/>
      <c r="Q4" s="113" t="s">
        <v>25</v>
      </c>
      <c r="R4" s="113"/>
      <c r="S4" s="113" t="s">
        <v>26</v>
      </c>
      <c r="T4" s="113"/>
      <c r="U4" s="113"/>
      <c r="V4" s="113"/>
      <c r="W4" s="113"/>
      <c r="X4" s="113"/>
      <c r="Y4" s="113"/>
      <c r="Z4" s="113"/>
    </row>
    <row r="5" spans="1:26" ht="151.5" customHeight="1">
      <c r="A5" s="114"/>
      <c r="B5" s="113"/>
      <c r="C5" s="113"/>
      <c r="D5" s="113"/>
      <c r="E5" s="113"/>
      <c r="F5" s="113"/>
      <c r="G5" s="113"/>
      <c r="H5" s="113"/>
      <c r="I5" s="113"/>
      <c r="J5" s="6" t="s">
        <v>27</v>
      </c>
      <c r="K5" s="6" t="s">
        <v>27</v>
      </c>
      <c r="L5" s="113"/>
      <c r="M5" s="113"/>
      <c r="N5" s="113"/>
      <c r="O5" s="113"/>
      <c r="P5" s="113"/>
      <c r="Q5" s="6" t="s">
        <v>23</v>
      </c>
      <c r="R5" s="6" t="s">
        <v>28</v>
      </c>
      <c r="S5" s="6" t="s">
        <v>29</v>
      </c>
      <c r="T5" s="6" t="s">
        <v>28</v>
      </c>
      <c r="U5" s="113"/>
      <c r="V5" s="113"/>
      <c r="W5" s="113"/>
      <c r="X5" s="113"/>
      <c r="Y5" s="113"/>
      <c r="Z5" s="113"/>
    </row>
    <row r="6" spans="1:26" ht="15.75">
      <c r="A6" s="114"/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11</v>
      </c>
      <c r="L6" s="2">
        <v>13</v>
      </c>
      <c r="M6" s="2">
        <v>14</v>
      </c>
      <c r="N6" s="2">
        <v>15</v>
      </c>
      <c r="O6" s="2">
        <v>16</v>
      </c>
      <c r="P6" s="2">
        <v>17</v>
      </c>
      <c r="Q6" s="2">
        <v>18</v>
      </c>
      <c r="R6" s="2">
        <v>19</v>
      </c>
      <c r="S6" s="2">
        <v>20</v>
      </c>
      <c r="T6" s="2">
        <v>21</v>
      </c>
      <c r="U6" s="2">
        <v>22</v>
      </c>
      <c r="V6" s="2">
        <v>23</v>
      </c>
      <c r="W6" s="2">
        <v>24</v>
      </c>
      <c r="X6" s="2">
        <v>25</v>
      </c>
      <c r="Y6" s="2">
        <v>26</v>
      </c>
      <c r="Z6" s="2">
        <v>27</v>
      </c>
    </row>
    <row r="7" spans="1:26" ht="173.25">
      <c r="A7" s="117" t="s">
        <v>1630</v>
      </c>
      <c r="B7" s="7" t="s">
        <v>1631</v>
      </c>
      <c r="C7" s="95" t="s">
        <v>2091</v>
      </c>
      <c r="D7" s="7" t="s">
        <v>1632</v>
      </c>
      <c r="E7" s="7">
        <v>32218</v>
      </c>
      <c r="F7" s="7">
        <v>48000</v>
      </c>
      <c r="G7" s="7" t="s">
        <v>1633</v>
      </c>
      <c r="H7" s="7">
        <v>6500</v>
      </c>
      <c r="I7" s="7">
        <v>13860</v>
      </c>
      <c r="J7" s="9">
        <v>3903</v>
      </c>
      <c r="K7" s="9">
        <v>4020</v>
      </c>
      <c r="L7" s="7" t="s">
        <v>1634</v>
      </c>
      <c r="M7" s="7" t="s">
        <v>34</v>
      </c>
      <c r="N7" s="7" t="s">
        <v>34</v>
      </c>
      <c r="O7" s="7" t="s">
        <v>35</v>
      </c>
      <c r="P7" s="7" t="s">
        <v>425</v>
      </c>
      <c r="Q7" s="7" t="s">
        <v>34</v>
      </c>
      <c r="R7" s="7" t="s">
        <v>34</v>
      </c>
      <c r="S7" s="7" t="s">
        <v>34</v>
      </c>
      <c r="T7" s="7" t="s">
        <v>34</v>
      </c>
      <c r="U7" s="7" t="s">
        <v>37</v>
      </c>
      <c r="V7" s="10" t="s">
        <v>36</v>
      </c>
      <c r="W7" s="7" t="s">
        <v>1635</v>
      </c>
      <c r="X7" s="7" t="s">
        <v>1636</v>
      </c>
      <c r="Y7" s="7" t="s">
        <v>1637</v>
      </c>
      <c r="Z7" s="7" t="s">
        <v>1637</v>
      </c>
    </row>
    <row r="8" spans="1:26" ht="126">
      <c r="A8" s="117"/>
      <c r="B8" s="7" t="s">
        <v>486</v>
      </c>
      <c r="C8" s="95" t="s">
        <v>2092</v>
      </c>
      <c r="D8" s="7" t="s">
        <v>1638</v>
      </c>
      <c r="E8" s="7">
        <v>21634</v>
      </c>
      <c r="F8" s="7">
        <v>25000</v>
      </c>
      <c r="G8" s="7" t="s">
        <v>1639</v>
      </c>
      <c r="H8" s="7">
        <v>4190.7</v>
      </c>
      <c r="I8" s="7">
        <v>6800</v>
      </c>
      <c r="J8" s="9" t="s">
        <v>1640</v>
      </c>
      <c r="K8" s="9" t="s">
        <v>1641</v>
      </c>
      <c r="L8" s="7" t="s">
        <v>1642</v>
      </c>
      <c r="M8" s="7" t="s">
        <v>34</v>
      </c>
      <c r="N8" s="7" t="s">
        <v>34</v>
      </c>
      <c r="O8" s="7" t="s">
        <v>35</v>
      </c>
      <c r="P8" s="7" t="s">
        <v>425</v>
      </c>
      <c r="Q8" s="7" t="s">
        <v>34</v>
      </c>
      <c r="R8" s="7" t="s">
        <v>34</v>
      </c>
      <c r="S8" s="7" t="s">
        <v>34</v>
      </c>
      <c r="T8" s="7" t="s">
        <v>34</v>
      </c>
      <c r="U8" s="7" t="s">
        <v>37</v>
      </c>
      <c r="V8" s="10" t="s">
        <v>36</v>
      </c>
      <c r="W8" s="7" t="s">
        <v>425</v>
      </c>
      <c r="X8" s="7" t="s">
        <v>1643</v>
      </c>
      <c r="Y8" s="7" t="s">
        <v>1644</v>
      </c>
      <c r="Z8" s="7" t="s">
        <v>1644</v>
      </c>
    </row>
    <row r="9" spans="1:26" ht="126">
      <c r="A9" s="117"/>
      <c r="B9" s="7" t="s">
        <v>497</v>
      </c>
      <c r="C9" s="95" t="s">
        <v>1645</v>
      </c>
      <c r="D9" s="7" t="s">
        <v>1646</v>
      </c>
      <c r="E9" s="7">
        <v>119642</v>
      </c>
      <c r="F9" s="7">
        <v>165000</v>
      </c>
      <c r="G9" s="7" t="s">
        <v>1647</v>
      </c>
      <c r="H9" s="7">
        <v>35000</v>
      </c>
      <c r="I9" s="7">
        <v>50000</v>
      </c>
      <c r="J9" s="9">
        <v>21361</v>
      </c>
      <c r="K9" s="9">
        <v>22519</v>
      </c>
      <c r="L9" s="7" t="s">
        <v>1648</v>
      </c>
      <c r="M9" s="7" t="s">
        <v>34</v>
      </c>
      <c r="N9" s="7" t="s">
        <v>34</v>
      </c>
      <c r="O9" s="7" t="s">
        <v>35</v>
      </c>
      <c r="P9" s="7" t="s">
        <v>425</v>
      </c>
      <c r="Q9" s="7" t="s">
        <v>34</v>
      </c>
      <c r="R9" s="7" t="s">
        <v>34</v>
      </c>
      <c r="S9" s="7" t="s">
        <v>34</v>
      </c>
      <c r="T9" s="7" t="s">
        <v>34</v>
      </c>
      <c r="U9" s="7" t="s">
        <v>37</v>
      </c>
      <c r="V9" s="7" t="s">
        <v>36</v>
      </c>
      <c r="W9" s="7" t="s">
        <v>1649</v>
      </c>
      <c r="X9" s="7" t="s">
        <v>1650</v>
      </c>
      <c r="Y9" s="7" t="s">
        <v>1644</v>
      </c>
      <c r="Z9" s="7" t="s">
        <v>1644</v>
      </c>
    </row>
    <row r="10" spans="1:26" ht="126">
      <c r="A10" s="117"/>
      <c r="B10" s="7" t="s">
        <v>502</v>
      </c>
      <c r="C10" s="95" t="s">
        <v>2093</v>
      </c>
      <c r="D10" s="7" t="s">
        <v>1651</v>
      </c>
      <c r="E10" s="7">
        <v>11250</v>
      </c>
      <c r="F10" s="7">
        <v>14066</v>
      </c>
      <c r="G10" s="7" t="s">
        <v>1652</v>
      </c>
      <c r="H10" s="7">
        <v>2000</v>
      </c>
      <c r="I10" s="7">
        <v>2400</v>
      </c>
      <c r="J10" s="9">
        <v>1408</v>
      </c>
      <c r="K10" s="9">
        <v>1425</v>
      </c>
      <c r="L10" s="7" t="s">
        <v>1653</v>
      </c>
      <c r="M10" s="7" t="s">
        <v>34</v>
      </c>
      <c r="N10" s="7" t="s">
        <v>34</v>
      </c>
      <c r="O10" s="7" t="s">
        <v>35</v>
      </c>
      <c r="P10" s="7" t="s">
        <v>425</v>
      </c>
      <c r="Q10" s="7" t="s">
        <v>34</v>
      </c>
      <c r="R10" s="7" t="s">
        <v>34</v>
      </c>
      <c r="S10" s="7" t="s">
        <v>34</v>
      </c>
      <c r="T10" s="7" t="s">
        <v>34</v>
      </c>
      <c r="U10" s="7" t="s">
        <v>37</v>
      </c>
      <c r="V10" s="7" t="s">
        <v>36</v>
      </c>
      <c r="W10" s="7" t="s">
        <v>425</v>
      </c>
      <c r="X10" s="7" t="s">
        <v>1654</v>
      </c>
      <c r="Y10" s="7" t="s">
        <v>1644</v>
      </c>
      <c r="Z10" s="7" t="s">
        <v>1655</v>
      </c>
    </row>
    <row r="11" spans="1:26" ht="78.75">
      <c r="A11" s="117"/>
      <c r="B11" s="7" t="s">
        <v>510</v>
      </c>
      <c r="C11" s="95" t="s">
        <v>1656</v>
      </c>
      <c r="D11" s="7" t="s">
        <v>1657</v>
      </c>
      <c r="E11" s="7">
        <v>72331</v>
      </c>
      <c r="F11" s="11">
        <v>116666</v>
      </c>
      <c r="G11" s="7" t="s">
        <v>1658</v>
      </c>
      <c r="H11" s="11">
        <v>20000</v>
      </c>
      <c r="I11" s="11">
        <v>29209</v>
      </c>
      <c r="J11" s="9">
        <v>11029</v>
      </c>
      <c r="K11" s="9">
        <v>10498</v>
      </c>
      <c r="L11" s="7" t="s">
        <v>1659</v>
      </c>
      <c r="M11" s="7" t="s">
        <v>34</v>
      </c>
      <c r="N11" s="7" t="s">
        <v>34</v>
      </c>
      <c r="O11" s="7" t="s">
        <v>35</v>
      </c>
      <c r="P11" s="7" t="s">
        <v>425</v>
      </c>
      <c r="Q11" s="7" t="s">
        <v>34</v>
      </c>
      <c r="R11" s="7" t="s">
        <v>34</v>
      </c>
      <c r="S11" s="7" t="s">
        <v>34</v>
      </c>
      <c r="T11" s="7" t="s">
        <v>34</v>
      </c>
      <c r="U11" s="7" t="s">
        <v>37</v>
      </c>
      <c r="V11" s="7" t="s">
        <v>36</v>
      </c>
      <c r="W11" s="7" t="s">
        <v>1660</v>
      </c>
      <c r="X11" s="7" t="s">
        <v>1661</v>
      </c>
      <c r="Y11" s="7" t="s">
        <v>1644</v>
      </c>
      <c r="Z11" s="7" t="s">
        <v>1644</v>
      </c>
    </row>
    <row r="12" spans="1:26" ht="157.5">
      <c r="A12" s="117"/>
      <c r="B12" s="7" t="s">
        <v>517</v>
      </c>
      <c r="C12" s="95" t="s">
        <v>2094</v>
      </c>
      <c r="D12" s="7" t="s">
        <v>1662</v>
      </c>
      <c r="E12" s="7">
        <v>7980</v>
      </c>
      <c r="F12" s="7">
        <v>12600</v>
      </c>
      <c r="G12" s="7" t="s">
        <v>1663</v>
      </c>
      <c r="H12" s="7">
        <v>2100</v>
      </c>
      <c r="I12" s="7">
        <v>5200</v>
      </c>
      <c r="J12" s="9">
        <v>884.99</v>
      </c>
      <c r="K12" s="9">
        <v>1171</v>
      </c>
      <c r="L12" s="7" t="s">
        <v>1664</v>
      </c>
      <c r="M12" s="7" t="s">
        <v>36</v>
      </c>
      <c r="N12" s="7" t="s">
        <v>34</v>
      </c>
      <c r="O12" s="7" t="s">
        <v>35</v>
      </c>
      <c r="P12" s="7" t="s">
        <v>425</v>
      </c>
      <c r="Q12" s="7" t="s">
        <v>34</v>
      </c>
      <c r="R12" s="7" t="s">
        <v>34</v>
      </c>
      <c r="S12" s="7" t="s">
        <v>34</v>
      </c>
      <c r="T12" s="7" t="s">
        <v>34</v>
      </c>
      <c r="U12" s="7" t="s">
        <v>37</v>
      </c>
      <c r="V12" s="7" t="s">
        <v>36</v>
      </c>
      <c r="W12" s="7" t="s">
        <v>425</v>
      </c>
      <c r="X12" s="7" t="s">
        <v>1665</v>
      </c>
      <c r="Y12" s="7" t="s">
        <v>1644</v>
      </c>
      <c r="Z12" s="7" t="s">
        <v>1666</v>
      </c>
    </row>
    <row r="13" spans="1:26" ht="157.5">
      <c r="A13" s="117"/>
      <c r="B13" s="7" t="s">
        <v>523</v>
      </c>
      <c r="C13" s="95" t="s">
        <v>2095</v>
      </c>
      <c r="D13" s="7" t="s">
        <v>1667</v>
      </c>
      <c r="E13" s="7">
        <v>10960</v>
      </c>
      <c r="F13" s="11">
        <v>13852</v>
      </c>
      <c r="G13" s="7" t="s">
        <v>1668</v>
      </c>
      <c r="H13" s="11">
        <v>1710</v>
      </c>
      <c r="I13" s="11">
        <v>4800</v>
      </c>
      <c r="J13" s="9">
        <v>874.54</v>
      </c>
      <c r="K13" s="9">
        <v>1052.26</v>
      </c>
      <c r="L13" s="7" t="s">
        <v>1669</v>
      </c>
      <c r="M13" s="7" t="s">
        <v>34</v>
      </c>
      <c r="N13" s="7" t="s">
        <v>34</v>
      </c>
      <c r="O13" s="7" t="s">
        <v>35</v>
      </c>
      <c r="P13" s="7" t="s">
        <v>425</v>
      </c>
      <c r="Q13" s="7" t="s">
        <v>34</v>
      </c>
      <c r="R13" s="7" t="s">
        <v>36</v>
      </c>
      <c r="S13" s="7" t="s">
        <v>34</v>
      </c>
      <c r="T13" s="7" t="s">
        <v>34</v>
      </c>
      <c r="U13" s="7" t="s">
        <v>37</v>
      </c>
      <c r="V13" s="7" t="s">
        <v>36</v>
      </c>
      <c r="W13" s="7" t="s">
        <v>1670</v>
      </c>
      <c r="X13" s="7" t="s">
        <v>1671</v>
      </c>
      <c r="Y13" s="7" t="s">
        <v>1672</v>
      </c>
      <c r="Z13" s="7" t="s">
        <v>1672</v>
      </c>
    </row>
    <row r="14" spans="1:26" ht="126">
      <c r="A14" s="117"/>
      <c r="B14" s="7" t="s">
        <v>1673</v>
      </c>
      <c r="C14" s="95" t="s">
        <v>1674</v>
      </c>
      <c r="D14" s="7" t="s">
        <v>1675</v>
      </c>
      <c r="E14" s="7">
        <v>16484</v>
      </c>
      <c r="F14" s="7">
        <v>44333</v>
      </c>
      <c r="G14" s="7" t="s">
        <v>1676</v>
      </c>
      <c r="H14" s="7">
        <v>8385</v>
      </c>
      <c r="I14" s="7">
        <v>9320</v>
      </c>
      <c r="J14" s="9">
        <v>2194.33</v>
      </c>
      <c r="K14" s="9">
        <v>2257.31</v>
      </c>
      <c r="L14" s="7" t="s">
        <v>1677</v>
      </c>
      <c r="M14" s="7" t="s">
        <v>34</v>
      </c>
      <c r="N14" s="7" t="s">
        <v>34</v>
      </c>
      <c r="O14" s="7" t="s">
        <v>35</v>
      </c>
      <c r="P14" s="7" t="s">
        <v>425</v>
      </c>
      <c r="Q14" s="7" t="s">
        <v>34</v>
      </c>
      <c r="R14" s="7" t="s">
        <v>34</v>
      </c>
      <c r="S14" s="7" t="s">
        <v>34</v>
      </c>
      <c r="T14" s="7" t="s">
        <v>34</v>
      </c>
      <c r="U14" s="7" t="s">
        <v>37</v>
      </c>
      <c r="V14" s="7" t="s">
        <v>36</v>
      </c>
      <c r="W14" s="7" t="s">
        <v>425</v>
      </c>
      <c r="X14" s="7" t="s">
        <v>1678</v>
      </c>
      <c r="Y14" s="7" t="s">
        <v>1644</v>
      </c>
      <c r="Z14" s="7" t="s">
        <v>1679</v>
      </c>
    </row>
    <row r="15" spans="1:26" ht="204.75">
      <c r="A15" s="117"/>
      <c r="B15" s="7" t="s">
        <v>1680</v>
      </c>
      <c r="C15" s="95" t="s">
        <v>2096</v>
      </c>
      <c r="D15" s="7" t="s">
        <v>1681</v>
      </c>
      <c r="E15" s="7">
        <v>26386</v>
      </c>
      <c r="F15" s="7">
        <v>33000</v>
      </c>
      <c r="G15" s="7" t="s">
        <v>1682</v>
      </c>
      <c r="H15" s="7">
        <v>7200</v>
      </c>
      <c r="I15" s="7">
        <v>9000</v>
      </c>
      <c r="J15" s="9">
        <v>3359</v>
      </c>
      <c r="K15" s="9">
        <v>3046</v>
      </c>
      <c r="L15" s="7" t="s">
        <v>1683</v>
      </c>
      <c r="M15" s="7" t="s">
        <v>34</v>
      </c>
      <c r="N15" s="7" t="s">
        <v>34</v>
      </c>
      <c r="O15" s="7" t="s">
        <v>35</v>
      </c>
      <c r="P15" s="7" t="s">
        <v>425</v>
      </c>
      <c r="Q15" s="7" t="s">
        <v>34</v>
      </c>
      <c r="R15" s="7" t="s">
        <v>34</v>
      </c>
      <c r="S15" s="7" t="s">
        <v>34</v>
      </c>
      <c r="T15" s="7" t="s">
        <v>34</v>
      </c>
      <c r="U15" s="7" t="s">
        <v>37</v>
      </c>
      <c r="V15" s="7" t="s">
        <v>36</v>
      </c>
      <c r="W15" s="7" t="s">
        <v>425</v>
      </c>
      <c r="X15" s="7" t="s">
        <v>1684</v>
      </c>
      <c r="Y15" s="7" t="s">
        <v>1644</v>
      </c>
      <c r="Z15" s="7" t="s">
        <v>1685</v>
      </c>
    </row>
    <row r="16" spans="1:26" ht="189">
      <c r="A16" s="117"/>
      <c r="B16" s="7" t="s">
        <v>1686</v>
      </c>
      <c r="C16" s="95" t="s">
        <v>1687</v>
      </c>
      <c r="D16" s="7" t="s">
        <v>1688</v>
      </c>
      <c r="E16" s="7">
        <v>108165</v>
      </c>
      <c r="F16" s="7">
        <v>94567</v>
      </c>
      <c r="G16" s="7" t="s">
        <v>1689</v>
      </c>
      <c r="H16" s="7">
        <v>13500</v>
      </c>
      <c r="I16" s="7">
        <v>27000</v>
      </c>
      <c r="J16" s="9">
        <v>9635</v>
      </c>
      <c r="K16" s="9">
        <v>9538</v>
      </c>
      <c r="L16" s="7" t="s">
        <v>1690</v>
      </c>
      <c r="M16" s="7" t="s">
        <v>34</v>
      </c>
      <c r="N16" s="7" t="s">
        <v>34</v>
      </c>
      <c r="O16" s="7" t="s">
        <v>35</v>
      </c>
      <c r="P16" s="7" t="s">
        <v>425</v>
      </c>
      <c r="Q16" s="7" t="s">
        <v>34</v>
      </c>
      <c r="R16" s="7" t="s">
        <v>34</v>
      </c>
      <c r="S16" s="7" t="s">
        <v>34</v>
      </c>
      <c r="T16" s="7" t="s">
        <v>34</v>
      </c>
      <c r="U16" s="7" t="s">
        <v>37</v>
      </c>
      <c r="V16" s="7" t="s">
        <v>36</v>
      </c>
      <c r="W16" s="7" t="s">
        <v>1691</v>
      </c>
      <c r="X16" s="7" t="s">
        <v>1692</v>
      </c>
      <c r="Y16" s="7" t="s">
        <v>1693</v>
      </c>
      <c r="Z16" s="7" t="s">
        <v>1694</v>
      </c>
    </row>
    <row r="17" spans="1:26" ht="47.25">
      <c r="A17" s="117"/>
      <c r="B17" s="7" t="s">
        <v>1695</v>
      </c>
      <c r="C17" s="95" t="s">
        <v>1696</v>
      </c>
      <c r="D17" s="7" t="s">
        <v>1697</v>
      </c>
      <c r="E17" s="7">
        <v>33684</v>
      </c>
      <c r="F17" s="7">
        <v>62500</v>
      </c>
      <c r="G17" s="7" t="s">
        <v>1698</v>
      </c>
      <c r="H17" s="7"/>
      <c r="I17" s="7">
        <v>12500</v>
      </c>
      <c r="J17" s="9">
        <v>6398.72</v>
      </c>
      <c r="K17" s="9">
        <v>5931.76</v>
      </c>
      <c r="L17" s="7" t="s">
        <v>1699</v>
      </c>
      <c r="M17" s="7" t="s">
        <v>34</v>
      </c>
      <c r="N17" s="7" t="s">
        <v>34</v>
      </c>
      <c r="O17" s="7" t="s">
        <v>35</v>
      </c>
      <c r="P17" s="7" t="s">
        <v>425</v>
      </c>
      <c r="Q17" s="7" t="s">
        <v>34</v>
      </c>
      <c r="R17" s="7" t="s">
        <v>34</v>
      </c>
      <c r="S17" s="7" t="s">
        <v>36</v>
      </c>
      <c r="T17" s="7" t="s">
        <v>34</v>
      </c>
      <c r="U17" s="7" t="s">
        <v>37</v>
      </c>
      <c r="V17" s="7" t="s">
        <v>36</v>
      </c>
      <c r="W17" s="7" t="s">
        <v>812</v>
      </c>
      <c r="X17" s="7" t="s">
        <v>1700</v>
      </c>
      <c r="Y17" s="7" t="s">
        <v>1700</v>
      </c>
      <c r="Z17" s="7" t="s">
        <v>1700</v>
      </c>
    </row>
    <row r="18" spans="1:26" ht="110.25">
      <c r="A18" s="117"/>
      <c r="B18" s="7" t="s">
        <v>1701</v>
      </c>
      <c r="C18" s="95" t="s">
        <v>1702</v>
      </c>
      <c r="D18" s="7" t="s">
        <v>1703</v>
      </c>
      <c r="E18" s="7">
        <v>18760</v>
      </c>
      <c r="F18" s="7">
        <v>12314</v>
      </c>
      <c r="G18" s="7" t="s">
        <v>1704</v>
      </c>
      <c r="H18" s="7">
        <v>4000</v>
      </c>
      <c r="I18" s="7">
        <v>8000</v>
      </c>
      <c r="J18" s="12">
        <v>3590</v>
      </c>
      <c r="K18" s="9">
        <v>3573.91</v>
      </c>
      <c r="L18" s="7" t="s">
        <v>1705</v>
      </c>
      <c r="M18" s="7" t="s">
        <v>34</v>
      </c>
      <c r="N18" s="7" t="s">
        <v>34</v>
      </c>
      <c r="O18" s="7" t="s">
        <v>35</v>
      </c>
      <c r="P18" s="7" t="s">
        <v>425</v>
      </c>
      <c r="Q18" s="7" t="s">
        <v>34</v>
      </c>
      <c r="R18" s="7" t="s">
        <v>34</v>
      </c>
      <c r="S18" s="7" t="s">
        <v>34</v>
      </c>
      <c r="T18" s="7" t="s">
        <v>34</v>
      </c>
      <c r="U18" s="7" t="s">
        <v>37</v>
      </c>
      <c r="V18" s="7" t="s">
        <v>36</v>
      </c>
      <c r="W18" s="7" t="s">
        <v>812</v>
      </c>
      <c r="X18" s="7" t="s">
        <v>1706</v>
      </c>
      <c r="Y18" s="7" t="s">
        <v>1707</v>
      </c>
      <c r="Z18" s="7" t="s">
        <v>1708</v>
      </c>
    </row>
    <row r="19" spans="1:26" ht="157.5">
      <c r="A19" s="117"/>
      <c r="B19" s="7" t="s">
        <v>1709</v>
      </c>
      <c r="C19" s="95" t="s">
        <v>1710</v>
      </c>
      <c r="D19" s="7" t="s">
        <v>1711</v>
      </c>
      <c r="E19" s="10">
        <v>21210</v>
      </c>
      <c r="F19" s="7">
        <v>28400</v>
      </c>
      <c r="G19" s="7" t="s">
        <v>1712</v>
      </c>
      <c r="H19" s="7">
        <v>5500</v>
      </c>
      <c r="I19" s="7"/>
      <c r="J19" s="9">
        <v>1893.16</v>
      </c>
      <c r="K19" s="9">
        <v>2059.52</v>
      </c>
      <c r="L19" s="7" t="s">
        <v>1713</v>
      </c>
      <c r="M19" s="7" t="s">
        <v>34</v>
      </c>
      <c r="N19" s="7" t="s">
        <v>1380</v>
      </c>
      <c r="O19" s="7" t="s">
        <v>35</v>
      </c>
      <c r="P19" s="7" t="s">
        <v>425</v>
      </c>
      <c r="Q19" s="7" t="s">
        <v>1714</v>
      </c>
      <c r="R19" s="7" t="s">
        <v>1714</v>
      </c>
      <c r="S19" s="7" t="s">
        <v>34</v>
      </c>
      <c r="T19" s="7" t="s">
        <v>34</v>
      </c>
      <c r="U19" s="7" t="s">
        <v>37</v>
      </c>
      <c r="V19" s="7" t="s">
        <v>36</v>
      </c>
      <c r="W19" s="7" t="s">
        <v>1715</v>
      </c>
      <c r="X19" s="7" t="s">
        <v>1716</v>
      </c>
      <c r="Y19" s="7" t="s">
        <v>1716</v>
      </c>
      <c r="Z19" s="7" t="s">
        <v>1716</v>
      </c>
    </row>
    <row r="20" spans="1:26" ht="94.5">
      <c r="A20" s="117"/>
      <c r="B20" s="7" t="s">
        <v>1717</v>
      </c>
      <c r="C20" s="95" t="s">
        <v>1718</v>
      </c>
      <c r="D20" s="7" t="s">
        <v>1719</v>
      </c>
      <c r="E20" s="7" t="s">
        <v>1720</v>
      </c>
      <c r="F20" s="7">
        <v>10886</v>
      </c>
      <c r="G20" s="7" t="s">
        <v>1721</v>
      </c>
      <c r="H20" s="11">
        <v>950</v>
      </c>
      <c r="I20" s="7"/>
      <c r="J20" s="9">
        <v>578.72</v>
      </c>
      <c r="K20" s="9">
        <v>689.49</v>
      </c>
      <c r="L20" s="7" t="s">
        <v>1722</v>
      </c>
      <c r="M20" s="7" t="s">
        <v>36</v>
      </c>
      <c r="N20" s="7" t="s">
        <v>36</v>
      </c>
      <c r="O20" s="7" t="s">
        <v>35</v>
      </c>
      <c r="P20" s="7" t="s">
        <v>425</v>
      </c>
      <c r="Q20" s="7" t="s">
        <v>1714</v>
      </c>
      <c r="R20" s="7" t="s">
        <v>1714</v>
      </c>
      <c r="S20" s="7" t="s">
        <v>34</v>
      </c>
      <c r="T20" s="7" t="s">
        <v>34</v>
      </c>
      <c r="U20" s="7" t="s">
        <v>37</v>
      </c>
      <c r="V20" s="7" t="s">
        <v>34</v>
      </c>
      <c r="W20" s="7" t="s">
        <v>1723</v>
      </c>
      <c r="X20" s="78" t="s">
        <v>1724</v>
      </c>
      <c r="Y20" s="7" t="s">
        <v>1725</v>
      </c>
      <c r="Z20" s="7" t="s">
        <v>1725</v>
      </c>
    </row>
    <row r="21" spans="1:26" ht="126">
      <c r="A21" s="117"/>
      <c r="B21" s="7" t="s">
        <v>1726</v>
      </c>
      <c r="C21" s="95" t="s">
        <v>1727</v>
      </c>
      <c r="D21" s="7" t="s">
        <v>1728</v>
      </c>
      <c r="E21" s="7">
        <v>29665</v>
      </c>
      <c r="F21" s="7">
        <v>41667</v>
      </c>
      <c r="G21" s="7" t="s">
        <v>1729</v>
      </c>
      <c r="H21" s="11"/>
      <c r="I21" s="7">
        <v>6200</v>
      </c>
      <c r="J21" s="9">
        <v>4218.57</v>
      </c>
      <c r="K21" s="9">
        <v>4208.08</v>
      </c>
      <c r="L21" s="7" t="s">
        <v>1730</v>
      </c>
      <c r="M21" s="7" t="s">
        <v>34</v>
      </c>
      <c r="N21" s="7" t="s">
        <v>34</v>
      </c>
      <c r="O21" s="7" t="s">
        <v>35</v>
      </c>
      <c r="P21" s="7" t="s">
        <v>425</v>
      </c>
      <c r="Q21" s="7" t="s">
        <v>34</v>
      </c>
      <c r="R21" s="7" t="s">
        <v>34</v>
      </c>
      <c r="S21" s="7" t="s">
        <v>34</v>
      </c>
      <c r="T21" s="7" t="s">
        <v>34</v>
      </c>
      <c r="U21" s="7" t="s">
        <v>37</v>
      </c>
      <c r="V21" s="7" t="s">
        <v>1731</v>
      </c>
      <c r="W21" s="7"/>
      <c r="X21" s="7" t="s">
        <v>1732</v>
      </c>
      <c r="Y21" s="7" t="s">
        <v>775</v>
      </c>
      <c r="Z21" s="7" t="s">
        <v>775</v>
      </c>
    </row>
    <row r="22" spans="1:26" ht="141.75">
      <c r="A22" s="117"/>
      <c r="B22" s="7" t="s">
        <v>1733</v>
      </c>
      <c r="C22" s="95" t="s">
        <v>1734</v>
      </c>
      <c r="D22" s="7" t="s">
        <v>1735</v>
      </c>
      <c r="E22" s="7">
        <v>15032</v>
      </c>
      <c r="F22" s="7">
        <v>25700</v>
      </c>
      <c r="G22" s="7" t="s">
        <v>1736</v>
      </c>
      <c r="H22" s="11">
        <v>5400</v>
      </c>
      <c r="I22" s="7"/>
      <c r="J22" s="9">
        <v>2249.4499999999998</v>
      </c>
      <c r="K22" s="9">
        <v>2314.9</v>
      </c>
      <c r="L22" s="7" t="s">
        <v>1737</v>
      </c>
      <c r="M22" s="7" t="s">
        <v>34</v>
      </c>
      <c r="N22" s="7" t="s">
        <v>1380</v>
      </c>
      <c r="O22" s="7" t="s">
        <v>35</v>
      </c>
      <c r="P22" s="7" t="s">
        <v>425</v>
      </c>
      <c r="Q22" s="7" t="s">
        <v>1714</v>
      </c>
      <c r="R22" s="7" t="s">
        <v>1714</v>
      </c>
      <c r="S22" s="7" t="s">
        <v>34</v>
      </c>
      <c r="T22" s="7" t="s">
        <v>34</v>
      </c>
      <c r="U22" s="7" t="s">
        <v>37</v>
      </c>
      <c r="V22" s="7" t="s">
        <v>36</v>
      </c>
      <c r="W22" s="7" t="s">
        <v>1738</v>
      </c>
      <c r="X22" s="7" t="s">
        <v>1739</v>
      </c>
      <c r="Y22" s="7" t="s">
        <v>1739</v>
      </c>
      <c r="Z22" s="7" t="s">
        <v>1739</v>
      </c>
    </row>
    <row r="23" spans="1:26" ht="47.25">
      <c r="A23" s="117"/>
      <c r="B23" s="7" t="s">
        <v>1740</v>
      </c>
      <c r="C23" s="95" t="s">
        <v>1741</v>
      </c>
      <c r="D23" s="7" t="s">
        <v>1742</v>
      </c>
      <c r="E23" s="7">
        <v>86872</v>
      </c>
      <c r="F23" s="7">
        <v>89494</v>
      </c>
      <c r="G23" s="7" t="s">
        <v>1743</v>
      </c>
      <c r="H23" s="11">
        <v>24000</v>
      </c>
      <c r="I23" s="7">
        <v>30000</v>
      </c>
      <c r="J23" s="9">
        <v>14260.29</v>
      </c>
      <c r="K23" s="9">
        <v>14426.13</v>
      </c>
      <c r="L23" s="7" t="s">
        <v>1744</v>
      </c>
      <c r="M23" s="7" t="s">
        <v>34</v>
      </c>
      <c r="N23" s="7" t="s">
        <v>34</v>
      </c>
      <c r="O23" s="7" t="s">
        <v>35</v>
      </c>
      <c r="P23" s="7" t="s">
        <v>425</v>
      </c>
      <c r="Q23" s="7" t="s">
        <v>34</v>
      </c>
      <c r="R23" s="7" t="s">
        <v>34</v>
      </c>
      <c r="S23" s="7" t="s">
        <v>1714</v>
      </c>
      <c r="T23" s="7" t="s">
        <v>1714</v>
      </c>
      <c r="U23" s="7" t="s">
        <v>37</v>
      </c>
      <c r="V23" s="7" t="s">
        <v>36</v>
      </c>
      <c r="W23" s="7" t="s">
        <v>1745</v>
      </c>
      <c r="X23" s="7" t="s">
        <v>197</v>
      </c>
      <c r="Y23" s="7" t="s">
        <v>775</v>
      </c>
      <c r="Z23" s="7" t="s">
        <v>775</v>
      </c>
    </row>
    <row r="24" spans="1:26" ht="141.75">
      <c r="A24" s="117"/>
      <c r="B24" s="7" t="s">
        <v>1746</v>
      </c>
      <c r="C24" s="95" t="s">
        <v>2097</v>
      </c>
      <c r="D24" s="7" t="s">
        <v>1747</v>
      </c>
      <c r="E24" s="7">
        <v>16200</v>
      </c>
      <c r="F24" s="7">
        <v>16200</v>
      </c>
      <c r="G24" s="7" t="s">
        <v>32</v>
      </c>
      <c r="H24" s="11">
        <v>10000</v>
      </c>
      <c r="I24" s="7"/>
      <c r="J24" s="9">
        <v>2249.4499999999998</v>
      </c>
      <c r="K24" s="9">
        <v>2314.9</v>
      </c>
      <c r="L24" s="7" t="s">
        <v>1748</v>
      </c>
      <c r="M24" s="7" t="s">
        <v>34</v>
      </c>
      <c r="N24" s="7" t="s">
        <v>34</v>
      </c>
      <c r="O24" s="7" t="s">
        <v>35</v>
      </c>
      <c r="P24" s="7" t="s">
        <v>425</v>
      </c>
      <c r="Q24" s="7" t="s">
        <v>117</v>
      </c>
      <c r="R24" s="7" t="s">
        <v>1380</v>
      </c>
      <c r="S24" s="7" t="s">
        <v>117</v>
      </c>
      <c r="T24" s="7" t="s">
        <v>34</v>
      </c>
      <c r="U24" s="7" t="s">
        <v>37</v>
      </c>
      <c r="V24" s="7" t="s">
        <v>36</v>
      </c>
      <c r="W24" s="7" t="s">
        <v>1749</v>
      </c>
      <c r="X24" s="7" t="s">
        <v>1750</v>
      </c>
      <c r="Y24" s="7" t="s">
        <v>1750</v>
      </c>
      <c r="Z24" s="7" t="s">
        <v>1750</v>
      </c>
    </row>
    <row r="25" spans="1:26" ht="63">
      <c r="A25" s="117"/>
      <c r="B25" s="7" t="s">
        <v>1751</v>
      </c>
      <c r="C25" s="95" t="s">
        <v>2098</v>
      </c>
      <c r="D25" s="7" t="s">
        <v>1752</v>
      </c>
      <c r="E25" s="7">
        <v>36579</v>
      </c>
      <c r="F25" s="7">
        <v>48800</v>
      </c>
      <c r="G25" s="7" t="s">
        <v>32</v>
      </c>
      <c r="H25" s="7">
        <v>7000</v>
      </c>
      <c r="I25" s="7"/>
      <c r="J25" s="9">
        <v>4267.13</v>
      </c>
      <c r="K25" s="9">
        <v>4471.83</v>
      </c>
      <c r="L25" s="7" t="s">
        <v>1753</v>
      </c>
      <c r="M25" s="7" t="s">
        <v>34</v>
      </c>
      <c r="N25" s="7" t="s">
        <v>34</v>
      </c>
      <c r="O25" s="7" t="s">
        <v>35</v>
      </c>
      <c r="P25" s="7" t="s">
        <v>425</v>
      </c>
      <c r="Q25" s="7" t="s">
        <v>34</v>
      </c>
      <c r="R25" s="7" t="s">
        <v>34</v>
      </c>
      <c r="S25" s="7" t="s">
        <v>34</v>
      </c>
      <c r="T25" s="7" t="s">
        <v>34</v>
      </c>
      <c r="U25" s="7" t="s">
        <v>37</v>
      </c>
      <c r="V25" s="7" t="s">
        <v>36</v>
      </c>
      <c r="W25" s="7" t="s">
        <v>812</v>
      </c>
      <c r="X25" s="7" t="s">
        <v>1754</v>
      </c>
      <c r="Y25" s="7" t="s">
        <v>1754</v>
      </c>
      <c r="Z25" s="7" t="s">
        <v>1754</v>
      </c>
    </row>
    <row r="26" spans="1:26" ht="157.5">
      <c r="A26" s="117"/>
      <c r="B26" s="7" t="s">
        <v>1755</v>
      </c>
      <c r="C26" s="95" t="s">
        <v>2099</v>
      </c>
      <c r="D26" s="7" t="s">
        <v>1756</v>
      </c>
      <c r="E26" s="89">
        <v>43028</v>
      </c>
      <c r="F26" s="7">
        <v>37500</v>
      </c>
      <c r="G26" s="7" t="s">
        <v>32</v>
      </c>
      <c r="H26" s="7"/>
      <c r="I26" s="7">
        <v>18000</v>
      </c>
      <c r="J26" s="9">
        <v>6075.71</v>
      </c>
      <c r="K26" s="9">
        <v>8132.25</v>
      </c>
      <c r="L26" s="7" t="s">
        <v>1757</v>
      </c>
      <c r="M26" s="7" t="s">
        <v>34</v>
      </c>
      <c r="N26" s="7" t="s">
        <v>36</v>
      </c>
      <c r="O26" s="7" t="s">
        <v>35</v>
      </c>
      <c r="P26" s="7" t="s">
        <v>425</v>
      </c>
      <c r="Q26" s="7" t="s">
        <v>117</v>
      </c>
      <c r="R26" s="7" t="s">
        <v>34</v>
      </c>
      <c r="S26" s="7" t="s">
        <v>34</v>
      </c>
      <c r="T26" s="7" t="s">
        <v>36</v>
      </c>
      <c r="U26" s="7" t="s">
        <v>37</v>
      </c>
      <c r="V26" s="7" t="s">
        <v>36</v>
      </c>
      <c r="W26" s="7" t="s">
        <v>812</v>
      </c>
      <c r="X26" s="7" t="s">
        <v>1758</v>
      </c>
      <c r="Y26" s="7" t="s">
        <v>1759</v>
      </c>
      <c r="Z26" s="7" t="s">
        <v>1759</v>
      </c>
    </row>
    <row r="27" spans="1:26" ht="78.75">
      <c r="A27" s="117"/>
      <c r="B27" s="7" t="s">
        <v>1760</v>
      </c>
      <c r="C27" s="95" t="s">
        <v>2100</v>
      </c>
      <c r="D27" s="7" t="s">
        <v>1761</v>
      </c>
      <c r="E27" s="7">
        <v>138100</v>
      </c>
      <c r="F27" s="79">
        <v>127811</v>
      </c>
      <c r="G27" s="7" t="s">
        <v>32</v>
      </c>
      <c r="H27" s="11">
        <v>40000</v>
      </c>
      <c r="I27" s="7"/>
      <c r="J27" s="9">
        <v>21750.25</v>
      </c>
      <c r="K27" s="9">
        <v>32243.34</v>
      </c>
      <c r="L27" s="7" t="s">
        <v>1762</v>
      </c>
      <c r="M27" s="7" t="s">
        <v>34</v>
      </c>
      <c r="N27" s="7" t="s">
        <v>34</v>
      </c>
      <c r="O27" s="7" t="s">
        <v>35</v>
      </c>
      <c r="P27" s="7" t="s">
        <v>425</v>
      </c>
      <c r="Q27" s="7" t="s">
        <v>34</v>
      </c>
      <c r="R27" s="7" t="s">
        <v>34</v>
      </c>
      <c r="S27" s="7" t="s">
        <v>34</v>
      </c>
      <c r="T27" s="7" t="s">
        <v>34</v>
      </c>
      <c r="U27" s="7" t="s">
        <v>37</v>
      </c>
      <c r="V27" s="7" t="s">
        <v>36</v>
      </c>
      <c r="W27" s="7" t="s">
        <v>812</v>
      </c>
      <c r="X27" s="7" t="s">
        <v>1763</v>
      </c>
      <c r="Y27" s="7" t="s">
        <v>1763</v>
      </c>
      <c r="Z27" s="7" t="s">
        <v>1763</v>
      </c>
    </row>
    <row r="28" spans="1:26" ht="126">
      <c r="A28" s="117"/>
      <c r="B28" s="7" t="s">
        <v>1764</v>
      </c>
      <c r="C28" s="95" t="s">
        <v>2101</v>
      </c>
      <c r="D28" s="7" t="s">
        <v>1765</v>
      </c>
      <c r="E28" s="7">
        <v>10752</v>
      </c>
      <c r="F28" s="7">
        <v>14000</v>
      </c>
      <c r="G28" s="7" t="s">
        <v>32</v>
      </c>
      <c r="H28" s="11">
        <v>2800</v>
      </c>
      <c r="I28" s="7">
        <v>3640</v>
      </c>
      <c r="J28" s="9">
        <v>1703</v>
      </c>
      <c r="K28" s="9">
        <v>1950</v>
      </c>
      <c r="L28" s="7" t="s">
        <v>1766</v>
      </c>
      <c r="M28" s="7" t="s">
        <v>34</v>
      </c>
      <c r="N28" s="7" t="s">
        <v>34</v>
      </c>
      <c r="O28" s="7" t="s">
        <v>35</v>
      </c>
      <c r="P28" s="7" t="s">
        <v>425</v>
      </c>
      <c r="Q28" s="7" t="s">
        <v>34</v>
      </c>
      <c r="R28" s="7" t="s">
        <v>34</v>
      </c>
      <c r="S28" s="7" t="s">
        <v>34</v>
      </c>
      <c r="T28" s="7" t="s">
        <v>34</v>
      </c>
      <c r="U28" s="7" t="s">
        <v>37</v>
      </c>
      <c r="V28" s="7" t="s">
        <v>34</v>
      </c>
      <c r="W28" s="7" t="s">
        <v>1767</v>
      </c>
      <c r="X28" s="7" t="s">
        <v>1768</v>
      </c>
      <c r="Y28" s="7" t="s">
        <v>1768</v>
      </c>
      <c r="Z28" s="7" t="s">
        <v>1769</v>
      </c>
    </row>
    <row r="29" spans="1:26" ht="94.5">
      <c r="A29" s="117"/>
      <c r="B29" s="7" t="s">
        <v>1770</v>
      </c>
      <c r="C29" s="95" t="s">
        <v>2102</v>
      </c>
      <c r="D29" s="7" t="s">
        <v>1771</v>
      </c>
      <c r="E29" s="7">
        <v>20461</v>
      </c>
      <c r="F29" s="7">
        <v>34200</v>
      </c>
      <c r="G29" s="7" t="s">
        <v>32</v>
      </c>
      <c r="H29" s="11">
        <v>3560</v>
      </c>
      <c r="I29" s="7">
        <v>5340</v>
      </c>
      <c r="J29" s="9">
        <v>2998</v>
      </c>
      <c r="K29" s="9">
        <v>2932</v>
      </c>
      <c r="L29" s="7" t="s">
        <v>1772</v>
      </c>
      <c r="M29" s="7" t="s">
        <v>138</v>
      </c>
      <c r="N29" s="7" t="s">
        <v>138</v>
      </c>
      <c r="O29" s="7" t="s">
        <v>491</v>
      </c>
      <c r="P29" s="7" t="s">
        <v>425</v>
      </c>
      <c r="Q29" s="7" t="s">
        <v>138</v>
      </c>
      <c r="R29" s="7" t="s">
        <v>138</v>
      </c>
      <c r="S29" s="7" t="s">
        <v>138</v>
      </c>
      <c r="T29" s="7" t="s">
        <v>138</v>
      </c>
      <c r="U29" s="7" t="s">
        <v>671</v>
      </c>
      <c r="V29" s="7" t="s">
        <v>138</v>
      </c>
      <c r="W29" s="7" t="s">
        <v>1773</v>
      </c>
      <c r="X29" s="13" t="s">
        <v>1774</v>
      </c>
      <c r="Y29" s="13" t="s">
        <v>1774</v>
      </c>
      <c r="Z29" s="13" t="s">
        <v>1775</v>
      </c>
    </row>
    <row r="30" spans="1:26" ht="126">
      <c r="A30" s="117"/>
      <c r="B30" s="7" t="s">
        <v>1776</v>
      </c>
      <c r="C30" s="95" t="s">
        <v>2103</v>
      </c>
      <c r="D30" s="7" t="s">
        <v>1777</v>
      </c>
      <c r="E30" s="7">
        <v>15694</v>
      </c>
      <c r="F30" s="7" t="s">
        <v>1778</v>
      </c>
      <c r="G30" s="7" t="s">
        <v>1779</v>
      </c>
      <c r="H30" s="11">
        <v>2200</v>
      </c>
      <c r="I30" s="7" t="s">
        <v>1780</v>
      </c>
      <c r="J30" s="9">
        <v>2264.8000000000002</v>
      </c>
      <c r="K30" s="9">
        <v>1998.9</v>
      </c>
      <c r="L30" s="7" t="s">
        <v>1781</v>
      </c>
      <c r="M30" s="7" t="s">
        <v>34</v>
      </c>
      <c r="N30" s="7" t="s">
        <v>34</v>
      </c>
      <c r="O30" s="7" t="s">
        <v>35</v>
      </c>
      <c r="P30" s="7" t="s">
        <v>425</v>
      </c>
      <c r="Q30" s="7" t="s">
        <v>34</v>
      </c>
      <c r="R30" s="7" t="s">
        <v>34</v>
      </c>
      <c r="S30" s="7" t="s">
        <v>34</v>
      </c>
      <c r="T30" s="7" t="s">
        <v>34</v>
      </c>
      <c r="U30" s="7" t="s">
        <v>37</v>
      </c>
      <c r="V30" s="7" t="s">
        <v>34</v>
      </c>
      <c r="W30" s="7" t="s">
        <v>1782</v>
      </c>
      <c r="X30" s="7" t="s">
        <v>1783</v>
      </c>
      <c r="Y30" s="7" t="s">
        <v>1784</v>
      </c>
      <c r="Z30" s="7" t="s">
        <v>1785</v>
      </c>
    </row>
    <row r="31" spans="1:26" ht="78.75">
      <c r="A31" s="117"/>
      <c r="B31" s="7" t="s">
        <v>1786</v>
      </c>
      <c r="C31" s="95" t="s">
        <v>1787</v>
      </c>
      <c r="D31" s="7" t="s">
        <v>1788</v>
      </c>
      <c r="E31" s="7">
        <v>10330</v>
      </c>
      <c r="F31" s="7">
        <v>14000</v>
      </c>
      <c r="G31" s="7" t="s">
        <v>1789</v>
      </c>
      <c r="H31" s="11">
        <v>1921</v>
      </c>
      <c r="I31" s="7">
        <v>2400</v>
      </c>
      <c r="J31" s="9">
        <v>1397.3</v>
      </c>
      <c r="K31" s="9">
        <v>1304.0999999999999</v>
      </c>
      <c r="L31" s="7" t="s">
        <v>1790</v>
      </c>
      <c r="M31" s="7" t="s">
        <v>34</v>
      </c>
      <c r="N31" s="7" t="s">
        <v>34</v>
      </c>
      <c r="O31" s="7" t="s">
        <v>35</v>
      </c>
      <c r="P31" s="7" t="s">
        <v>425</v>
      </c>
      <c r="Q31" s="7" t="s">
        <v>34</v>
      </c>
      <c r="R31" s="7" t="s">
        <v>34</v>
      </c>
      <c r="S31" s="7" t="s">
        <v>34</v>
      </c>
      <c r="T31" s="7" t="s">
        <v>34</v>
      </c>
      <c r="U31" s="7" t="s">
        <v>37</v>
      </c>
      <c r="V31" s="7" t="s">
        <v>34</v>
      </c>
      <c r="W31" s="7"/>
      <c r="X31" s="7" t="s">
        <v>1791</v>
      </c>
      <c r="Y31" s="7" t="s">
        <v>1791</v>
      </c>
      <c r="Z31" s="7" t="s">
        <v>1792</v>
      </c>
    </row>
    <row r="32" spans="1:26" ht="63">
      <c r="A32" s="117"/>
      <c r="B32" s="7" t="s">
        <v>1793</v>
      </c>
      <c r="C32" s="95" t="s">
        <v>1794</v>
      </c>
      <c r="D32" s="7" t="s">
        <v>1795</v>
      </c>
      <c r="E32" s="7">
        <v>17736</v>
      </c>
      <c r="F32" s="7">
        <v>19875</v>
      </c>
      <c r="G32" s="7" t="s">
        <v>1796</v>
      </c>
      <c r="H32" s="11">
        <v>6140</v>
      </c>
      <c r="I32" s="7" t="s">
        <v>1797</v>
      </c>
      <c r="J32" s="9">
        <v>2584</v>
      </c>
      <c r="K32" s="9">
        <v>3120</v>
      </c>
      <c r="L32" s="7" t="s">
        <v>1798</v>
      </c>
      <c r="M32" s="7" t="s">
        <v>34</v>
      </c>
      <c r="N32" s="7" t="s">
        <v>34</v>
      </c>
      <c r="O32" s="7" t="s">
        <v>35</v>
      </c>
      <c r="P32" s="7" t="s">
        <v>425</v>
      </c>
      <c r="Q32" s="7" t="s">
        <v>34</v>
      </c>
      <c r="R32" s="7" t="s">
        <v>34</v>
      </c>
      <c r="S32" s="7" t="s">
        <v>34</v>
      </c>
      <c r="T32" s="7" t="s">
        <v>34</v>
      </c>
      <c r="U32" s="7" t="s">
        <v>1463</v>
      </c>
      <c r="V32" s="7" t="s">
        <v>425</v>
      </c>
      <c r="W32" s="7" t="s">
        <v>1799</v>
      </c>
      <c r="X32" s="7" t="s">
        <v>1800</v>
      </c>
      <c r="Y32" s="7" t="s">
        <v>1800</v>
      </c>
      <c r="Z32" s="7" t="s">
        <v>1801</v>
      </c>
    </row>
    <row r="33" spans="1:26" ht="267.75">
      <c r="A33" s="117"/>
      <c r="B33" s="7" t="s">
        <v>1802</v>
      </c>
      <c r="C33" s="95" t="s">
        <v>2104</v>
      </c>
      <c r="D33" s="7" t="s">
        <v>1803</v>
      </c>
      <c r="E33" s="7">
        <v>24920</v>
      </c>
      <c r="F33" s="7">
        <v>33333</v>
      </c>
      <c r="G33" s="7" t="s">
        <v>32</v>
      </c>
      <c r="H33" s="11">
        <v>4000</v>
      </c>
      <c r="I33" s="7">
        <v>4800</v>
      </c>
      <c r="J33" s="9">
        <v>2709.1</v>
      </c>
      <c r="K33" s="9">
        <v>2559.8000000000002</v>
      </c>
      <c r="L33" s="7" t="s">
        <v>1804</v>
      </c>
      <c r="M33" s="7" t="s">
        <v>138</v>
      </c>
      <c r="N33" s="7" t="s">
        <v>138</v>
      </c>
      <c r="O33" s="7" t="s">
        <v>491</v>
      </c>
      <c r="P33" s="7" t="s">
        <v>425</v>
      </c>
      <c r="Q33" s="7" t="s">
        <v>138</v>
      </c>
      <c r="R33" s="7" t="s">
        <v>138</v>
      </c>
      <c r="S33" s="7" t="s">
        <v>138</v>
      </c>
      <c r="T33" s="7" t="s">
        <v>138</v>
      </c>
      <c r="U33" s="7" t="s">
        <v>1805</v>
      </c>
      <c r="V33" s="7" t="s">
        <v>138</v>
      </c>
      <c r="W33" s="7" t="s">
        <v>1806</v>
      </c>
      <c r="X33" s="13" t="s">
        <v>1807</v>
      </c>
      <c r="Y33" s="13" t="s">
        <v>1807</v>
      </c>
      <c r="Z33" s="13" t="s">
        <v>1807</v>
      </c>
    </row>
    <row r="34" spans="1:26" ht="189">
      <c r="A34" s="117"/>
      <c r="B34" s="7" t="s">
        <v>1808</v>
      </c>
      <c r="C34" s="95" t="s">
        <v>2105</v>
      </c>
      <c r="D34" s="7" t="s">
        <v>1809</v>
      </c>
      <c r="E34" s="7">
        <v>15558</v>
      </c>
      <c r="F34" s="7" t="s">
        <v>1810</v>
      </c>
      <c r="G34" s="7" t="s">
        <v>32</v>
      </c>
      <c r="H34" s="11">
        <v>3500</v>
      </c>
      <c r="I34" s="7">
        <v>4000</v>
      </c>
      <c r="J34" s="9">
        <v>2779</v>
      </c>
      <c r="K34" s="9">
        <v>2929</v>
      </c>
      <c r="L34" s="7" t="s">
        <v>1811</v>
      </c>
      <c r="M34" s="7" t="s">
        <v>138</v>
      </c>
      <c r="N34" s="7" t="s">
        <v>138</v>
      </c>
      <c r="O34" s="7" t="s">
        <v>491</v>
      </c>
      <c r="P34" s="7" t="s">
        <v>425</v>
      </c>
      <c r="Q34" s="7" t="s">
        <v>138</v>
      </c>
      <c r="R34" s="7" t="s">
        <v>139</v>
      </c>
      <c r="S34" s="7" t="s">
        <v>139</v>
      </c>
      <c r="T34" s="7" t="s">
        <v>139</v>
      </c>
      <c r="U34" s="7" t="s">
        <v>671</v>
      </c>
      <c r="V34" s="7" t="s">
        <v>139</v>
      </c>
      <c r="W34" s="7" t="s">
        <v>1812</v>
      </c>
      <c r="X34" s="13" t="s">
        <v>1813</v>
      </c>
      <c r="Y34" s="13" t="s">
        <v>1814</v>
      </c>
      <c r="Z34" s="13" t="s">
        <v>1815</v>
      </c>
    </row>
    <row r="35" spans="1:26" ht="94.5">
      <c r="A35" s="117"/>
      <c r="B35" s="7" t="s">
        <v>1816</v>
      </c>
      <c r="C35" s="95" t="s">
        <v>2106</v>
      </c>
      <c r="D35" s="7" t="s">
        <v>1817</v>
      </c>
      <c r="E35" s="7">
        <v>8608</v>
      </c>
      <c r="F35" s="7">
        <v>14990</v>
      </c>
      <c r="G35" s="7" t="s">
        <v>1818</v>
      </c>
      <c r="H35" s="11">
        <v>1498</v>
      </c>
      <c r="I35" s="7">
        <v>2200</v>
      </c>
      <c r="J35" s="9">
        <v>1048</v>
      </c>
      <c r="K35" s="9">
        <v>1156.5899999999999</v>
      </c>
      <c r="L35" s="7" t="s">
        <v>1819</v>
      </c>
      <c r="M35" s="7" t="s">
        <v>34</v>
      </c>
      <c r="N35" s="7" t="s">
        <v>34</v>
      </c>
      <c r="O35" s="7" t="s">
        <v>35</v>
      </c>
      <c r="P35" s="7" t="s">
        <v>425</v>
      </c>
      <c r="Q35" s="7" t="s">
        <v>34</v>
      </c>
      <c r="R35" s="7" t="s">
        <v>34</v>
      </c>
      <c r="S35" s="7" t="s">
        <v>34</v>
      </c>
      <c r="T35" s="7" t="s">
        <v>36</v>
      </c>
      <c r="U35" s="7" t="s">
        <v>37</v>
      </c>
      <c r="V35" s="7" t="s">
        <v>36</v>
      </c>
      <c r="W35" s="7" t="s">
        <v>1820</v>
      </c>
      <c r="X35" s="7" t="s">
        <v>1821</v>
      </c>
      <c r="Y35" s="7" t="s">
        <v>1822</v>
      </c>
      <c r="Z35" s="7" t="s">
        <v>1823</v>
      </c>
    </row>
    <row r="36" spans="1:26" ht="78.75">
      <c r="A36" s="117"/>
      <c r="B36" s="7" t="s">
        <v>1824</v>
      </c>
      <c r="C36" s="95" t="s">
        <v>2107</v>
      </c>
      <c r="D36" s="7" t="s">
        <v>1825</v>
      </c>
      <c r="E36" s="7">
        <v>90853</v>
      </c>
      <c r="F36" s="7">
        <v>90000</v>
      </c>
      <c r="G36" s="7" t="s">
        <v>1826</v>
      </c>
      <c r="H36" s="11" t="s">
        <v>1827</v>
      </c>
      <c r="I36" s="7" t="s">
        <v>1828</v>
      </c>
      <c r="J36" s="9">
        <v>15890</v>
      </c>
      <c r="K36" s="9">
        <v>16109</v>
      </c>
      <c r="L36" s="7" t="s">
        <v>1829</v>
      </c>
      <c r="M36" s="7" t="s">
        <v>34</v>
      </c>
      <c r="N36" s="7" t="s">
        <v>34</v>
      </c>
      <c r="O36" s="7" t="s">
        <v>35</v>
      </c>
      <c r="P36" s="7" t="s">
        <v>425</v>
      </c>
      <c r="Q36" s="7" t="s">
        <v>34</v>
      </c>
      <c r="R36" s="7" t="s">
        <v>34</v>
      </c>
      <c r="S36" s="7" t="s">
        <v>34</v>
      </c>
      <c r="T36" s="7" t="s">
        <v>34</v>
      </c>
      <c r="U36" s="7" t="s">
        <v>37</v>
      </c>
      <c r="V36" s="7" t="s">
        <v>34</v>
      </c>
      <c r="W36" s="7" t="s">
        <v>1830</v>
      </c>
      <c r="X36" s="7" t="s">
        <v>1831</v>
      </c>
      <c r="Y36" s="7" t="s">
        <v>1831</v>
      </c>
      <c r="Z36" s="7" t="s">
        <v>1831</v>
      </c>
    </row>
    <row r="37" spans="1:26" ht="141.75">
      <c r="A37" s="117"/>
      <c r="B37" s="7" t="s">
        <v>1832</v>
      </c>
      <c r="C37" s="95" t="s">
        <v>1833</v>
      </c>
      <c r="D37" s="7" t="s">
        <v>1834</v>
      </c>
      <c r="E37" s="7">
        <v>36136</v>
      </c>
      <c r="F37" s="7">
        <v>55000</v>
      </c>
      <c r="G37" s="7" t="s">
        <v>32</v>
      </c>
      <c r="H37" s="11">
        <v>10250</v>
      </c>
      <c r="I37" s="7">
        <v>15000</v>
      </c>
      <c r="J37" s="9">
        <v>5963</v>
      </c>
      <c r="K37" s="9">
        <v>7091</v>
      </c>
      <c r="L37" s="7" t="s">
        <v>1835</v>
      </c>
      <c r="M37" s="7" t="s">
        <v>34</v>
      </c>
      <c r="N37" s="7" t="s">
        <v>34</v>
      </c>
      <c r="O37" s="7" t="s">
        <v>35</v>
      </c>
      <c r="P37" s="7" t="s">
        <v>425</v>
      </c>
      <c r="Q37" s="7" t="s">
        <v>34</v>
      </c>
      <c r="R37" s="7" t="s">
        <v>34</v>
      </c>
      <c r="S37" s="7" t="s">
        <v>34</v>
      </c>
      <c r="T37" s="7" t="s">
        <v>34</v>
      </c>
      <c r="U37" s="7" t="s">
        <v>37</v>
      </c>
      <c r="V37" s="7" t="s">
        <v>36</v>
      </c>
      <c r="W37" s="7" t="s">
        <v>1836</v>
      </c>
      <c r="X37" s="7" t="s">
        <v>1837</v>
      </c>
      <c r="Y37" s="7" t="s">
        <v>1838</v>
      </c>
      <c r="Z37" s="7" t="s">
        <v>1837</v>
      </c>
    </row>
    <row r="38" spans="1:26" ht="126">
      <c r="A38" s="117"/>
      <c r="B38" s="7" t="s">
        <v>1839</v>
      </c>
      <c r="C38" s="95" t="s">
        <v>1840</v>
      </c>
      <c r="D38" s="7" t="s">
        <v>1841</v>
      </c>
      <c r="E38" s="7">
        <v>15232</v>
      </c>
      <c r="F38" s="7">
        <v>36737</v>
      </c>
      <c r="G38" s="7" t="s">
        <v>1842</v>
      </c>
      <c r="H38" s="11">
        <v>5100</v>
      </c>
      <c r="I38" s="7">
        <v>5750</v>
      </c>
      <c r="J38" s="9">
        <v>3772</v>
      </c>
      <c r="K38" s="9">
        <v>4126</v>
      </c>
      <c r="L38" s="7" t="s">
        <v>1843</v>
      </c>
      <c r="M38" s="7" t="s">
        <v>34</v>
      </c>
      <c r="N38" s="7" t="s">
        <v>34</v>
      </c>
      <c r="O38" s="7" t="s">
        <v>35</v>
      </c>
      <c r="P38" s="7" t="s">
        <v>425</v>
      </c>
      <c r="Q38" s="7" t="s">
        <v>36</v>
      </c>
      <c r="R38" s="7" t="s">
        <v>36</v>
      </c>
      <c r="S38" s="7" t="s">
        <v>34</v>
      </c>
      <c r="T38" s="7" t="s">
        <v>34</v>
      </c>
      <c r="U38" s="7" t="s">
        <v>37</v>
      </c>
      <c r="V38" s="7" t="s">
        <v>36</v>
      </c>
      <c r="W38" s="7" t="s">
        <v>425</v>
      </c>
      <c r="X38" s="7" t="s">
        <v>1844</v>
      </c>
      <c r="Y38" s="7" t="s">
        <v>1845</v>
      </c>
      <c r="Z38" s="7" t="s">
        <v>1846</v>
      </c>
    </row>
    <row r="39" spans="1:26" ht="94.5">
      <c r="A39" s="117"/>
      <c r="B39" s="7" t="s">
        <v>1847</v>
      </c>
      <c r="C39" s="95" t="s">
        <v>1848</v>
      </c>
      <c r="D39" s="7" t="s">
        <v>1849</v>
      </c>
      <c r="E39" s="7">
        <v>11824</v>
      </c>
      <c r="F39" s="7">
        <v>33000</v>
      </c>
      <c r="G39" s="7" t="s">
        <v>1850</v>
      </c>
      <c r="H39" s="11">
        <v>7500</v>
      </c>
      <c r="I39" s="7">
        <v>8250</v>
      </c>
      <c r="J39" s="9">
        <v>1829.8</v>
      </c>
      <c r="K39" s="9">
        <v>1930.73</v>
      </c>
      <c r="L39" s="7" t="s">
        <v>1851</v>
      </c>
      <c r="M39" s="7" t="s">
        <v>34</v>
      </c>
      <c r="N39" s="7" t="s">
        <v>34</v>
      </c>
      <c r="O39" s="7" t="s">
        <v>35</v>
      </c>
      <c r="P39" s="7" t="s">
        <v>425</v>
      </c>
      <c r="Q39" s="7" t="s">
        <v>34</v>
      </c>
      <c r="R39" s="7" t="s">
        <v>34</v>
      </c>
      <c r="S39" s="7" t="s">
        <v>34</v>
      </c>
      <c r="T39" s="7" t="s">
        <v>34</v>
      </c>
      <c r="U39" s="7" t="s">
        <v>37</v>
      </c>
      <c r="V39" s="7" t="s">
        <v>36</v>
      </c>
      <c r="W39" s="7" t="s">
        <v>425</v>
      </c>
      <c r="X39" s="7" t="s">
        <v>1852</v>
      </c>
      <c r="Y39" s="7" t="s">
        <v>1853</v>
      </c>
      <c r="Z39" s="7" t="s">
        <v>43</v>
      </c>
    </row>
    <row r="40" spans="1:26" ht="283.5">
      <c r="A40" s="117"/>
      <c r="B40" s="7" t="s">
        <v>1854</v>
      </c>
      <c r="C40" s="95" t="s">
        <v>2391</v>
      </c>
      <c r="D40" s="7" t="s">
        <v>1855</v>
      </c>
      <c r="E40" s="7">
        <v>59600</v>
      </c>
      <c r="F40" s="7">
        <v>90000</v>
      </c>
      <c r="G40" s="7" t="s">
        <v>1856</v>
      </c>
      <c r="H40" s="11">
        <v>15000</v>
      </c>
      <c r="I40" s="7" t="s">
        <v>144</v>
      </c>
      <c r="J40" s="9">
        <v>9518.6759999999995</v>
      </c>
      <c r="K40" s="9">
        <v>11407.52</v>
      </c>
      <c r="L40" s="7" t="s">
        <v>1857</v>
      </c>
      <c r="M40" s="7" t="s">
        <v>34</v>
      </c>
      <c r="N40" s="7" t="s">
        <v>34</v>
      </c>
      <c r="O40" s="7" t="s">
        <v>35</v>
      </c>
      <c r="P40" s="7" t="s">
        <v>425</v>
      </c>
      <c r="Q40" s="7" t="s">
        <v>34</v>
      </c>
      <c r="R40" s="7" t="s">
        <v>34</v>
      </c>
      <c r="S40" s="7" t="s">
        <v>1858</v>
      </c>
      <c r="T40" s="7" t="s">
        <v>1859</v>
      </c>
      <c r="U40" s="7" t="s">
        <v>37</v>
      </c>
      <c r="V40" s="7" t="s">
        <v>1860</v>
      </c>
      <c r="W40" s="7" t="s">
        <v>425</v>
      </c>
      <c r="X40" s="7" t="s">
        <v>1861</v>
      </c>
      <c r="Y40" s="7" t="s">
        <v>43</v>
      </c>
      <c r="Z40" s="7" t="s">
        <v>1862</v>
      </c>
    </row>
    <row r="41" spans="1:26" ht="173.25">
      <c r="A41" s="117"/>
      <c r="B41" s="7" t="s">
        <v>1863</v>
      </c>
      <c r="C41" s="95" t="s">
        <v>1864</v>
      </c>
      <c r="D41" s="7" t="s">
        <v>1865</v>
      </c>
      <c r="E41" s="7">
        <v>14379</v>
      </c>
      <c r="F41" s="7">
        <v>16000</v>
      </c>
      <c r="G41" s="7" t="s">
        <v>1866</v>
      </c>
      <c r="H41" s="11">
        <v>1650</v>
      </c>
      <c r="I41" s="7">
        <v>2232</v>
      </c>
      <c r="J41" s="9">
        <v>1054.579</v>
      </c>
      <c r="K41" s="9">
        <v>1244.5509999999999</v>
      </c>
      <c r="L41" s="7" t="s">
        <v>1867</v>
      </c>
      <c r="M41" s="7" t="s">
        <v>34</v>
      </c>
      <c r="N41" s="7" t="s">
        <v>34</v>
      </c>
      <c r="O41" s="7" t="s">
        <v>35</v>
      </c>
      <c r="P41" s="7" t="s">
        <v>425</v>
      </c>
      <c r="Q41" s="7" t="s">
        <v>1868</v>
      </c>
      <c r="R41" s="7" t="s">
        <v>1869</v>
      </c>
      <c r="S41" s="7" t="s">
        <v>34</v>
      </c>
      <c r="T41" s="7" t="s">
        <v>34</v>
      </c>
      <c r="U41" s="7" t="s">
        <v>37</v>
      </c>
      <c r="V41" s="7" t="s">
        <v>1870</v>
      </c>
      <c r="W41" s="7" t="s">
        <v>425</v>
      </c>
      <c r="X41" s="7" t="s">
        <v>1871</v>
      </c>
      <c r="Y41" s="7" t="s">
        <v>43</v>
      </c>
      <c r="Z41" s="7" t="s">
        <v>43</v>
      </c>
    </row>
    <row r="42" spans="1:26" ht="409.5">
      <c r="A42" s="117"/>
      <c r="B42" s="7" t="s">
        <v>1872</v>
      </c>
      <c r="C42" s="95" t="s">
        <v>2393</v>
      </c>
      <c r="D42" s="7" t="s">
        <v>1873</v>
      </c>
      <c r="E42" s="7">
        <v>20068</v>
      </c>
      <c r="F42" s="7">
        <v>14600</v>
      </c>
      <c r="G42" s="7" t="s">
        <v>1874</v>
      </c>
      <c r="H42" s="7">
        <v>2000</v>
      </c>
      <c r="I42" s="7" t="s">
        <v>144</v>
      </c>
      <c r="J42" s="9">
        <v>2114.36</v>
      </c>
      <c r="K42" s="9">
        <v>1939.75</v>
      </c>
      <c r="L42" s="7" t="s">
        <v>1875</v>
      </c>
      <c r="M42" s="7" t="s">
        <v>34</v>
      </c>
      <c r="N42" s="7" t="s">
        <v>34</v>
      </c>
      <c r="O42" s="7" t="s">
        <v>35</v>
      </c>
      <c r="P42" s="7" t="s">
        <v>425</v>
      </c>
      <c r="Q42" s="7" t="s">
        <v>1876</v>
      </c>
      <c r="R42" s="7" t="s">
        <v>1877</v>
      </c>
      <c r="S42" s="7" t="s">
        <v>1878</v>
      </c>
      <c r="T42" s="7" t="s">
        <v>1879</v>
      </c>
      <c r="U42" s="7" t="s">
        <v>37</v>
      </c>
      <c r="V42" s="7" t="s">
        <v>36</v>
      </c>
      <c r="W42" s="7" t="s">
        <v>425</v>
      </c>
      <c r="X42" s="7" t="s">
        <v>1880</v>
      </c>
      <c r="Y42" s="7" t="s">
        <v>43</v>
      </c>
      <c r="Z42" s="7" t="s">
        <v>43</v>
      </c>
    </row>
    <row r="43" spans="1:26" ht="78.75">
      <c r="A43" s="117"/>
      <c r="B43" s="7" t="s">
        <v>1881</v>
      </c>
      <c r="C43" s="95" t="s">
        <v>2392</v>
      </c>
      <c r="D43" s="7" t="s">
        <v>1882</v>
      </c>
      <c r="E43" s="7">
        <v>7429</v>
      </c>
      <c r="F43" s="7">
        <v>18200</v>
      </c>
      <c r="G43" s="7" t="s">
        <v>1856</v>
      </c>
      <c r="H43" s="11">
        <v>4875</v>
      </c>
      <c r="I43" s="7">
        <v>5612</v>
      </c>
      <c r="J43" s="9">
        <v>2522</v>
      </c>
      <c r="K43" s="9">
        <v>3233.78</v>
      </c>
      <c r="L43" s="7" t="s">
        <v>1883</v>
      </c>
      <c r="M43" s="7" t="s">
        <v>34</v>
      </c>
      <c r="N43" s="7" t="s">
        <v>34</v>
      </c>
      <c r="O43" s="7" t="s">
        <v>35</v>
      </c>
      <c r="P43" s="7" t="s">
        <v>425</v>
      </c>
      <c r="Q43" s="7" t="s">
        <v>36</v>
      </c>
      <c r="R43" s="7" t="s">
        <v>36</v>
      </c>
      <c r="S43" s="7" t="s">
        <v>34</v>
      </c>
      <c r="T43" s="7" t="s">
        <v>34</v>
      </c>
      <c r="U43" s="7" t="s">
        <v>37</v>
      </c>
      <c r="V43" s="7" t="s">
        <v>36</v>
      </c>
      <c r="W43" s="7" t="s">
        <v>1884</v>
      </c>
      <c r="X43" s="7" t="s">
        <v>1885</v>
      </c>
      <c r="Y43" s="7" t="s">
        <v>1886</v>
      </c>
      <c r="Z43" s="7" t="s">
        <v>43</v>
      </c>
    </row>
    <row r="44" spans="1:26" ht="409.5">
      <c r="A44" s="117"/>
      <c r="B44" s="7" t="s">
        <v>1887</v>
      </c>
      <c r="C44" s="95" t="s">
        <v>2394</v>
      </c>
      <c r="D44" s="7" t="s">
        <v>1888</v>
      </c>
      <c r="E44" s="7">
        <v>26129</v>
      </c>
      <c r="F44" s="7" t="s">
        <v>1889</v>
      </c>
      <c r="G44" s="7" t="s">
        <v>1856</v>
      </c>
      <c r="H44" s="11">
        <v>14730</v>
      </c>
      <c r="I44" s="7">
        <v>18264</v>
      </c>
      <c r="J44" s="9">
        <v>4691.88</v>
      </c>
      <c r="K44" s="9">
        <v>5418.73</v>
      </c>
      <c r="L44" s="7" t="s">
        <v>1890</v>
      </c>
      <c r="M44" s="7" t="s">
        <v>34</v>
      </c>
      <c r="N44" s="7" t="s">
        <v>34</v>
      </c>
      <c r="O44" s="7" t="s">
        <v>35</v>
      </c>
      <c r="P44" s="7" t="s">
        <v>425</v>
      </c>
      <c r="Q44" s="7" t="s">
        <v>1891</v>
      </c>
      <c r="R44" s="7" t="s">
        <v>34</v>
      </c>
      <c r="S44" s="7" t="s">
        <v>1892</v>
      </c>
      <c r="T44" s="7" t="s">
        <v>1893</v>
      </c>
      <c r="U44" s="7" t="s">
        <v>37</v>
      </c>
      <c r="V44" s="7" t="s">
        <v>36</v>
      </c>
      <c r="W44" s="7" t="s">
        <v>425</v>
      </c>
      <c r="X44" s="7" t="s">
        <v>1894</v>
      </c>
      <c r="Y44" s="7" t="s">
        <v>197</v>
      </c>
      <c r="Z44" s="7" t="s">
        <v>1845</v>
      </c>
    </row>
    <row r="45" spans="1:26" ht="157.5">
      <c r="A45" s="117"/>
      <c r="B45" s="7" t="s">
        <v>1895</v>
      </c>
      <c r="C45" s="95" t="s">
        <v>2108</v>
      </c>
      <c r="D45" s="7" t="s">
        <v>1896</v>
      </c>
      <c r="E45" s="7">
        <v>42500</v>
      </c>
      <c r="F45" s="7">
        <v>62000</v>
      </c>
      <c r="G45" s="7" t="s">
        <v>1897</v>
      </c>
      <c r="H45" s="11">
        <v>10000</v>
      </c>
      <c r="I45" s="7">
        <v>12000</v>
      </c>
      <c r="J45" s="9">
        <v>6119.91</v>
      </c>
      <c r="K45" s="9">
        <v>5518.04</v>
      </c>
      <c r="L45" s="7" t="s">
        <v>1898</v>
      </c>
      <c r="M45" s="7" t="s">
        <v>34</v>
      </c>
      <c r="N45" s="7" t="s">
        <v>34</v>
      </c>
      <c r="O45" s="7" t="s">
        <v>35</v>
      </c>
      <c r="P45" s="7" t="s">
        <v>425</v>
      </c>
      <c r="Q45" s="7" t="s">
        <v>34</v>
      </c>
      <c r="R45" s="7" t="s">
        <v>34</v>
      </c>
      <c r="S45" s="7" t="s">
        <v>34</v>
      </c>
      <c r="T45" s="7" t="s">
        <v>34</v>
      </c>
      <c r="U45" s="7" t="s">
        <v>37</v>
      </c>
      <c r="V45" s="7" t="s">
        <v>1870</v>
      </c>
      <c r="W45" s="7"/>
      <c r="X45" s="7" t="s">
        <v>1899</v>
      </c>
      <c r="Y45" s="7" t="s">
        <v>197</v>
      </c>
      <c r="Z45" s="7" t="s">
        <v>197</v>
      </c>
    </row>
    <row r="46" spans="1:26" ht="78.75">
      <c r="A46" s="117"/>
      <c r="B46" s="7" t="s">
        <v>1900</v>
      </c>
      <c r="C46" s="95" t="s">
        <v>2109</v>
      </c>
      <c r="D46" s="7" t="s">
        <v>1901</v>
      </c>
      <c r="E46" s="7">
        <v>37021</v>
      </c>
      <c r="F46" s="7">
        <v>40083</v>
      </c>
      <c r="G46" s="7" t="s">
        <v>1866</v>
      </c>
      <c r="H46" s="11">
        <v>6500</v>
      </c>
      <c r="I46" s="7">
        <v>7852</v>
      </c>
      <c r="J46" s="9">
        <v>3332.9589999999998</v>
      </c>
      <c r="K46" s="9">
        <v>3367.6959999999999</v>
      </c>
      <c r="L46" s="7" t="s">
        <v>1902</v>
      </c>
      <c r="M46" s="7" t="s">
        <v>34</v>
      </c>
      <c r="N46" s="7" t="s">
        <v>34</v>
      </c>
      <c r="O46" s="7" t="s">
        <v>35</v>
      </c>
      <c r="P46" s="7" t="s">
        <v>425</v>
      </c>
      <c r="Q46" s="7" t="s">
        <v>34</v>
      </c>
      <c r="R46" s="7" t="s">
        <v>34</v>
      </c>
      <c r="S46" s="7" t="s">
        <v>34</v>
      </c>
      <c r="T46" s="7" t="s">
        <v>34</v>
      </c>
      <c r="U46" s="7" t="s">
        <v>37</v>
      </c>
      <c r="V46" s="7" t="s">
        <v>36</v>
      </c>
      <c r="W46" s="7" t="s">
        <v>1903</v>
      </c>
      <c r="X46" s="7" t="s">
        <v>1904</v>
      </c>
      <c r="Y46" s="7" t="s">
        <v>43</v>
      </c>
      <c r="Z46" s="7" t="s">
        <v>43</v>
      </c>
    </row>
    <row r="47" spans="1:26" ht="78.75">
      <c r="A47" s="117"/>
      <c r="B47" s="7" t="s">
        <v>1905</v>
      </c>
      <c r="C47" s="95" t="s">
        <v>2110</v>
      </c>
      <c r="D47" s="7" t="s">
        <v>1906</v>
      </c>
      <c r="E47" s="7">
        <v>17844</v>
      </c>
      <c r="F47" s="7">
        <v>29244</v>
      </c>
      <c r="G47" s="7" t="s">
        <v>1907</v>
      </c>
      <c r="H47" s="11">
        <v>10000</v>
      </c>
      <c r="I47" s="7" t="s">
        <v>144</v>
      </c>
      <c r="J47" s="9">
        <v>2897.82</v>
      </c>
      <c r="K47" s="9">
        <v>3355.65</v>
      </c>
      <c r="L47" s="7" t="s">
        <v>1908</v>
      </c>
      <c r="M47" s="7" t="s">
        <v>34</v>
      </c>
      <c r="N47" s="7" t="s">
        <v>34</v>
      </c>
      <c r="O47" s="7" t="s">
        <v>35</v>
      </c>
      <c r="P47" s="7" t="s">
        <v>425</v>
      </c>
      <c r="Q47" s="7" t="s">
        <v>34</v>
      </c>
      <c r="R47" s="7" t="s">
        <v>34</v>
      </c>
      <c r="S47" s="7" t="s">
        <v>34</v>
      </c>
      <c r="T47" s="7" t="s">
        <v>34</v>
      </c>
      <c r="U47" s="7" t="s">
        <v>37</v>
      </c>
      <c r="V47" s="7" t="s">
        <v>36</v>
      </c>
      <c r="W47" s="7" t="s">
        <v>1903</v>
      </c>
      <c r="X47" s="7" t="s">
        <v>1909</v>
      </c>
      <c r="Y47" s="7" t="s">
        <v>43</v>
      </c>
      <c r="Z47" s="7" t="s">
        <v>1910</v>
      </c>
    </row>
    <row r="48" spans="1:26" ht="94.5">
      <c r="A48" s="117"/>
      <c r="B48" s="7" t="s">
        <v>1911</v>
      </c>
      <c r="C48" s="95" t="s">
        <v>2111</v>
      </c>
      <c r="D48" s="7" t="s">
        <v>1912</v>
      </c>
      <c r="E48" s="7">
        <v>12398</v>
      </c>
      <c r="F48" s="7" t="s">
        <v>1913</v>
      </c>
      <c r="G48" s="7" t="s">
        <v>1914</v>
      </c>
      <c r="H48" s="11">
        <v>2000</v>
      </c>
      <c r="I48" s="7">
        <v>4200</v>
      </c>
      <c r="J48" s="9">
        <v>1510.66</v>
      </c>
      <c r="K48" s="9">
        <v>1355.9960000000001</v>
      </c>
      <c r="L48" s="7" t="s">
        <v>1915</v>
      </c>
      <c r="M48" s="7" t="s">
        <v>34</v>
      </c>
      <c r="N48" s="7" t="s">
        <v>34</v>
      </c>
      <c r="O48" s="7" t="s">
        <v>35</v>
      </c>
      <c r="P48" s="7" t="s">
        <v>425</v>
      </c>
      <c r="Q48" s="7" t="s">
        <v>34</v>
      </c>
      <c r="R48" s="7" t="s">
        <v>34</v>
      </c>
      <c r="S48" s="7" t="s">
        <v>34</v>
      </c>
      <c r="T48" s="7" t="s">
        <v>34</v>
      </c>
      <c r="U48" s="7" t="s">
        <v>37</v>
      </c>
      <c r="V48" s="7" t="s">
        <v>36</v>
      </c>
      <c r="W48" s="7" t="s">
        <v>1916</v>
      </c>
      <c r="X48" s="7" t="s">
        <v>1917</v>
      </c>
      <c r="Y48" s="7" t="s">
        <v>1918</v>
      </c>
      <c r="Z48" s="7" t="s">
        <v>197</v>
      </c>
    </row>
    <row r="49" spans="1:26" ht="78.75">
      <c r="A49" s="117"/>
      <c r="B49" s="7" t="s">
        <v>1919</v>
      </c>
      <c r="C49" s="95" t="s">
        <v>2112</v>
      </c>
      <c r="D49" s="7" t="s">
        <v>1920</v>
      </c>
      <c r="E49" s="7">
        <v>108111</v>
      </c>
      <c r="F49" s="7">
        <v>112500</v>
      </c>
      <c r="G49" s="7" t="s">
        <v>1856</v>
      </c>
      <c r="H49" s="11">
        <v>25000</v>
      </c>
      <c r="I49" s="11">
        <v>51000</v>
      </c>
      <c r="J49" s="9">
        <v>17333.810000000001</v>
      </c>
      <c r="K49" s="9">
        <v>16977.29</v>
      </c>
      <c r="L49" s="7" t="s">
        <v>1921</v>
      </c>
      <c r="M49" s="7" t="s">
        <v>34</v>
      </c>
      <c r="N49" s="7" t="s">
        <v>34</v>
      </c>
      <c r="O49" s="7" t="s">
        <v>35</v>
      </c>
      <c r="P49" s="7" t="s">
        <v>425</v>
      </c>
      <c r="Q49" s="7" t="s">
        <v>34</v>
      </c>
      <c r="R49" s="7" t="s">
        <v>34</v>
      </c>
      <c r="S49" s="7" t="s">
        <v>34</v>
      </c>
      <c r="T49" s="7" t="s">
        <v>34</v>
      </c>
      <c r="U49" s="7" t="s">
        <v>37</v>
      </c>
      <c r="V49" s="7" t="s">
        <v>36</v>
      </c>
      <c r="W49" s="7" t="s">
        <v>425</v>
      </c>
      <c r="X49" s="7" t="s">
        <v>1922</v>
      </c>
      <c r="Y49" s="7" t="s">
        <v>43</v>
      </c>
      <c r="Z49" s="7" t="s">
        <v>43</v>
      </c>
    </row>
    <row r="50" spans="1:26" ht="126">
      <c r="A50" s="118" t="s">
        <v>1053</v>
      </c>
      <c r="B50" s="14" t="s">
        <v>479</v>
      </c>
      <c r="C50" s="96" t="s">
        <v>2113</v>
      </c>
      <c r="D50" s="14" t="s">
        <v>1054</v>
      </c>
      <c r="E50" s="14">
        <v>532357</v>
      </c>
      <c r="F50" s="14">
        <v>390063</v>
      </c>
      <c r="G50" s="14" t="s">
        <v>151</v>
      </c>
      <c r="H50" s="14">
        <v>71880</v>
      </c>
      <c r="I50" s="14">
        <v>92000</v>
      </c>
      <c r="J50" s="14">
        <v>33737</v>
      </c>
      <c r="K50" s="14">
        <v>31646</v>
      </c>
      <c r="L50" s="14" t="s">
        <v>1055</v>
      </c>
      <c r="M50" s="14" t="s">
        <v>34</v>
      </c>
      <c r="N50" s="14" t="s">
        <v>34</v>
      </c>
      <c r="O50" s="14" t="s">
        <v>35</v>
      </c>
      <c r="P50" s="14" t="s">
        <v>36</v>
      </c>
      <c r="Q50" s="14" t="s">
        <v>34</v>
      </c>
      <c r="R50" s="14" t="s">
        <v>36</v>
      </c>
      <c r="S50" s="14" t="s">
        <v>34</v>
      </c>
      <c r="T50" s="14" t="s">
        <v>34</v>
      </c>
      <c r="U50" s="14" t="s">
        <v>37</v>
      </c>
      <c r="V50" s="14" t="s">
        <v>36</v>
      </c>
      <c r="W50" s="14"/>
      <c r="X50" s="14" t="s">
        <v>1056</v>
      </c>
      <c r="Y50" s="14" t="s">
        <v>1057</v>
      </c>
      <c r="Z50" s="14" t="s">
        <v>1058</v>
      </c>
    </row>
    <row r="51" spans="1:26" ht="78.75">
      <c r="A51" s="118"/>
      <c r="B51" s="14" t="s">
        <v>486</v>
      </c>
      <c r="C51" s="96" t="s">
        <v>2114</v>
      </c>
      <c r="D51" s="14" t="s">
        <v>1059</v>
      </c>
      <c r="E51" s="14">
        <v>14133</v>
      </c>
      <c r="F51" s="15">
        <v>19500</v>
      </c>
      <c r="G51" s="14" t="s">
        <v>151</v>
      </c>
      <c r="H51" s="14">
        <v>2600</v>
      </c>
      <c r="I51" s="14">
        <v>6240</v>
      </c>
      <c r="J51" s="14">
        <v>1859</v>
      </c>
      <c r="K51" s="14">
        <v>2057</v>
      </c>
      <c r="L51" s="16" t="s">
        <v>1060</v>
      </c>
      <c r="M51" s="14" t="s">
        <v>34</v>
      </c>
      <c r="N51" s="14" t="s">
        <v>34</v>
      </c>
      <c r="O51" s="14" t="s">
        <v>35</v>
      </c>
      <c r="P51" s="14" t="s">
        <v>36</v>
      </c>
      <c r="Q51" s="14" t="s">
        <v>34</v>
      </c>
      <c r="R51" s="14" t="s">
        <v>34</v>
      </c>
      <c r="S51" s="14" t="s">
        <v>34</v>
      </c>
      <c r="T51" s="14" t="s">
        <v>34</v>
      </c>
      <c r="U51" s="14" t="s">
        <v>1061</v>
      </c>
      <c r="V51" s="14" t="s">
        <v>36</v>
      </c>
      <c r="W51" s="14"/>
      <c r="X51" s="14" t="s">
        <v>1062</v>
      </c>
      <c r="Y51" s="14" t="s">
        <v>1062</v>
      </c>
      <c r="Z51" s="14" t="s">
        <v>1063</v>
      </c>
    </row>
    <row r="52" spans="1:26" ht="78.75">
      <c r="A52" s="118"/>
      <c r="B52" s="14" t="s">
        <v>497</v>
      </c>
      <c r="C52" s="96" t="s">
        <v>2115</v>
      </c>
      <c r="D52" s="14" t="s">
        <v>1054</v>
      </c>
      <c r="E52" s="14">
        <v>536753</v>
      </c>
      <c r="F52" s="14" t="s">
        <v>1064</v>
      </c>
      <c r="G52" s="14" t="s">
        <v>151</v>
      </c>
      <c r="H52" s="14">
        <v>41000</v>
      </c>
      <c r="I52" s="15">
        <v>53000</v>
      </c>
      <c r="J52" s="14">
        <v>41951</v>
      </c>
      <c r="K52" s="14">
        <v>40743</v>
      </c>
      <c r="L52" s="14" t="s">
        <v>1065</v>
      </c>
      <c r="M52" s="14" t="s">
        <v>117</v>
      </c>
      <c r="N52" s="14" t="s">
        <v>34</v>
      </c>
      <c r="O52" s="14" t="s">
        <v>436</v>
      </c>
      <c r="P52" s="14" t="s">
        <v>547</v>
      </c>
      <c r="Q52" s="14" t="s">
        <v>34</v>
      </c>
      <c r="R52" s="14" t="s">
        <v>34</v>
      </c>
      <c r="S52" s="14" t="s">
        <v>34</v>
      </c>
      <c r="T52" s="14" t="s">
        <v>34</v>
      </c>
      <c r="U52" s="14" t="s">
        <v>37</v>
      </c>
      <c r="V52" s="14" t="s">
        <v>36</v>
      </c>
      <c r="W52" s="14"/>
      <c r="X52" s="14" t="s">
        <v>1066</v>
      </c>
      <c r="Y52" s="14" t="s">
        <v>1066</v>
      </c>
      <c r="Z52" s="14" t="s">
        <v>1067</v>
      </c>
    </row>
    <row r="53" spans="1:26" ht="63">
      <c r="A53" s="118"/>
      <c r="B53" s="14" t="s">
        <v>502</v>
      </c>
      <c r="C53" s="97" t="s">
        <v>2116</v>
      </c>
      <c r="D53" s="14" t="s">
        <v>1068</v>
      </c>
      <c r="E53" s="14">
        <v>19264</v>
      </c>
      <c r="F53" s="15">
        <v>28700</v>
      </c>
      <c r="G53" s="14" t="s">
        <v>151</v>
      </c>
      <c r="H53" s="14">
        <v>5300</v>
      </c>
      <c r="I53" s="14">
        <v>6900</v>
      </c>
      <c r="J53" s="14">
        <v>2680</v>
      </c>
      <c r="K53" s="14">
        <v>3157.9</v>
      </c>
      <c r="L53" s="16" t="s">
        <v>1069</v>
      </c>
      <c r="M53" s="14" t="s">
        <v>34</v>
      </c>
      <c r="N53" s="14" t="s">
        <v>34</v>
      </c>
      <c r="O53" s="14" t="s">
        <v>35</v>
      </c>
      <c r="P53" s="14" t="s">
        <v>36</v>
      </c>
      <c r="Q53" s="14" t="s">
        <v>34</v>
      </c>
      <c r="R53" s="14" t="s">
        <v>34</v>
      </c>
      <c r="S53" s="14" t="s">
        <v>34</v>
      </c>
      <c r="T53" s="14" t="s">
        <v>34</v>
      </c>
      <c r="U53" s="14" t="s">
        <v>1070</v>
      </c>
      <c r="V53" s="14" t="s">
        <v>34</v>
      </c>
      <c r="W53" s="14"/>
      <c r="X53" s="14" t="s">
        <v>1071</v>
      </c>
      <c r="Y53" s="14" t="s">
        <v>1072</v>
      </c>
      <c r="Z53" s="14" t="s">
        <v>1067</v>
      </c>
    </row>
    <row r="54" spans="1:26" ht="63">
      <c r="A54" s="118"/>
      <c r="B54" s="14" t="s">
        <v>510</v>
      </c>
      <c r="C54" s="98" t="s">
        <v>2117</v>
      </c>
      <c r="D54" s="14" t="s">
        <v>1073</v>
      </c>
      <c r="E54" s="14">
        <v>31032</v>
      </c>
      <c r="F54" s="14">
        <v>31038</v>
      </c>
      <c r="G54" s="14" t="s">
        <v>151</v>
      </c>
      <c r="H54" s="14">
        <v>4515</v>
      </c>
      <c r="I54" s="14">
        <v>6234</v>
      </c>
      <c r="J54" s="14">
        <v>3221</v>
      </c>
      <c r="K54" s="14">
        <v>3393</v>
      </c>
      <c r="L54" s="14" t="s">
        <v>1074</v>
      </c>
      <c r="M54" s="14" t="s">
        <v>34</v>
      </c>
      <c r="N54" s="14" t="s">
        <v>34</v>
      </c>
      <c r="O54" s="14" t="s">
        <v>35</v>
      </c>
      <c r="P54" s="14" t="s">
        <v>36</v>
      </c>
      <c r="Q54" s="14" t="s">
        <v>547</v>
      </c>
      <c r="R54" s="14" t="s">
        <v>36</v>
      </c>
      <c r="S54" s="14" t="s">
        <v>34</v>
      </c>
      <c r="T54" s="14" t="s">
        <v>34</v>
      </c>
      <c r="U54" s="14" t="s">
        <v>1061</v>
      </c>
      <c r="V54" s="14" t="s">
        <v>36</v>
      </c>
      <c r="W54" s="14"/>
      <c r="X54" s="14" t="s">
        <v>1067</v>
      </c>
      <c r="Y54" s="14" t="s">
        <v>1075</v>
      </c>
      <c r="Z54" s="14" t="s">
        <v>1067</v>
      </c>
    </row>
    <row r="55" spans="1:26" ht="63">
      <c r="A55" s="118"/>
      <c r="B55" s="14" t="s">
        <v>517</v>
      </c>
      <c r="C55" s="98" t="s">
        <v>2118</v>
      </c>
      <c r="D55" s="14" t="s">
        <v>1076</v>
      </c>
      <c r="E55" s="14">
        <v>86892</v>
      </c>
      <c r="F55" s="14">
        <v>192500</v>
      </c>
      <c r="G55" s="14" t="s">
        <v>32</v>
      </c>
      <c r="H55" s="14">
        <v>30000</v>
      </c>
      <c r="I55" s="15">
        <v>33000</v>
      </c>
      <c r="J55" s="14">
        <v>11937</v>
      </c>
      <c r="K55" s="14">
        <v>12195</v>
      </c>
      <c r="L55" s="14" t="s">
        <v>1077</v>
      </c>
      <c r="M55" s="14" t="s">
        <v>34</v>
      </c>
      <c r="N55" s="14" t="s">
        <v>34</v>
      </c>
      <c r="O55" s="14" t="s">
        <v>35</v>
      </c>
      <c r="P55" s="14" t="s">
        <v>36</v>
      </c>
      <c r="Q55" s="14" t="s">
        <v>34</v>
      </c>
      <c r="R55" s="14" t="s">
        <v>34</v>
      </c>
      <c r="S55" s="14" t="s">
        <v>34</v>
      </c>
      <c r="T55" s="14" t="s">
        <v>34</v>
      </c>
      <c r="U55" s="14" t="s">
        <v>1061</v>
      </c>
      <c r="V55" s="14" t="s">
        <v>36</v>
      </c>
      <c r="W55" s="14"/>
      <c r="X55" s="14" t="s">
        <v>1067</v>
      </c>
      <c r="Y55" s="14" t="s">
        <v>1067</v>
      </c>
      <c r="Z55" s="14" t="s">
        <v>1067</v>
      </c>
    </row>
    <row r="56" spans="1:26" ht="47.25">
      <c r="A56" s="118"/>
      <c r="B56" s="14" t="s">
        <v>523</v>
      </c>
      <c r="C56" s="97" t="s">
        <v>2119</v>
      </c>
      <c r="D56" s="14" t="s">
        <v>1078</v>
      </c>
      <c r="E56" s="14">
        <v>28214</v>
      </c>
      <c r="F56" s="14">
        <v>32527</v>
      </c>
      <c r="G56" s="14" t="s">
        <v>151</v>
      </c>
      <c r="H56" s="14">
        <v>2829</v>
      </c>
      <c r="I56" s="14">
        <v>2960</v>
      </c>
      <c r="J56" s="14">
        <v>2204</v>
      </c>
      <c r="K56" s="14">
        <v>2301</v>
      </c>
      <c r="L56" s="16" t="s">
        <v>1079</v>
      </c>
      <c r="M56" s="14" t="s">
        <v>34</v>
      </c>
      <c r="N56" s="14" t="s">
        <v>34</v>
      </c>
      <c r="O56" s="14" t="s">
        <v>35</v>
      </c>
      <c r="P56" s="14" t="s">
        <v>36</v>
      </c>
      <c r="Q56" s="14" t="s">
        <v>34</v>
      </c>
      <c r="R56" s="14" t="s">
        <v>34</v>
      </c>
      <c r="S56" s="14" t="s">
        <v>34</v>
      </c>
      <c r="T56" s="14" t="s">
        <v>34</v>
      </c>
      <c r="U56" s="14" t="s">
        <v>1061</v>
      </c>
      <c r="V56" s="14" t="s">
        <v>36</v>
      </c>
      <c r="W56" s="14"/>
      <c r="X56" s="14" t="s">
        <v>1067</v>
      </c>
      <c r="Y56" s="14" t="s">
        <v>1067</v>
      </c>
      <c r="Z56" s="14" t="s">
        <v>1080</v>
      </c>
    </row>
    <row r="57" spans="1:26" ht="47.25">
      <c r="A57" s="118"/>
      <c r="B57" s="14" t="s">
        <v>530</v>
      </c>
      <c r="C57" s="96" t="s">
        <v>2120</v>
      </c>
      <c r="D57" s="14" t="s">
        <v>1081</v>
      </c>
      <c r="E57" s="14">
        <v>25787</v>
      </c>
      <c r="F57" s="15">
        <v>43945</v>
      </c>
      <c r="G57" s="14" t="s">
        <v>32</v>
      </c>
      <c r="H57" s="14">
        <v>4700</v>
      </c>
      <c r="I57" s="14">
        <v>10368</v>
      </c>
      <c r="J57" s="14">
        <v>2620</v>
      </c>
      <c r="K57" s="14">
        <v>2335</v>
      </c>
      <c r="L57" s="14" t="s">
        <v>1082</v>
      </c>
      <c r="M57" s="14" t="s">
        <v>34</v>
      </c>
      <c r="N57" s="14" t="s">
        <v>34</v>
      </c>
      <c r="O57" s="14" t="s">
        <v>35</v>
      </c>
      <c r="P57" s="14" t="s">
        <v>36</v>
      </c>
      <c r="Q57" s="14" t="s">
        <v>547</v>
      </c>
      <c r="R57" s="14" t="s">
        <v>36</v>
      </c>
      <c r="S57" s="14" t="s">
        <v>34</v>
      </c>
      <c r="T57" s="14" t="s">
        <v>34</v>
      </c>
      <c r="U57" s="14" t="s">
        <v>1061</v>
      </c>
      <c r="V57" s="14" t="s">
        <v>34</v>
      </c>
      <c r="W57" s="14"/>
      <c r="X57" s="14" t="s">
        <v>1067</v>
      </c>
      <c r="Y57" s="14" t="s">
        <v>1067</v>
      </c>
      <c r="Z57" s="14" t="s">
        <v>1067</v>
      </c>
    </row>
    <row r="58" spans="1:26" ht="94.5">
      <c r="A58" s="118"/>
      <c r="B58" s="14" t="s">
        <v>536</v>
      </c>
      <c r="C58" s="96" t="s">
        <v>2121</v>
      </c>
      <c r="D58" s="14" t="s">
        <v>1083</v>
      </c>
      <c r="E58" s="14">
        <v>14985</v>
      </c>
      <c r="F58" s="14">
        <v>19500</v>
      </c>
      <c r="G58" s="14" t="s">
        <v>151</v>
      </c>
      <c r="H58" s="14">
        <v>2113</v>
      </c>
      <c r="I58" s="14">
        <v>2960</v>
      </c>
      <c r="J58" s="14">
        <v>1538</v>
      </c>
      <c r="K58" s="14">
        <v>1699</v>
      </c>
      <c r="L58" s="16" t="s">
        <v>1084</v>
      </c>
      <c r="M58" s="14" t="s">
        <v>34</v>
      </c>
      <c r="N58" s="14" t="s">
        <v>34</v>
      </c>
      <c r="O58" s="14" t="s">
        <v>35</v>
      </c>
      <c r="P58" s="14" t="s">
        <v>36</v>
      </c>
      <c r="Q58" s="14" t="s">
        <v>34</v>
      </c>
      <c r="R58" s="14" t="s">
        <v>34</v>
      </c>
      <c r="S58" s="14" t="s">
        <v>34</v>
      </c>
      <c r="T58" s="14" t="s">
        <v>34</v>
      </c>
      <c r="U58" s="14" t="s">
        <v>37</v>
      </c>
      <c r="V58" s="14" t="s">
        <v>34</v>
      </c>
      <c r="W58" s="14"/>
      <c r="X58" s="14" t="s">
        <v>1067</v>
      </c>
      <c r="Y58" s="14" t="s">
        <v>1085</v>
      </c>
      <c r="Z58" s="14" t="s">
        <v>1067</v>
      </c>
    </row>
    <row r="59" spans="1:26" ht="126">
      <c r="A59" s="118"/>
      <c r="B59" s="14" t="s">
        <v>542</v>
      </c>
      <c r="C59" s="96" t="s">
        <v>2122</v>
      </c>
      <c r="D59" s="14" t="s">
        <v>1086</v>
      </c>
      <c r="E59" s="14">
        <v>25236</v>
      </c>
      <c r="F59" s="14">
        <v>20623</v>
      </c>
      <c r="G59" s="14" t="s">
        <v>151</v>
      </c>
      <c r="H59" s="14">
        <v>4600</v>
      </c>
      <c r="I59" s="14">
        <v>6000</v>
      </c>
      <c r="J59" s="14">
        <v>2877</v>
      </c>
      <c r="K59" s="14">
        <v>2579</v>
      </c>
      <c r="L59" s="16" t="s">
        <v>1087</v>
      </c>
      <c r="M59" s="14" t="s">
        <v>34</v>
      </c>
      <c r="N59" s="14" t="s">
        <v>34</v>
      </c>
      <c r="O59" s="14" t="s">
        <v>35</v>
      </c>
      <c r="P59" s="14" t="s">
        <v>36</v>
      </c>
      <c r="Q59" s="14" t="s">
        <v>34</v>
      </c>
      <c r="R59" s="14" t="s">
        <v>34</v>
      </c>
      <c r="S59" s="14" t="s">
        <v>34</v>
      </c>
      <c r="T59" s="14" t="s">
        <v>34</v>
      </c>
      <c r="U59" s="14" t="s">
        <v>1088</v>
      </c>
      <c r="V59" s="14" t="s">
        <v>36</v>
      </c>
      <c r="W59" s="17" t="s">
        <v>1089</v>
      </c>
      <c r="X59" s="17" t="s">
        <v>1067</v>
      </c>
      <c r="Y59" s="17" t="s">
        <v>1067</v>
      </c>
      <c r="Z59" s="17" t="s">
        <v>1067</v>
      </c>
    </row>
    <row r="60" spans="1:26" ht="63">
      <c r="A60" s="118"/>
      <c r="B60" s="14" t="s">
        <v>551</v>
      </c>
      <c r="C60" s="96" t="s">
        <v>1090</v>
      </c>
      <c r="D60" s="14" t="s">
        <v>1091</v>
      </c>
      <c r="E60" s="14">
        <v>10098</v>
      </c>
      <c r="F60" s="14">
        <v>11742</v>
      </c>
      <c r="G60" s="14" t="s">
        <v>32</v>
      </c>
      <c r="H60" s="14">
        <v>1300</v>
      </c>
      <c r="I60" s="14">
        <v>2000</v>
      </c>
      <c r="J60" s="14">
        <v>759.024</v>
      </c>
      <c r="K60" s="14">
        <v>1165.06</v>
      </c>
      <c r="L60" s="14" t="s">
        <v>1092</v>
      </c>
      <c r="M60" s="14" t="s">
        <v>34</v>
      </c>
      <c r="N60" s="14" t="s">
        <v>34</v>
      </c>
      <c r="O60" s="14" t="s">
        <v>35</v>
      </c>
      <c r="P60" s="14" t="s">
        <v>36</v>
      </c>
      <c r="Q60" s="14" t="s">
        <v>34</v>
      </c>
      <c r="R60" s="14" t="s">
        <v>34</v>
      </c>
      <c r="S60" s="14" t="s">
        <v>34</v>
      </c>
      <c r="T60" s="14" t="s">
        <v>34</v>
      </c>
      <c r="U60" s="14" t="s">
        <v>37</v>
      </c>
      <c r="V60" s="14" t="s">
        <v>36</v>
      </c>
      <c r="W60" s="14"/>
      <c r="X60" s="14" t="s">
        <v>197</v>
      </c>
      <c r="Y60" s="14" t="s">
        <v>197</v>
      </c>
      <c r="Z60" s="14" t="s">
        <v>197</v>
      </c>
    </row>
    <row r="61" spans="1:26" ht="63">
      <c r="A61" s="118"/>
      <c r="B61" s="14" t="s">
        <v>557</v>
      </c>
      <c r="C61" s="96" t="s">
        <v>1093</v>
      </c>
      <c r="D61" s="14" t="s">
        <v>1094</v>
      </c>
      <c r="E61" s="14">
        <v>23238</v>
      </c>
      <c r="F61" s="15">
        <v>28620</v>
      </c>
      <c r="G61" s="14" t="s">
        <v>32</v>
      </c>
      <c r="H61" s="18">
        <v>2851</v>
      </c>
      <c r="I61" s="18">
        <v>3991</v>
      </c>
      <c r="J61" s="18">
        <v>1976.08</v>
      </c>
      <c r="K61" s="15">
        <v>2130.35</v>
      </c>
      <c r="L61" s="14" t="s">
        <v>1095</v>
      </c>
      <c r="M61" s="14" t="s">
        <v>34</v>
      </c>
      <c r="N61" s="14" t="s">
        <v>34</v>
      </c>
      <c r="O61" s="14" t="s">
        <v>35</v>
      </c>
      <c r="P61" s="14" t="s">
        <v>36</v>
      </c>
      <c r="Q61" s="14" t="s">
        <v>34</v>
      </c>
      <c r="R61" s="14" t="s">
        <v>34</v>
      </c>
      <c r="S61" s="14" t="s">
        <v>34</v>
      </c>
      <c r="T61" s="14" t="s">
        <v>34</v>
      </c>
      <c r="U61" s="14" t="s">
        <v>37</v>
      </c>
      <c r="V61" s="14" t="s">
        <v>36</v>
      </c>
      <c r="W61" s="14"/>
      <c r="X61" s="14" t="s">
        <v>197</v>
      </c>
      <c r="Y61" s="14" t="s">
        <v>197</v>
      </c>
      <c r="Z61" s="14" t="s">
        <v>197</v>
      </c>
    </row>
    <row r="62" spans="1:26" ht="63">
      <c r="A62" s="118"/>
      <c r="B62" s="14" t="s">
        <v>564</v>
      </c>
      <c r="C62" s="96" t="s">
        <v>1096</v>
      </c>
      <c r="D62" s="14" t="s">
        <v>1097</v>
      </c>
      <c r="E62" s="14">
        <v>13989</v>
      </c>
      <c r="F62" s="15">
        <v>22403</v>
      </c>
      <c r="G62" s="14" t="s">
        <v>32</v>
      </c>
      <c r="H62" s="15">
        <v>2200</v>
      </c>
      <c r="I62" s="15">
        <v>2845</v>
      </c>
      <c r="J62" s="19">
        <v>1178.69</v>
      </c>
      <c r="K62" s="14">
        <v>1203.9100000000001</v>
      </c>
      <c r="L62" s="14" t="s">
        <v>1098</v>
      </c>
      <c r="M62" s="14" t="s">
        <v>34</v>
      </c>
      <c r="N62" s="14" t="s">
        <v>34</v>
      </c>
      <c r="O62" s="14" t="s">
        <v>1099</v>
      </c>
      <c r="P62" s="14" t="s">
        <v>36</v>
      </c>
      <c r="Q62" s="14" t="s">
        <v>34</v>
      </c>
      <c r="R62" s="14" t="s">
        <v>34</v>
      </c>
      <c r="S62" s="14" t="s">
        <v>34</v>
      </c>
      <c r="T62" s="14" t="s">
        <v>34</v>
      </c>
      <c r="U62" s="14" t="s">
        <v>37</v>
      </c>
      <c r="V62" s="14" t="s">
        <v>36</v>
      </c>
      <c r="W62" s="14"/>
      <c r="X62" s="14" t="s">
        <v>197</v>
      </c>
      <c r="Y62" s="14" t="s">
        <v>197</v>
      </c>
      <c r="Z62" s="14" t="s">
        <v>197</v>
      </c>
    </row>
    <row r="63" spans="1:26" ht="94.5">
      <c r="A63" s="118"/>
      <c r="B63" s="14" t="s">
        <v>571</v>
      </c>
      <c r="C63" s="96" t="s">
        <v>1100</v>
      </c>
      <c r="D63" s="14" t="s">
        <v>1101</v>
      </c>
      <c r="E63" s="14">
        <v>118493</v>
      </c>
      <c r="F63" s="15">
        <v>198000</v>
      </c>
      <c r="G63" s="14" t="s">
        <v>32</v>
      </c>
      <c r="H63" s="18">
        <v>26400</v>
      </c>
      <c r="I63" s="18">
        <v>33000</v>
      </c>
      <c r="J63" s="15">
        <v>15296.27</v>
      </c>
      <c r="K63" s="15">
        <v>14698.66</v>
      </c>
      <c r="L63" s="14" t="s">
        <v>1102</v>
      </c>
      <c r="M63" s="14" t="s">
        <v>34</v>
      </c>
      <c r="N63" s="14" t="s">
        <v>34</v>
      </c>
      <c r="O63" s="14" t="s">
        <v>35</v>
      </c>
      <c r="P63" s="14" t="s">
        <v>36</v>
      </c>
      <c r="Q63" s="14" t="s">
        <v>34</v>
      </c>
      <c r="R63" s="14" t="s">
        <v>34</v>
      </c>
      <c r="S63" s="14" t="s">
        <v>34</v>
      </c>
      <c r="T63" s="14" t="s">
        <v>34</v>
      </c>
      <c r="U63" s="14" t="s">
        <v>37</v>
      </c>
      <c r="V63" s="14" t="s">
        <v>36</v>
      </c>
      <c r="W63" s="14" t="s">
        <v>1103</v>
      </c>
      <c r="X63" s="14" t="s">
        <v>197</v>
      </c>
      <c r="Y63" s="14" t="s">
        <v>197</v>
      </c>
      <c r="Z63" s="14" t="s">
        <v>197</v>
      </c>
    </row>
    <row r="64" spans="1:26" ht="63">
      <c r="A64" s="118"/>
      <c r="B64" s="14" t="s">
        <v>574</v>
      </c>
      <c r="C64" s="96" t="s">
        <v>1104</v>
      </c>
      <c r="D64" s="14" t="s">
        <v>1105</v>
      </c>
      <c r="E64" s="14">
        <v>111625</v>
      </c>
      <c r="F64" s="14" t="s">
        <v>1106</v>
      </c>
      <c r="G64" s="14" t="s">
        <v>32</v>
      </c>
      <c r="H64" s="14">
        <v>7500</v>
      </c>
      <c r="I64" s="14">
        <v>10020</v>
      </c>
      <c r="J64" s="14">
        <v>5925.36</v>
      </c>
      <c r="K64" s="14">
        <v>6041.65</v>
      </c>
      <c r="L64" s="14" t="s">
        <v>1107</v>
      </c>
      <c r="M64" s="14" t="s">
        <v>34</v>
      </c>
      <c r="N64" s="14" t="s">
        <v>34</v>
      </c>
      <c r="O64" s="14" t="s">
        <v>35</v>
      </c>
      <c r="P64" s="14" t="s">
        <v>36</v>
      </c>
      <c r="Q64" s="14" t="s">
        <v>34</v>
      </c>
      <c r="R64" s="14" t="s">
        <v>34</v>
      </c>
      <c r="S64" s="14" t="s">
        <v>34</v>
      </c>
      <c r="T64" s="14" t="s">
        <v>34</v>
      </c>
      <c r="U64" s="14" t="s">
        <v>37</v>
      </c>
      <c r="V64" s="14" t="s">
        <v>36</v>
      </c>
      <c r="W64" s="14" t="s">
        <v>812</v>
      </c>
      <c r="X64" s="14" t="s">
        <v>197</v>
      </c>
      <c r="Y64" s="14" t="s">
        <v>197</v>
      </c>
      <c r="Z64" s="14" t="s">
        <v>197</v>
      </c>
    </row>
    <row r="65" spans="1:26" ht="78.75">
      <c r="A65" s="118"/>
      <c r="B65" s="14" t="s">
        <v>579</v>
      </c>
      <c r="C65" s="96" t="s">
        <v>1108</v>
      </c>
      <c r="D65" s="14" t="s">
        <v>1109</v>
      </c>
      <c r="E65" s="14">
        <v>273122</v>
      </c>
      <c r="F65" s="15">
        <v>447000</v>
      </c>
      <c r="G65" s="14" t="s">
        <v>32</v>
      </c>
      <c r="H65" s="18">
        <v>60000</v>
      </c>
      <c r="I65" s="18">
        <v>90000</v>
      </c>
      <c r="J65" s="20">
        <v>41370.35</v>
      </c>
      <c r="K65" s="21">
        <v>45463.16</v>
      </c>
      <c r="L65" s="14" t="s">
        <v>1110</v>
      </c>
      <c r="M65" s="14" t="s">
        <v>34</v>
      </c>
      <c r="N65" s="14" t="s">
        <v>34</v>
      </c>
      <c r="O65" s="14" t="s">
        <v>35</v>
      </c>
      <c r="P65" s="14" t="s">
        <v>36</v>
      </c>
      <c r="Q65" s="14" t="s">
        <v>34</v>
      </c>
      <c r="R65" s="14" t="s">
        <v>34</v>
      </c>
      <c r="S65" s="14" t="s">
        <v>34</v>
      </c>
      <c r="T65" s="14" t="s">
        <v>34</v>
      </c>
      <c r="U65" s="14" t="s">
        <v>37</v>
      </c>
      <c r="V65" s="14" t="s">
        <v>36</v>
      </c>
      <c r="W65" s="14" t="s">
        <v>1111</v>
      </c>
      <c r="X65" s="14" t="s">
        <v>43</v>
      </c>
      <c r="Y65" s="14" t="s">
        <v>43</v>
      </c>
      <c r="Z65" s="14" t="s">
        <v>43</v>
      </c>
    </row>
    <row r="66" spans="1:26" ht="47.25">
      <c r="A66" s="118"/>
      <c r="B66" s="14" t="s">
        <v>585</v>
      </c>
      <c r="C66" s="96" t="s">
        <v>1112</v>
      </c>
      <c r="D66" s="14" t="s">
        <v>1113</v>
      </c>
      <c r="E66" s="14">
        <v>22279</v>
      </c>
      <c r="F66" s="15">
        <v>28714</v>
      </c>
      <c r="G66" s="14" t="s">
        <v>32</v>
      </c>
      <c r="H66" s="14">
        <v>6700</v>
      </c>
      <c r="I66" s="14">
        <v>10000</v>
      </c>
      <c r="J66" s="16">
        <v>3178</v>
      </c>
      <c r="K66" s="14">
        <v>3166.03</v>
      </c>
      <c r="L66" s="14" t="s">
        <v>1114</v>
      </c>
      <c r="M66" s="14" t="s">
        <v>34</v>
      </c>
      <c r="N66" s="14" t="s">
        <v>34</v>
      </c>
      <c r="O66" s="14" t="s">
        <v>35</v>
      </c>
      <c r="P66" s="14" t="s">
        <v>36</v>
      </c>
      <c r="Q66" s="14" t="s">
        <v>34</v>
      </c>
      <c r="R66" s="14" t="s">
        <v>34</v>
      </c>
      <c r="S66" s="14" t="s">
        <v>34</v>
      </c>
      <c r="T66" s="14" t="s">
        <v>34</v>
      </c>
      <c r="U66" s="14" t="s">
        <v>37</v>
      </c>
      <c r="V66" s="14" t="s">
        <v>36</v>
      </c>
      <c r="W66" s="14" t="s">
        <v>812</v>
      </c>
      <c r="X66" s="14" t="s">
        <v>197</v>
      </c>
      <c r="Y66" s="14" t="s">
        <v>197</v>
      </c>
      <c r="Z66" s="14" t="s">
        <v>197</v>
      </c>
    </row>
    <row r="67" spans="1:26" ht="63">
      <c r="A67" s="118"/>
      <c r="B67" s="14" t="s">
        <v>592</v>
      </c>
      <c r="C67" s="96" t="s">
        <v>2123</v>
      </c>
      <c r="D67" s="14" t="s">
        <v>1115</v>
      </c>
      <c r="E67" s="14">
        <v>20830</v>
      </c>
      <c r="F67" s="15">
        <v>25517</v>
      </c>
      <c r="G67" s="14" t="s">
        <v>151</v>
      </c>
      <c r="H67" s="15">
        <v>3946</v>
      </c>
      <c r="I67" s="15">
        <v>15120</v>
      </c>
      <c r="J67" s="18">
        <v>1814.68</v>
      </c>
      <c r="K67" s="22">
        <v>1842.17</v>
      </c>
      <c r="L67" s="14" t="s">
        <v>1116</v>
      </c>
      <c r="M67" s="14" t="s">
        <v>34</v>
      </c>
      <c r="N67" s="14" t="s">
        <v>34</v>
      </c>
      <c r="O67" s="14" t="s">
        <v>35</v>
      </c>
      <c r="P67" s="14" t="s">
        <v>36</v>
      </c>
      <c r="Q67" s="14" t="s">
        <v>34</v>
      </c>
      <c r="R67" s="14" t="s">
        <v>34</v>
      </c>
      <c r="S67" s="14" t="s">
        <v>34</v>
      </c>
      <c r="T67" s="14" t="s">
        <v>34</v>
      </c>
      <c r="U67" s="14" t="s">
        <v>37</v>
      </c>
      <c r="V67" s="14" t="s">
        <v>36</v>
      </c>
      <c r="W67" s="23" t="s">
        <v>1117</v>
      </c>
      <c r="X67" s="23" t="s">
        <v>1056</v>
      </c>
      <c r="Y67" s="23" t="s">
        <v>1067</v>
      </c>
      <c r="Z67" s="23" t="s">
        <v>1067</v>
      </c>
    </row>
    <row r="68" spans="1:26" ht="78.75">
      <c r="A68" s="118"/>
      <c r="B68" s="14" t="s">
        <v>599</v>
      </c>
      <c r="C68" s="96" t="s">
        <v>1118</v>
      </c>
      <c r="D68" s="14" t="s">
        <v>1119</v>
      </c>
      <c r="E68" s="14">
        <v>16000</v>
      </c>
      <c r="F68" s="15">
        <v>17760</v>
      </c>
      <c r="G68" s="14" t="s">
        <v>151</v>
      </c>
      <c r="H68" s="15">
        <v>6500</v>
      </c>
      <c r="I68" s="15">
        <v>7200</v>
      </c>
      <c r="J68" s="18">
        <v>2630</v>
      </c>
      <c r="K68" s="18">
        <v>3901.77</v>
      </c>
      <c r="L68" s="14" t="s">
        <v>1120</v>
      </c>
      <c r="M68" s="14" t="s">
        <v>34</v>
      </c>
      <c r="N68" s="14" t="s">
        <v>34</v>
      </c>
      <c r="O68" s="14" t="s">
        <v>35</v>
      </c>
      <c r="P68" s="14" t="s">
        <v>36</v>
      </c>
      <c r="Q68" s="14" t="s">
        <v>34</v>
      </c>
      <c r="R68" s="14" t="s">
        <v>34</v>
      </c>
      <c r="S68" s="14" t="s">
        <v>34</v>
      </c>
      <c r="T68" s="14" t="s">
        <v>34</v>
      </c>
      <c r="U68" s="14" t="s">
        <v>37</v>
      </c>
      <c r="V68" s="14" t="s">
        <v>36</v>
      </c>
      <c r="W68" s="23" t="s">
        <v>1117</v>
      </c>
      <c r="X68" s="23" t="s">
        <v>1056</v>
      </c>
      <c r="Y68" s="23" t="s">
        <v>1067</v>
      </c>
      <c r="Z68" s="23" t="s">
        <v>1067</v>
      </c>
    </row>
    <row r="69" spans="1:26" ht="63">
      <c r="A69" s="118"/>
      <c r="B69" s="14" t="s">
        <v>604</v>
      </c>
      <c r="C69" s="96" t="s">
        <v>2124</v>
      </c>
      <c r="D69" s="14" t="s">
        <v>1121</v>
      </c>
      <c r="E69" s="14">
        <v>128085</v>
      </c>
      <c r="F69" s="15">
        <v>266667</v>
      </c>
      <c r="G69" s="14" t="s">
        <v>151</v>
      </c>
      <c r="H69" s="15">
        <v>40000</v>
      </c>
      <c r="I69" s="15">
        <v>48000</v>
      </c>
      <c r="J69" s="18">
        <v>14095.18</v>
      </c>
      <c r="K69" s="22">
        <v>17102.52</v>
      </c>
      <c r="L69" s="14" t="s">
        <v>1122</v>
      </c>
      <c r="M69" s="14" t="s">
        <v>34</v>
      </c>
      <c r="N69" s="14" t="s">
        <v>34</v>
      </c>
      <c r="O69" s="14" t="s">
        <v>35</v>
      </c>
      <c r="P69" s="14" t="s">
        <v>36</v>
      </c>
      <c r="Q69" s="14" t="s">
        <v>34</v>
      </c>
      <c r="R69" s="14" t="s">
        <v>34</v>
      </c>
      <c r="S69" s="14" t="s">
        <v>34</v>
      </c>
      <c r="T69" s="14" t="s">
        <v>34</v>
      </c>
      <c r="U69" s="14" t="s">
        <v>37</v>
      </c>
      <c r="V69" s="14" t="s">
        <v>36</v>
      </c>
      <c r="W69" s="23" t="s">
        <v>1117</v>
      </c>
      <c r="X69" s="23" t="s">
        <v>1056</v>
      </c>
      <c r="Y69" s="23" t="s">
        <v>1067</v>
      </c>
      <c r="Z69" s="23" t="s">
        <v>1067</v>
      </c>
    </row>
    <row r="70" spans="1:26" ht="136.5">
      <c r="A70" s="118"/>
      <c r="B70" s="14" t="s">
        <v>610</v>
      </c>
      <c r="C70" s="96" t="s">
        <v>1123</v>
      </c>
      <c r="D70" s="14" t="s">
        <v>1124</v>
      </c>
      <c r="E70" s="14">
        <v>20248</v>
      </c>
      <c r="F70" s="15">
        <v>33712</v>
      </c>
      <c r="G70" s="14" t="s">
        <v>151</v>
      </c>
      <c r="H70" s="15">
        <v>2700</v>
      </c>
      <c r="I70" s="15">
        <v>4800</v>
      </c>
      <c r="J70" s="18">
        <v>1518.63</v>
      </c>
      <c r="K70" s="18">
        <v>1871.79</v>
      </c>
      <c r="L70" s="14" t="s">
        <v>1125</v>
      </c>
      <c r="M70" s="14" t="s">
        <v>34</v>
      </c>
      <c r="N70" s="14" t="s">
        <v>34</v>
      </c>
      <c r="O70" s="14" t="s">
        <v>35</v>
      </c>
      <c r="P70" s="14" t="s">
        <v>36</v>
      </c>
      <c r="Q70" s="14" t="s">
        <v>34</v>
      </c>
      <c r="R70" s="14" t="s">
        <v>34</v>
      </c>
      <c r="S70" s="14" t="s">
        <v>34</v>
      </c>
      <c r="T70" s="14" t="s">
        <v>34</v>
      </c>
      <c r="U70" s="14" t="s">
        <v>37</v>
      </c>
      <c r="V70" s="14" t="s">
        <v>1126</v>
      </c>
      <c r="W70" s="23" t="s">
        <v>1117</v>
      </c>
      <c r="X70" s="23" t="s">
        <v>1056</v>
      </c>
      <c r="Y70" s="23" t="s">
        <v>1067</v>
      </c>
      <c r="Z70" s="23" t="s">
        <v>1067</v>
      </c>
    </row>
    <row r="71" spans="1:26" ht="78.75">
      <c r="A71" s="118"/>
      <c r="B71" s="14" t="s">
        <v>614</v>
      </c>
      <c r="C71" s="96" t="s">
        <v>2125</v>
      </c>
      <c r="D71" s="14" t="s">
        <v>1127</v>
      </c>
      <c r="E71" s="14">
        <v>25300</v>
      </c>
      <c r="F71" s="15">
        <v>27000</v>
      </c>
      <c r="G71" s="14" t="s">
        <v>128</v>
      </c>
      <c r="H71" s="15">
        <v>4000</v>
      </c>
      <c r="I71" s="15">
        <v>6000</v>
      </c>
      <c r="J71" s="18">
        <v>3114.45</v>
      </c>
      <c r="K71" s="22">
        <v>3390.7</v>
      </c>
      <c r="L71" s="14" t="s">
        <v>1128</v>
      </c>
      <c r="M71" s="14" t="s">
        <v>34</v>
      </c>
      <c r="N71" s="14" t="s">
        <v>34</v>
      </c>
      <c r="O71" s="14" t="s">
        <v>35</v>
      </c>
      <c r="P71" s="14" t="s">
        <v>36</v>
      </c>
      <c r="Q71" s="14" t="s">
        <v>34</v>
      </c>
      <c r="R71" s="14" t="s">
        <v>34</v>
      </c>
      <c r="S71" s="14" t="s">
        <v>34</v>
      </c>
      <c r="T71" s="14" t="s">
        <v>34</v>
      </c>
      <c r="U71" s="14" t="s">
        <v>37</v>
      </c>
      <c r="V71" s="14" t="s">
        <v>36</v>
      </c>
      <c r="W71" s="23" t="s">
        <v>1117</v>
      </c>
      <c r="X71" s="23" t="s">
        <v>1056</v>
      </c>
      <c r="Y71" s="23" t="s">
        <v>1067</v>
      </c>
      <c r="Z71" s="23" t="s">
        <v>1067</v>
      </c>
    </row>
    <row r="72" spans="1:26" ht="173.25">
      <c r="A72" s="119" t="s">
        <v>807</v>
      </c>
      <c r="B72" s="24" t="s">
        <v>479</v>
      </c>
      <c r="C72" s="94" t="s">
        <v>2126</v>
      </c>
      <c r="D72" s="24" t="s">
        <v>808</v>
      </c>
      <c r="E72" s="7">
        <v>15854</v>
      </c>
      <c r="F72" s="7">
        <v>34536</v>
      </c>
      <c r="G72" s="7" t="s">
        <v>809</v>
      </c>
      <c r="H72" s="7">
        <v>2878</v>
      </c>
      <c r="I72" s="7" t="s">
        <v>810</v>
      </c>
      <c r="J72" s="7">
        <v>1751.6</v>
      </c>
      <c r="K72" s="7">
        <v>2158.8000000000002</v>
      </c>
      <c r="L72" s="7" t="s">
        <v>811</v>
      </c>
      <c r="M72" s="7" t="s">
        <v>34</v>
      </c>
      <c r="N72" s="7" t="s">
        <v>34</v>
      </c>
      <c r="O72" s="7" t="s">
        <v>35</v>
      </c>
      <c r="P72" s="7" t="s">
        <v>36</v>
      </c>
      <c r="Q72" s="7" t="s">
        <v>34</v>
      </c>
      <c r="R72" s="7" t="s">
        <v>34</v>
      </c>
      <c r="S72" s="7" t="s">
        <v>34</v>
      </c>
      <c r="T72" s="7" t="s">
        <v>34</v>
      </c>
      <c r="U72" s="7" t="s">
        <v>37</v>
      </c>
      <c r="V72" s="7" t="s">
        <v>36</v>
      </c>
      <c r="W72" s="7" t="s">
        <v>812</v>
      </c>
      <c r="X72" s="7" t="s">
        <v>813</v>
      </c>
      <c r="Y72" s="7" t="s">
        <v>814</v>
      </c>
      <c r="Z72" s="7" t="s">
        <v>815</v>
      </c>
    </row>
    <row r="73" spans="1:26" ht="393.75">
      <c r="A73" s="119"/>
      <c r="B73" s="24" t="s">
        <v>486</v>
      </c>
      <c r="C73" s="95" t="s">
        <v>2127</v>
      </c>
      <c r="D73" s="7" t="s">
        <v>816</v>
      </c>
      <c r="E73" s="7" t="s">
        <v>817</v>
      </c>
      <c r="F73" s="7">
        <v>38600</v>
      </c>
      <c r="G73" s="7" t="s">
        <v>818</v>
      </c>
      <c r="H73" s="7">
        <v>3607</v>
      </c>
      <c r="I73" s="7">
        <v>6388</v>
      </c>
      <c r="J73" s="7">
        <v>1541.22</v>
      </c>
      <c r="K73" s="7">
        <v>1559.97</v>
      </c>
      <c r="L73" s="7" t="s">
        <v>819</v>
      </c>
      <c r="M73" s="7" t="s">
        <v>34</v>
      </c>
      <c r="N73" s="7" t="s">
        <v>820</v>
      </c>
      <c r="O73" s="7" t="s">
        <v>35</v>
      </c>
      <c r="P73" s="7" t="s">
        <v>36</v>
      </c>
      <c r="Q73" s="7" t="s">
        <v>34</v>
      </c>
      <c r="R73" s="7" t="s">
        <v>34</v>
      </c>
      <c r="S73" s="7" t="s">
        <v>34</v>
      </c>
      <c r="T73" s="7" t="s">
        <v>34</v>
      </c>
      <c r="U73" s="7" t="s">
        <v>37</v>
      </c>
      <c r="V73" s="7" t="s">
        <v>36</v>
      </c>
      <c r="W73" s="7" t="s">
        <v>821</v>
      </c>
      <c r="X73" s="7" t="s">
        <v>822</v>
      </c>
      <c r="Y73" s="7" t="s">
        <v>814</v>
      </c>
      <c r="Z73" s="7" t="s">
        <v>814</v>
      </c>
    </row>
    <row r="74" spans="1:26" ht="78.75">
      <c r="A74" s="119"/>
      <c r="B74" s="24" t="s">
        <v>497</v>
      </c>
      <c r="C74" s="95" t="s">
        <v>2128</v>
      </c>
      <c r="D74" s="7" t="s">
        <v>823</v>
      </c>
      <c r="E74" s="11" t="s">
        <v>824</v>
      </c>
      <c r="F74" s="11">
        <v>30700</v>
      </c>
      <c r="G74" s="7" t="s">
        <v>825</v>
      </c>
      <c r="H74" s="11">
        <v>6000</v>
      </c>
      <c r="I74" s="11">
        <v>7800</v>
      </c>
      <c r="J74" s="25">
        <v>1751.48</v>
      </c>
      <c r="K74" s="25">
        <v>1912.88</v>
      </c>
      <c r="L74" s="25" t="s">
        <v>826</v>
      </c>
      <c r="M74" s="7" t="s">
        <v>34</v>
      </c>
      <c r="N74" s="7" t="s">
        <v>34</v>
      </c>
      <c r="O74" s="7" t="s">
        <v>35</v>
      </c>
      <c r="P74" s="25" t="s">
        <v>36</v>
      </c>
      <c r="Q74" s="7" t="s">
        <v>36</v>
      </c>
      <c r="R74" s="7" t="s">
        <v>34</v>
      </c>
      <c r="S74" s="7" t="s">
        <v>34</v>
      </c>
      <c r="T74" s="7" t="s">
        <v>34</v>
      </c>
      <c r="U74" s="7" t="s">
        <v>37</v>
      </c>
      <c r="V74" s="7" t="s">
        <v>36</v>
      </c>
      <c r="W74" s="25" t="s">
        <v>827</v>
      </c>
      <c r="X74" s="25" t="s">
        <v>828</v>
      </c>
      <c r="Y74" s="25" t="s">
        <v>814</v>
      </c>
      <c r="Z74" s="25" t="s">
        <v>814</v>
      </c>
    </row>
    <row r="75" spans="1:26" ht="78.75">
      <c r="A75" s="119"/>
      <c r="B75" s="24" t="s">
        <v>502</v>
      </c>
      <c r="C75" s="95" t="s">
        <v>2129</v>
      </c>
      <c r="D75" s="7" t="s">
        <v>829</v>
      </c>
      <c r="E75" s="7">
        <v>38140</v>
      </c>
      <c r="F75" s="7" t="s">
        <v>830</v>
      </c>
      <c r="G75" s="7" t="s">
        <v>831</v>
      </c>
      <c r="H75" s="7">
        <v>9000</v>
      </c>
      <c r="I75" s="7">
        <v>12500</v>
      </c>
      <c r="J75" s="7">
        <v>4023</v>
      </c>
      <c r="K75" s="7">
        <v>4034</v>
      </c>
      <c r="L75" s="7" t="s">
        <v>832</v>
      </c>
      <c r="M75" s="26" t="s">
        <v>117</v>
      </c>
      <c r="N75" s="26" t="s">
        <v>117</v>
      </c>
      <c r="O75" s="7" t="s">
        <v>35</v>
      </c>
      <c r="P75" s="7" t="s">
        <v>36</v>
      </c>
      <c r="Q75" s="7" t="s">
        <v>34</v>
      </c>
      <c r="R75" s="7" t="s">
        <v>34</v>
      </c>
      <c r="S75" s="7" t="s">
        <v>34</v>
      </c>
      <c r="T75" s="7" t="s">
        <v>34</v>
      </c>
      <c r="U75" s="7" t="s">
        <v>37</v>
      </c>
      <c r="V75" s="7" t="s">
        <v>36</v>
      </c>
      <c r="W75" s="7" t="s">
        <v>812</v>
      </c>
      <c r="X75" s="7" t="s">
        <v>833</v>
      </c>
      <c r="Y75" s="7" t="s">
        <v>814</v>
      </c>
      <c r="Z75" s="7" t="s">
        <v>814</v>
      </c>
    </row>
    <row r="76" spans="1:26" ht="126">
      <c r="A76" s="119"/>
      <c r="B76" s="24" t="s">
        <v>510</v>
      </c>
      <c r="C76" s="95" t="s">
        <v>2130</v>
      </c>
      <c r="D76" s="7" t="s">
        <v>834</v>
      </c>
      <c r="E76" s="7">
        <v>63448</v>
      </c>
      <c r="F76" s="7">
        <v>84350</v>
      </c>
      <c r="G76" s="7" t="s">
        <v>835</v>
      </c>
      <c r="H76" s="7">
        <v>12650</v>
      </c>
      <c r="I76" s="7">
        <v>15000</v>
      </c>
      <c r="J76" s="7">
        <v>8738</v>
      </c>
      <c r="K76" s="7">
        <v>8830</v>
      </c>
      <c r="L76" s="27" t="s">
        <v>836</v>
      </c>
      <c r="M76" s="7" t="s">
        <v>34</v>
      </c>
      <c r="N76" s="7" t="s">
        <v>34</v>
      </c>
      <c r="O76" s="7" t="s">
        <v>35</v>
      </c>
      <c r="P76" s="7" t="s">
        <v>36</v>
      </c>
      <c r="Q76" s="7" t="s">
        <v>34</v>
      </c>
      <c r="R76" s="7" t="s">
        <v>34</v>
      </c>
      <c r="S76" s="7" t="s">
        <v>34</v>
      </c>
      <c r="T76" s="7" t="s">
        <v>34</v>
      </c>
      <c r="U76" s="7" t="s">
        <v>37</v>
      </c>
      <c r="V76" s="7" t="s">
        <v>837</v>
      </c>
      <c r="W76" s="7" t="s">
        <v>838</v>
      </c>
      <c r="X76" s="7" t="s">
        <v>839</v>
      </c>
      <c r="Y76" s="7" t="s">
        <v>840</v>
      </c>
      <c r="Z76" s="7" t="s">
        <v>839</v>
      </c>
    </row>
    <row r="77" spans="1:26" ht="94.5">
      <c r="A77" s="119"/>
      <c r="B77" s="24" t="s">
        <v>517</v>
      </c>
      <c r="C77" s="95" t="s">
        <v>2131</v>
      </c>
      <c r="D77" s="7" t="s">
        <v>841</v>
      </c>
      <c r="E77" s="7">
        <v>25107</v>
      </c>
      <c r="F77" s="7" t="s">
        <v>842</v>
      </c>
      <c r="G77" s="7" t="s">
        <v>843</v>
      </c>
      <c r="H77" s="7">
        <v>2550</v>
      </c>
      <c r="I77" s="7">
        <v>3315</v>
      </c>
      <c r="J77" s="7">
        <v>1801</v>
      </c>
      <c r="K77" s="7">
        <v>1833</v>
      </c>
      <c r="L77" s="7" t="s">
        <v>844</v>
      </c>
      <c r="M77" s="7" t="s">
        <v>34</v>
      </c>
      <c r="N77" s="7" t="s">
        <v>34</v>
      </c>
      <c r="O77" s="7" t="s">
        <v>35</v>
      </c>
      <c r="P77" s="7" t="s">
        <v>425</v>
      </c>
      <c r="Q77" s="7" t="s">
        <v>34</v>
      </c>
      <c r="R77" s="7" t="s">
        <v>34</v>
      </c>
      <c r="S77" s="7" t="s">
        <v>34</v>
      </c>
      <c r="T77" s="7" t="s">
        <v>34</v>
      </c>
      <c r="U77" s="7" t="s">
        <v>37</v>
      </c>
      <c r="V77" s="7" t="s">
        <v>36</v>
      </c>
      <c r="W77" s="7" t="s">
        <v>812</v>
      </c>
      <c r="X77" s="7" t="s">
        <v>814</v>
      </c>
      <c r="Y77" s="7" t="s">
        <v>814</v>
      </c>
      <c r="Z77" s="7" t="s">
        <v>814</v>
      </c>
    </row>
    <row r="78" spans="1:26" ht="94.5">
      <c r="A78" s="119"/>
      <c r="B78" s="24" t="s">
        <v>523</v>
      </c>
      <c r="C78" s="95" t="s">
        <v>2132</v>
      </c>
      <c r="D78" s="7" t="s">
        <v>845</v>
      </c>
      <c r="E78" s="7">
        <v>571515</v>
      </c>
      <c r="F78" s="7">
        <v>694833</v>
      </c>
      <c r="G78" s="7" t="s">
        <v>846</v>
      </c>
      <c r="H78" s="7">
        <v>120000</v>
      </c>
      <c r="I78" s="7">
        <v>135000</v>
      </c>
      <c r="J78" s="7">
        <v>68322</v>
      </c>
      <c r="K78" s="7">
        <v>70063</v>
      </c>
      <c r="L78" s="10" t="s">
        <v>847</v>
      </c>
      <c r="M78" s="7" t="s">
        <v>34</v>
      </c>
      <c r="N78" s="7" t="s">
        <v>34</v>
      </c>
      <c r="O78" s="7" t="s">
        <v>35</v>
      </c>
      <c r="P78" s="7" t="s">
        <v>36</v>
      </c>
      <c r="Q78" s="7" t="s">
        <v>34</v>
      </c>
      <c r="R78" s="7" t="s">
        <v>34</v>
      </c>
      <c r="S78" s="7" t="s">
        <v>34</v>
      </c>
      <c r="T78" s="7" t="s">
        <v>34</v>
      </c>
      <c r="U78" s="7" t="s">
        <v>37</v>
      </c>
      <c r="V78" s="7" t="s">
        <v>36</v>
      </c>
      <c r="W78" s="7" t="s">
        <v>848</v>
      </c>
      <c r="X78" s="7" t="s">
        <v>849</v>
      </c>
      <c r="Y78" s="7" t="s">
        <v>814</v>
      </c>
      <c r="Z78" s="7" t="s">
        <v>814</v>
      </c>
    </row>
    <row r="79" spans="1:26" ht="94.5">
      <c r="A79" s="119"/>
      <c r="B79" s="24" t="s">
        <v>530</v>
      </c>
      <c r="C79" s="99" t="s">
        <v>2133</v>
      </c>
      <c r="D79" s="28" t="s">
        <v>850</v>
      </c>
      <c r="E79" s="90">
        <v>11806</v>
      </c>
      <c r="F79" s="29">
        <v>17600</v>
      </c>
      <c r="G79" s="30" t="s">
        <v>851</v>
      </c>
      <c r="H79" s="28">
        <v>1280</v>
      </c>
      <c r="I79" s="29">
        <v>3200</v>
      </c>
      <c r="J79" s="28">
        <v>1077.3</v>
      </c>
      <c r="K79" s="28">
        <v>1173.0999999999999</v>
      </c>
      <c r="L79" s="28" t="s">
        <v>852</v>
      </c>
      <c r="M79" s="28" t="s">
        <v>34</v>
      </c>
      <c r="N79" s="28" t="s">
        <v>34</v>
      </c>
      <c r="O79" s="28" t="s">
        <v>35</v>
      </c>
      <c r="P79" s="28" t="s">
        <v>36</v>
      </c>
      <c r="Q79" s="28" t="s">
        <v>34</v>
      </c>
      <c r="R79" s="28" t="s">
        <v>34</v>
      </c>
      <c r="S79" s="28" t="s">
        <v>34</v>
      </c>
      <c r="T79" s="28" t="s">
        <v>34</v>
      </c>
      <c r="U79" s="28" t="s">
        <v>37</v>
      </c>
      <c r="V79" s="28" t="s">
        <v>36</v>
      </c>
      <c r="W79" s="30" t="s">
        <v>812</v>
      </c>
      <c r="X79" s="7" t="s">
        <v>814</v>
      </c>
      <c r="Y79" s="7" t="s">
        <v>814</v>
      </c>
      <c r="Z79" s="7" t="s">
        <v>814</v>
      </c>
    </row>
    <row r="80" spans="1:26" ht="189">
      <c r="A80" s="119"/>
      <c r="B80" s="24" t="s">
        <v>536</v>
      </c>
      <c r="C80" s="100" t="s">
        <v>2134</v>
      </c>
      <c r="D80" s="28" t="s">
        <v>853</v>
      </c>
      <c r="E80" s="90">
        <v>27402</v>
      </c>
      <c r="F80" s="29">
        <v>54500</v>
      </c>
      <c r="G80" s="28" t="s">
        <v>854</v>
      </c>
      <c r="H80" s="28">
        <v>6000</v>
      </c>
      <c r="I80" s="29">
        <v>8000</v>
      </c>
      <c r="J80" s="28">
        <v>2830.86</v>
      </c>
      <c r="K80" s="28">
        <v>2946.4</v>
      </c>
      <c r="L80" s="28" t="s">
        <v>855</v>
      </c>
      <c r="M80" s="28" t="s">
        <v>34</v>
      </c>
      <c r="N80" s="28" t="s">
        <v>34</v>
      </c>
      <c r="O80" s="28" t="s">
        <v>35</v>
      </c>
      <c r="P80" s="28" t="s">
        <v>36</v>
      </c>
      <c r="Q80" s="28" t="s">
        <v>34</v>
      </c>
      <c r="R80" s="28" t="s">
        <v>34</v>
      </c>
      <c r="S80" s="28" t="s">
        <v>34</v>
      </c>
      <c r="T80" s="28" t="s">
        <v>34</v>
      </c>
      <c r="U80" s="28" t="s">
        <v>37</v>
      </c>
      <c r="V80" s="28" t="s">
        <v>36</v>
      </c>
      <c r="W80" s="30" t="s">
        <v>812</v>
      </c>
      <c r="X80" s="7" t="s">
        <v>856</v>
      </c>
      <c r="Y80" s="7" t="s">
        <v>814</v>
      </c>
      <c r="Z80" s="7" t="s">
        <v>814</v>
      </c>
    </row>
    <row r="81" spans="1:26" ht="94.5">
      <c r="A81" s="119"/>
      <c r="B81" s="24" t="s">
        <v>542</v>
      </c>
      <c r="C81" s="100" t="s">
        <v>2135</v>
      </c>
      <c r="D81" s="28" t="s">
        <v>857</v>
      </c>
      <c r="E81" s="90">
        <v>15853</v>
      </c>
      <c r="F81" s="29">
        <v>14850</v>
      </c>
      <c r="G81" s="28" t="s">
        <v>858</v>
      </c>
      <c r="H81" s="28">
        <v>4052</v>
      </c>
      <c r="I81" s="29">
        <v>8116</v>
      </c>
      <c r="J81" s="28">
        <v>2576</v>
      </c>
      <c r="K81" s="28">
        <v>2381</v>
      </c>
      <c r="L81" s="28" t="s">
        <v>859</v>
      </c>
      <c r="M81" s="28" t="s">
        <v>34</v>
      </c>
      <c r="N81" s="28" t="s">
        <v>34</v>
      </c>
      <c r="O81" s="28" t="s">
        <v>35</v>
      </c>
      <c r="P81" s="28" t="s">
        <v>36</v>
      </c>
      <c r="Q81" s="28" t="s">
        <v>34</v>
      </c>
      <c r="R81" s="28" t="s">
        <v>34</v>
      </c>
      <c r="S81" s="28" t="s">
        <v>34</v>
      </c>
      <c r="T81" s="28" t="s">
        <v>34</v>
      </c>
      <c r="U81" s="28" t="s">
        <v>37</v>
      </c>
      <c r="V81" s="28" t="s">
        <v>36</v>
      </c>
      <c r="W81" s="30" t="s">
        <v>812</v>
      </c>
      <c r="X81" s="7" t="s">
        <v>814</v>
      </c>
      <c r="Y81" s="7" t="s">
        <v>814</v>
      </c>
      <c r="Z81" s="7" t="s">
        <v>814</v>
      </c>
    </row>
    <row r="82" spans="1:26" ht="94.5">
      <c r="A82" s="119"/>
      <c r="B82" s="24" t="s">
        <v>551</v>
      </c>
      <c r="C82" s="95" t="s">
        <v>2136</v>
      </c>
      <c r="D82" s="7" t="s">
        <v>860</v>
      </c>
      <c r="E82" s="7">
        <v>95590</v>
      </c>
      <c r="F82" s="7">
        <v>82083</v>
      </c>
      <c r="G82" s="7" t="s">
        <v>861</v>
      </c>
      <c r="H82" s="7">
        <v>10000</v>
      </c>
      <c r="I82" s="7">
        <v>15000</v>
      </c>
      <c r="J82" s="7">
        <v>7765.3</v>
      </c>
      <c r="K82" s="7">
        <v>8877.2999999999993</v>
      </c>
      <c r="L82" s="7" t="s">
        <v>862</v>
      </c>
      <c r="M82" s="7" t="s">
        <v>34</v>
      </c>
      <c r="N82" s="7" t="s">
        <v>34</v>
      </c>
      <c r="O82" s="7" t="s">
        <v>35</v>
      </c>
      <c r="P82" s="7" t="s">
        <v>36</v>
      </c>
      <c r="Q82" s="7" t="s">
        <v>34</v>
      </c>
      <c r="R82" s="7" t="s">
        <v>34</v>
      </c>
      <c r="S82" s="7" t="s">
        <v>34</v>
      </c>
      <c r="T82" s="7" t="s">
        <v>34</v>
      </c>
      <c r="U82" s="7" t="s">
        <v>37</v>
      </c>
      <c r="V82" s="7" t="s">
        <v>36</v>
      </c>
      <c r="W82" s="10" t="s">
        <v>863</v>
      </c>
      <c r="X82" s="30" t="s">
        <v>864</v>
      </c>
      <c r="Y82" s="10" t="s">
        <v>814</v>
      </c>
      <c r="Z82" s="10" t="s">
        <v>814</v>
      </c>
    </row>
    <row r="83" spans="1:26" ht="252">
      <c r="A83" s="119"/>
      <c r="B83" s="24" t="s">
        <v>557</v>
      </c>
      <c r="C83" s="95" t="s">
        <v>2137</v>
      </c>
      <c r="D83" s="7" t="s">
        <v>865</v>
      </c>
      <c r="E83" s="10">
        <v>18587</v>
      </c>
      <c r="F83" s="7">
        <v>20000</v>
      </c>
      <c r="G83" s="7" t="s">
        <v>866</v>
      </c>
      <c r="H83" s="7">
        <v>3000</v>
      </c>
      <c r="I83" s="7">
        <v>3900</v>
      </c>
      <c r="J83" s="31">
        <v>2219</v>
      </c>
      <c r="K83" s="7">
        <v>2422</v>
      </c>
      <c r="L83" s="7" t="s">
        <v>867</v>
      </c>
      <c r="M83" s="7" t="s">
        <v>34</v>
      </c>
      <c r="N83" s="7" t="s">
        <v>34</v>
      </c>
      <c r="O83" s="7" t="s">
        <v>868</v>
      </c>
      <c r="P83" s="7" t="s">
        <v>36</v>
      </c>
      <c r="Q83" s="7" t="s">
        <v>34</v>
      </c>
      <c r="R83" s="7" t="s">
        <v>34</v>
      </c>
      <c r="S83" s="7" t="s">
        <v>34</v>
      </c>
      <c r="T83" s="7" t="s">
        <v>34</v>
      </c>
      <c r="U83" s="7" t="s">
        <v>869</v>
      </c>
      <c r="V83" s="7" t="s">
        <v>36</v>
      </c>
      <c r="W83" s="7" t="s">
        <v>870</v>
      </c>
      <c r="X83" s="7" t="s">
        <v>871</v>
      </c>
      <c r="Y83" s="7" t="s">
        <v>814</v>
      </c>
      <c r="Z83" s="7" t="s">
        <v>872</v>
      </c>
    </row>
    <row r="84" spans="1:26" ht="157.5">
      <c r="A84" s="119"/>
      <c r="B84" s="24" t="s">
        <v>564</v>
      </c>
      <c r="C84" s="95" t="s">
        <v>2138</v>
      </c>
      <c r="D84" s="7" t="s">
        <v>873</v>
      </c>
      <c r="E84" s="7">
        <v>20329</v>
      </c>
      <c r="F84" s="7">
        <v>32667</v>
      </c>
      <c r="G84" s="7" t="s">
        <v>874</v>
      </c>
      <c r="H84" s="7">
        <v>3900</v>
      </c>
      <c r="I84" s="7">
        <v>6000</v>
      </c>
      <c r="J84" s="7">
        <v>2529</v>
      </c>
      <c r="K84" s="7">
        <v>2617</v>
      </c>
      <c r="L84" s="7" t="s">
        <v>875</v>
      </c>
      <c r="M84" s="7" t="s">
        <v>34</v>
      </c>
      <c r="N84" s="7" t="s">
        <v>34</v>
      </c>
      <c r="O84" s="7" t="s">
        <v>35</v>
      </c>
      <c r="P84" s="7" t="s">
        <v>36</v>
      </c>
      <c r="Q84" s="7" t="s">
        <v>34</v>
      </c>
      <c r="R84" s="7" t="s">
        <v>34</v>
      </c>
      <c r="S84" s="7" t="s">
        <v>34</v>
      </c>
      <c r="T84" s="7" t="s">
        <v>34</v>
      </c>
      <c r="U84" s="7" t="s">
        <v>37</v>
      </c>
      <c r="V84" s="7" t="s">
        <v>36</v>
      </c>
      <c r="W84" s="7" t="s">
        <v>876</v>
      </c>
      <c r="X84" s="7" t="s">
        <v>877</v>
      </c>
      <c r="Y84" s="7" t="s">
        <v>814</v>
      </c>
      <c r="Z84" s="7" t="s">
        <v>814</v>
      </c>
    </row>
    <row r="85" spans="1:26" ht="204.75">
      <c r="A85" s="119"/>
      <c r="B85" s="24" t="s">
        <v>571</v>
      </c>
      <c r="C85" s="95" t="s">
        <v>2139</v>
      </c>
      <c r="D85" s="7" t="s">
        <v>878</v>
      </c>
      <c r="E85" s="7">
        <v>16636</v>
      </c>
      <c r="F85" s="7">
        <v>15000</v>
      </c>
      <c r="G85" s="7" t="s">
        <v>879</v>
      </c>
      <c r="H85" s="7">
        <v>2000</v>
      </c>
      <c r="I85" s="7">
        <v>2400</v>
      </c>
      <c r="J85" s="7">
        <v>1672</v>
      </c>
      <c r="K85" s="7">
        <v>1762</v>
      </c>
      <c r="L85" s="7" t="s">
        <v>880</v>
      </c>
      <c r="M85" s="7" t="s">
        <v>34</v>
      </c>
      <c r="N85" s="7" t="s">
        <v>36</v>
      </c>
      <c r="O85" s="7" t="s">
        <v>436</v>
      </c>
      <c r="P85" s="7" t="s">
        <v>36</v>
      </c>
      <c r="Q85" s="7" t="s">
        <v>34</v>
      </c>
      <c r="R85" s="7" t="s">
        <v>34</v>
      </c>
      <c r="S85" s="7" t="s">
        <v>34</v>
      </c>
      <c r="T85" s="7" t="s">
        <v>34</v>
      </c>
      <c r="U85" s="7" t="s">
        <v>869</v>
      </c>
      <c r="V85" s="7" t="s">
        <v>36</v>
      </c>
      <c r="W85" s="7" t="s">
        <v>881</v>
      </c>
      <c r="X85" s="7" t="s">
        <v>882</v>
      </c>
      <c r="Y85" s="7" t="s">
        <v>814</v>
      </c>
      <c r="Z85" s="7" t="s">
        <v>814</v>
      </c>
    </row>
    <row r="86" spans="1:26" ht="398.25">
      <c r="A86" s="119"/>
      <c r="B86" s="24" t="s">
        <v>574</v>
      </c>
      <c r="C86" s="95" t="s">
        <v>2140</v>
      </c>
      <c r="D86" s="7" t="s">
        <v>883</v>
      </c>
      <c r="E86" s="10">
        <v>94300</v>
      </c>
      <c r="F86" s="7">
        <v>103730</v>
      </c>
      <c r="G86" s="7" t="s">
        <v>884</v>
      </c>
      <c r="H86" s="7">
        <v>12500</v>
      </c>
      <c r="I86" s="7">
        <v>17500</v>
      </c>
      <c r="J86" s="31">
        <v>8813</v>
      </c>
      <c r="K86" s="7">
        <v>8045</v>
      </c>
      <c r="L86" s="7" t="s">
        <v>885</v>
      </c>
      <c r="M86" s="7" t="s">
        <v>34</v>
      </c>
      <c r="N86" s="7" t="s">
        <v>34</v>
      </c>
      <c r="O86" s="7" t="s">
        <v>35</v>
      </c>
      <c r="P86" s="7" t="s">
        <v>36</v>
      </c>
      <c r="Q86" s="32" t="s">
        <v>886</v>
      </c>
      <c r="R86" s="7" t="s">
        <v>886</v>
      </c>
      <c r="S86" s="7" t="s">
        <v>34</v>
      </c>
      <c r="T86" s="7" t="s">
        <v>34</v>
      </c>
      <c r="U86" s="7" t="s">
        <v>37</v>
      </c>
      <c r="V86" s="33" t="s">
        <v>887</v>
      </c>
      <c r="W86" s="7" t="s">
        <v>888</v>
      </c>
      <c r="X86" s="7" t="s">
        <v>889</v>
      </c>
      <c r="Y86" s="7" t="s">
        <v>890</v>
      </c>
      <c r="Z86" s="7" t="s">
        <v>891</v>
      </c>
    </row>
    <row r="87" spans="1:26" ht="94.5">
      <c r="A87" s="119"/>
      <c r="B87" s="24" t="s">
        <v>579</v>
      </c>
      <c r="C87" s="95" t="s">
        <v>2141</v>
      </c>
      <c r="D87" s="7" t="s">
        <v>892</v>
      </c>
      <c r="E87" s="7">
        <v>14800</v>
      </c>
      <c r="F87" s="7">
        <v>52800</v>
      </c>
      <c r="G87" s="7" t="s">
        <v>893</v>
      </c>
      <c r="H87" s="7">
        <v>4800</v>
      </c>
      <c r="I87" s="7">
        <v>6200</v>
      </c>
      <c r="J87" s="7">
        <f>695552/366</f>
        <v>1900.4153005464482</v>
      </c>
      <c r="K87" s="7">
        <f>702554/365</f>
        <v>1924.8054794520549</v>
      </c>
      <c r="L87" s="7" t="s">
        <v>894</v>
      </c>
      <c r="M87" s="7" t="s">
        <v>34</v>
      </c>
      <c r="N87" s="7" t="s">
        <v>34</v>
      </c>
      <c r="O87" s="7" t="s">
        <v>35</v>
      </c>
      <c r="P87" s="7" t="s">
        <v>36</v>
      </c>
      <c r="Q87" s="7" t="s">
        <v>34</v>
      </c>
      <c r="R87" s="7" t="s">
        <v>34</v>
      </c>
      <c r="S87" s="7" t="s">
        <v>34</v>
      </c>
      <c r="T87" s="7" t="s">
        <v>34</v>
      </c>
      <c r="U87" s="7" t="s">
        <v>37</v>
      </c>
      <c r="V87" s="7" t="s">
        <v>36</v>
      </c>
      <c r="W87" s="7" t="s">
        <v>812</v>
      </c>
      <c r="X87" s="7" t="s">
        <v>84</v>
      </c>
      <c r="Y87" s="7" t="s">
        <v>895</v>
      </c>
      <c r="Z87" s="7" t="s">
        <v>896</v>
      </c>
    </row>
    <row r="88" spans="1:26" ht="94.5">
      <c r="A88" s="119"/>
      <c r="B88" s="24" t="s">
        <v>585</v>
      </c>
      <c r="C88" s="95" t="s">
        <v>2142</v>
      </c>
      <c r="D88" s="7" t="s">
        <v>897</v>
      </c>
      <c r="E88" s="7">
        <v>22514</v>
      </c>
      <c r="F88" s="7">
        <v>34300</v>
      </c>
      <c r="G88" s="7" t="s">
        <v>898</v>
      </c>
      <c r="H88" s="7">
        <v>3100</v>
      </c>
      <c r="I88" s="7">
        <v>5000</v>
      </c>
      <c r="J88" s="7">
        <f>764340/365</f>
        <v>2094.0821917808221</v>
      </c>
      <c r="K88" s="7">
        <f>778773/366</f>
        <v>2127.7950819672133</v>
      </c>
      <c r="L88" s="7" t="s">
        <v>899</v>
      </c>
      <c r="M88" s="7" t="s">
        <v>34</v>
      </c>
      <c r="N88" s="7" t="s">
        <v>34</v>
      </c>
      <c r="O88" s="7" t="s">
        <v>35</v>
      </c>
      <c r="P88" s="7" t="s">
        <v>36</v>
      </c>
      <c r="Q88" s="7" t="s">
        <v>34</v>
      </c>
      <c r="R88" s="7" t="s">
        <v>34</v>
      </c>
      <c r="S88" s="7" t="s">
        <v>34</v>
      </c>
      <c r="T88" s="7" t="s">
        <v>34</v>
      </c>
      <c r="U88" s="7" t="s">
        <v>37</v>
      </c>
      <c r="V88" s="7" t="s">
        <v>36</v>
      </c>
      <c r="W88" s="7" t="s">
        <v>812</v>
      </c>
      <c r="X88" s="7" t="s">
        <v>67</v>
      </c>
      <c r="Y88" s="7" t="s">
        <v>67</v>
      </c>
      <c r="Z88" s="7" t="s">
        <v>67</v>
      </c>
    </row>
    <row r="89" spans="1:26" ht="78.75">
      <c r="A89" s="119"/>
      <c r="B89" s="24" t="s">
        <v>592</v>
      </c>
      <c r="C89" s="95" t="s">
        <v>2143</v>
      </c>
      <c r="D89" s="7" t="s">
        <v>900</v>
      </c>
      <c r="E89" s="7">
        <v>100926</v>
      </c>
      <c r="F89" s="7">
        <v>101000</v>
      </c>
      <c r="G89" s="7" t="s">
        <v>901</v>
      </c>
      <c r="H89" s="7">
        <v>13000</v>
      </c>
      <c r="I89" s="7">
        <v>27000</v>
      </c>
      <c r="J89" s="7">
        <f>3218209/365</f>
        <v>8817.0109589041094</v>
      </c>
      <c r="K89" s="7">
        <f>3675152/365</f>
        <v>10068.909589041095</v>
      </c>
      <c r="L89" s="7" t="s">
        <v>902</v>
      </c>
      <c r="M89" s="7" t="s">
        <v>34</v>
      </c>
      <c r="N89" s="7" t="s">
        <v>34</v>
      </c>
      <c r="O89" s="7" t="s">
        <v>35</v>
      </c>
      <c r="P89" s="7" t="s">
        <v>36</v>
      </c>
      <c r="Q89" s="7" t="s">
        <v>34</v>
      </c>
      <c r="R89" s="7" t="s">
        <v>34</v>
      </c>
      <c r="S89" s="7" t="s">
        <v>34</v>
      </c>
      <c r="T89" s="7" t="s">
        <v>34</v>
      </c>
      <c r="U89" s="7" t="s">
        <v>37</v>
      </c>
      <c r="V89" s="7" t="s">
        <v>36</v>
      </c>
      <c r="W89" s="7" t="s">
        <v>812</v>
      </c>
      <c r="X89" s="7" t="s">
        <v>67</v>
      </c>
      <c r="Y89" s="7" t="s">
        <v>903</v>
      </c>
      <c r="Z89" s="7" t="s">
        <v>67</v>
      </c>
    </row>
    <row r="90" spans="1:26" ht="78.75">
      <c r="A90" s="119"/>
      <c r="B90" s="24" t="s">
        <v>599</v>
      </c>
      <c r="C90" s="101" t="s">
        <v>2144</v>
      </c>
      <c r="D90" s="7" t="s">
        <v>904</v>
      </c>
      <c r="E90" s="7">
        <v>42970</v>
      </c>
      <c r="F90" s="11">
        <v>80400</v>
      </c>
      <c r="G90" s="7" t="s">
        <v>905</v>
      </c>
      <c r="H90" s="11">
        <v>8000</v>
      </c>
      <c r="I90" s="11">
        <v>10000</v>
      </c>
      <c r="J90" s="9">
        <v>4128.8999999999996</v>
      </c>
      <c r="K90" s="9">
        <v>4909.6000000000004</v>
      </c>
      <c r="L90" s="7" t="s">
        <v>906</v>
      </c>
      <c r="M90" s="7" t="s">
        <v>34</v>
      </c>
      <c r="N90" s="7" t="s">
        <v>34</v>
      </c>
      <c r="O90" s="7" t="s">
        <v>35</v>
      </c>
      <c r="P90" s="7" t="s">
        <v>36</v>
      </c>
      <c r="Q90" s="7" t="s">
        <v>36</v>
      </c>
      <c r="R90" s="7" t="s">
        <v>34</v>
      </c>
      <c r="S90" s="7" t="s">
        <v>34</v>
      </c>
      <c r="T90" s="7" t="s">
        <v>34</v>
      </c>
      <c r="U90" s="7" t="s">
        <v>37</v>
      </c>
      <c r="V90" s="7" t="s">
        <v>36</v>
      </c>
      <c r="W90" s="7" t="s">
        <v>907</v>
      </c>
      <c r="X90" s="7" t="s">
        <v>908</v>
      </c>
      <c r="Y90" s="7" t="s">
        <v>909</v>
      </c>
      <c r="Z90" s="7" t="s">
        <v>910</v>
      </c>
    </row>
    <row r="91" spans="1:26" ht="78.75">
      <c r="A91" s="119"/>
      <c r="B91" s="24" t="s">
        <v>604</v>
      </c>
      <c r="C91" s="102" t="s">
        <v>2145</v>
      </c>
      <c r="D91" s="7" t="s">
        <v>911</v>
      </c>
      <c r="E91" s="91">
        <v>82854</v>
      </c>
      <c r="F91" s="34">
        <v>250000</v>
      </c>
      <c r="G91" s="7" t="s">
        <v>912</v>
      </c>
      <c r="H91" s="11">
        <v>25000</v>
      </c>
      <c r="I91" s="11">
        <v>40000</v>
      </c>
      <c r="J91" s="9">
        <v>11567.9</v>
      </c>
      <c r="K91" s="9">
        <v>13411.5</v>
      </c>
      <c r="L91" s="7" t="s">
        <v>913</v>
      </c>
      <c r="M91" s="7" t="s">
        <v>34</v>
      </c>
      <c r="N91" s="7" t="s">
        <v>34</v>
      </c>
      <c r="O91" s="7" t="s">
        <v>35</v>
      </c>
      <c r="P91" s="7" t="s">
        <v>36</v>
      </c>
      <c r="Q91" s="7" t="s">
        <v>34</v>
      </c>
      <c r="R91" s="7" t="s">
        <v>34</v>
      </c>
      <c r="S91" s="7" t="s">
        <v>34</v>
      </c>
      <c r="T91" s="7" t="s">
        <v>34</v>
      </c>
      <c r="U91" s="7" t="s">
        <v>37</v>
      </c>
      <c r="V91" s="7" t="s">
        <v>914</v>
      </c>
      <c r="W91" s="7" t="s">
        <v>915</v>
      </c>
      <c r="X91" s="7" t="s">
        <v>916</v>
      </c>
      <c r="Y91" s="7" t="s">
        <v>814</v>
      </c>
      <c r="Z91" s="7" t="s">
        <v>814</v>
      </c>
    </row>
    <row r="92" spans="1:26" ht="94.5">
      <c r="A92" s="119"/>
      <c r="B92" s="24" t="s">
        <v>610</v>
      </c>
      <c r="C92" s="95" t="s">
        <v>2146</v>
      </c>
      <c r="D92" s="7" t="s">
        <v>917</v>
      </c>
      <c r="E92" s="7">
        <v>91503</v>
      </c>
      <c r="F92" s="7">
        <v>63420</v>
      </c>
      <c r="G92" s="7" t="s">
        <v>918</v>
      </c>
      <c r="H92" s="11">
        <v>6300</v>
      </c>
      <c r="I92" s="11">
        <v>7600</v>
      </c>
      <c r="J92" s="9">
        <v>4479.1000000000004</v>
      </c>
      <c r="K92" s="9">
        <v>6037.3</v>
      </c>
      <c r="L92" s="7" t="s">
        <v>919</v>
      </c>
      <c r="M92" s="7" t="s">
        <v>34</v>
      </c>
      <c r="N92" s="7" t="s">
        <v>34</v>
      </c>
      <c r="O92" s="7" t="s">
        <v>35</v>
      </c>
      <c r="P92" s="7" t="s">
        <v>36</v>
      </c>
      <c r="Q92" s="7" t="s">
        <v>34</v>
      </c>
      <c r="R92" s="7" t="s">
        <v>34</v>
      </c>
      <c r="S92" s="7" t="s">
        <v>34</v>
      </c>
      <c r="T92" s="7" t="s">
        <v>34</v>
      </c>
      <c r="U92" s="7" t="s">
        <v>37</v>
      </c>
      <c r="V92" s="7" t="s">
        <v>36</v>
      </c>
      <c r="W92" s="7" t="s">
        <v>774</v>
      </c>
      <c r="X92" s="7" t="s">
        <v>920</v>
      </c>
      <c r="Y92" s="7" t="s">
        <v>920</v>
      </c>
      <c r="Z92" s="7" t="s">
        <v>921</v>
      </c>
    </row>
    <row r="93" spans="1:26" ht="94.5">
      <c r="A93" s="119"/>
      <c r="B93" s="24" t="s">
        <v>614</v>
      </c>
      <c r="C93" s="95" t="s">
        <v>2147</v>
      </c>
      <c r="D93" s="7" t="s">
        <v>922</v>
      </c>
      <c r="E93" s="7">
        <v>19060</v>
      </c>
      <c r="F93" s="7">
        <v>31633</v>
      </c>
      <c r="G93" s="7" t="s">
        <v>923</v>
      </c>
      <c r="H93" s="11">
        <v>3300</v>
      </c>
      <c r="I93" s="11">
        <v>4400</v>
      </c>
      <c r="J93" s="9">
        <v>1877.4</v>
      </c>
      <c r="K93" s="7">
        <v>1885.4</v>
      </c>
      <c r="L93" s="7" t="s">
        <v>924</v>
      </c>
      <c r="M93" s="7" t="s">
        <v>34</v>
      </c>
      <c r="N93" s="7" t="s">
        <v>34</v>
      </c>
      <c r="O93" s="7" t="s">
        <v>35</v>
      </c>
      <c r="P93" s="7" t="s">
        <v>36</v>
      </c>
      <c r="Q93" s="7" t="s">
        <v>34</v>
      </c>
      <c r="R93" s="7" t="s">
        <v>34</v>
      </c>
      <c r="S93" s="7" t="s">
        <v>34</v>
      </c>
      <c r="T93" s="7" t="s">
        <v>34</v>
      </c>
      <c r="U93" s="7" t="s">
        <v>37</v>
      </c>
      <c r="V93" s="7" t="s">
        <v>925</v>
      </c>
      <c r="W93" s="7" t="s">
        <v>915</v>
      </c>
      <c r="X93" s="7" t="s">
        <v>926</v>
      </c>
      <c r="Y93" s="7" t="s">
        <v>927</v>
      </c>
      <c r="Z93" s="7" t="s">
        <v>927</v>
      </c>
    </row>
    <row r="94" spans="1:26" ht="47.25">
      <c r="A94" s="120" t="s">
        <v>1923</v>
      </c>
      <c r="B94" s="35" t="s">
        <v>479</v>
      </c>
      <c r="C94" s="103" t="s">
        <v>2148</v>
      </c>
      <c r="D94" s="36" t="s">
        <v>1924</v>
      </c>
      <c r="E94" s="36">
        <v>199209</v>
      </c>
      <c r="F94" s="36">
        <v>310500</v>
      </c>
      <c r="G94" s="36" t="s">
        <v>32</v>
      </c>
      <c r="H94" s="37">
        <v>51255</v>
      </c>
      <c r="I94" s="36">
        <v>51255</v>
      </c>
      <c r="J94" s="36">
        <v>28906</v>
      </c>
      <c r="K94" s="36">
        <v>31449</v>
      </c>
      <c r="L94" s="36" t="s">
        <v>1925</v>
      </c>
      <c r="M94" s="36" t="s">
        <v>34</v>
      </c>
      <c r="N94" s="36" t="s">
        <v>34</v>
      </c>
      <c r="O94" s="36" t="s">
        <v>35</v>
      </c>
      <c r="P94" s="36" t="s">
        <v>36</v>
      </c>
      <c r="Q94" s="36" t="s">
        <v>34</v>
      </c>
      <c r="R94" s="36" t="s">
        <v>34</v>
      </c>
      <c r="S94" s="36" t="s">
        <v>34</v>
      </c>
      <c r="T94" s="36" t="s">
        <v>34</v>
      </c>
      <c r="U94" s="36" t="s">
        <v>37</v>
      </c>
      <c r="V94" s="36" t="s">
        <v>36</v>
      </c>
      <c r="W94" s="36"/>
      <c r="X94" s="38" t="s">
        <v>43</v>
      </c>
      <c r="Y94" s="38" t="s">
        <v>43</v>
      </c>
      <c r="Z94" s="38" t="s">
        <v>43</v>
      </c>
    </row>
    <row r="95" spans="1:26" ht="31.5">
      <c r="A95" s="120"/>
      <c r="B95" s="36" t="s">
        <v>486</v>
      </c>
      <c r="C95" s="103" t="s">
        <v>1926</v>
      </c>
      <c r="D95" s="36" t="s">
        <v>1927</v>
      </c>
      <c r="E95" s="36">
        <v>32128</v>
      </c>
      <c r="F95" s="36">
        <v>45000</v>
      </c>
      <c r="G95" s="36" t="s">
        <v>128</v>
      </c>
      <c r="H95" s="37">
        <v>3000</v>
      </c>
      <c r="I95" s="36">
        <v>3600</v>
      </c>
      <c r="J95" s="36">
        <v>2036</v>
      </c>
      <c r="K95" s="36">
        <v>2066</v>
      </c>
      <c r="L95" s="36" t="s">
        <v>1928</v>
      </c>
      <c r="M95" s="36" t="s">
        <v>34</v>
      </c>
      <c r="N95" s="36" t="s">
        <v>34</v>
      </c>
      <c r="O95" s="36" t="s">
        <v>35</v>
      </c>
      <c r="P95" s="36" t="s">
        <v>36</v>
      </c>
      <c r="Q95" s="36" t="s">
        <v>34</v>
      </c>
      <c r="R95" s="36" t="s">
        <v>34</v>
      </c>
      <c r="S95" s="36" t="s">
        <v>34</v>
      </c>
      <c r="T95" s="36" t="s">
        <v>34</v>
      </c>
      <c r="U95" s="36" t="s">
        <v>37</v>
      </c>
      <c r="V95" s="36" t="s">
        <v>36</v>
      </c>
      <c r="W95" s="36"/>
      <c r="X95" s="38" t="s">
        <v>43</v>
      </c>
      <c r="Y95" s="38" t="s">
        <v>43</v>
      </c>
      <c r="Z95" s="38" t="s">
        <v>43</v>
      </c>
    </row>
    <row r="96" spans="1:26" ht="47.25">
      <c r="A96" s="120"/>
      <c r="B96" s="35" t="s">
        <v>497</v>
      </c>
      <c r="C96" s="103" t="s">
        <v>2149</v>
      </c>
      <c r="D96" s="36" t="s">
        <v>1929</v>
      </c>
      <c r="E96" s="36">
        <v>34134</v>
      </c>
      <c r="F96" s="36">
        <v>75000</v>
      </c>
      <c r="G96" s="36" t="s">
        <v>32</v>
      </c>
      <c r="H96" s="37">
        <v>15000</v>
      </c>
      <c r="I96" s="36">
        <v>15000</v>
      </c>
      <c r="J96" s="36">
        <v>1312.3009999999999</v>
      </c>
      <c r="K96" s="36">
        <v>1473.6210000000001</v>
      </c>
      <c r="L96" s="36" t="s">
        <v>1930</v>
      </c>
      <c r="M96" s="36" t="s">
        <v>34</v>
      </c>
      <c r="N96" s="36" t="s">
        <v>34</v>
      </c>
      <c r="O96" s="36" t="s">
        <v>35</v>
      </c>
      <c r="P96" s="36" t="s">
        <v>36</v>
      </c>
      <c r="Q96" s="36" t="s">
        <v>34</v>
      </c>
      <c r="R96" s="36" t="s">
        <v>34</v>
      </c>
      <c r="S96" s="36" t="s">
        <v>34</v>
      </c>
      <c r="T96" s="36" t="s">
        <v>34</v>
      </c>
      <c r="U96" s="36" t="s">
        <v>37</v>
      </c>
      <c r="V96" s="36" t="s">
        <v>36</v>
      </c>
      <c r="W96" s="36"/>
      <c r="X96" s="38" t="s">
        <v>43</v>
      </c>
      <c r="Y96" s="38" t="s">
        <v>43</v>
      </c>
      <c r="Z96" s="38" t="s">
        <v>43</v>
      </c>
    </row>
    <row r="97" spans="1:26" ht="47.25">
      <c r="A97" s="120"/>
      <c r="B97" s="36" t="s">
        <v>502</v>
      </c>
      <c r="C97" s="103" t="s">
        <v>2150</v>
      </c>
      <c r="D97" s="36" t="s">
        <v>1931</v>
      </c>
      <c r="E97" s="36">
        <v>51016</v>
      </c>
      <c r="F97" s="36">
        <v>71050</v>
      </c>
      <c r="G97" s="36" t="s">
        <v>32</v>
      </c>
      <c r="H97" s="37">
        <v>8175</v>
      </c>
      <c r="I97" s="36">
        <v>16613</v>
      </c>
      <c r="J97" s="36">
        <v>7133</v>
      </c>
      <c r="K97" s="35">
        <v>6503</v>
      </c>
      <c r="L97" s="36" t="s">
        <v>1932</v>
      </c>
      <c r="M97" s="36" t="s">
        <v>34</v>
      </c>
      <c r="N97" s="36" t="s">
        <v>34</v>
      </c>
      <c r="O97" s="36" t="s">
        <v>35</v>
      </c>
      <c r="P97" s="36" t="s">
        <v>36</v>
      </c>
      <c r="Q97" s="36" t="s">
        <v>34</v>
      </c>
      <c r="R97" s="36" t="s">
        <v>34</v>
      </c>
      <c r="S97" s="36" t="s">
        <v>34</v>
      </c>
      <c r="T97" s="36" t="s">
        <v>34</v>
      </c>
      <c r="U97" s="36" t="s">
        <v>37</v>
      </c>
      <c r="V97" s="36" t="s">
        <v>36</v>
      </c>
      <c r="W97" s="36"/>
      <c r="X97" s="38" t="s">
        <v>43</v>
      </c>
      <c r="Y97" s="38" t="s">
        <v>43</v>
      </c>
      <c r="Z97" s="38" t="s">
        <v>43</v>
      </c>
    </row>
    <row r="98" spans="1:26" ht="47.25">
      <c r="A98" s="120"/>
      <c r="B98" s="35" t="s">
        <v>510</v>
      </c>
      <c r="C98" s="103" t="s">
        <v>2151</v>
      </c>
      <c r="D98" s="36" t="s">
        <v>1933</v>
      </c>
      <c r="E98" s="36">
        <v>16786</v>
      </c>
      <c r="F98" s="36">
        <v>90000</v>
      </c>
      <c r="G98" s="36" t="s">
        <v>32</v>
      </c>
      <c r="H98" s="37">
        <v>12000</v>
      </c>
      <c r="I98" s="36">
        <v>14400</v>
      </c>
      <c r="J98" s="36">
        <v>7531</v>
      </c>
      <c r="K98" s="36">
        <v>5961</v>
      </c>
      <c r="L98" s="36" t="s">
        <v>1934</v>
      </c>
      <c r="M98" s="36" t="s">
        <v>34</v>
      </c>
      <c r="N98" s="36" t="s">
        <v>34</v>
      </c>
      <c r="O98" s="36" t="s">
        <v>35</v>
      </c>
      <c r="P98" s="36" t="s">
        <v>36</v>
      </c>
      <c r="Q98" s="36" t="s">
        <v>34</v>
      </c>
      <c r="R98" s="36" t="s">
        <v>34</v>
      </c>
      <c r="S98" s="36" t="s">
        <v>34</v>
      </c>
      <c r="T98" s="36" t="s">
        <v>34</v>
      </c>
      <c r="U98" s="36" t="s">
        <v>37</v>
      </c>
      <c r="V98" s="36" t="s">
        <v>36</v>
      </c>
      <c r="W98" s="36"/>
      <c r="X98" s="38" t="s">
        <v>43</v>
      </c>
      <c r="Y98" s="38" t="s">
        <v>43</v>
      </c>
      <c r="Z98" s="38" t="s">
        <v>43</v>
      </c>
    </row>
    <row r="99" spans="1:26" ht="47.25">
      <c r="A99" s="120"/>
      <c r="B99" s="36" t="s">
        <v>517</v>
      </c>
      <c r="C99" s="103" t="s">
        <v>1935</v>
      </c>
      <c r="D99" s="36" t="s">
        <v>1936</v>
      </c>
      <c r="E99" s="36">
        <v>32958</v>
      </c>
      <c r="F99" s="36">
        <v>39600</v>
      </c>
      <c r="G99" s="36" t="s">
        <v>32</v>
      </c>
      <c r="H99" s="37">
        <v>6250</v>
      </c>
      <c r="I99" s="36">
        <v>8400</v>
      </c>
      <c r="J99" s="36">
        <v>4389</v>
      </c>
      <c r="K99" s="36">
        <v>4544</v>
      </c>
      <c r="L99" s="36" t="s">
        <v>1937</v>
      </c>
      <c r="M99" s="36" t="s">
        <v>34</v>
      </c>
      <c r="N99" s="36" t="s">
        <v>34</v>
      </c>
      <c r="O99" s="36" t="s">
        <v>35</v>
      </c>
      <c r="P99" s="36" t="s">
        <v>36</v>
      </c>
      <c r="Q99" s="36" t="s">
        <v>34</v>
      </c>
      <c r="R99" s="36" t="s">
        <v>34</v>
      </c>
      <c r="S99" s="36" t="s">
        <v>34</v>
      </c>
      <c r="T99" s="36" t="s">
        <v>34</v>
      </c>
      <c r="U99" s="36" t="s">
        <v>37</v>
      </c>
      <c r="V99" s="36" t="s">
        <v>36</v>
      </c>
      <c r="W99" s="36"/>
      <c r="X99" s="38" t="s">
        <v>43</v>
      </c>
      <c r="Y99" s="38" t="s">
        <v>43</v>
      </c>
      <c r="Z99" s="38" t="s">
        <v>43</v>
      </c>
    </row>
    <row r="100" spans="1:26" ht="126">
      <c r="A100" s="120"/>
      <c r="B100" s="35" t="s">
        <v>523</v>
      </c>
      <c r="C100" s="103" t="s">
        <v>1938</v>
      </c>
      <c r="D100" s="36" t="s">
        <v>1939</v>
      </c>
      <c r="E100" s="36">
        <v>15883</v>
      </c>
      <c r="F100" s="36">
        <v>16636</v>
      </c>
      <c r="G100" s="36" t="s">
        <v>32</v>
      </c>
      <c r="H100" s="37">
        <v>2200</v>
      </c>
      <c r="I100" s="36">
        <v>6200</v>
      </c>
      <c r="J100" s="36">
        <v>1349</v>
      </c>
      <c r="K100" s="36">
        <v>1306</v>
      </c>
      <c r="L100" s="36" t="s">
        <v>1940</v>
      </c>
      <c r="M100" s="36" t="s">
        <v>34</v>
      </c>
      <c r="N100" s="36" t="s">
        <v>34</v>
      </c>
      <c r="O100" s="36" t="s">
        <v>35</v>
      </c>
      <c r="P100" s="36" t="s">
        <v>36</v>
      </c>
      <c r="Q100" s="36" t="s">
        <v>34</v>
      </c>
      <c r="R100" s="36" t="s">
        <v>34</v>
      </c>
      <c r="S100" s="36" t="s">
        <v>34</v>
      </c>
      <c r="T100" s="36" t="s">
        <v>34</v>
      </c>
      <c r="U100" s="36" t="s">
        <v>37</v>
      </c>
      <c r="V100" s="36" t="s">
        <v>34</v>
      </c>
      <c r="W100" s="36" t="s">
        <v>1941</v>
      </c>
      <c r="X100" s="38" t="s">
        <v>43</v>
      </c>
      <c r="Y100" s="38" t="s">
        <v>43</v>
      </c>
      <c r="Z100" s="38" t="s">
        <v>43</v>
      </c>
    </row>
    <row r="101" spans="1:26" ht="47.25">
      <c r="A101" s="120"/>
      <c r="B101" s="36" t="s">
        <v>530</v>
      </c>
      <c r="C101" s="103" t="s">
        <v>1942</v>
      </c>
      <c r="D101" s="36" t="s">
        <v>1943</v>
      </c>
      <c r="E101" s="36">
        <v>10446</v>
      </c>
      <c r="F101" s="36">
        <v>11750</v>
      </c>
      <c r="G101" s="36" t="s">
        <v>32</v>
      </c>
      <c r="H101" s="37">
        <v>1625</v>
      </c>
      <c r="I101" s="36">
        <v>2080</v>
      </c>
      <c r="J101" s="36">
        <v>390</v>
      </c>
      <c r="K101" s="36">
        <v>471</v>
      </c>
      <c r="L101" s="36" t="s">
        <v>1944</v>
      </c>
      <c r="M101" s="36" t="s">
        <v>34</v>
      </c>
      <c r="N101" s="36" t="s">
        <v>34</v>
      </c>
      <c r="O101" s="36" t="s">
        <v>35</v>
      </c>
      <c r="P101" s="36" t="s">
        <v>36</v>
      </c>
      <c r="Q101" s="36" t="s">
        <v>34</v>
      </c>
      <c r="R101" s="36" t="s">
        <v>34</v>
      </c>
      <c r="S101" s="36" t="s">
        <v>34</v>
      </c>
      <c r="T101" s="36" t="s">
        <v>34</v>
      </c>
      <c r="U101" s="36" t="s">
        <v>37</v>
      </c>
      <c r="V101" s="36" t="s">
        <v>36</v>
      </c>
      <c r="W101" s="36"/>
      <c r="X101" s="38" t="s">
        <v>43</v>
      </c>
      <c r="Y101" s="38" t="s">
        <v>43</v>
      </c>
      <c r="Z101" s="38" t="s">
        <v>43</v>
      </c>
    </row>
    <row r="102" spans="1:26" ht="126">
      <c r="A102" s="120"/>
      <c r="B102" s="35" t="s">
        <v>536</v>
      </c>
      <c r="C102" s="103" t="s">
        <v>1945</v>
      </c>
      <c r="D102" s="36" t="s">
        <v>1946</v>
      </c>
      <c r="E102" s="36">
        <v>17409</v>
      </c>
      <c r="F102" s="36">
        <v>21708</v>
      </c>
      <c r="G102" s="36" t="s">
        <v>32</v>
      </c>
      <c r="H102" s="37">
        <v>4200</v>
      </c>
      <c r="I102" s="36">
        <v>5400</v>
      </c>
      <c r="J102" s="36">
        <v>3198</v>
      </c>
      <c r="K102" s="36">
        <v>2608</v>
      </c>
      <c r="L102" s="36" t="s">
        <v>1947</v>
      </c>
      <c r="M102" s="36" t="s">
        <v>34</v>
      </c>
      <c r="N102" s="36" t="s">
        <v>34</v>
      </c>
      <c r="O102" s="36" t="s">
        <v>35</v>
      </c>
      <c r="P102" s="36" t="s">
        <v>36</v>
      </c>
      <c r="Q102" s="36" t="s">
        <v>34</v>
      </c>
      <c r="R102" s="36" t="s">
        <v>34</v>
      </c>
      <c r="S102" s="36" t="s">
        <v>34</v>
      </c>
      <c r="T102" s="36" t="s">
        <v>34</v>
      </c>
      <c r="U102" s="36" t="s">
        <v>37</v>
      </c>
      <c r="V102" s="36" t="s">
        <v>34</v>
      </c>
      <c r="W102" s="36" t="s">
        <v>1948</v>
      </c>
      <c r="X102" s="38" t="s">
        <v>43</v>
      </c>
      <c r="Y102" s="38" t="s">
        <v>43</v>
      </c>
      <c r="Z102" s="38" t="s">
        <v>43</v>
      </c>
    </row>
    <row r="103" spans="1:26" ht="129">
      <c r="A103" s="120"/>
      <c r="B103" s="36" t="s">
        <v>542</v>
      </c>
      <c r="C103" s="103" t="s">
        <v>1949</v>
      </c>
      <c r="D103" s="36" t="s">
        <v>1950</v>
      </c>
      <c r="E103" s="36">
        <v>22735</v>
      </c>
      <c r="F103" s="36">
        <v>22735</v>
      </c>
      <c r="G103" s="36" t="s">
        <v>32</v>
      </c>
      <c r="H103" s="37">
        <v>6450</v>
      </c>
      <c r="I103" s="36">
        <v>8100</v>
      </c>
      <c r="J103" s="36">
        <v>3375</v>
      </c>
      <c r="K103" s="36">
        <v>3397</v>
      </c>
      <c r="L103" s="36" t="s">
        <v>1930</v>
      </c>
      <c r="M103" s="36" t="s">
        <v>34</v>
      </c>
      <c r="N103" s="36" t="s">
        <v>34</v>
      </c>
      <c r="O103" s="36" t="s">
        <v>35</v>
      </c>
      <c r="P103" s="36" t="s">
        <v>36</v>
      </c>
      <c r="Q103" s="36" t="s">
        <v>34</v>
      </c>
      <c r="R103" s="36" t="s">
        <v>34</v>
      </c>
      <c r="S103" s="36" t="s">
        <v>34</v>
      </c>
      <c r="T103" s="36" t="s">
        <v>34</v>
      </c>
      <c r="U103" s="36" t="s">
        <v>37</v>
      </c>
      <c r="V103" s="36" t="s">
        <v>34</v>
      </c>
      <c r="W103" s="36" t="s">
        <v>1951</v>
      </c>
      <c r="X103" s="38" t="s">
        <v>43</v>
      </c>
      <c r="Y103" s="38" t="s">
        <v>43</v>
      </c>
      <c r="Z103" s="38" t="s">
        <v>43</v>
      </c>
    </row>
    <row r="104" spans="1:26" ht="47.25">
      <c r="A104" s="120"/>
      <c r="B104" s="35" t="s">
        <v>551</v>
      </c>
      <c r="C104" s="103" t="s">
        <v>1952</v>
      </c>
      <c r="D104" s="36" t="s">
        <v>1953</v>
      </c>
      <c r="E104" s="36">
        <v>17410</v>
      </c>
      <c r="F104" s="36">
        <v>18000</v>
      </c>
      <c r="G104" s="36" t="s">
        <v>32</v>
      </c>
      <c r="H104" s="37">
        <v>6700</v>
      </c>
      <c r="I104" s="36">
        <v>6700</v>
      </c>
      <c r="J104" s="36">
        <v>1935</v>
      </c>
      <c r="K104" s="36">
        <v>1956</v>
      </c>
      <c r="L104" s="36" t="s">
        <v>1954</v>
      </c>
      <c r="M104" s="36" t="s">
        <v>34</v>
      </c>
      <c r="N104" s="36" t="s">
        <v>34</v>
      </c>
      <c r="O104" s="36" t="s">
        <v>35</v>
      </c>
      <c r="P104" s="36" t="s">
        <v>36</v>
      </c>
      <c r="Q104" s="36" t="s">
        <v>34</v>
      </c>
      <c r="R104" s="36" t="s">
        <v>34</v>
      </c>
      <c r="S104" s="36" t="s">
        <v>34</v>
      </c>
      <c r="T104" s="36" t="s">
        <v>34</v>
      </c>
      <c r="U104" s="36" t="s">
        <v>37</v>
      </c>
      <c r="V104" s="36" t="s">
        <v>36</v>
      </c>
      <c r="W104" s="36"/>
      <c r="X104" s="38" t="s">
        <v>43</v>
      </c>
      <c r="Y104" s="38" t="s">
        <v>43</v>
      </c>
      <c r="Z104" s="38" t="s">
        <v>43</v>
      </c>
    </row>
    <row r="105" spans="1:26" ht="47.25">
      <c r="A105" s="120"/>
      <c r="B105" s="36" t="s">
        <v>557</v>
      </c>
      <c r="C105" s="103" t="s">
        <v>1955</v>
      </c>
      <c r="D105" s="36" t="s">
        <v>1956</v>
      </c>
      <c r="E105" s="36">
        <v>15660</v>
      </c>
      <c r="F105" s="36">
        <v>37500</v>
      </c>
      <c r="G105" s="36" t="s">
        <v>32</v>
      </c>
      <c r="H105" s="37">
        <v>2500</v>
      </c>
      <c r="I105" s="36">
        <v>2750</v>
      </c>
      <c r="J105" s="36">
        <v>1368</v>
      </c>
      <c r="K105" s="36">
        <v>1327</v>
      </c>
      <c r="L105" s="36" t="s">
        <v>1957</v>
      </c>
      <c r="M105" s="36" t="s">
        <v>34</v>
      </c>
      <c r="N105" s="36" t="s">
        <v>34</v>
      </c>
      <c r="O105" s="36" t="s">
        <v>35</v>
      </c>
      <c r="P105" s="36" t="s">
        <v>36</v>
      </c>
      <c r="Q105" s="36" t="s">
        <v>34</v>
      </c>
      <c r="R105" s="36" t="s">
        <v>34</v>
      </c>
      <c r="S105" s="36" t="s">
        <v>34</v>
      </c>
      <c r="T105" s="36" t="s">
        <v>34</v>
      </c>
      <c r="U105" s="36" t="s">
        <v>37</v>
      </c>
      <c r="V105" s="36" t="s">
        <v>36</v>
      </c>
      <c r="W105" s="36"/>
      <c r="X105" s="38" t="s">
        <v>43</v>
      </c>
      <c r="Y105" s="38" t="s">
        <v>43</v>
      </c>
      <c r="Z105" s="38" t="s">
        <v>43</v>
      </c>
    </row>
    <row r="106" spans="1:26" ht="409.5">
      <c r="A106" s="120"/>
      <c r="B106" s="35" t="s">
        <v>564</v>
      </c>
      <c r="C106" s="103" t="s">
        <v>2152</v>
      </c>
      <c r="D106" s="36" t="s">
        <v>1958</v>
      </c>
      <c r="E106" s="36">
        <v>39600</v>
      </c>
      <c r="F106" s="36">
        <v>66000</v>
      </c>
      <c r="G106" s="36" t="s">
        <v>32</v>
      </c>
      <c r="H106" s="37">
        <v>8000</v>
      </c>
      <c r="I106" s="36">
        <v>10000</v>
      </c>
      <c r="J106" s="36">
        <v>5067</v>
      </c>
      <c r="K106" s="36">
        <v>5221</v>
      </c>
      <c r="L106" s="36" t="s">
        <v>1959</v>
      </c>
      <c r="M106" s="36" t="s">
        <v>34</v>
      </c>
      <c r="N106" s="36" t="s">
        <v>34</v>
      </c>
      <c r="O106" s="36" t="s">
        <v>35</v>
      </c>
      <c r="P106" s="36" t="s">
        <v>36</v>
      </c>
      <c r="Q106" s="36" t="s">
        <v>34</v>
      </c>
      <c r="R106" s="36" t="s">
        <v>34</v>
      </c>
      <c r="S106" s="36" t="s">
        <v>34</v>
      </c>
      <c r="T106" s="36" t="s">
        <v>34</v>
      </c>
      <c r="U106" s="36" t="s">
        <v>37</v>
      </c>
      <c r="V106" s="36" t="s">
        <v>36</v>
      </c>
      <c r="W106" s="36" t="s">
        <v>1960</v>
      </c>
      <c r="X106" s="38" t="s">
        <v>43</v>
      </c>
      <c r="Y106" s="38" t="s">
        <v>43</v>
      </c>
      <c r="Z106" s="38" t="s">
        <v>43</v>
      </c>
    </row>
    <row r="107" spans="1:26" ht="63">
      <c r="A107" s="120"/>
      <c r="B107" s="36" t="s">
        <v>571</v>
      </c>
      <c r="C107" s="103" t="s">
        <v>2153</v>
      </c>
      <c r="D107" s="36" t="s">
        <v>1961</v>
      </c>
      <c r="E107" s="36">
        <v>178092</v>
      </c>
      <c r="F107" s="36">
        <v>239800</v>
      </c>
      <c r="G107" s="36" t="s">
        <v>32</v>
      </c>
      <c r="H107" s="37">
        <v>27000</v>
      </c>
      <c r="I107" s="36">
        <v>42000</v>
      </c>
      <c r="J107" s="36">
        <v>18820</v>
      </c>
      <c r="K107" s="36">
        <v>18361.68</v>
      </c>
      <c r="L107" s="36" t="s">
        <v>1962</v>
      </c>
      <c r="M107" s="36" t="s">
        <v>34</v>
      </c>
      <c r="N107" s="36" t="s">
        <v>34</v>
      </c>
      <c r="O107" s="36" t="s">
        <v>35</v>
      </c>
      <c r="P107" s="36" t="s">
        <v>36</v>
      </c>
      <c r="Q107" s="36" t="s">
        <v>34</v>
      </c>
      <c r="R107" s="36" t="s">
        <v>34</v>
      </c>
      <c r="S107" s="36" t="s">
        <v>34</v>
      </c>
      <c r="T107" s="36" t="s">
        <v>117</v>
      </c>
      <c r="U107" s="36" t="s">
        <v>37</v>
      </c>
      <c r="V107" s="36" t="s">
        <v>36</v>
      </c>
      <c r="W107" s="36"/>
      <c r="X107" s="36" t="s">
        <v>43</v>
      </c>
      <c r="Y107" s="36" t="s">
        <v>43</v>
      </c>
      <c r="Z107" s="36" t="s">
        <v>43</v>
      </c>
    </row>
    <row r="108" spans="1:26" ht="47.25">
      <c r="A108" s="120"/>
      <c r="B108" s="35" t="s">
        <v>574</v>
      </c>
      <c r="C108" s="104" t="s">
        <v>2154</v>
      </c>
      <c r="D108" s="35" t="s">
        <v>1963</v>
      </c>
      <c r="E108" s="35">
        <v>24848</v>
      </c>
      <c r="F108" s="35">
        <v>38000</v>
      </c>
      <c r="G108" s="35" t="s">
        <v>32</v>
      </c>
      <c r="H108" s="35">
        <v>6000</v>
      </c>
      <c r="I108" s="35">
        <v>12000</v>
      </c>
      <c r="J108" s="36">
        <v>3017.71</v>
      </c>
      <c r="K108" s="36">
        <v>3461.23</v>
      </c>
      <c r="L108" s="35" t="s">
        <v>1930</v>
      </c>
      <c r="M108" s="35" t="s">
        <v>34</v>
      </c>
      <c r="N108" s="35" t="s">
        <v>34</v>
      </c>
      <c r="O108" s="35" t="s">
        <v>35</v>
      </c>
      <c r="P108" s="35" t="s">
        <v>36</v>
      </c>
      <c r="Q108" s="35" t="s">
        <v>34</v>
      </c>
      <c r="R108" s="35" t="s">
        <v>34</v>
      </c>
      <c r="S108" s="35" t="s">
        <v>34</v>
      </c>
      <c r="T108" s="35" t="s">
        <v>34</v>
      </c>
      <c r="U108" s="36" t="s">
        <v>37</v>
      </c>
      <c r="V108" s="36" t="s">
        <v>36</v>
      </c>
      <c r="W108" s="35"/>
      <c r="X108" s="36" t="s">
        <v>43</v>
      </c>
      <c r="Y108" s="36" t="s">
        <v>43</v>
      </c>
      <c r="Z108" s="36" t="s">
        <v>43</v>
      </c>
    </row>
    <row r="109" spans="1:26" ht="63">
      <c r="A109" s="120"/>
      <c r="B109" s="36" t="s">
        <v>579</v>
      </c>
      <c r="C109" s="104" t="s">
        <v>2155</v>
      </c>
      <c r="D109" s="35" t="s">
        <v>1964</v>
      </c>
      <c r="E109" s="35">
        <v>11801</v>
      </c>
      <c r="F109" s="35">
        <v>14234</v>
      </c>
      <c r="G109" s="35" t="s">
        <v>32</v>
      </c>
      <c r="H109" s="35">
        <v>2615</v>
      </c>
      <c r="I109" s="35">
        <v>3018</v>
      </c>
      <c r="J109" s="36">
        <v>1935.74</v>
      </c>
      <c r="K109" s="36">
        <v>1935.7</v>
      </c>
      <c r="L109" s="35" t="s">
        <v>1965</v>
      </c>
      <c r="M109" s="35" t="s">
        <v>34</v>
      </c>
      <c r="N109" s="35" t="s">
        <v>34</v>
      </c>
      <c r="O109" s="35" t="s">
        <v>35</v>
      </c>
      <c r="P109" s="35" t="s">
        <v>36</v>
      </c>
      <c r="Q109" s="35" t="s">
        <v>34</v>
      </c>
      <c r="R109" s="35" t="s">
        <v>34</v>
      </c>
      <c r="S109" s="35" t="s">
        <v>34</v>
      </c>
      <c r="T109" s="35" t="s">
        <v>34</v>
      </c>
      <c r="U109" s="36" t="s">
        <v>37</v>
      </c>
      <c r="V109" s="36" t="s">
        <v>36</v>
      </c>
      <c r="W109" s="35"/>
      <c r="X109" s="36" t="s">
        <v>1966</v>
      </c>
      <c r="Y109" s="36" t="s">
        <v>43</v>
      </c>
      <c r="Z109" s="36" t="s">
        <v>43</v>
      </c>
    </row>
    <row r="110" spans="1:26" ht="47.25">
      <c r="A110" s="120"/>
      <c r="B110" s="35" t="s">
        <v>585</v>
      </c>
      <c r="C110" s="104" t="s">
        <v>2156</v>
      </c>
      <c r="D110" s="35" t="s">
        <v>1967</v>
      </c>
      <c r="E110" s="35">
        <v>12851</v>
      </c>
      <c r="F110" s="35">
        <v>13663</v>
      </c>
      <c r="G110" s="35" t="s">
        <v>32</v>
      </c>
      <c r="H110" s="35">
        <v>1850</v>
      </c>
      <c r="I110" s="35">
        <v>5600</v>
      </c>
      <c r="J110" s="36">
        <v>1502.95</v>
      </c>
      <c r="K110" s="36">
        <v>1544</v>
      </c>
      <c r="L110" s="35" t="s">
        <v>1930</v>
      </c>
      <c r="M110" s="35" t="s">
        <v>34</v>
      </c>
      <c r="N110" s="35" t="s">
        <v>34</v>
      </c>
      <c r="O110" s="35" t="s">
        <v>35</v>
      </c>
      <c r="P110" s="35" t="s">
        <v>36</v>
      </c>
      <c r="Q110" s="35" t="s">
        <v>34</v>
      </c>
      <c r="R110" s="35" t="s">
        <v>34</v>
      </c>
      <c r="S110" s="35" t="s">
        <v>34</v>
      </c>
      <c r="T110" s="35" t="s">
        <v>34</v>
      </c>
      <c r="U110" s="36" t="s">
        <v>37</v>
      </c>
      <c r="V110" s="36" t="s">
        <v>36</v>
      </c>
      <c r="W110" s="35"/>
      <c r="X110" s="35" t="s">
        <v>1968</v>
      </c>
      <c r="Y110" s="35" t="s">
        <v>43</v>
      </c>
      <c r="Z110" s="35" t="s">
        <v>197</v>
      </c>
    </row>
    <row r="111" spans="1:26" ht="47.25">
      <c r="A111" s="120"/>
      <c r="B111" s="36" t="s">
        <v>592</v>
      </c>
      <c r="C111" s="104" t="s">
        <v>2157</v>
      </c>
      <c r="D111" s="35" t="s">
        <v>1969</v>
      </c>
      <c r="E111" s="35">
        <v>18997</v>
      </c>
      <c r="F111" s="35">
        <v>25725</v>
      </c>
      <c r="G111" s="35" t="s">
        <v>32</v>
      </c>
      <c r="H111" s="35">
        <v>5943</v>
      </c>
      <c r="I111" s="35">
        <v>6300</v>
      </c>
      <c r="J111" s="36">
        <v>2893.35</v>
      </c>
      <c r="K111" s="36">
        <v>2790.6</v>
      </c>
      <c r="L111" s="35" t="s">
        <v>1970</v>
      </c>
      <c r="M111" s="35" t="s">
        <v>34</v>
      </c>
      <c r="N111" s="35" t="s">
        <v>34</v>
      </c>
      <c r="O111" s="35" t="s">
        <v>35</v>
      </c>
      <c r="P111" s="35" t="s">
        <v>36</v>
      </c>
      <c r="Q111" s="35" t="s">
        <v>34</v>
      </c>
      <c r="R111" s="35" t="s">
        <v>34</v>
      </c>
      <c r="S111" s="35" t="s">
        <v>34</v>
      </c>
      <c r="T111" s="35" t="s">
        <v>34</v>
      </c>
      <c r="U111" s="36" t="s">
        <v>37</v>
      </c>
      <c r="V111" s="36" t="s">
        <v>36</v>
      </c>
      <c r="W111" s="35"/>
      <c r="X111" s="35" t="s">
        <v>43</v>
      </c>
      <c r="Y111" s="35" t="s">
        <v>43</v>
      </c>
      <c r="Z111" s="35" t="s">
        <v>43</v>
      </c>
    </row>
    <row r="112" spans="1:26" ht="47.25">
      <c r="A112" s="120"/>
      <c r="B112" s="35" t="s">
        <v>599</v>
      </c>
      <c r="C112" s="104" t="s">
        <v>2158</v>
      </c>
      <c r="D112" s="35" t="s">
        <v>1971</v>
      </c>
      <c r="E112" s="35">
        <v>15647</v>
      </c>
      <c r="F112" s="35">
        <v>27000</v>
      </c>
      <c r="G112" s="35" t="s">
        <v>32</v>
      </c>
      <c r="H112" s="35">
        <v>2460</v>
      </c>
      <c r="I112" s="35">
        <v>3500</v>
      </c>
      <c r="J112" s="36">
        <v>1373.44</v>
      </c>
      <c r="K112" s="36">
        <v>1419.46</v>
      </c>
      <c r="L112" s="35" t="s">
        <v>1972</v>
      </c>
      <c r="M112" s="35" t="s">
        <v>34</v>
      </c>
      <c r="N112" s="35" t="s">
        <v>34</v>
      </c>
      <c r="O112" s="35" t="s">
        <v>35</v>
      </c>
      <c r="P112" s="35" t="s">
        <v>36</v>
      </c>
      <c r="Q112" s="35" t="s">
        <v>34</v>
      </c>
      <c r="R112" s="35" t="s">
        <v>34</v>
      </c>
      <c r="S112" s="35" t="s">
        <v>34</v>
      </c>
      <c r="T112" s="35" t="s">
        <v>34</v>
      </c>
      <c r="U112" s="36" t="s">
        <v>37</v>
      </c>
      <c r="V112" s="36" t="s">
        <v>36</v>
      </c>
      <c r="W112" s="35" t="s">
        <v>1973</v>
      </c>
      <c r="X112" s="35" t="s">
        <v>43</v>
      </c>
      <c r="Y112" s="35" t="s">
        <v>43</v>
      </c>
      <c r="Z112" s="35" t="s">
        <v>43</v>
      </c>
    </row>
    <row r="113" spans="1:26" ht="63">
      <c r="A113" s="120"/>
      <c r="B113" s="36" t="s">
        <v>604</v>
      </c>
      <c r="C113" s="104" t="s">
        <v>2159</v>
      </c>
      <c r="D113" s="35" t="s">
        <v>1974</v>
      </c>
      <c r="E113" s="35">
        <v>23704</v>
      </c>
      <c r="F113" s="35">
        <v>24658</v>
      </c>
      <c r="G113" s="35" t="s">
        <v>32</v>
      </c>
      <c r="H113" s="35">
        <v>4700</v>
      </c>
      <c r="I113" s="35">
        <v>6581</v>
      </c>
      <c r="J113" s="36">
        <v>3748.76</v>
      </c>
      <c r="K113" s="36">
        <v>4091.53</v>
      </c>
      <c r="L113" s="35" t="s">
        <v>1975</v>
      </c>
      <c r="M113" s="35" t="s">
        <v>34</v>
      </c>
      <c r="N113" s="35" t="s">
        <v>34</v>
      </c>
      <c r="O113" s="35" t="s">
        <v>1976</v>
      </c>
      <c r="P113" s="35" t="s">
        <v>36</v>
      </c>
      <c r="Q113" s="35" t="s">
        <v>34</v>
      </c>
      <c r="R113" s="35" t="s">
        <v>34</v>
      </c>
      <c r="S113" s="35" t="s">
        <v>34</v>
      </c>
      <c r="T113" s="35" t="s">
        <v>34</v>
      </c>
      <c r="U113" s="36" t="s">
        <v>1977</v>
      </c>
      <c r="V113" s="36" t="s">
        <v>36</v>
      </c>
      <c r="W113" s="35"/>
      <c r="X113" s="7" t="s">
        <v>1978</v>
      </c>
      <c r="Y113" s="35" t="s">
        <v>43</v>
      </c>
      <c r="Z113" s="35" t="s">
        <v>43</v>
      </c>
    </row>
    <row r="114" spans="1:26" ht="63">
      <c r="A114" s="120"/>
      <c r="B114" s="35" t="s">
        <v>610</v>
      </c>
      <c r="C114" s="104" t="s">
        <v>2160</v>
      </c>
      <c r="D114" s="35" t="s">
        <v>1979</v>
      </c>
      <c r="E114" s="35">
        <v>14404</v>
      </c>
      <c r="F114" s="35">
        <v>27500</v>
      </c>
      <c r="G114" s="35" t="s">
        <v>32</v>
      </c>
      <c r="H114" s="35">
        <v>3000</v>
      </c>
      <c r="I114" s="35">
        <v>3000</v>
      </c>
      <c r="J114" s="36">
        <v>1589.74</v>
      </c>
      <c r="K114" s="36">
        <v>1627.7</v>
      </c>
      <c r="L114" s="35" t="s">
        <v>1980</v>
      </c>
      <c r="M114" s="35" t="s">
        <v>34</v>
      </c>
      <c r="N114" s="35" t="s">
        <v>34</v>
      </c>
      <c r="O114" s="35" t="s">
        <v>35</v>
      </c>
      <c r="P114" s="35" t="s">
        <v>36</v>
      </c>
      <c r="Q114" s="35" t="s">
        <v>34</v>
      </c>
      <c r="R114" s="35" t="s">
        <v>34</v>
      </c>
      <c r="S114" s="35" t="s">
        <v>34</v>
      </c>
      <c r="T114" s="35" t="s">
        <v>34</v>
      </c>
      <c r="U114" s="36" t="s">
        <v>37</v>
      </c>
      <c r="V114" s="36" t="s">
        <v>36</v>
      </c>
      <c r="W114" s="35" t="s">
        <v>1981</v>
      </c>
      <c r="X114" s="35" t="s">
        <v>43</v>
      </c>
      <c r="Y114" s="35" t="s">
        <v>43</v>
      </c>
      <c r="Z114" s="35" t="s">
        <v>197</v>
      </c>
    </row>
    <row r="115" spans="1:26" ht="63">
      <c r="A115" s="120"/>
      <c r="B115" s="36" t="s">
        <v>614</v>
      </c>
      <c r="C115" s="104" t="s">
        <v>2161</v>
      </c>
      <c r="D115" s="35" t="s">
        <v>1982</v>
      </c>
      <c r="E115" s="35">
        <v>9460</v>
      </c>
      <c r="F115" s="35">
        <v>14585</v>
      </c>
      <c r="G115" s="35" t="s">
        <v>32</v>
      </c>
      <c r="H115" s="35">
        <v>2500</v>
      </c>
      <c r="I115" s="35">
        <v>4320</v>
      </c>
      <c r="J115" s="36">
        <v>1342.72</v>
      </c>
      <c r="K115" s="36">
        <v>1229.27</v>
      </c>
      <c r="L115" s="35" t="s">
        <v>1930</v>
      </c>
      <c r="M115" s="35" t="s">
        <v>34</v>
      </c>
      <c r="N115" s="35" t="s">
        <v>34</v>
      </c>
      <c r="O115" s="35" t="s">
        <v>35</v>
      </c>
      <c r="P115" s="35" t="s">
        <v>36</v>
      </c>
      <c r="Q115" s="35" t="s">
        <v>34</v>
      </c>
      <c r="R115" s="35" t="s">
        <v>34</v>
      </c>
      <c r="S115" s="35" t="s">
        <v>34</v>
      </c>
      <c r="T115" s="35" t="s">
        <v>34</v>
      </c>
      <c r="U115" s="36" t="s">
        <v>37</v>
      </c>
      <c r="V115" s="36" t="s">
        <v>36</v>
      </c>
      <c r="W115" s="35" t="s">
        <v>1983</v>
      </c>
      <c r="X115" s="35" t="s">
        <v>43</v>
      </c>
      <c r="Y115" s="35" t="s">
        <v>43</v>
      </c>
      <c r="Z115" s="35" t="s">
        <v>43</v>
      </c>
    </row>
    <row r="116" spans="1:26" ht="78.75">
      <c r="A116" s="121" t="s">
        <v>1432</v>
      </c>
      <c r="B116" s="7" t="s">
        <v>479</v>
      </c>
      <c r="C116" s="95" t="s">
        <v>1433</v>
      </c>
      <c r="D116" s="7" t="s">
        <v>1434</v>
      </c>
      <c r="E116" s="7">
        <v>76915</v>
      </c>
      <c r="F116" s="7" t="s">
        <v>1435</v>
      </c>
      <c r="G116" s="7" t="s">
        <v>32</v>
      </c>
      <c r="H116" s="11">
        <v>9500</v>
      </c>
      <c r="I116" s="7">
        <v>11400</v>
      </c>
      <c r="J116" s="7">
        <v>10905.68</v>
      </c>
      <c r="K116" s="7">
        <v>11641.85</v>
      </c>
      <c r="L116" s="27" t="s">
        <v>1436</v>
      </c>
      <c r="M116" s="7" t="s">
        <v>34</v>
      </c>
      <c r="N116" s="7" t="s">
        <v>34</v>
      </c>
      <c r="O116" s="7" t="s">
        <v>35</v>
      </c>
      <c r="P116" s="7" t="s">
        <v>36</v>
      </c>
      <c r="Q116" s="7" t="s">
        <v>34</v>
      </c>
      <c r="R116" s="7" t="s">
        <v>34</v>
      </c>
      <c r="S116" s="7" t="s">
        <v>34</v>
      </c>
      <c r="T116" s="7" t="s">
        <v>34</v>
      </c>
      <c r="U116" s="7" t="s">
        <v>37</v>
      </c>
      <c r="V116" s="7" t="s">
        <v>36</v>
      </c>
      <c r="W116" s="7"/>
      <c r="X116" s="7" t="s">
        <v>43</v>
      </c>
      <c r="Y116" s="7" t="s">
        <v>1437</v>
      </c>
      <c r="Z116" s="7" t="s">
        <v>43</v>
      </c>
    </row>
    <row r="117" spans="1:26" ht="94.5">
      <c r="A117" s="121"/>
      <c r="B117" s="7" t="s">
        <v>486</v>
      </c>
      <c r="C117" s="95" t="s">
        <v>2162</v>
      </c>
      <c r="D117" s="7" t="s">
        <v>1438</v>
      </c>
      <c r="E117" s="7">
        <v>34880</v>
      </c>
      <c r="F117" s="7" t="s">
        <v>1439</v>
      </c>
      <c r="G117" s="7" t="s">
        <v>32</v>
      </c>
      <c r="H117" s="11">
        <v>7700</v>
      </c>
      <c r="I117" s="7">
        <v>11000</v>
      </c>
      <c r="J117" s="7">
        <v>4941.34</v>
      </c>
      <c r="K117" s="7">
        <v>5382.14</v>
      </c>
      <c r="L117" s="27" t="s">
        <v>1440</v>
      </c>
      <c r="M117" s="7" t="s">
        <v>34</v>
      </c>
      <c r="N117" s="7" t="s">
        <v>34</v>
      </c>
      <c r="O117" s="7" t="s">
        <v>35</v>
      </c>
      <c r="P117" s="7" t="s">
        <v>36</v>
      </c>
      <c r="Q117" s="7" t="s">
        <v>34</v>
      </c>
      <c r="R117" s="7" t="s">
        <v>34</v>
      </c>
      <c r="S117" s="7" t="s">
        <v>34</v>
      </c>
      <c r="T117" s="7" t="s">
        <v>34</v>
      </c>
      <c r="U117" s="7" t="s">
        <v>37</v>
      </c>
      <c r="V117" s="7" t="s">
        <v>36</v>
      </c>
      <c r="W117" s="7" t="s">
        <v>1441</v>
      </c>
      <c r="X117" s="7" t="s">
        <v>1442</v>
      </c>
      <c r="Y117" s="7" t="s">
        <v>1437</v>
      </c>
      <c r="Z117" s="7" t="s">
        <v>1437</v>
      </c>
    </row>
    <row r="118" spans="1:26" ht="63">
      <c r="A118" s="121"/>
      <c r="B118" s="7" t="s">
        <v>497</v>
      </c>
      <c r="C118" s="95" t="s">
        <v>1443</v>
      </c>
      <c r="D118" s="7" t="s">
        <v>1444</v>
      </c>
      <c r="E118" s="7">
        <v>13348</v>
      </c>
      <c r="F118" s="7" t="s">
        <v>1445</v>
      </c>
      <c r="G118" s="7" t="s">
        <v>32</v>
      </c>
      <c r="H118" s="11">
        <v>2555</v>
      </c>
      <c r="I118" s="7">
        <v>3066</v>
      </c>
      <c r="J118" s="7">
        <v>1541.16</v>
      </c>
      <c r="K118" s="7">
        <v>1575.3</v>
      </c>
      <c r="L118" s="27" t="s">
        <v>1446</v>
      </c>
      <c r="M118" s="7" t="s">
        <v>34</v>
      </c>
      <c r="N118" s="7" t="s">
        <v>34</v>
      </c>
      <c r="O118" s="7" t="s">
        <v>35</v>
      </c>
      <c r="P118" s="7" t="s">
        <v>36</v>
      </c>
      <c r="Q118" s="7" t="s">
        <v>34</v>
      </c>
      <c r="R118" s="7" t="s">
        <v>34</v>
      </c>
      <c r="S118" s="7" t="s">
        <v>34</v>
      </c>
      <c r="T118" s="7" t="s">
        <v>34</v>
      </c>
      <c r="U118" s="7" t="s">
        <v>37</v>
      </c>
      <c r="V118" s="7" t="s">
        <v>36</v>
      </c>
      <c r="W118" s="7"/>
      <c r="X118" s="7" t="s">
        <v>43</v>
      </c>
      <c r="Y118" s="7" t="s">
        <v>43</v>
      </c>
      <c r="Z118" s="7" t="s">
        <v>43</v>
      </c>
    </row>
    <row r="119" spans="1:26" ht="78.75">
      <c r="A119" s="121"/>
      <c r="B119" s="7" t="s">
        <v>502</v>
      </c>
      <c r="C119" s="95" t="s">
        <v>1447</v>
      </c>
      <c r="D119" s="7" t="s">
        <v>1448</v>
      </c>
      <c r="E119" s="7">
        <v>57467</v>
      </c>
      <c r="F119" s="7" t="s">
        <v>1449</v>
      </c>
      <c r="G119" s="7" t="s">
        <v>32</v>
      </c>
      <c r="H119" s="11" t="s">
        <v>1450</v>
      </c>
      <c r="I119" s="7">
        <v>15000</v>
      </c>
      <c r="J119" s="7">
        <v>7512.2</v>
      </c>
      <c r="K119" s="7">
        <v>7749.6</v>
      </c>
      <c r="L119" s="27" t="s">
        <v>1451</v>
      </c>
      <c r="M119" s="7" t="s">
        <v>34</v>
      </c>
      <c r="N119" s="7" t="s">
        <v>34</v>
      </c>
      <c r="O119" s="7" t="s">
        <v>35</v>
      </c>
      <c r="P119" s="7" t="s">
        <v>36</v>
      </c>
      <c r="Q119" s="7" t="s">
        <v>34</v>
      </c>
      <c r="R119" s="7" t="s">
        <v>34</v>
      </c>
      <c r="S119" s="7" t="s">
        <v>34</v>
      </c>
      <c r="T119" s="7" t="s">
        <v>34</v>
      </c>
      <c r="U119" s="7" t="s">
        <v>37</v>
      </c>
      <c r="V119" s="7" t="s">
        <v>36</v>
      </c>
      <c r="W119" s="7"/>
      <c r="X119" s="7" t="s">
        <v>1452</v>
      </c>
      <c r="Y119" s="7" t="s">
        <v>1452</v>
      </c>
      <c r="Z119" s="7" t="s">
        <v>1437</v>
      </c>
    </row>
    <row r="120" spans="1:26" ht="78.75">
      <c r="A120" s="121"/>
      <c r="B120" s="7" t="s">
        <v>510</v>
      </c>
      <c r="C120" s="95" t="s">
        <v>1453</v>
      </c>
      <c r="D120" s="7" t="s">
        <v>1454</v>
      </c>
      <c r="E120" s="7">
        <v>24611</v>
      </c>
      <c r="F120" s="7" t="s">
        <v>1455</v>
      </c>
      <c r="G120" s="7" t="s">
        <v>32</v>
      </c>
      <c r="H120" s="11">
        <v>8000</v>
      </c>
      <c r="I120" s="7">
        <v>10000</v>
      </c>
      <c r="J120" s="7">
        <v>3244.96</v>
      </c>
      <c r="K120" s="7">
        <v>3440.7</v>
      </c>
      <c r="L120" s="27" t="s">
        <v>1456</v>
      </c>
      <c r="M120" s="7" t="s">
        <v>34</v>
      </c>
      <c r="N120" s="7" t="s">
        <v>34</v>
      </c>
      <c r="O120" s="7" t="s">
        <v>35</v>
      </c>
      <c r="P120" s="7" t="s">
        <v>36</v>
      </c>
      <c r="Q120" s="7" t="s">
        <v>34</v>
      </c>
      <c r="R120" s="7" t="s">
        <v>34</v>
      </c>
      <c r="S120" s="7" t="s">
        <v>34</v>
      </c>
      <c r="T120" s="7" t="s">
        <v>34</v>
      </c>
      <c r="U120" s="7" t="s">
        <v>37</v>
      </c>
      <c r="V120" s="7" t="s">
        <v>36</v>
      </c>
      <c r="W120" s="7"/>
      <c r="X120" s="7" t="s">
        <v>43</v>
      </c>
      <c r="Y120" s="7" t="s">
        <v>43</v>
      </c>
      <c r="Z120" s="7" t="s">
        <v>43</v>
      </c>
    </row>
    <row r="121" spans="1:26" ht="78.75">
      <c r="A121" s="121"/>
      <c r="B121" s="7" t="s">
        <v>517</v>
      </c>
      <c r="C121" s="95" t="s">
        <v>1457</v>
      </c>
      <c r="D121" s="7" t="s">
        <v>1458</v>
      </c>
      <c r="E121" s="7">
        <v>11505</v>
      </c>
      <c r="F121" s="7">
        <v>14990</v>
      </c>
      <c r="G121" s="7" t="s">
        <v>32</v>
      </c>
      <c r="H121" s="11">
        <v>2000</v>
      </c>
      <c r="I121" s="7">
        <v>3000</v>
      </c>
      <c r="J121" s="7">
        <v>1033.42</v>
      </c>
      <c r="K121" s="7">
        <v>1040.19</v>
      </c>
      <c r="L121" s="27" t="s">
        <v>1459</v>
      </c>
      <c r="M121" s="7" t="s">
        <v>34</v>
      </c>
      <c r="N121" s="7" t="s">
        <v>34</v>
      </c>
      <c r="O121" s="7" t="s">
        <v>1460</v>
      </c>
      <c r="P121" s="7" t="s">
        <v>36</v>
      </c>
      <c r="Q121" s="7" t="s">
        <v>34</v>
      </c>
      <c r="R121" s="7" t="s">
        <v>36</v>
      </c>
      <c r="S121" s="7" t="s">
        <v>34</v>
      </c>
      <c r="T121" s="7" t="s">
        <v>34</v>
      </c>
      <c r="U121" s="7" t="s">
        <v>37</v>
      </c>
      <c r="V121" s="7" t="s">
        <v>36</v>
      </c>
      <c r="W121" s="7"/>
      <c r="X121" s="7" t="s">
        <v>43</v>
      </c>
      <c r="Y121" s="7" t="s">
        <v>43</v>
      </c>
      <c r="Z121" s="7" t="s">
        <v>43</v>
      </c>
    </row>
    <row r="122" spans="1:26" ht="157.5">
      <c r="A122" s="121"/>
      <c r="B122" s="7" t="s">
        <v>523</v>
      </c>
      <c r="C122" s="95" t="s">
        <v>1461</v>
      </c>
      <c r="D122" s="7" t="s">
        <v>1458</v>
      </c>
      <c r="E122" s="7">
        <v>11505</v>
      </c>
      <c r="F122" s="7">
        <v>7633</v>
      </c>
      <c r="G122" s="7" t="s">
        <v>32</v>
      </c>
      <c r="H122" s="11">
        <v>1200</v>
      </c>
      <c r="I122" s="7">
        <v>3000</v>
      </c>
      <c r="J122" s="7">
        <v>266.3</v>
      </c>
      <c r="K122" s="7">
        <v>268.23</v>
      </c>
      <c r="L122" s="27" t="s">
        <v>1459</v>
      </c>
      <c r="M122" s="7" t="s">
        <v>36</v>
      </c>
      <c r="N122" s="7" t="s">
        <v>34</v>
      </c>
      <c r="O122" s="7" t="s">
        <v>1462</v>
      </c>
      <c r="P122" s="7" t="s">
        <v>36</v>
      </c>
      <c r="Q122" s="7" t="s">
        <v>34</v>
      </c>
      <c r="R122" s="7" t="s">
        <v>34</v>
      </c>
      <c r="S122" s="7" t="s">
        <v>34</v>
      </c>
      <c r="T122" s="7" t="s">
        <v>34</v>
      </c>
      <c r="U122" s="7" t="s">
        <v>1463</v>
      </c>
      <c r="V122" s="7" t="s">
        <v>1464</v>
      </c>
      <c r="W122" s="7" t="s">
        <v>1465</v>
      </c>
      <c r="X122" s="7" t="s">
        <v>43</v>
      </c>
      <c r="Y122" s="7" t="s">
        <v>43</v>
      </c>
      <c r="Z122" s="7" t="s">
        <v>43</v>
      </c>
    </row>
    <row r="123" spans="1:26" ht="63">
      <c r="A123" s="121"/>
      <c r="B123" s="7" t="s">
        <v>530</v>
      </c>
      <c r="C123" s="95" t="s">
        <v>2163</v>
      </c>
      <c r="D123" s="7" t="s">
        <v>1466</v>
      </c>
      <c r="E123" s="7">
        <v>10347</v>
      </c>
      <c r="F123" s="7">
        <v>12960</v>
      </c>
      <c r="G123" s="7" t="s">
        <v>128</v>
      </c>
      <c r="H123" s="11">
        <v>1353</v>
      </c>
      <c r="I123" s="7">
        <v>1500</v>
      </c>
      <c r="J123" s="7">
        <v>1381.3</v>
      </c>
      <c r="K123" s="7">
        <v>1541.97</v>
      </c>
      <c r="L123" s="27" t="s">
        <v>1467</v>
      </c>
      <c r="M123" s="7" t="s">
        <v>34</v>
      </c>
      <c r="N123" s="7" t="s">
        <v>34</v>
      </c>
      <c r="O123" s="7" t="s">
        <v>35</v>
      </c>
      <c r="P123" s="7" t="s">
        <v>36</v>
      </c>
      <c r="Q123" s="7" t="s">
        <v>34</v>
      </c>
      <c r="R123" s="7" t="s">
        <v>34</v>
      </c>
      <c r="S123" s="7" t="s">
        <v>34</v>
      </c>
      <c r="T123" s="7" t="s">
        <v>34</v>
      </c>
      <c r="U123" s="7" t="s">
        <v>37</v>
      </c>
      <c r="V123" s="7" t="s">
        <v>1468</v>
      </c>
      <c r="W123" s="7"/>
      <c r="X123" s="7" t="s">
        <v>43</v>
      </c>
      <c r="Y123" s="7" t="s">
        <v>43</v>
      </c>
      <c r="Z123" s="7" t="s">
        <v>43</v>
      </c>
    </row>
    <row r="124" spans="1:26" ht="78.75">
      <c r="A124" s="121"/>
      <c r="B124" s="7" t="s">
        <v>536</v>
      </c>
      <c r="C124" s="95" t="s">
        <v>2164</v>
      </c>
      <c r="D124" s="7" t="s">
        <v>1469</v>
      </c>
      <c r="E124" s="7">
        <v>12539</v>
      </c>
      <c r="F124" s="7">
        <v>9900</v>
      </c>
      <c r="G124" s="7" t="s">
        <v>32</v>
      </c>
      <c r="H124" s="11">
        <v>2250</v>
      </c>
      <c r="I124" s="7">
        <v>1400</v>
      </c>
      <c r="J124" s="7">
        <v>1007</v>
      </c>
      <c r="K124" s="7">
        <v>1283</v>
      </c>
      <c r="L124" s="27" t="s">
        <v>1470</v>
      </c>
      <c r="M124" s="7" t="s">
        <v>36</v>
      </c>
      <c r="N124" s="7" t="s">
        <v>34</v>
      </c>
      <c r="O124" s="7" t="s">
        <v>35</v>
      </c>
      <c r="P124" s="7" t="s">
        <v>36</v>
      </c>
      <c r="Q124" s="7" t="s">
        <v>34</v>
      </c>
      <c r="R124" s="7" t="s">
        <v>34</v>
      </c>
      <c r="S124" s="7" t="s">
        <v>34</v>
      </c>
      <c r="T124" s="7" t="s">
        <v>34</v>
      </c>
      <c r="U124" s="7" t="s">
        <v>37</v>
      </c>
      <c r="V124" s="7" t="s">
        <v>36</v>
      </c>
      <c r="W124" s="7"/>
      <c r="X124" s="7" t="s">
        <v>43</v>
      </c>
      <c r="Y124" s="7" t="s">
        <v>43</v>
      </c>
      <c r="Z124" s="7" t="s">
        <v>43</v>
      </c>
    </row>
    <row r="125" spans="1:26" ht="63">
      <c r="A125" s="121"/>
      <c r="B125" s="7" t="s">
        <v>542</v>
      </c>
      <c r="C125" s="100" t="s">
        <v>2165</v>
      </c>
      <c r="D125" s="10" t="s">
        <v>1471</v>
      </c>
      <c r="E125" s="7">
        <v>199303</v>
      </c>
      <c r="F125" s="11">
        <v>337759</v>
      </c>
      <c r="G125" s="10" t="s">
        <v>1472</v>
      </c>
      <c r="H125" s="7">
        <v>17000</v>
      </c>
      <c r="I125" s="7">
        <v>21000</v>
      </c>
      <c r="J125" s="7">
        <v>14434.19</v>
      </c>
      <c r="K125" s="7">
        <v>15186.48</v>
      </c>
      <c r="L125" s="10" t="s">
        <v>1473</v>
      </c>
      <c r="M125" s="10" t="s">
        <v>138</v>
      </c>
      <c r="N125" s="10" t="s">
        <v>138</v>
      </c>
      <c r="O125" s="10" t="s">
        <v>491</v>
      </c>
      <c r="P125" s="10" t="s">
        <v>139</v>
      </c>
      <c r="Q125" s="10" t="s">
        <v>138</v>
      </c>
      <c r="R125" s="10" t="s">
        <v>138</v>
      </c>
      <c r="S125" s="10" t="s">
        <v>138</v>
      </c>
      <c r="T125" s="10" t="s">
        <v>138</v>
      </c>
      <c r="U125" s="7" t="s">
        <v>671</v>
      </c>
      <c r="V125" s="7" t="s">
        <v>139</v>
      </c>
      <c r="W125" s="10"/>
      <c r="X125" s="7" t="s">
        <v>43</v>
      </c>
      <c r="Y125" s="7" t="s">
        <v>43</v>
      </c>
      <c r="Z125" s="7" t="s">
        <v>43</v>
      </c>
    </row>
    <row r="126" spans="1:26" ht="409.5">
      <c r="A126" s="121"/>
      <c r="B126" s="7" t="s">
        <v>551</v>
      </c>
      <c r="C126" s="100" t="s">
        <v>2166</v>
      </c>
      <c r="D126" s="10" t="s">
        <v>1474</v>
      </c>
      <c r="E126" s="7">
        <v>19074</v>
      </c>
      <c r="F126" s="7">
        <v>27000</v>
      </c>
      <c r="G126" s="10" t="s">
        <v>1475</v>
      </c>
      <c r="H126" s="7">
        <v>6000</v>
      </c>
      <c r="I126" s="11">
        <v>6000</v>
      </c>
      <c r="J126" s="10">
        <v>2427.6799999999998</v>
      </c>
      <c r="K126" s="10">
        <v>2781.13</v>
      </c>
      <c r="L126" s="10" t="s">
        <v>1476</v>
      </c>
      <c r="M126" s="10" t="s">
        <v>138</v>
      </c>
      <c r="N126" s="10" t="s">
        <v>138</v>
      </c>
      <c r="O126" s="10" t="s">
        <v>491</v>
      </c>
      <c r="P126" s="10" t="s">
        <v>139</v>
      </c>
      <c r="Q126" s="10" t="s">
        <v>138</v>
      </c>
      <c r="R126" s="10" t="s">
        <v>1477</v>
      </c>
      <c r="S126" s="10" t="s">
        <v>138</v>
      </c>
      <c r="T126" s="10" t="s">
        <v>1478</v>
      </c>
      <c r="U126" s="7" t="s">
        <v>671</v>
      </c>
      <c r="V126" s="7" t="s">
        <v>138</v>
      </c>
      <c r="W126" s="10" t="s">
        <v>1479</v>
      </c>
      <c r="X126" s="7" t="s">
        <v>43</v>
      </c>
      <c r="Y126" s="7" t="s">
        <v>43</v>
      </c>
      <c r="Z126" s="7" t="s">
        <v>43</v>
      </c>
    </row>
    <row r="127" spans="1:26" ht="63">
      <c r="A127" s="121"/>
      <c r="B127" s="7" t="s">
        <v>557</v>
      </c>
      <c r="C127" s="100" t="s">
        <v>2167</v>
      </c>
      <c r="D127" s="10" t="s">
        <v>1480</v>
      </c>
      <c r="E127" s="7">
        <v>37452</v>
      </c>
      <c r="F127" s="7">
        <v>75833</v>
      </c>
      <c r="G127" s="10" t="s">
        <v>1481</v>
      </c>
      <c r="H127" s="7">
        <v>6983</v>
      </c>
      <c r="I127" s="7">
        <v>6983</v>
      </c>
      <c r="J127" s="7">
        <v>2589.36</v>
      </c>
      <c r="K127" s="7">
        <v>2857.68</v>
      </c>
      <c r="L127" s="10" t="s">
        <v>1482</v>
      </c>
      <c r="M127" s="10" t="s">
        <v>138</v>
      </c>
      <c r="N127" s="10" t="s">
        <v>138</v>
      </c>
      <c r="O127" s="10" t="s">
        <v>491</v>
      </c>
      <c r="P127" s="10" t="s">
        <v>139</v>
      </c>
      <c r="Q127" s="10" t="s">
        <v>138</v>
      </c>
      <c r="R127" s="10" t="s">
        <v>138</v>
      </c>
      <c r="S127" s="10" t="s">
        <v>138</v>
      </c>
      <c r="T127" s="10" t="s">
        <v>138</v>
      </c>
      <c r="U127" s="7" t="s">
        <v>671</v>
      </c>
      <c r="V127" s="7" t="s">
        <v>139</v>
      </c>
      <c r="W127" s="10"/>
      <c r="X127" s="7" t="s">
        <v>43</v>
      </c>
      <c r="Y127" s="7" t="s">
        <v>43</v>
      </c>
      <c r="Z127" s="7" t="s">
        <v>43</v>
      </c>
    </row>
    <row r="128" spans="1:26" ht="78.75">
      <c r="A128" s="121"/>
      <c r="B128" s="7" t="s">
        <v>564</v>
      </c>
      <c r="C128" s="100" t="s">
        <v>2168</v>
      </c>
      <c r="D128" s="7" t="s">
        <v>1483</v>
      </c>
      <c r="E128" s="7">
        <v>80962</v>
      </c>
      <c r="F128" s="7">
        <v>143134</v>
      </c>
      <c r="G128" s="10" t="s">
        <v>1484</v>
      </c>
      <c r="H128" s="7">
        <v>14726</v>
      </c>
      <c r="I128" s="7">
        <v>36395</v>
      </c>
      <c r="J128" s="7">
        <v>9081.0499999999993</v>
      </c>
      <c r="K128" s="7">
        <v>12009.22</v>
      </c>
      <c r="L128" s="10" t="s">
        <v>1485</v>
      </c>
      <c r="M128" s="7" t="s">
        <v>34</v>
      </c>
      <c r="N128" s="7" t="s">
        <v>34</v>
      </c>
      <c r="O128" s="7" t="s">
        <v>35</v>
      </c>
      <c r="P128" s="7" t="s">
        <v>36</v>
      </c>
      <c r="Q128" s="7" t="s">
        <v>34</v>
      </c>
      <c r="R128" s="7" t="s">
        <v>34</v>
      </c>
      <c r="S128" s="7" t="s">
        <v>34</v>
      </c>
      <c r="T128" s="7" t="s">
        <v>34</v>
      </c>
      <c r="U128" s="7" t="s">
        <v>671</v>
      </c>
      <c r="V128" s="7" t="s">
        <v>36</v>
      </c>
      <c r="W128" s="7"/>
      <c r="X128" s="7" t="s">
        <v>43</v>
      </c>
      <c r="Y128" s="7" t="s">
        <v>43</v>
      </c>
      <c r="Z128" s="7" t="s">
        <v>43</v>
      </c>
    </row>
    <row r="129" spans="1:26" ht="63">
      <c r="A129" s="121"/>
      <c r="B129" s="7" t="s">
        <v>571</v>
      </c>
      <c r="C129" s="95" t="s">
        <v>2169</v>
      </c>
      <c r="D129" s="7" t="s">
        <v>1486</v>
      </c>
      <c r="E129" s="7">
        <v>52358</v>
      </c>
      <c r="F129" s="7">
        <v>94493</v>
      </c>
      <c r="G129" s="7" t="s">
        <v>32</v>
      </c>
      <c r="H129" s="7">
        <v>20000</v>
      </c>
      <c r="I129" s="7">
        <v>48000</v>
      </c>
      <c r="J129" s="7">
        <v>8818</v>
      </c>
      <c r="K129" s="7">
        <v>9444</v>
      </c>
      <c r="L129" s="7" t="s">
        <v>1487</v>
      </c>
      <c r="M129" s="7" t="s">
        <v>34</v>
      </c>
      <c r="N129" s="7" t="s">
        <v>34</v>
      </c>
      <c r="O129" s="7" t="s">
        <v>35</v>
      </c>
      <c r="P129" s="7"/>
      <c r="Q129" s="7" t="s">
        <v>34</v>
      </c>
      <c r="R129" s="7" t="s">
        <v>34</v>
      </c>
      <c r="S129" s="7" t="s">
        <v>34</v>
      </c>
      <c r="T129" s="7" t="s">
        <v>34</v>
      </c>
      <c r="U129" s="7" t="s">
        <v>37</v>
      </c>
      <c r="V129" s="7" t="s">
        <v>36</v>
      </c>
      <c r="W129" s="7"/>
      <c r="X129" s="7" t="s">
        <v>1437</v>
      </c>
      <c r="Y129" s="7" t="s">
        <v>1437</v>
      </c>
      <c r="Z129" s="7" t="s">
        <v>1437</v>
      </c>
    </row>
    <row r="130" spans="1:26" ht="63">
      <c r="A130" s="121"/>
      <c r="B130" s="7" t="s">
        <v>574</v>
      </c>
      <c r="C130" s="95" t="s">
        <v>2170</v>
      </c>
      <c r="D130" s="10" t="s">
        <v>1488</v>
      </c>
      <c r="E130" s="10">
        <v>97210</v>
      </c>
      <c r="F130" s="7">
        <v>126940</v>
      </c>
      <c r="G130" s="7" t="s">
        <v>32</v>
      </c>
      <c r="H130" s="7">
        <v>1200</v>
      </c>
      <c r="I130" s="7">
        <v>15000</v>
      </c>
      <c r="J130" s="7">
        <v>9241.4</v>
      </c>
      <c r="K130" s="7">
        <v>9536.6</v>
      </c>
      <c r="L130" s="7" t="s">
        <v>1489</v>
      </c>
      <c r="M130" s="7" t="s">
        <v>34</v>
      </c>
      <c r="N130" s="7" t="s">
        <v>34</v>
      </c>
      <c r="O130" s="7" t="s">
        <v>35</v>
      </c>
      <c r="P130" s="7"/>
      <c r="Q130" s="7" t="s">
        <v>34</v>
      </c>
      <c r="R130" s="7" t="s">
        <v>34</v>
      </c>
      <c r="S130" s="7" t="s">
        <v>34</v>
      </c>
      <c r="T130" s="7" t="s">
        <v>34</v>
      </c>
      <c r="U130" s="7" t="s">
        <v>37</v>
      </c>
      <c r="V130" s="7" t="s">
        <v>36</v>
      </c>
      <c r="W130" s="7"/>
      <c r="X130" s="7" t="s">
        <v>43</v>
      </c>
      <c r="Y130" s="7" t="s">
        <v>1437</v>
      </c>
      <c r="Z130" s="7" t="s">
        <v>43</v>
      </c>
    </row>
    <row r="131" spans="1:26" ht="47.25">
      <c r="A131" s="121"/>
      <c r="B131" s="7" t="s">
        <v>579</v>
      </c>
      <c r="C131" s="95" t="s">
        <v>2171</v>
      </c>
      <c r="D131" s="10" t="s">
        <v>1490</v>
      </c>
      <c r="E131" s="10">
        <v>85202</v>
      </c>
      <c r="F131" s="7">
        <v>197800</v>
      </c>
      <c r="G131" s="7" t="s">
        <v>32</v>
      </c>
      <c r="H131" s="7">
        <v>18000</v>
      </c>
      <c r="I131" s="7">
        <v>24000</v>
      </c>
      <c r="J131" s="7">
        <v>8267.1</v>
      </c>
      <c r="K131" s="7">
        <v>8103</v>
      </c>
      <c r="L131" s="7" t="s">
        <v>1491</v>
      </c>
      <c r="M131" s="7" t="s">
        <v>34</v>
      </c>
      <c r="N131" s="7" t="s">
        <v>34</v>
      </c>
      <c r="O131" s="7" t="s">
        <v>35</v>
      </c>
      <c r="P131" s="7"/>
      <c r="Q131" s="7" t="s">
        <v>34</v>
      </c>
      <c r="R131" s="7" t="s">
        <v>34</v>
      </c>
      <c r="S131" s="7" t="s">
        <v>34</v>
      </c>
      <c r="T131" s="7" t="s">
        <v>34</v>
      </c>
      <c r="U131" s="7" t="s">
        <v>37</v>
      </c>
      <c r="V131" s="7" t="s">
        <v>36</v>
      </c>
      <c r="W131" s="7"/>
      <c r="X131" s="7" t="s">
        <v>43</v>
      </c>
      <c r="Y131" s="7" t="s">
        <v>43</v>
      </c>
      <c r="Z131" s="7" t="s">
        <v>43</v>
      </c>
    </row>
    <row r="132" spans="1:26" ht="63">
      <c r="A132" s="121"/>
      <c r="B132" s="7" t="s">
        <v>585</v>
      </c>
      <c r="C132" s="95" t="s">
        <v>2172</v>
      </c>
      <c r="D132" s="7" t="s">
        <v>1492</v>
      </c>
      <c r="E132" s="10">
        <v>811629</v>
      </c>
      <c r="F132" s="11">
        <v>1026260</v>
      </c>
      <c r="G132" s="10" t="s">
        <v>1493</v>
      </c>
      <c r="H132" s="7">
        <v>180000</v>
      </c>
      <c r="I132" s="7">
        <v>332000</v>
      </c>
      <c r="J132" s="7">
        <v>173448</v>
      </c>
      <c r="K132" s="11">
        <v>186062</v>
      </c>
      <c r="L132" s="31" t="s">
        <v>1494</v>
      </c>
      <c r="M132" s="7" t="s">
        <v>34</v>
      </c>
      <c r="N132" s="7" t="s">
        <v>34</v>
      </c>
      <c r="O132" s="7" t="s">
        <v>35</v>
      </c>
      <c r="P132" s="7" t="s">
        <v>36</v>
      </c>
      <c r="Q132" s="7" t="s">
        <v>34</v>
      </c>
      <c r="R132" s="7" t="s">
        <v>34</v>
      </c>
      <c r="S132" s="7" t="s">
        <v>34</v>
      </c>
      <c r="T132" s="7" t="s">
        <v>34</v>
      </c>
      <c r="U132" s="7" t="s">
        <v>671</v>
      </c>
      <c r="V132" s="7" t="s">
        <v>36</v>
      </c>
      <c r="W132" s="7"/>
      <c r="X132" s="7" t="s">
        <v>43</v>
      </c>
      <c r="Y132" s="7" t="s">
        <v>43</v>
      </c>
      <c r="Z132" s="7" t="s">
        <v>43</v>
      </c>
    </row>
    <row r="133" spans="1:26" ht="63">
      <c r="A133" s="121"/>
      <c r="B133" s="7" t="s">
        <v>592</v>
      </c>
      <c r="C133" s="100" t="s">
        <v>2173</v>
      </c>
      <c r="D133" s="7" t="s">
        <v>1495</v>
      </c>
      <c r="E133" s="7">
        <v>13360</v>
      </c>
      <c r="F133" s="11">
        <v>14500</v>
      </c>
      <c r="G133" s="10" t="s">
        <v>1496</v>
      </c>
      <c r="H133" s="7">
        <v>2000</v>
      </c>
      <c r="I133" s="7">
        <v>2912</v>
      </c>
      <c r="J133" s="7">
        <v>1891</v>
      </c>
      <c r="K133" s="7">
        <v>2453</v>
      </c>
      <c r="L133" s="31" t="s">
        <v>1497</v>
      </c>
      <c r="M133" s="7" t="s">
        <v>34</v>
      </c>
      <c r="N133" s="7" t="s">
        <v>34</v>
      </c>
      <c r="O133" s="7" t="s">
        <v>35</v>
      </c>
      <c r="P133" s="7" t="s">
        <v>36</v>
      </c>
      <c r="Q133" s="7" t="s">
        <v>34</v>
      </c>
      <c r="R133" s="7" t="s">
        <v>34</v>
      </c>
      <c r="S133" s="7" t="s">
        <v>34</v>
      </c>
      <c r="T133" s="7" t="s">
        <v>34</v>
      </c>
      <c r="U133" s="7" t="s">
        <v>671</v>
      </c>
      <c r="V133" s="7" t="s">
        <v>36</v>
      </c>
      <c r="W133" s="7"/>
      <c r="X133" s="7" t="s">
        <v>43</v>
      </c>
      <c r="Y133" s="7" t="s">
        <v>1437</v>
      </c>
      <c r="Z133" s="7" t="s">
        <v>43</v>
      </c>
    </row>
    <row r="134" spans="1:26" ht="47.25">
      <c r="A134" s="121"/>
      <c r="B134" s="7" t="s">
        <v>599</v>
      </c>
      <c r="C134" s="100" t="s">
        <v>2174</v>
      </c>
      <c r="D134" s="7" t="s">
        <v>1498</v>
      </c>
      <c r="E134" s="7">
        <v>20015</v>
      </c>
      <c r="F134" s="11">
        <v>18360</v>
      </c>
      <c r="G134" s="10" t="s">
        <v>1499</v>
      </c>
      <c r="H134" s="7">
        <v>6800</v>
      </c>
      <c r="I134" s="7">
        <v>10200</v>
      </c>
      <c r="J134" s="7">
        <v>4616</v>
      </c>
      <c r="K134" s="7">
        <v>4757</v>
      </c>
      <c r="L134" s="10" t="s">
        <v>1500</v>
      </c>
      <c r="M134" s="7" t="s">
        <v>34</v>
      </c>
      <c r="N134" s="7" t="s">
        <v>34</v>
      </c>
      <c r="O134" s="7" t="s">
        <v>35</v>
      </c>
      <c r="P134" s="7" t="s">
        <v>36</v>
      </c>
      <c r="Q134" s="7" t="s">
        <v>34</v>
      </c>
      <c r="R134" s="7" t="s">
        <v>34</v>
      </c>
      <c r="S134" s="7" t="s">
        <v>34</v>
      </c>
      <c r="T134" s="7" t="s">
        <v>34</v>
      </c>
      <c r="U134" s="7" t="s">
        <v>671</v>
      </c>
      <c r="V134" s="7" t="s">
        <v>36</v>
      </c>
      <c r="W134" s="7"/>
      <c r="X134" s="7" t="s">
        <v>43</v>
      </c>
      <c r="Y134" s="7" t="s">
        <v>43</v>
      </c>
      <c r="Z134" s="7" t="s">
        <v>43</v>
      </c>
    </row>
    <row r="135" spans="1:26" ht="47.25">
      <c r="A135" s="121"/>
      <c r="B135" s="7" t="s">
        <v>604</v>
      </c>
      <c r="C135" s="100" t="s">
        <v>2175</v>
      </c>
      <c r="D135" s="7" t="s">
        <v>1501</v>
      </c>
      <c r="E135" s="7">
        <v>25805</v>
      </c>
      <c r="F135" s="11">
        <v>30200</v>
      </c>
      <c r="G135" s="10" t="s">
        <v>1499</v>
      </c>
      <c r="H135" s="7">
        <v>5000</v>
      </c>
      <c r="I135" s="7">
        <v>9000</v>
      </c>
      <c r="J135" s="7">
        <v>4583</v>
      </c>
      <c r="K135" s="7">
        <v>5003</v>
      </c>
      <c r="L135" s="31" t="s">
        <v>1502</v>
      </c>
      <c r="M135" s="7" t="s">
        <v>34</v>
      </c>
      <c r="N135" s="7" t="s">
        <v>34</v>
      </c>
      <c r="O135" s="7" t="s">
        <v>35</v>
      </c>
      <c r="P135" s="7" t="s">
        <v>36</v>
      </c>
      <c r="Q135" s="7" t="s">
        <v>34</v>
      </c>
      <c r="R135" s="7" t="s">
        <v>34</v>
      </c>
      <c r="S135" s="7" t="s">
        <v>34</v>
      </c>
      <c r="T135" s="7" t="s">
        <v>34</v>
      </c>
      <c r="U135" s="7" t="s">
        <v>671</v>
      </c>
      <c r="V135" s="7" t="s">
        <v>36</v>
      </c>
      <c r="W135" s="7"/>
      <c r="X135" s="7" t="s">
        <v>43</v>
      </c>
      <c r="Y135" s="7" t="s">
        <v>43</v>
      </c>
      <c r="Z135" s="7" t="s">
        <v>43</v>
      </c>
    </row>
    <row r="136" spans="1:26" ht="110.25">
      <c r="A136" s="122" t="s">
        <v>1303</v>
      </c>
      <c r="B136" s="7" t="s">
        <v>479</v>
      </c>
      <c r="C136" s="95" t="s">
        <v>2176</v>
      </c>
      <c r="D136" s="7" t="s">
        <v>1304</v>
      </c>
      <c r="E136" s="92">
        <v>923214</v>
      </c>
      <c r="F136" s="39">
        <v>780000</v>
      </c>
      <c r="G136" s="7" t="s">
        <v>1305</v>
      </c>
      <c r="H136" s="7">
        <v>165000</v>
      </c>
      <c r="I136" s="7">
        <v>328000</v>
      </c>
      <c r="J136" s="4">
        <v>155047</v>
      </c>
      <c r="K136" s="4">
        <v>180683</v>
      </c>
      <c r="L136" s="7" t="s">
        <v>1306</v>
      </c>
      <c r="M136" s="7" t="s">
        <v>34</v>
      </c>
      <c r="N136" s="7" t="s">
        <v>34</v>
      </c>
      <c r="O136" s="7" t="s">
        <v>35</v>
      </c>
      <c r="P136" s="7"/>
      <c r="Q136" s="7" t="s">
        <v>34</v>
      </c>
      <c r="R136" s="7" t="s">
        <v>34</v>
      </c>
      <c r="S136" s="7" t="s">
        <v>34</v>
      </c>
      <c r="T136" s="7" t="s">
        <v>36</v>
      </c>
      <c r="U136" s="7" t="s">
        <v>37</v>
      </c>
      <c r="V136" s="7" t="s">
        <v>36</v>
      </c>
      <c r="W136" s="7" t="s">
        <v>1307</v>
      </c>
      <c r="X136" s="7" t="s">
        <v>197</v>
      </c>
      <c r="Y136" s="7" t="s">
        <v>197</v>
      </c>
      <c r="Z136" s="7" t="s">
        <v>197</v>
      </c>
    </row>
    <row r="137" spans="1:26" ht="78.75">
      <c r="A137" s="122"/>
      <c r="B137" s="7" t="s">
        <v>486</v>
      </c>
      <c r="C137" s="95" t="s">
        <v>2177</v>
      </c>
      <c r="D137" s="7" t="s">
        <v>1308</v>
      </c>
      <c r="E137" s="92">
        <v>73803</v>
      </c>
      <c r="F137" s="7">
        <v>92000</v>
      </c>
      <c r="G137" s="7" t="s">
        <v>1309</v>
      </c>
      <c r="H137" s="7">
        <v>7345</v>
      </c>
      <c r="I137" s="7">
        <v>19488</v>
      </c>
      <c r="J137" s="5">
        <v>6513.51</v>
      </c>
      <c r="K137" s="5">
        <v>7454.36</v>
      </c>
      <c r="L137" s="7" t="s">
        <v>1310</v>
      </c>
      <c r="M137" s="7" t="s">
        <v>34</v>
      </c>
      <c r="N137" s="7" t="s">
        <v>34</v>
      </c>
      <c r="O137" s="7" t="s">
        <v>35</v>
      </c>
      <c r="P137" s="7"/>
      <c r="Q137" s="7" t="s">
        <v>34</v>
      </c>
      <c r="R137" s="7" t="s">
        <v>34</v>
      </c>
      <c r="S137" s="7" t="s">
        <v>34</v>
      </c>
      <c r="T137" s="7" t="s">
        <v>34</v>
      </c>
      <c r="U137" s="7" t="s">
        <v>306</v>
      </c>
      <c r="V137" s="7" t="s">
        <v>36</v>
      </c>
      <c r="W137" s="7" t="s">
        <v>1311</v>
      </c>
      <c r="X137" s="7" t="s">
        <v>43</v>
      </c>
      <c r="Y137" s="7" t="s">
        <v>1312</v>
      </c>
      <c r="Z137" s="7" t="s">
        <v>1312</v>
      </c>
    </row>
    <row r="138" spans="1:26" ht="78.75">
      <c r="A138" s="122"/>
      <c r="B138" s="7" t="s">
        <v>497</v>
      </c>
      <c r="C138" s="95" t="s">
        <v>2178</v>
      </c>
      <c r="D138" s="7" t="s">
        <v>1313</v>
      </c>
      <c r="E138" s="92">
        <v>57635</v>
      </c>
      <c r="F138" s="7">
        <v>85000</v>
      </c>
      <c r="G138" s="7" t="s">
        <v>1314</v>
      </c>
      <c r="H138" s="7">
        <v>8600</v>
      </c>
      <c r="I138" s="7">
        <v>24000</v>
      </c>
      <c r="J138" s="5">
        <v>7296.4</v>
      </c>
      <c r="K138" s="5">
        <v>7891.4</v>
      </c>
      <c r="L138" s="7" t="s">
        <v>1315</v>
      </c>
      <c r="M138" s="7" t="s">
        <v>34</v>
      </c>
      <c r="N138" s="7" t="s">
        <v>34</v>
      </c>
      <c r="O138" s="7" t="s">
        <v>35</v>
      </c>
      <c r="P138" s="7"/>
      <c r="Q138" s="7" t="s">
        <v>34</v>
      </c>
      <c r="R138" s="7" t="s">
        <v>34</v>
      </c>
      <c r="S138" s="7" t="s">
        <v>34</v>
      </c>
      <c r="T138" s="7" t="s">
        <v>34</v>
      </c>
      <c r="U138" s="7" t="s">
        <v>37</v>
      </c>
      <c r="V138" s="7" t="s">
        <v>36</v>
      </c>
      <c r="W138" s="7" t="s">
        <v>1316</v>
      </c>
      <c r="X138" s="7" t="s">
        <v>197</v>
      </c>
      <c r="Y138" s="7" t="s">
        <v>197</v>
      </c>
      <c r="Z138" s="7" t="s">
        <v>197</v>
      </c>
    </row>
    <row r="139" spans="1:26" ht="78.75">
      <c r="A139" s="122"/>
      <c r="B139" s="7" t="s">
        <v>502</v>
      </c>
      <c r="C139" s="95" t="s">
        <v>2179</v>
      </c>
      <c r="D139" s="7" t="s">
        <v>1317</v>
      </c>
      <c r="E139" s="92">
        <v>38823</v>
      </c>
      <c r="F139" s="7">
        <v>41232</v>
      </c>
      <c r="G139" s="7" t="s">
        <v>1318</v>
      </c>
      <c r="H139" s="11">
        <v>22250</v>
      </c>
      <c r="I139" s="11">
        <v>29575</v>
      </c>
      <c r="J139" s="5">
        <v>17284</v>
      </c>
      <c r="K139" s="5">
        <v>16151</v>
      </c>
      <c r="L139" s="7" t="s">
        <v>1319</v>
      </c>
      <c r="M139" s="7" t="s">
        <v>34</v>
      </c>
      <c r="N139" s="7" t="s">
        <v>34</v>
      </c>
      <c r="O139" s="7" t="s">
        <v>35</v>
      </c>
      <c r="P139" s="7"/>
      <c r="Q139" s="7" t="s">
        <v>34</v>
      </c>
      <c r="R139" s="7" t="s">
        <v>34</v>
      </c>
      <c r="S139" s="7" t="s">
        <v>34</v>
      </c>
      <c r="T139" s="7" t="s">
        <v>34</v>
      </c>
      <c r="U139" s="7" t="s">
        <v>306</v>
      </c>
      <c r="V139" s="7" t="s">
        <v>36</v>
      </c>
      <c r="W139" s="7" t="s">
        <v>1320</v>
      </c>
      <c r="X139" s="7" t="s">
        <v>43</v>
      </c>
      <c r="Y139" s="7" t="s">
        <v>1321</v>
      </c>
      <c r="Z139" s="7" t="s">
        <v>43</v>
      </c>
    </row>
    <row r="140" spans="1:26" ht="94.5">
      <c r="A140" s="122"/>
      <c r="B140" s="7" t="s">
        <v>510</v>
      </c>
      <c r="C140" s="95" t="s">
        <v>2180</v>
      </c>
      <c r="D140" s="7" t="s">
        <v>1322</v>
      </c>
      <c r="E140" s="92">
        <v>40956</v>
      </c>
      <c r="F140" s="11">
        <v>38475</v>
      </c>
      <c r="G140" s="7" t="s">
        <v>1323</v>
      </c>
      <c r="H140" s="7">
        <v>4500</v>
      </c>
      <c r="I140" s="11">
        <v>5850</v>
      </c>
      <c r="J140" s="5">
        <v>4522.5</v>
      </c>
      <c r="K140" s="5">
        <v>4290.8</v>
      </c>
      <c r="L140" s="7" t="s">
        <v>1324</v>
      </c>
      <c r="M140" s="7" t="s">
        <v>34</v>
      </c>
      <c r="N140" s="7" t="s">
        <v>34</v>
      </c>
      <c r="O140" s="7" t="s">
        <v>35</v>
      </c>
      <c r="P140" s="7"/>
      <c r="Q140" s="7" t="s">
        <v>36</v>
      </c>
      <c r="R140" s="7" t="s">
        <v>34</v>
      </c>
      <c r="S140" s="7" t="s">
        <v>36</v>
      </c>
      <c r="T140" s="7" t="s">
        <v>34</v>
      </c>
      <c r="U140" s="7" t="s">
        <v>37</v>
      </c>
      <c r="V140" s="7" t="s">
        <v>36</v>
      </c>
      <c r="W140" s="7" t="s">
        <v>1325</v>
      </c>
      <c r="X140" s="7" t="s">
        <v>197</v>
      </c>
      <c r="Y140" s="7" t="s">
        <v>197</v>
      </c>
      <c r="Z140" s="7" t="s">
        <v>197</v>
      </c>
    </row>
    <row r="141" spans="1:26" ht="78.75">
      <c r="A141" s="122"/>
      <c r="B141" s="7" t="s">
        <v>517</v>
      </c>
      <c r="C141" s="95" t="s">
        <v>2181</v>
      </c>
      <c r="D141" s="7" t="s">
        <v>1326</v>
      </c>
      <c r="E141" s="7">
        <v>17276</v>
      </c>
      <c r="F141" s="3">
        <v>28100</v>
      </c>
      <c r="G141" s="7" t="s">
        <v>1327</v>
      </c>
      <c r="H141" s="11">
        <v>3628</v>
      </c>
      <c r="I141" s="11">
        <v>7380</v>
      </c>
      <c r="J141" s="5">
        <v>3274</v>
      </c>
      <c r="K141" s="5">
        <v>3313</v>
      </c>
      <c r="L141" s="7" t="s">
        <v>1328</v>
      </c>
      <c r="M141" s="7" t="s">
        <v>34</v>
      </c>
      <c r="N141" s="7" t="s">
        <v>36</v>
      </c>
      <c r="O141" s="7" t="s">
        <v>35</v>
      </c>
      <c r="P141" s="7"/>
      <c r="Q141" s="7" t="s">
        <v>34</v>
      </c>
      <c r="R141" s="7" t="s">
        <v>34</v>
      </c>
      <c r="S141" s="7" t="s">
        <v>34</v>
      </c>
      <c r="T141" s="7" t="s">
        <v>34</v>
      </c>
      <c r="U141" s="7" t="s">
        <v>1329</v>
      </c>
      <c r="V141" s="7" t="s">
        <v>36</v>
      </c>
      <c r="W141" s="10" t="s">
        <v>1330</v>
      </c>
      <c r="X141" s="7" t="s">
        <v>197</v>
      </c>
      <c r="Y141" s="7" t="s">
        <v>197</v>
      </c>
      <c r="Z141" s="7" t="s">
        <v>197</v>
      </c>
    </row>
    <row r="142" spans="1:26" ht="63">
      <c r="A142" s="122"/>
      <c r="B142" s="7" t="s">
        <v>523</v>
      </c>
      <c r="C142" s="95" t="s">
        <v>2182</v>
      </c>
      <c r="D142" s="7" t="s">
        <v>1331</v>
      </c>
      <c r="E142" s="92">
        <v>21655</v>
      </c>
      <c r="F142" s="7">
        <v>37217</v>
      </c>
      <c r="G142" s="7" t="s">
        <v>1332</v>
      </c>
      <c r="H142" s="10">
        <v>3850</v>
      </c>
      <c r="I142" s="10">
        <v>7300</v>
      </c>
      <c r="J142" s="5">
        <v>2068.9499999999998</v>
      </c>
      <c r="K142" s="5">
        <v>2440.09</v>
      </c>
      <c r="L142" s="7" t="s">
        <v>1333</v>
      </c>
      <c r="M142" s="7" t="s">
        <v>34</v>
      </c>
      <c r="N142" s="7" t="s">
        <v>36</v>
      </c>
      <c r="O142" s="7" t="s">
        <v>35</v>
      </c>
      <c r="P142" s="7"/>
      <c r="Q142" s="7" t="s">
        <v>34</v>
      </c>
      <c r="R142" s="7" t="s">
        <v>34</v>
      </c>
      <c r="S142" s="7" t="s">
        <v>34</v>
      </c>
      <c r="T142" s="7" t="s">
        <v>34</v>
      </c>
      <c r="U142" s="7" t="s">
        <v>37</v>
      </c>
      <c r="V142" s="7" t="s">
        <v>36</v>
      </c>
      <c r="W142" s="7" t="s">
        <v>1334</v>
      </c>
      <c r="X142" s="7" t="s">
        <v>43</v>
      </c>
      <c r="Y142" s="7" t="s">
        <v>43</v>
      </c>
      <c r="Z142" s="7" t="s">
        <v>43</v>
      </c>
    </row>
    <row r="143" spans="1:26" ht="63">
      <c r="A143" s="122"/>
      <c r="B143" s="7" t="s">
        <v>530</v>
      </c>
      <c r="C143" s="95" t="s">
        <v>2183</v>
      </c>
      <c r="D143" s="7" t="s">
        <v>1335</v>
      </c>
      <c r="E143" s="92">
        <v>62058</v>
      </c>
      <c r="F143" s="11">
        <v>55000</v>
      </c>
      <c r="G143" s="7" t="s">
        <v>32</v>
      </c>
      <c r="H143" s="11">
        <v>12000</v>
      </c>
      <c r="I143" s="11">
        <v>18000</v>
      </c>
      <c r="J143" s="5">
        <v>10560.28</v>
      </c>
      <c r="K143" s="5">
        <v>10964.45</v>
      </c>
      <c r="L143" s="7" t="s">
        <v>1336</v>
      </c>
      <c r="M143" s="7" t="s">
        <v>34</v>
      </c>
      <c r="N143" s="7" t="s">
        <v>34</v>
      </c>
      <c r="O143" s="7" t="s">
        <v>35</v>
      </c>
      <c r="P143" s="7"/>
      <c r="Q143" s="7" t="s">
        <v>34</v>
      </c>
      <c r="R143" s="7" t="s">
        <v>34</v>
      </c>
      <c r="S143" s="7" t="s">
        <v>34</v>
      </c>
      <c r="T143" s="7" t="s">
        <v>34</v>
      </c>
      <c r="U143" s="7" t="s">
        <v>37</v>
      </c>
      <c r="V143" s="7" t="s">
        <v>36</v>
      </c>
      <c r="W143" s="7" t="s">
        <v>1337</v>
      </c>
      <c r="X143" s="7" t="s">
        <v>43</v>
      </c>
      <c r="Y143" s="7" t="s">
        <v>1338</v>
      </c>
      <c r="Z143" s="7" t="s">
        <v>1338</v>
      </c>
    </row>
    <row r="144" spans="1:26" ht="63">
      <c r="A144" s="122"/>
      <c r="B144" s="7" t="s">
        <v>536</v>
      </c>
      <c r="C144" s="95" t="s">
        <v>2184</v>
      </c>
      <c r="D144" s="7" t="s">
        <v>1339</v>
      </c>
      <c r="E144" s="92">
        <v>30558</v>
      </c>
      <c r="F144" s="7">
        <v>23330</v>
      </c>
      <c r="G144" s="7" t="s">
        <v>1340</v>
      </c>
      <c r="H144" s="7">
        <v>8500</v>
      </c>
      <c r="I144" s="7">
        <v>20000</v>
      </c>
      <c r="J144" s="5">
        <v>8659.18</v>
      </c>
      <c r="K144" s="5">
        <v>8886.94</v>
      </c>
      <c r="L144" s="7" t="s">
        <v>1341</v>
      </c>
      <c r="M144" s="7" t="s">
        <v>34</v>
      </c>
      <c r="N144" s="7" t="s">
        <v>34</v>
      </c>
      <c r="O144" s="7" t="s">
        <v>35</v>
      </c>
      <c r="P144" s="7"/>
      <c r="Q144" s="7" t="s">
        <v>34</v>
      </c>
      <c r="R144" s="7" t="s">
        <v>34</v>
      </c>
      <c r="S144" s="7" t="s">
        <v>34</v>
      </c>
      <c r="T144" s="7" t="s">
        <v>34</v>
      </c>
      <c r="U144" s="7" t="s">
        <v>37</v>
      </c>
      <c r="V144" s="7" t="s">
        <v>36</v>
      </c>
      <c r="W144" s="7" t="s">
        <v>1342</v>
      </c>
      <c r="X144" s="7" t="s">
        <v>197</v>
      </c>
      <c r="Y144" s="7" t="s">
        <v>197</v>
      </c>
      <c r="Z144" s="7" t="s">
        <v>197</v>
      </c>
    </row>
    <row r="145" spans="1:26" ht="78.75">
      <c r="A145" s="122"/>
      <c r="B145" s="7" t="s">
        <v>542</v>
      </c>
      <c r="C145" s="95" t="s">
        <v>2185</v>
      </c>
      <c r="D145" s="7" t="s">
        <v>1343</v>
      </c>
      <c r="E145" s="92">
        <v>363994</v>
      </c>
      <c r="F145" s="7">
        <v>295873</v>
      </c>
      <c r="G145" s="7" t="s">
        <v>1344</v>
      </c>
      <c r="H145" s="7">
        <v>70000</v>
      </c>
      <c r="I145" s="7">
        <v>86400</v>
      </c>
      <c r="J145" s="5">
        <v>45479.74</v>
      </c>
      <c r="K145" s="5">
        <v>38466.472999999998</v>
      </c>
      <c r="L145" s="7" t="s">
        <v>1345</v>
      </c>
      <c r="M145" s="7" t="s">
        <v>34</v>
      </c>
      <c r="N145" s="7" t="s">
        <v>34</v>
      </c>
      <c r="O145" s="7" t="s">
        <v>35</v>
      </c>
      <c r="P145" s="7"/>
      <c r="Q145" s="7" t="s">
        <v>36</v>
      </c>
      <c r="R145" s="7" t="s">
        <v>36</v>
      </c>
      <c r="S145" s="7" t="s">
        <v>34</v>
      </c>
      <c r="T145" s="7" t="s">
        <v>34</v>
      </c>
      <c r="U145" s="7" t="s">
        <v>37</v>
      </c>
      <c r="V145" s="7" t="s">
        <v>36</v>
      </c>
      <c r="W145" s="7" t="s">
        <v>1346</v>
      </c>
      <c r="X145" s="7" t="s">
        <v>197</v>
      </c>
      <c r="Y145" s="7" t="s">
        <v>197</v>
      </c>
      <c r="Z145" s="7" t="s">
        <v>197</v>
      </c>
    </row>
    <row r="146" spans="1:26" ht="78.75">
      <c r="A146" s="122"/>
      <c r="B146" s="7" t="s">
        <v>551</v>
      </c>
      <c r="C146" s="95" t="s">
        <v>2186</v>
      </c>
      <c r="D146" s="7" t="s">
        <v>1347</v>
      </c>
      <c r="E146" s="92">
        <v>131616</v>
      </c>
      <c r="F146" s="7">
        <v>141000</v>
      </c>
      <c r="G146" s="7" t="s">
        <v>1348</v>
      </c>
      <c r="H146" s="7">
        <v>10400</v>
      </c>
      <c r="I146" s="7">
        <v>14200</v>
      </c>
      <c r="J146" s="5">
        <v>6097.41</v>
      </c>
      <c r="K146" s="5">
        <v>7100.76</v>
      </c>
      <c r="L146" s="7" t="s">
        <v>1349</v>
      </c>
      <c r="M146" s="7" t="s">
        <v>34</v>
      </c>
      <c r="N146" s="7" t="s">
        <v>34</v>
      </c>
      <c r="O146" s="7" t="s">
        <v>35</v>
      </c>
      <c r="P146" s="7"/>
      <c r="Q146" s="7" t="s">
        <v>36</v>
      </c>
      <c r="R146" s="7" t="s">
        <v>34</v>
      </c>
      <c r="S146" s="7" t="s">
        <v>36</v>
      </c>
      <c r="T146" s="7" t="s">
        <v>34</v>
      </c>
      <c r="U146" s="7" t="s">
        <v>1350</v>
      </c>
      <c r="V146" s="7" t="s">
        <v>34</v>
      </c>
      <c r="W146" s="7" t="s">
        <v>1351</v>
      </c>
      <c r="X146" s="7" t="s">
        <v>1352</v>
      </c>
      <c r="Y146" s="7" t="s">
        <v>1353</v>
      </c>
      <c r="Z146" s="7" t="s">
        <v>1353</v>
      </c>
    </row>
    <row r="147" spans="1:26" ht="94.5">
      <c r="A147" s="122"/>
      <c r="B147" s="7" t="s">
        <v>557</v>
      </c>
      <c r="C147" s="95" t="s">
        <v>2187</v>
      </c>
      <c r="D147" s="7" t="s">
        <v>1354</v>
      </c>
      <c r="E147" s="92">
        <v>41187</v>
      </c>
      <c r="F147" s="11">
        <v>53000</v>
      </c>
      <c r="G147" s="7" t="s">
        <v>32</v>
      </c>
      <c r="H147" s="11">
        <v>9100</v>
      </c>
      <c r="I147" s="11">
        <v>16000</v>
      </c>
      <c r="J147" s="5">
        <v>7055.2</v>
      </c>
      <c r="K147" s="5">
        <v>6292.09</v>
      </c>
      <c r="L147" s="7" t="s">
        <v>1355</v>
      </c>
      <c r="M147" s="7" t="s">
        <v>34</v>
      </c>
      <c r="N147" s="7" t="s">
        <v>36</v>
      </c>
      <c r="O147" s="7" t="s">
        <v>35</v>
      </c>
      <c r="P147" s="7"/>
      <c r="Q147" s="7" t="s">
        <v>36</v>
      </c>
      <c r="R147" s="7" t="s">
        <v>34</v>
      </c>
      <c r="S147" s="7" t="s">
        <v>34</v>
      </c>
      <c r="T147" s="7" t="s">
        <v>34</v>
      </c>
      <c r="U147" s="7" t="s">
        <v>37</v>
      </c>
      <c r="V147" s="7" t="s">
        <v>36</v>
      </c>
      <c r="W147" s="7" t="s">
        <v>1356</v>
      </c>
      <c r="X147" s="7" t="s">
        <v>1357</v>
      </c>
      <c r="Y147" s="7" t="s">
        <v>1358</v>
      </c>
      <c r="Z147" s="7" t="s">
        <v>1358</v>
      </c>
    </row>
    <row r="148" spans="1:26" ht="63">
      <c r="A148" s="122"/>
      <c r="B148" s="7" t="s">
        <v>564</v>
      </c>
      <c r="C148" s="95" t="s">
        <v>2188</v>
      </c>
      <c r="D148" s="31" t="s">
        <v>1359</v>
      </c>
      <c r="E148" s="92">
        <v>15083</v>
      </c>
      <c r="F148" s="11">
        <v>28000</v>
      </c>
      <c r="G148" s="7" t="s">
        <v>32</v>
      </c>
      <c r="H148" s="11">
        <v>3880</v>
      </c>
      <c r="I148" s="11">
        <v>4500</v>
      </c>
      <c r="J148" s="5">
        <v>2672.37</v>
      </c>
      <c r="K148" s="5">
        <v>3016.84</v>
      </c>
      <c r="L148" s="7" t="s">
        <v>1360</v>
      </c>
      <c r="M148" s="7" t="s">
        <v>34</v>
      </c>
      <c r="N148" s="7" t="s">
        <v>34</v>
      </c>
      <c r="O148" s="7" t="s">
        <v>35</v>
      </c>
      <c r="P148" s="7"/>
      <c r="Q148" s="7" t="s">
        <v>34</v>
      </c>
      <c r="R148" s="7" t="s">
        <v>34</v>
      </c>
      <c r="S148" s="7" t="s">
        <v>34</v>
      </c>
      <c r="T148" s="7" t="s">
        <v>34</v>
      </c>
      <c r="U148" s="7" t="s">
        <v>37</v>
      </c>
      <c r="V148" s="7" t="s">
        <v>36</v>
      </c>
      <c r="W148" s="7" t="s">
        <v>1361</v>
      </c>
      <c r="X148" s="7" t="s">
        <v>1353</v>
      </c>
      <c r="Y148" s="7" t="s">
        <v>1353</v>
      </c>
      <c r="Z148" s="7" t="s">
        <v>1362</v>
      </c>
    </row>
    <row r="149" spans="1:26" ht="78.75">
      <c r="A149" s="122"/>
      <c r="B149" s="7" t="s">
        <v>571</v>
      </c>
      <c r="C149" s="95" t="s">
        <v>2189</v>
      </c>
      <c r="D149" s="7" t="s">
        <v>1363</v>
      </c>
      <c r="E149" s="92">
        <v>19399</v>
      </c>
      <c r="F149" s="7">
        <v>20000</v>
      </c>
      <c r="G149" s="7" t="s">
        <v>1364</v>
      </c>
      <c r="H149" s="7">
        <v>3000</v>
      </c>
      <c r="I149" s="7">
        <v>5550</v>
      </c>
      <c r="J149" s="5">
        <v>3656.1</v>
      </c>
      <c r="K149" s="5">
        <v>2899.78</v>
      </c>
      <c r="L149" s="7" t="s">
        <v>1365</v>
      </c>
      <c r="M149" s="7" t="s">
        <v>34</v>
      </c>
      <c r="N149" s="7" t="s">
        <v>34</v>
      </c>
      <c r="O149" s="7" t="s">
        <v>35</v>
      </c>
      <c r="P149" s="7"/>
      <c r="Q149" s="7" t="s">
        <v>36</v>
      </c>
      <c r="R149" s="7" t="s">
        <v>36</v>
      </c>
      <c r="S149" s="7" t="s">
        <v>34</v>
      </c>
      <c r="T149" s="7" t="s">
        <v>36</v>
      </c>
      <c r="U149" s="7" t="s">
        <v>37</v>
      </c>
      <c r="V149" s="7" t="s">
        <v>36</v>
      </c>
      <c r="W149" s="7" t="s">
        <v>1366</v>
      </c>
      <c r="X149" s="7" t="s">
        <v>1353</v>
      </c>
      <c r="Y149" s="7" t="s">
        <v>1367</v>
      </c>
      <c r="Z149" s="7" t="s">
        <v>1367</v>
      </c>
    </row>
    <row r="150" spans="1:26" ht="78.75">
      <c r="A150" s="122"/>
      <c r="B150" s="7" t="s">
        <v>574</v>
      </c>
      <c r="C150" s="95" t="s">
        <v>2190</v>
      </c>
      <c r="D150" s="7" t="s">
        <v>1368</v>
      </c>
      <c r="E150" s="92">
        <v>14340</v>
      </c>
      <c r="F150" s="7">
        <v>7500</v>
      </c>
      <c r="G150" s="7" t="s">
        <v>1369</v>
      </c>
      <c r="H150" s="7">
        <v>622</v>
      </c>
      <c r="I150" s="7">
        <v>750</v>
      </c>
      <c r="J150" s="5">
        <v>287.20999999999998</v>
      </c>
      <c r="K150" s="5">
        <v>384.99</v>
      </c>
      <c r="L150" s="7" t="s">
        <v>1370</v>
      </c>
      <c r="M150" s="7" t="s">
        <v>36</v>
      </c>
      <c r="N150" s="7" t="s">
        <v>34</v>
      </c>
      <c r="O150" s="7" t="s">
        <v>35</v>
      </c>
      <c r="P150" s="7"/>
      <c r="Q150" s="7" t="s">
        <v>36</v>
      </c>
      <c r="R150" s="7" t="s">
        <v>36</v>
      </c>
      <c r="S150" s="7" t="s">
        <v>36</v>
      </c>
      <c r="T150" s="7" t="s">
        <v>36</v>
      </c>
      <c r="U150" s="7" t="s">
        <v>37</v>
      </c>
      <c r="V150" s="7" t="s">
        <v>36</v>
      </c>
      <c r="W150" s="7" t="s">
        <v>1371</v>
      </c>
      <c r="X150" s="7" t="s">
        <v>197</v>
      </c>
      <c r="Y150" s="7" t="s">
        <v>197</v>
      </c>
      <c r="Z150" s="7" t="s">
        <v>197</v>
      </c>
    </row>
    <row r="151" spans="1:26" ht="78.75">
      <c r="A151" s="122"/>
      <c r="B151" s="7" t="s">
        <v>579</v>
      </c>
      <c r="C151" s="95" t="s">
        <v>2191</v>
      </c>
      <c r="D151" s="7" t="s">
        <v>1372</v>
      </c>
      <c r="E151" s="92">
        <v>16137</v>
      </c>
      <c r="F151" s="7">
        <v>6500</v>
      </c>
      <c r="G151" s="7" t="s">
        <v>1373</v>
      </c>
      <c r="H151" s="7">
        <v>630</v>
      </c>
      <c r="I151" s="7">
        <v>630</v>
      </c>
      <c r="J151" s="5">
        <v>413.04</v>
      </c>
      <c r="K151" s="5">
        <v>425.3</v>
      </c>
      <c r="L151" s="7" t="s">
        <v>1374</v>
      </c>
      <c r="M151" s="7" t="s">
        <v>36</v>
      </c>
      <c r="N151" s="7" t="s">
        <v>34</v>
      </c>
      <c r="O151" s="7" t="s">
        <v>35</v>
      </c>
      <c r="P151" s="7"/>
      <c r="Q151" s="7" t="s">
        <v>34</v>
      </c>
      <c r="R151" s="7" t="s">
        <v>34</v>
      </c>
      <c r="S151" s="7" t="s">
        <v>34</v>
      </c>
      <c r="T151" s="7" t="s">
        <v>34</v>
      </c>
      <c r="U151" s="7" t="s">
        <v>37</v>
      </c>
      <c r="V151" s="7" t="s">
        <v>36</v>
      </c>
      <c r="W151" s="7" t="s">
        <v>1375</v>
      </c>
      <c r="X151" s="7" t="s">
        <v>1353</v>
      </c>
      <c r="Y151" s="7" t="s">
        <v>1353</v>
      </c>
      <c r="Z151" s="7" t="s">
        <v>1376</v>
      </c>
    </row>
    <row r="152" spans="1:26" ht="63">
      <c r="A152" s="122"/>
      <c r="B152" s="7" t="s">
        <v>585</v>
      </c>
      <c r="C152" s="95" t="s">
        <v>2192</v>
      </c>
      <c r="D152" s="7" t="s">
        <v>1372</v>
      </c>
      <c r="E152" s="92">
        <v>16137</v>
      </c>
      <c r="F152" s="7">
        <v>5000</v>
      </c>
      <c r="G152" s="7" t="s">
        <v>1377</v>
      </c>
      <c r="H152" s="7">
        <v>960</v>
      </c>
      <c r="I152" s="7">
        <v>1460</v>
      </c>
      <c r="J152" s="5">
        <v>572.75</v>
      </c>
      <c r="K152" s="5">
        <v>590.91999999999996</v>
      </c>
      <c r="L152" s="7" t="s">
        <v>1378</v>
      </c>
      <c r="M152" s="7" t="s">
        <v>36</v>
      </c>
      <c r="N152" s="7" t="s">
        <v>34</v>
      </c>
      <c r="O152" s="7" t="s">
        <v>1379</v>
      </c>
      <c r="P152" s="7" t="s">
        <v>36</v>
      </c>
      <c r="Q152" s="7" t="s">
        <v>34</v>
      </c>
      <c r="R152" s="7" t="s">
        <v>34</v>
      </c>
      <c r="S152" s="7" t="s">
        <v>34</v>
      </c>
      <c r="T152" s="7" t="s">
        <v>34</v>
      </c>
      <c r="U152" s="7" t="s">
        <v>37</v>
      </c>
      <c r="V152" s="7" t="s">
        <v>1380</v>
      </c>
      <c r="W152" s="7" t="s">
        <v>1381</v>
      </c>
      <c r="X152" s="7" t="s">
        <v>43</v>
      </c>
      <c r="Y152" s="7" t="s">
        <v>43</v>
      </c>
      <c r="Z152" s="7" t="s">
        <v>1382</v>
      </c>
    </row>
    <row r="153" spans="1:26" ht="63">
      <c r="A153" s="122"/>
      <c r="B153" s="7" t="s">
        <v>592</v>
      </c>
      <c r="C153" s="95" t="s">
        <v>2193</v>
      </c>
      <c r="D153" s="7" t="s">
        <v>1383</v>
      </c>
      <c r="E153" s="92">
        <v>18030</v>
      </c>
      <c r="F153" s="40">
        <v>11443</v>
      </c>
      <c r="G153" s="7" t="s">
        <v>32</v>
      </c>
      <c r="H153" s="7">
        <v>1786</v>
      </c>
      <c r="I153" s="7" t="s">
        <v>425</v>
      </c>
      <c r="J153" s="5">
        <v>429</v>
      </c>
      <c r="K153" s="5">
        <v>440</v>
      </c>
      <c r="L153" s="7" t="s">
        <v>1384</v>
      </c>
      <c r="M153" s="7" t="s">
        <v>34</v>
      </c>
      <c r="N153" s="7" t="s">
        <v>34</v>
      </c>
      <c r="O153" s="7" t="s">
        <v>35</v>
      </c>
      <c r="P153" s="7"/>
      <c r="Q153" s="7" t="s">
        <v>34</v>
      </c>
      <c r="R153" s="7" t="s">
        <v>34</v>
      </c>
      <c r="S153" s="7" t="s">
        <v>34</v>
      </c>
      <c r="T153" s="7" t="s">
        <v>34</v>
      </c>
      <c r="U153" s="7" t="s">
        <v>37</v>
      </c>
      <c r="V153" s="7" t="s">
        <v>36</v>
      </c>
      <c r="W153" s="7" t="s">
        <v>1385</v>
      </c>
      <c r="X153" s="7" t="s">
        <v>197</v>
      </c>
      <c r="Y153" s="7" t="s">
        <v>197</v>
      </c>
      <c r="Z153" s="7" t="s">
        <v>197</v>
      </c>
    </row>
    <row r="154" spans="1:26" ht="78.75">
      <c r="A154" s="122"/>
      <c r="B154" s="7" t="s">
        <v>599</v>
      </c>
      <c r="C154" s="95" t="s">
        <v>2194</v>
      </c>
      <c r="D154" s="7" t="s">
        <v>1386</v>
      </c>
      <c r="E154" s="92">
        <v>10462</v>
      </c>
      <c r="F154" s="40">
        <v>5000</v>
      </c>
      <c r="G154" s="7" t="s">
        <v>32</v>
      </c>
      <c r="H154" s="7">
        <v>600</v>
      </c>
      <c r="I154" s="7">
        <v>780</v>
      </c>
      <c r="J154" s="5">
        <v>68.069999999999993</v>
      </c>
      <c r="K154" s="5">
        <v>73.040000000000006</v>
      </c>
      <c r="L154" s="7" t="s">
        <v>1387</v>
      </c>
      <c r="M154" s="7" t="s">
        <v>34</v>
      </c>
      <c r="N154" s="7" t="s">
        <v>34</v>
      </c>
      <c r="O154" s="7" t="s">
        <v>1388</v>
      </c>
      <c r="P154" s="7" t="s">
        <v>36</v>
      </c>
      <c r="Q154" s="7" t="s">
        <v>34</v>
      </c>
      <c r="R154" s="7" t="s">
        <v>34</v>
      </c>
      <c r="S154" s="7" t="s">
        <v>34</v>
      </c>
      <c r="T154" s="7" t="s">
        <v>34</v>
      </c>
      <c r="U154" s="7" t="s">
        <v>37</v>
      </c>
      <c r="V154" s="7" t="s">
        <v>36</v>
      </c>
      <c r="W154" s="7" t="s">
        <v>1389</v>
      </c>
      <c r="X154" s="7" t="s">
        <v>1390</v>
      </c>
      <c r="Y154" s="7" t="s">
        <v>91</v>
      </c>
      <c r="Z154" s="7" t="s">
        <v>91</v>
      </c>
    </row>
    <row r="155" spans="1:26" ht="63">
      <c r="A155" s="122"/>
      <c r="B155" s="7" t="s">
        <v>604</v>
      </c>
      <c r="C155" s="95" t="s">
        <v>2195</v>
      </c>
      <c r="D155" s="7" t="s">
        <v>1391</v>
      </c>
      <c r="E155" s="92">
        <v>12523</v>
      </c>
      <c r="F155" s="40">
        <v>9150</v>
      </c>
      <c r="G155" s="7" t="s">
        <v>32</v>
      </c>
      <c r="H155" s="11">
        <v>3100</v>
      </c>
      <c r="I155" s="3">
        <v>3600</v>
      </c>
      <c r="J155" s="9">
        <v>2464.6</v>
      </c>
      <c r="K155" s="9">
        <v>2599.7399999999998</v>
      </c>
      <c r="L155" s="7" t="s">
        <v>1392</v>
      </c>
      <c r="M155" s="7" t="s">
        <v>34</v>
      </c>
      <c r="N155" s="7" t="s">
        <v>34</v>
      </c>
      <c r="O155" s="7" t="s">
        <v>35</v>
      </c>
      <c r="P155" s="7"/>
      <c r="Q155" s="7" t="s">
        <v>36</v>
      </c>
      <c r="R155" s="7" t="s">
        <v>36</v>
      </c>
      <c r="S155" s="7" t="s">
        <v>34</v>
      </c>
      <c r="T155" s="7" t="s">
        <v>34</v>
      </c>
      <c r="U155" s="7" t="s">
        <v>37</v>
      </c>
      <c r="V155" s="7" t="s">
        <v>36</v>
      </c>
      <c r="W155" s="7" t="s">
        <v>1393</v>
      </c>
      <c r="X155" s="7" t="s">
        <v>1394</v>
      </c>
      <c r="Y155" s="7" t="s">
        <v>91</v>
      </c>
      <c r="Z155" s="7" t="s">
        <v>91</v>
      </c>
    </row>
    <row r="156" spans="1:26" ht="63">
      <c r="A156" s="122"/>
      <c r="B156" s="7" t="s">
        <v>610</v>
      </c>
      <c r="C156" s="95" t="s">
        <v>2196</v>
      </c>
      <c r="D156" s="7" t="s">
        <v>1395</v>
      </c>
      <c r="E156" s="92">
        <v>66608</v>
      </c>
      <c r="F156" s="40">
        <v>51500</v>
      </c>
      <c r="G156" s="7" t="s">
        <v>32</v>
      </c>
      <c r="H156" s="11">
        <v>16000</v>
      </c>
      <c r="I156" s="3">
        <v>33000</v>
      </c>
      <c r="J156" s="5">
        <v>11601</v>
      </c>
      <c r="K156" s="5">
        <v>10010</v>
      </c>
      <c r="L156" s="7" t="s">
        <v>1396</v>
      </c>
      <c r="M156" s="7" t="s">
        <v>34</v>
      </c>
      <c r="N156" s="7" t="s">
        <v>34</v>
      </c>
      <c r="O156" s="7" t="s">
        <v>35</v>
      </c>
      <c r="P156" s="7"/>
      <c r="Q156" s="7" t="s">
        <v>34</v>
      </c>
      <c r="R156" s="7" t="s">
        <v>34</v>
      </c>
      <c r="S156" s="7" t="s">
        <v>34</v>
      </c>
      <c r="T156" s="7" t="s">
        <v>34</v>
      </c>
      <c r="U156" s="7" t="s">
        <v>37</v>
      </c>
      <c r="V156" s="7" t="s">
        <v>36</v>
      </c>
      <c r="W156" s="7" t="s">
        <v>1397</v>
      </c>
      <c r="X156" s="7" t="s">
        <v>197</v>
      </c>
      <c r="Y156" s="7" t="s">
        <v>197</v>
      </c>
      <c r="Z156" s="7" t="s">
        <v>197</v>
      </c>
    </row>
    <row r="157" spans="1:26" ht="94.5">
      <c r="A157" s="122"/>
      <c r="B157" s="7" t="s">
        <v>614</v>
      </c>
      <c r="C157" s="95" t="s">
        <v>2197</v>
      </c>
      <c r="D157" s="7" t="s">
        <v>1398</v>
      </c>
      <c r="E157" s="92">
        <v>10375</v>
      </c>
      <c r="F157" s="40">
        <v>10500</v>
      </c>
      <c r="G157" s="7" t="s">
        <v>32</v>
      </c>
      <c r="H157" s="7">
        <v>1600</v>
      </c>
      <c r="I157" s="7" t="s">
        <v>425</v>
      </c>
      <c r="J157" s="5">
        <v>903.7</v>
      </c>
      <c r="K157" s="5">
        <v>963.96</v>
      </c>
      <c r="L157" s="7" t="s">
        <v>1399</v>
      </c>
      <c r="M157" s="7" t="s">
        <v>34</v>
      </c>
      <c r="N157" s="7" t="s">
        <v>34</v>
      </c>
      <c r="O157" s="7" t="s">
        <v>35</v>
      </c>
      <c r="P157" s="7"/>
      <c r="Q157" s="7" t="s">
        <v>36</v>
      </c>
      <c r="R157" s="7" t="s">
        <v>36</v>
      </c>
      <c r="S157" s="7" t="s">
        <v>34</v>
      </c>
      <c r="T157" s="7" t="s">
        <v>34</v>
      </c>
      <c r="U157" s="7" t="s">
        <v>37</v>
      </c>
      <c r="V157" s="7" t="s">
        <v>36</v>
      </c>
      <c r="W157" s="7" t="s">
        <v>1400</v>
      </c>
      <c r="X157" s="7" t="s">
        <v>1401</v>
      </c>
      <c r="Y157" s="7" t="s">
        <v>91</v>
      </c>
      <c r="Z157" s="7" t="s">
        <v>91</v>
      </c>
    </row>
    <row r="158" spans="1:26" ht="94.5">
      <c r="A158" s="122"/>
      <c r="B158" s="7" t="s">
        <v>622</v>
      </c>
      <c r="C158" s="95" t="s">
        <v>2198</v>
      </c>
      <c r="D158" s="7" t="s">
        <v>1402</v>
      </c>
      <c r="E158" s="92">
        <v>10184</v>
      </c>
      <c r="F158" s="40">
        <v>10084</v>
      </c>
      <c r="G158" s="7" t="s">
        <v>32</v>
      </c>
      <c r="H158" s="7">
        <v>1200</v>
      </c>
      <c r="I158" s="7">
        <v>1200</v>
      </c>
      <c r="J158" s="5">
        <v>844.3</v>
      </c>
      <c r="K158" s="5">
        <v>698.8</v>
      </c>
      <c r="L158" s="7" t="s">
        <v>1403</v>
      </c>
      <c r="M158" s="7" t="s">
        <v>34</v>
      </c>
      <c r="N158" s="7" t="s">
        <v>34</v>
      </c>
      <c r="O158" s="7" t="s">
        <v>1404</v>
      </c>
      <c r="P158" s="7" t="s">
        <v>36</v>
      </c>
      <c r="Q158" s="7" t="s">
        <v>36</v>
      </c>
      <c r="R158" s="7" t="s">
        <v>36</v>
      </c>
      <c r="S158" s="7" t="s">
        <v>34</v>
      </c>
      <c r="T158" s="7" t="s">
        <v>34</v>
      </c>
      <c r="U158" s="7" t="s">
        <v>37</v>
      </c>
      <c r="V158" s="7" t="s">
        <v>36</v>
      </c>
      <c r="W158" s="7" t="s">
        <v>1405</v>
      </c>
      <c r="X158" s="7" t="s">
        <v>1406</v>
      </c>
      <c r="Y158" s="7" t="s">
        <v>1407</v>
      </c>
      <c r="Z158" s="7" t="s">
        <v>197</v>
      </c>
    </row>
    <row r="159" spans="1:26" ht="78.75">
      <c r="A159" s="122"/>
      <c r="B159" s="7" t="s">
        <v>630</v>
      </c>
      <c r="C159" s="100" t="s">
        <v>2199</v>
      </c>
      <c r="D159" s="10" t="s">
        <v>1408</v>
      </c>
      <c r="E159" s="92">
        <v>15484</v>
      </c>
      <c r="F159" s="40">
        <v>15500</v>
      </c>
      <c r="G159" s="10" t="s">
        <v>32</v>
      </c>
      <c r="H159" s="10">
        <v>3600</v>
      </c>
      <c r="I159" s="10">
        <v>7200</v>
      </c>
      <c r="J159" s="5">
        <v>2304.8000000000002</v>
      </c>
      <c r="K159" s="5">
        <v>2323.5</v>
      </c>
      <c r="L159" s="10" t="s">
        <v>1409</v>
      </c>
      <c r="M159" s="10" t="s">
        <v>34</v>
      </c>
      <c r="N159" s="10" t="s">
        <v>34</v>
      </c>
      <c r="O159" s="10" t="s">
        <v>35</v>
      </c>
      <c r="P159" s="10"/>
      <c r="Q159" s="10" t="s">
        <v>34</v>
      </c>
      <c r="R159" s="10" t="s">
        <v>34</v>
      </c>
      <c r="S159" s="10" t="s">
        <v>34</v>
      </c>
      <c r="T159" s="10" t="s">
        <v>34</v>
      </c>
      <c r="U159" s="10" t="s">
        <v>37</v>
      </c>
      <c r="V159" s="10" t="s">
        <v>36</v>
      </c>
      <c r="W159" s="10" t="s">
        <v>1410</v>
      </c>
      <c r="X159" s="7" t="s">
        <v>1411</v>
      </c>
      <c r="Y159" s="7" t="s">
        <v>197</v>
      </c>
      <c r="Z159" s="7" t="s">
        <v>197</v>
      </c>
    </row>
    <row r="160" spans="1:26" ht="78.75">
      <c r="A160" s="122"/>
      <c r="B160" s="7" t="s">
        <v>637</v>
      </c>
      <c r="C160" s="100" t="s">
        <v>2200</v>
      </c>
      <c r="D160" s="10" t="s">
        <v>1412</v>
      </c>
      <c r="E160" s="92">
        <v>10120</v>
      </c>
      <c r="F160" s="40">
        <v>8474</v>
      </c>
      <c r="G160" s="10" t="s">
        <v>32</v>
      </c>
      <c r="H160" s="10">
        <v>710</v>
      </c>
      <c r="I160" s="7">
        <v>1288</v>
      </c>
      <c r="J160" s="5">
        <v>526</v>
      </c>
      <c r="K160" s="5">
        <v>703</v>
      </c>
      <c r="L160" s="10" t="s">
        <v>1413</v>
      </c>
      <c r="M160" s="10" t="s">
        <v>34</v>
      </c>
      <c r="N160" s="10" t="s">
        <v>34</v>
      </c>
      <c r="O160" s="10" t="s">
        <v>35</v>
      </c>
      <c r="P160" s="10"/>
      <c r="Q160" s="10" t="s">
        <v>36</v>
      </c>
      <c r="R160" s="10" t="s">
        <v>34</v>
      </c>
      <c r="S160" s="10" t="s">
        <v>34</v>
      </c>
      <c r="T160" s="10" t="s">
        <v>34</v>
      </c>
      <c r="U160" s="10" t="s">
        <v>37</v>
      </c>
      <c r="V160" s="10" t="s">
        <v>36</v>
      </c>
      <c r="W160" s="10" t="s">
        <v>1414</v>
      </c>
      <c r="X160" s="7" t="s">
        <v>1415</v>
      </c>
      <c r="Y160" s="7" t="s">
        <v>91</v>
      </c>
      <c r="Z160" s="7" t="s">
        <v>197</v>
      </c>
    </row>
    <row r="161" spans="1:26" ht="63">
      <c r="A161" s="122"/>
      <c r="B161" s="7" t="s">
        <v>644</v>
      </c>
      <c r="C161" s="100" t="s">
        <v>2201</v>
      </c>
      <c r="D161" s="10" t="s">
        <v>1416</v>
      </c>
      <c r="E161" s="92">
        <v>180000</v>
      </c>
      <c r="F161" s="40">
        <v>180000</v>
      </c>
      <c r="G161" s="10" t="s">
        <v>32</v>
      </c>
      <c r="H161" s="10">
        <v>33000</v>
      </c>
      <c r="I161" s="10">
        <v>42200</v>
      </c>
      <c r="J161" s="41">
        <v>24421</v>
      </c>
      <c r="K161" s="41">
        <v>25298</v>
      </c>
      <c r="L161" s="10" t="s">
        <v>1417</v>
      </c>
      <c r="M161" s="10" t="s">
        <v>34</v>
      </c>
      <c r="N161" s="10" t="s">
        <v>34</v>
      </c>
      <c r="O161" s="10" t="s">
        <v>35</v>
      </c>
      <c r="P161" s="10"/>
      <c r="Q161" s="10" t="s">
        <v>34</v>
      </c>
      <c r="R161" s="10" t="s">
        <v>34</v>
      </c>
      <c r="S161" s="10" t="s">
        <v>34</v>
      </c>
      <c r="T161" s="10" t="s">
        <v>34</v>
      </c>
      <c r="U161" s="10" t="s">
        <v>37</v>
      </c>
      <c r="V161" s="10" t="s">
        <v>36</v>
      </c>
      <c r="W161" s="10" t="s">
        <v>1418</v>
      </c>
      <c r="X161" s="7" t="s">
        <v>197</v>
      </c>
      <c r="Y161" s="7" t="s">
        <v>197</v>
      </c>
      <c r="Z161" s="7" t="s">
        <v>197</v>
      </c>
    </row>
    <row r="162" spans="1:26" ht="63">
      <c r="A162" s="122"/>
      <c r="B162" s="7" t="s">
        <v>647</v>
      </c>
      <c r="C162" s="100" t="s">
        <v>2202</v>
      </c>
      <c r="D162" s="10" t="s">
        <v>1419</v>
      </c>
      <c r="E162" s="92">
        <v>20348</v>
      </c>
      <c r="F162" s="40">
        <v>3800</v>
      </c>
      <c r="G162" s="10" t="s">
        <v>32</v>
      </c>
      <c r="H162" s="10">
        <v>1690</v>
      </c>
      <c r="I162" s="10">
        <v>1940</v>
      </c>
      <c r="J162" s="42">
        <v>1106.8699999999999</v>
      </c>
      <c r="K162" s="42">
        <v>1220.82</v>
      </c>
      <c r="L162" s="10" t="s">
        <v>1420</v>
      </c>
      <c r="M162" s="10" t="s">
        <v>34</v>
      </c>
      <c r="N162" s="10" t="s">
        <v>34</v>
      </c>
      <c r="O162" s="10" t="s">
        <v>1421</v>
      </c>
      <c r="P162" s="10" t="s">
        <v>36</v>
      </c>
      <c r="Q162" s="10" t="s">
        <v>34</v>
      </c>
      <c r="R162" s="10" t="s">
        <v>34</v>
      </c>
      <c r="S162" s="10" t="s">
        <v>34</v>
      </c>
      <c r="T162" s="10" t="s">
        <v>34</v>
      </c>
      <c r="U162" s="10" t="s">
        <v>37</v>
      </c>
      <c r="V162" s="10" t="s">
        <v>36</v>
      </c>
      <c r="W162" s="10" t="s">
        <v>1422</v>
      </c>
      <c r="X162" s="7" t="s">
        <v>197</v>
      </c>
      <c r="Y162" s="7" t="s">
        <v>197</v>
      </c>
      <c r="Z162" s="7" t="s">
        <v>197</v>
      </c>
    </row>
    <row r="163" spans="1:26" ht="78.75">
      <c r="A163" s="122"/>
      <c r="B163" s="7" t="s">
        <v>655</v>
      </c>
      <c r="C163" s="100" t="s">
        <v>2203</v>
      </c>
      <c r="D163" s="10" t="s">
        <v>1395</v>
      </c>
      <c r="E163" s="92">
        <v>66608</v>
      </c>
      <c r="F163" s="40">
        <v>50000</v>
      </c>
      <c r="G163" s="10" t="s">
        <v>32</v>
      </c>
      <c r="H163" s="10">
        <v>16000</v>
      </c>
      <c r="I163" s="10">
        <v>20600</v>
      </c>
      <c r="J163" s="41">
        <v>12640</v>
      </c>
      <c r="K163" s="41">
        <v>12223.09</v>
      </c>
      <c r="L163" s="10" t="s">
        <v>1396</v>
      </c>
      <c r="M163" s="10" t="s">
        <v>34</v>
      </c>
      <c r="N163" s="10" t="s">
        <v>34</v>
      </c>
      <c r="O163" s="10" t="s">
        <v>35</v>
      </c>
      <c r="P163" s="10"/>
      <c r="Q163" s="10" t="s">
        <v>34</v>
      </c>
      <c r="R163" s="10" t="s">
        <v>34</v>
      </c>
      <c r="S163" s="10" t="s">
        <v>34</v>
      </c>
      <c r="T163" s="10" t="s">
        <v>34</v>
      </c>
      <c r="U163" s="10" t="s">
        <v>37</v>
      </c>
      <c r="V163" s="10" t="s">
        <v>36</v>
      </c>
      <c r="W163" s="10" t="s">
        <v>1418</v>
      </c>
      <c r="X163" s="7" t="s">
        <v>197</v>
      </c>
      <c r="Y163" s="7" t="s">
        <v>197</v>
      </c>
      <c r="Z163" s="7" t="s">
        <v>197</v>
      </c>
    </row>
    <row r="164" spans="1:26" ht="78.75">
      <c r="A164" s="122"/>
      <c r="B164" s="7" t="s">
        <v>661</v>
      </c>
      <c r="C164" s="100" t="s">
        <v>2204</v>
      </c>
      <c r="D164" s="10" t="s">
        <v>1423</v>
      </c>
      <c r="E164" s="92">
        <v>40890</v>
      </c>
      <c r="F164" s="40">
        <v>40144</v>
      </c>
      <c r="G164" s="10" t="s">
        <v>32</v>
      </c>
      <c r="H164" s="10">
        <v>8781</v>
      </c>
      <c r="I164" s="10">
        <v>15000</v>
      </c>
      <c r="J164" s="41">
        <v>6272</v>
      </c>
      <c r="K164" s="41">
        <v>7804</v>
      </c>
      <c r="L164" s="10" t="s">
        <v>1424</v>
      </c>
      <c r="M164" s="10" t="s">
        <v>34</v>
      </c>
      <c r="N164" s="10" t="s">
        <v>34</v>
      </c>
      <c r="O164" s="10" t="s">
        <v>35</v>
      </c>
      <c r="P164" s="10"/>
      <c r="Q164" s="10" t="s">
        <v>34</v>
      </c>
      <c r="R164" s="10" t="s">
        <v>34</v>
      </c>
      <c r="S164" s="10" t="s">
        <v>34</v>
      </c>
      <c r="T164" s="10" t="s">
        <v>34</v>
      </c>
      <c r="U164" s="10" t="s">
        <v>37</v>
      </c>
      <c r="V164" s="10" t="s">
        <v>36</v>
      </c>
      <c r="W164" s="10" t="s">
        <v>1425</v>
      </c>
      <c r="X164" s="7" t="s">
        <v>197</v>
      </c>
      <c r="Y164" s="7" t="s">
        <v>197</v>
      </c>
      <c r="Z164" s="7" t="s">
        <v>91</v>
      </c>
    </row>
    <row r="165" spans="1:26" ht="94.5">
      <c r="A165" s="122"/>
      <c r="B165" s="7" t="s">
        <v>667</v>
      </c>
      <c r="C165" s="100" t="s">
        <v>2205</v>
      </c>
      <c r="D165" s="10" t="s">
        <v>1383</v>
      </c>
      <c r="E165" s="92">
        <v>20150</v>
      </c>
      <c r="F165" s="10">
        <v>8524</v>
      </c>
      <c r="G165" s="10" t="s">
        <v>32</v>
      </c>
      <c r="H165" s="10">
        <v>852.4</v>
      </c>
      <c r="I165" s="10">
        <v>1108</v>
      </c>
      <c r="J165" s="41">
        <v>546</v>
      </c>
      <c r="K165" s="41">
        <v>552</v>
      </c>
      <c r="L165" s="10" t="s">
        <v>1426</v>
      </c>
      <c r="M165" s="10" t="s">
        <v>34</v>
      </c>
      <c r="N165" s="10" t="s">
        <v>36</v>
      </c>
      <c r="O165" s="10" t="s">
        <v>1388</v>
      </c>
      <c r="P165" s="10" t="s">
        <v>36</v>
      </c>
      <c r="Q165" s="10" t="s">
        <v>34</v>
      </c>
      <c r="R165" s="10" t="s">
        <v>34</v>
      </c>
      <c r="S165" s="10" t="s">
        <v>34</v>
      </c>
      <c r="T165" s="10" t="s">
        <v>34</v>
      </c>
      <c r="U165" s="10" t="s">
        <v>37</v>
      </c>
      <c r="V165" s="10" t="s">
        <v>36</v>
      </c>
      <c r="W165" s="10" t="s">
        <v>1427</v>
      </c>
      <c r="X165" s="7" t="s">
        <v>1428</v>
      </c>
      <c r="Y165" s="7" t="s">
        <v>197</v>
      </c>
      <c r="Z165" s="7" t="s">
        <v>197</v>
      </c>
    </row>
    <row r="166" spans="1:26" ht="63">
      <c r="A166" s="122"/>
      <c r="B166" s="7" t="s">
        <v>673</v>
      </c>
      <c r="C166" s="100" t="s">
        <v>2206</v>
      </c>
      <c r="D166" s="10" t="s">
        <v>1429</v>
      </c>
      <c r="E166" s="92">
        <v>10741</v>
      </c>
      <c r="F166" s="40">
        <v>9998</v>
      </c>
      <c r="G166" s="10" t="s">
        <v>32</v>
      </c>
      <c r="H166" s="10">
        <v>930</v>
      </c>
      <c r="I166" s="10">
        <v>930</v>
      </c>
      <c r="J166" s="41">
        <v>808</v>
      </c>
      <c r="K166" s="41">
        <v>711</v>
      </c>
      <c r="L166" s="10" t="s">
        <v>1430</v>
      </c>
      <c r="M166" s="10" t="s">
        <v>34</v>
      </c>
      <c r="N166" s="10" t="s">
        <v>34</v>
      </c>
      <c r="O166" s="10" t="s">
        <v>35</v>
      </c>
      <c r="P166" s="10"/>
      <c r="Q166" s="10" t="s">
        <v>34</v>
      </c>
      <c r="R166" s="10" t="s">
        <v>34</v>
      </c>
      <c r="S166" s="10" t="s">
        <v>34</v>
      </c>
      <c r="T166" s="10" t="s">
        <v>34</v>
      </c>
      <c r="U166" s="10" t="s">
        <v>37</v>
      </c>
      <c r="V166" s="10" t="s">
        <v>36</v>
      </c>
      <c r="W166" s="7" t="s">
        <v>1431</v>
      </c>
      <c r="X166" s="7" t="s">
        <v>197</v>
      </c>
      <c r="Y166" s="7" t="s">
        <v>197</v>
      </c>
      <c r="Z166" s="7" t="s">
        <v>197</v>
      </c>
    </row>
    <row r="167" spans="1:26" ht="110.25">
      <c r="A167" s="123" t="s">
        <v>30</v>
      </c>
      <c r="B167" s="7" t="s">
        <v>479</v>
      </c>
      <c r="C167" s="95" t="s">
        <v>2207</v>
      </c>
      <c r="D167" s="7" t="s">
        <v>31</v>
      </c>
      <c r="E167" s="7">
        <v>62380</v>
      </c>
      <c r="F167" s="11">
        <v>62380</v>
      </c>
      <c r="G167" s="7" t="s">
        <v>32</v>
      </c>
      <c r="H167" s="11">
        <v>2500</v>
      </c>
      <c r="I167" s="11">
        <v>3250</v>
      </c>
      <c r="J167" s="11">
        <v>1749</v>
      </c>
      <c r="K167" s="11">
        <v>1685</v>
      </c>
      <c r="L167" s="7" t="s">
        <v>33</v>
      </c>
      <c r="M167" s="7" t="s">
        <v>34</v>
      </c>
      <c r="N167" s="7" t="s">
        <v>34</v>
      </c>
      <c r="O167" s="7" t="s">
        <v>35</v>
      </c>
      <c r="P167" s="7"/>
      <c r="Q167" s="7" t="s">
        <v>36</v>
      </c>
      <c r="R167" s="7" t="s">
        <v>34</v>
      </c>
      <c r="S167" s="7" t="s">
        <v>34</v>
      </c>
      <c r="T167" s="7" t="s">
        <v>34</v>
      </c>
      <c r="U167" s="7" t="s">
        <v>37</v>
      </c>
      <c r="V167" s="7" t="s">
        <v>36</v>
      </c>
      <c r="W167" s="7" t="s">
        <v>38</v>
      </c>
      <c r="X167" s="43" t="s">
        <v>39</v>
      </c>
      <c r="Y167" s="43" t="s">
        <v>39</v>
      </c>
      <c r="Z167" s="43" t="s">
        <v>39</v>
      </c>
    </row>
    <row r="168" spans="1:26" ht="78.75">
      <c r="A168" s="123"/>
      <c r="B168" s="7" t="s">
        <v>486</v>
      </c>
      <c r="C168" s="95" t="s">
        <v>2208</v>
      </c>
      <c r="D168" s="7" t="s">
        <v>40</v>
      </c>
      <c r="E168" s="7">
        <v>25710</v>
      </c>
      <c r="F168" s="11">
        <v>27210</v>
      </c>
      <c r="G168" s="7" t="s">
        <v>32</v>
      </c>
      <c r="H168" s="11">
        <v>2109</v>
      </c>
      <c r="I168" s="11">
        <v>3250</v>
      </c>
      <c r="J168" s="11">
        <v>2487</v>
      </c>
      <c r="K168" s="11">
        <v>2591</v>
      </c>
      <c r="L168" s="7" t="s">
        <v>41</v>
      </c>
      <c r="M168" s="7" t="s">
        <v>34</v>
      </c>
      <c r="N168" s="7" t="s">
        <v>34</v>
      </c>
      <c r="O168" s="7" t="s">
        <v>35</v>
      </c>
      <c r="P168" s="7"/>
      <c r="Q168" s="7" t="s">
        <v>34</v>
      </c>
      <c r="R168" s="7" t="s">
        <v>34</v>
      </c>
      <c r="S168" s="7" t="s">
        <v>34</v>
      </c>
      <c r="T168" s="7" t="s">
        <v>34</v>
      </c>
      <c r="U168" s="7" t="s">
        <v>37</v>
      </c>
      <c r="V168" s="7" t="s">
        <v>34</v>
      </c>
      <c r="W168" s="7"/>
      <c r="X168" s="43" t="s">
        <v>42</v>
      </c>
      <c r="Y168" s="43" t="s">
        <v>43</v>
      </c>
      <c r="Z168" s="43" t="s">
        <v>43</v>
      </c>
    </row>
    <row r="169" spans="1:26" ht="78.75">
      <c r="A169" s="123"/>
      <c r="B169" s="7" t="s">
        <v>497</v>
      </c>
      <c r="C169" s="95" t="s">
        <v>2209</v>
      </c>
      <c r="D169" s="7" t="s">
        <v>44</v>
      </c>
      <c r="E169" s="7">
        <v>60363</v>
      </c>
      <c r="F169" s="11">
        <v>60363</v>
      </c>
      <c r="G169" s="7" t="s">
        <v>32</v>
      </c>
      <c r="H169" s="11">
        <v>13000</v>
      </c>
      <c r="I169" s="11">
        <v>20000</v>
      </c>
      <c r="J169" s="11">
        <v>10589</v>
      </c>
      <c r="K169" s="11">
        <v>10209</v>
      </c>
      <c r="L169" s="7" t="s">
        <v>45</v>
      </c>
      <c r="M169" s="7" t="s">
        <v>34</v>
      </c>
      <c r="N169" s="7" t="s">
        <v>34</v>
      </c>
      <c r="O169" s="7" t="s">
        <v>35</v>
      </c>
      <c r="P169" s="7"/>
      <c r="Q169" s="7" t="s">
        <v>34</v>
      </c>
      <c r="R169" s="7" t="s">
        <v>34</v>
      </c>
      <c r="S169" s="7" t="s">
        <v>34</v>
      </c>
      <c r="T169" s="7" t="s">
        <v>34</v>
      </c>
      <c r="U169" s="7" t="s">
        <v>37</v>
      </c>
      <c r="V169" s="7" t="s">
        <v>34</v>
      </c>
      <c r="W169" s="7"/>
      <c r="X169" s="44" t="s">
        <v>46</v>
      </c>
      <c r="Y169" s="44" t="s">
        <v>46</v>
      </c>
      <c r="Z169" s="43" t="s">
        <v>46</v>
      </c>
    </row>
    <row r="170" spans="1:26" ht="110.25">
      <c r="A170" s="123"/>
      <c r="B170" s="7" t="s">
        <v>502</v>
      </c>
      <c r="C170" s="95" t="s">
        <v>2210</v>
      </c>
      <c r="D170" s="7" t="s">
        <v>47</v>
      </c>
      <c r="E170" s="7">
        <v>26453</v>
      </c>
      <c r="F170" s="7">
        <v>52000</v>
      </c>
      <c r="G170" s="7" t="s">
        <v>32</v>
      </c>
      <c r="H170" s="7">
        <v>8000</v>
      </c>
      <c r="I170" s="7">
        <v>9600</v>
      </c>
      <c r="J170" s="7">
        <v>4976</v>
      </c>
      <c r="K170" s="7">
        <v>3319</v>
      </c>
      <c r="L170" s="7" t="s">
        <v>34</v>
      </c>
      <c r="M170" s="7" t="s">
        <v>34</v>
      </c>
      <c r="N170" s="7" t="s">
        <v>34</v>
      </c>
      <c r="O170" s="7" t="s">
        <v>35</v>
      </c>
      <c r="P170" s="7"/>
      <c r="Q170" s="7" t="s">
        <v>34</v>
      </c>
      <c r="R170" s="7" t="s">
        <v>34</v>
      </c>
      <c r="S170" s="7" t="s">
        <v>36</v>
      </c>
      <c r="T170" s="7" t="s">
        <v>36</v>
      </c>
      <c r="U170" s="7" t="s">
        <v>37</v>
      </c>
      <c r="V170" s="7" t="s">
        <v>36</v>
      </c>
      <c r="W170" s="7" t="s">
        <v>48</v>
      </c>
      <c r="X170" s="80" t="s">
        <v>49</v>
      </c>
      <c r="Y170" s="43" t="s">
        <v>50</v>
      </c>
      <c r="Z170" s="45" t="s">
        <v>51</v>
      </c>
    </row>
    <row r="171" spans="1:26" ht="63">
      <c r="A171" s="123"/>
      <c r="B171" s="7" t="s">
        <v>510</v>
      </c>
      <c r="C171" s="95" t="s">
        <v>2211</v>
      </c>
      <c r="D171" s="7" t="s">
        <v>52</v>
      </c>
      <c r="E171" s="7">
        <v>23444</v>
      </c>
      <c r="F171" s="7" t="s">
        <v>53</v>
      </c>
      <c r="G171" s="7" t="s">
        <v>32</v>
      </c>
      <c r="H171" s="7">
        <v>4000</v>
      </c>
      <c r="I171" s="11">
        <v>6500</v>
      </c>
      <c r="J171" s="7">
        <v>2680</v>
      </c>
      <c r="K171" s="7">
        <v>2680</v>
      </c>
      <c r="L171" s="7" t="s">
        <v>54</v>
      </c>
      <c r="M171" s="7" t="s">
        <v>34</v>
      </c>
      <c r="N171" s="7" t="s">
        <v>34</v>
      </c>
      <c r="O171" s="7" t="s">
        <v>35</v>
      </c>
      <c r="P171" s="7"/>
      <c r="Q171" s="7" t="s">
        <v>34</v>
      </c>
      <c r="R171" s="7" t="s">
        <v>34</v>
      </c>
      <c r="S171" s="7" t="s">
        <v>34</v>
      </c>
      <c r="T171" s="7" t="s">
        <v>34</v>
      </c>
      <c r="U171" s="7" t="s">
        <v>37</v>
      </c>
      <c r="V171" s="7" t="s">
        <v>34</v>
      </c>
      <c r="W171" s="7" t="s">
        <v>55</v>
      </c>
      <c r="X171" s="43" t="s">
        <v>56</v>
      </c>
      <c r="Y171" s="43" t="s">
        <v>57</v>
      </c>
      <c r="Z171" s="43" t="s">
        <v>58</v>
      </c>
    </row>
    <row r="172" spans="1:26" ht="78.75">
      <c r="A172" s="123"/>
      <c r="B172" s="7" t="s">
        <v>517</v>
      </c>
      <c r="C172" s="95" t="s">
        <v>2212</v>
      </c>
      <c r="D172" s="7" t="s">
        <v>59</v>
      </c>
      <c r="E172" s="7">
        <v>30853</v>
      </c>
      <c r="F172" s="7">
        <v>44250</v>
      </c>
      <c r="G172" s="7" t="s">
        <v>32</v>
      </c>
      <c r="H172" s="7">
        <v>4500</v>
      </c>
      <c r="I172" s="7">
        <v>6000</v>
      </c>
      <c r="J172" s="11">
        <v>3666</v>
      </c>
      <c r="K172" s="11">
        <v>4182</v>
      </c>
      <c r="L172" s="7" t="s">
        <v>60</v>
      </c>
      <c r="M172" s="7" t="s">
        <v>34</v>
      </c>
      <c r="N172" s="7" t="s">
        <v>34</v>
      </c>
      <c r="O172" s="7" t="s">
        <v>35</v>
      </c>
      <c r="P172" s="7"/>
      <c r="Q172" s="7" t="s">
        <v>34</v>
      </c>
      <c r="R172" s="7" t="s">
        <v>34</v>
      </c>
      <c r="S172" s="7" t="s">
        <v>34</v>
      </c>
      <c r="T172" s="7" t="s">
        <v>34</v>
      </c>
      <c r="U172" s="7" t="s">
        <v>37</v>
      </c>
      <c r="V172" s="7" t="s">
        <v>36</v>
      </c>
      <c r="W172" s="7"/>
      <c r="X172" s="80" t="s">
        <v>61</v>
      </c>
      <c r="Y172" s="81" t="s">
        <v>62</v>
      </c>
      <c r="Z172" s="82" t="s">
        <v>62</v>
      </c>
    </row>
    <row r="173" spans="1:26" ht="63">
      <c r="A173" s="123"/>
      <c r="B173" s="7" t="s">
        <v>523</v>
      </c>
      <c r="C173" s="95" t="s">
        <v>63</v>
      </c>
      <c r="D173" s="7" t="s">
        <v>64</v>
      </c>
      <c r="E173" s="7">
        <v>118751</v>
      </c>
      <c r="F173" s="7">
        <v>160000</v>
      </c>
      <c r="G173" s="7" t="s">
        <v>65</v>
      </c>
      <c r="H173" s="7">
        <v>24000</v>
      </c>
      <c r="I173" s="7">
        <v>24000</v>
      </c>
      <c r="J173" s="46">
        <v>16852.185792349701</v>
      </c>
      <c r="K173" s="46">
        <v>19202.912328767125</v>
      </c>
      <c r="L173" s="7" t="s">
        <v>66</v>
      </c>
      <c r="M173" s="7" t="s">
        <v>34</v>
      </c>
      <c r="N173" s="7" t="s">
        <v>34</v>
      </c>
      <c r="O173" s="7" t="s">
        <v>35</v>
      </c>
      <c r="P173" s="7"/>
      <c r="Q173" s="7" t="s">
        <v>34</v>
      </c>
      <c r="R173" s="7" t="s">
        <v>34</v>
      </c>
      <c r="S173" s="7" t="s">
        <v>34</v>
      </c>
      <c r="T173" s="7" t="s">
        <v>34</v>
      </c>
      <c r="U173" s="7" t="s">
        <v>37</v>
      </c>
      <c r="V173" s="7" t="s">
        <v>36</v>
      </c>
      <c r="W173" s="7"/>
      <c r="X173" s="7" t="s">
        <v>67</v>
      </c>
      <c r="Y173" s="7" t="s">
        <v>67</v>
      </c>
      <c r="Z173" s="7" t="s">
        <v>67</v>
      </c>
    </row>
    <row r="174" spans="1:26" ht="78.75">
      <c r="A174" s="123"/>
      <c r="B174" s="7" t="s">
        <v>530</v>
      </c>
      <c r="C174" s="95" t="s">
        <v>68</v>
      </c>
      <c r="D174" s="7" t="s">
        <v>69</v>
      </c>
      <c r="E174" s="7">
        <v>64193</v>
      </c>
      <c r="F174" s="7">
        <v>190569</v>
      </c>
      <c r="G174" s="7" t="s">
        <v>70</v>
      </c>
      <c r="H174" s="7">
        <v>10500</v>
      </c>
      <c r="I174" s="7">
        <v>12600</v>
      </c>
      <c r="J174" s="11">
        <v>16362</v>
      </c>
      <c r="K174" s="11">
        <v>16329</v>
      </c>
      <c r="L174" s="7" t="s">
        <v>71</v>
      </c>
      <c r="M174" s="7" t="s">
        <v>34</v>
      </c>
      <c r="N174" s="7" t="s">
        <v>34</v>
      </c>
      <c r="O174" s="7" t="s">
        <v>35</v>
      </c>
      <c r="P174" s="7"/>
      <c r="Q174" s="7" t="s">
        <v>34</v>
      </c>
      <c r="R174" s="7" t="s">
        <v>34</v>
      </c>
      <c r="S174" s="7" t="s">
        <v>34</v>
      </c>
      <c r="T174" s="7" t="s">
        <v>34</v>
      </c>
      <c r="U174" s="7" t="s">
        <v>37</v>
      </c>
      <c r="V174" s="7" t="s">
        <v>36</v>
      </c>
      <c r="W174" s="7"/>
      <c r="X174" s="7" t="s">
        <v>67</v>
      </c>
      <c r="Y174" s="7" t="s">
        <v>72</v>
      </c>
      <c r="Z174" s="7" t="s">
        <v>67</v>
      </c>
    </row>
    <row r="175" spans="1:26" ht="63">
      <c r="A175" s="123"/>
      <c r="B175" s="7" t="s">
        <v>536</v>
      </c>
      <c r="C175" s="95" t="s">
        <v>2213</v>
      </c>
      <c r="D175" s="7" t="s">
        <v>73</v>
      </c>
      <c r="E175" s="7">
        <v>206390</v>
      </c>
      <c r="F175" s="11">
        <v>220663</v>
      </c>
      <c r="G175" s="7" t="s">
        <v>74</v>
      </c>
      <c r="H175" s="7">
        <v>7500</v>
      </c>
      <c r="I175" s="7">
        <v>9000</v>
      </c>
      <c r="J175" s="11">
        <v>4694</v>
      </c>
      <c r="K175" s="11">
        <v>4589</v>
      </c>
      <c r="L175" s="7" t="s">
        <v>75</v>
      </c>
      <c r="M175" s="7" t="s">
        <v>34</v>
      </c>
      <c r="N175" s="7" t="s">
        <v>34</v>
      </c>
      <c r="O175" s="7" t="s">
        <v>35</v>
      </c>
      <c r="P175" s="7"/>
      <c r="Q175" s="7" t="s">
        <v>34</v>
      </c>
      <c r="R175" s="7" t="s">
        <v>34</v>
      </c>
      <c r="S175" s="7" t="s">
        <v>34</v>
      </c>
      <c r="T175" s="7" t="s">
        <v>34</v>
      </c>
      <c r="U175" s="7" t="s">
        <v>37</v>
      </c>
      <c r="V175" s="7" t="s">
        <v>36</v>
      </c>
      <c r="W175" s="7"/>
      <c r="X175" s="7" t="s">
        <v>67</v>
      </c>
      <c r="Y175" s="7" t="s">
        <v>72</v>
      </c>
      <c r="Z175" s="7" t="s">
        <v>67</v>
      </c>
    </row>
    <row r="176" spans="1:26" ht="63">
      <c r="A176" s="123"/>
      <c r="B176" s="7" t="s">
        <v>542</v>
      </c>
      <c r="C176" s="95" t="s">
        <v>76</v>
      </c>
      <c r="D176" s="7" t="s">
        <v>77</v>
      </c>
      <c r="E176" s="7">
        <v>21106</v>
      </c>
      <c r="F176" s="11">
        <v>43500</v>
      </c>
      <c r="G176" s="7" t="s">
        <v>78</v>
      </c>
      <c r="H176" s="7">
        <v>4800</v>
      </c>
      <c r="I176" s="7">
        <v>7668</v>
      </c>
      <c r="J176" s="7">
        <v>3293</v>
      </c>
      <c r="K176" s="7">
        <v>3936</v>
      </c>
      <c r="L176" s="7" t="s">
        <v>79</v>
      </c>
      <c r="M176" s="7" t="s">
        <v>34</v>
      </c>
      <c r="N176" s="7" t="s">
        <v>34</v>
      </c>
      <c r="O176" s="7" t="s">
        <v>35</v>
      </c>
      <c r="P176" s="7"/>
      <c r="Q176" s="7" t="s">
        <v>36</v>
      </c>
      <c r="R176" s="7" t="s">
        <v>36</v>
      </c>
      <c r="S176" s="7" t="s">
        <v>34</v>
      </c>
      <c r="T176" s="7" t="s">
        <v>34</v>
      </c>
      <c r="U176" s="7" t="s">
        <v>37</v>
      </c>
      <c r="V176" s="7" t="s">
        <v>34</v>
      </c>
      <c r="W176" s="7"/>
      <c r="X176" s="7" t="s">
        <v>67</v>
      </c>
      <c r="Y176" s="7" t="s">
        <v>67</v>
      </c>
      <c r="Z176" s="7" t="s">
        <v>67</v>
      </c>
    </row>
    <row r="177" spans="1:26" ht="63">
      <c r="A177" s="123"/>
      <c r="B177" s="7" t="s">
        <v>551</v>
      </c>
      <c r="C177" s="95" t="s">
        <v>80</v>
      </c>
      <c r="D177" s="7" t="s">
        <v>81</v>
      </c>
      <c r="E177" s="7">
        <v>36243</v>
      </c>
      <c r="F177" s="11">
        <v>40000</v>
      </c>
      <c r="G177" s="7" t="s">
        <v>82</v>
      </c>
      <c r="H177" s="7">
        <v>6000</v>
      </c>
      <c r="I177" s="47">
        <v>7800</v>
      </c>
      <c r="J177" s="7">
        <v>4620</v>
      </c>
      <c r="K177" s="7">
        <v>4610</v>
      </c>
      <c r="L177" s="7" t="s">
        <v>83</v>
      </c>
      <c r="M177" s="7" t="s">
        <v>34</v>
      </c>
      <c r="N177" s="7" t="s">
        <v>34</v>
      </c>
      <c r="O177" s="7" t="s">
        <v>35</v>
      </c>
      <c r="P177" s="7"/>
      <c r="Q177" s="7" t="s">
        <v>34</v>
      </c>
      <c r="R177" s="7" t="s">
        <v>34</v>
      </c>
      <c r="S177" s="7" t="s">
        <v>34</v>
      </c>
      <c r="T177" s="7" t="s">
        <v>34</v>
      </c>
      <c r="U177" s="7" t="s">
        <v>37</v>
      </c>
      <c r="V177" s="7" t="s">
        <v>36</v>
      </c>
      <c r="W177" s="7"/>
      <c r="X177" s="7" t="s">
        <v>84</v>
      </c>
      <c r="Y177" s="7" t="s">
        <v>67</v>
      </c>
      <c r="Z177" s="7" t="s">
        <v>67</v>
      </c>
    </row>
    <row r="178" spans="1:26" ht="78.75">
      <c r="A178" s="123"/>
      <c r="B178" s="7" t="s">
        <v>557</v>
      </c>
      <c r="C178" s="95" t="s">
        <v>85</v>
      </c>
      <c r="D178" s="7" t="s">
        <v>86</v>
      </c>
      <c r="E178" s="7">
        <v>52863</v>
      </c>
      <c r="F178" s="11">
        <v>78000</v>
      </c>
      <c r="G178" s="7" t="s">
        <v>87</v>
      </c>
      <c r="H178" s="11">
        <v>14000</v>
      </c>
      <c r="I178" s="11">
        <v>18000</v>
      </c>
      <c r="J178" s="7">
        <v>8891</v>
      </c>
      <c r="K178" s="11">
        <v>10378</v>
      </c>
      <c r="L178" s="7" t="s">
        <v>88</v>
      </c>
      <c r="M178" s="7" t="s">
        <v>34</v>
      </c>
      <c r="N178" s="7" t="s">
        <v>34</v>
      </c>
      <c r="O178" s="7" t="s">
        <v>35</v>
      </c>
      <c r="P178" s="7"/>
      <c r="Q178" s="7" t="s">
        <v>36</v>
      </c>
      <c r="R178" s="7" t="s">
        <v>36</v>
      </c>
      <c r="S178" s="7" t="s">
        <v>34</v>
      </c>
      <c r="T178" s="7" t="s">
        <v>34</v>
      </c>
      <c r="U178" s="7" t="s">
        <v>37</v>
      </c>
      <c r="V178" s="7" t="s">
        <v>34</v>
      </c>
      <c r="W178" s="7"/>
      <c r="X178" s="7" t="s">
        <v>67</v>
      </c>
      <c r="Y178" s="7" t="s">
        <v>72</v>
      </c>
      <c r="Z178" s="7" t="s">
        <v>67</v>
      </c>
    </row>
    <row r="179" spans="1:26" ht="63">
      <c r="A179" s="123"/>
      <c r="B179" s="7" t="s">
        <v>564</v>
      </c>
      <c r="C179" s="95" t="s">
        <v>2214</v>
      </c>
      <c r="D179" s="7" t="s">
        <v>89</v>
      </c>
      <c r="E179" s="7">
        <v>12173</v>
      </c>
      <c r="F179" s="7">
        <v>13776</v>
      </c>
      <c r="G179" s="7" t="s">
        <v>32</v>
      </c>
      <c r="H179" s="7">
        <v>3500</v>
      </c>
      <c r="I179" s="7">
        <v>5000</v>
      </c>
      <c r="J179" s="7">
        <v>2089.42</v>
      </c>
      <c r="K179" s="7">
        <v>1851.2</v>
      </c>
      <c r="L179" s="7" t="s">
        <v>90</v>
      </c>
      <c r="M179" s="7" t="s">
        <v>34</v>
      </c>
      <c r="N179" s="7" t="s">
        <v>34</v>
      </c>
      <c r="O179" s="7" t="s">
        <v>35</v>
      </c>
      <c r="P179" s="7"/>
      <c r="Q179" s="7" t="s">
        <v>34</v>
      </c>
      <c r="R179" s="7" t="s">
        <v>34</v>
      </c>
      <c r="S179" s="7" t="s">
        <v>34</v>
      </c>
      <c r="T179" s="7" t="s">
        <v>34</v>
      </c>
      <c r="U179" s="7" t="s">
        <v>37</v>
      </c>
      <c r="V179" s="7" t="s">
        <v>36</v>
      </c>
      <c r="W179" s="7"/>
      <c r="X179" s="7" t="s">
        <v>91</v>
      </c>
      <c r="Y179" s="7" t="s">
        <v>91</v>
      </c>
      <c r="Z179" s="7" t="s">
        <v>91</v>
      </c>
    </row>
    <row r="180" spans="1:26" ht="63">
      <c r="A180" s="123"/>
      <c r="B180" s="7" t="s">
        <v>571</v>
      </c>
      <c r="C180" s="100" t="s">
        <v>92</v>
      </c>
      <c r="D180" s="7" t="s">
        <v>93</v>
      </c>
      <c r="E180" s="7">
        <v>27580</v>
      </c>
      <c r="F180" s="7">
        <v>27850</v>
      </c>
      <c r="G180" s="7" t="s">
        <v>32</v>
      </c>
      <c r="H180" s="7">
        <v>4000</v>
      </c>
      <c r="I180" s="7">
        <v>6000</v>
      </c>
      <c r="J180" s="7">
        <v>3919.06</v>
      </c>
      <c r="K180" s="7">
        <v>4426.53</v>
      </c>
      <c r="L180" s="7" t="s">
        <v>94</v>
      </c>
      <c r="M180" s="7" t="s">
        <v>34</v>
      </c>
      <c r="N180" s="7" t="s">
        <v>34</v>
      </c>
      <c r="O180" s="7" t="s">
        <v>35</v>
      </c>
      <c r="P180" s="7"/>
      <c r="Q180" s="7" t="s">
        <v>34</v>
      </c>
      <c r="R180" s="7" t="s">
        <v>34</v>
      </c>
      <c r="S180" s="7" t="s">
        <v>34</v>
      </c>
      <c r="T180" s="7" t="s">
        <v>34</v>
      </c>
      <c r="U180" s="7" t="s">
        <v>37</v>
      </c>
      <c r="V180" s="7" t="s">
        <v>36</v>
      </c>
      <c r="W180" s="7"/>
      <c r="X180" s="7" t="s">
        <v>91</v>
      </c>
      <c r="Y180" s="7" t="s">
        <v>91</v>
      </c>
      <c r="Z180" s="7" t="s">
        <v>91</v>
      </c>
    </row>
    <row r="181" spans="1:26" ht="63">
      <c r="A181" s="123"/>
      <c r="B181" s="7" t="s">
        <v>574</v>
      </c>
      <c r="C181" s="100" t="s">
        <v>95</v>
      </c>
      <c r="D181" s="7" t="s">
        <v>96</v>
      </c>
      <c r="E181" s="7">
        <v>36054</v>
      </c>
      <c r="F181" s="7">
        <v>48450</v>
      </c>
      <c r="G181" s="7" t="s">
        <v>32</v>
      </c>
      <c r="H181" s="7">
        <v>4500</v>
      </c>
      <c r="I181" s="7">
        <v>9200</v>
      </c>
      <c r="J181" s="7">
        <v>4030</v>
      </c>
      <c r="K181" s="7">
        <v>3955</v>
      </c>
      <c r="L181" s="7" t="s">
        <v>97</v>
      </c>
      <c r="M181" s="7" t="s">
        <v>34</v>
      </c>
      <c r="N181" s="7" t="s">
        <v>34</v>
      </c>
      <c r="O181" s="7" t="s">
        <v>35</v>
      </c>
      <c r="P181" s="7"/>
      <c r="Q181" s="7" t="s">
        <v>34</v>
      </c>
      <c r="R181" s="7" t="s">
        <v>34</v>
      </c>
      <c r="S181" s="7" t="s">
        <v>34</v>
      </c>
      <c r="T181" s="7" t="s">
        <v>34</v>
      </c>
      <c r="U181" s="7" t="s">
        <v>37</v>
      </c>
      <c r="V181" s="7" t="s">
        <v>36</v>
      </c>
      <c r="W181" s="7"/>
      <c r="X181" s="7" t="s">
        <v>98</v>
      </c>
      <c r="Y181" s="7" t="s">
        <v>99</v>
      </c>
      <c r="Z181" s="7" t="s">
        <v>100</v>
      </c>
    </row>
    <row r="182" spans="1:26" ht="63">
      <c r="A182" s="123"/>
      <c r="B182" s="7" t="s">
        <v>579</v>
      </c>
      <c r="C182" s="100" t="s">
        <v>101</v>
      </c>
      <c r="D182" s="7" t="s">
        <v>102</v>
      </c>
      <c r="E182" s="7">
        <v>16048</v>
      </c>
      <c r="F182" s="7">
        <v>17767</v>
      </c>
      <c r="G182" s="7" t="s">
        <v>32</v>
      </c>
      <c r="H182" s="7">
        <v>3500</v>
      </c>
      <c r="I182" s="7">
        <v>7200</v>
      </c>
      <c r="J182" s="7">
        <v>2139.5500000000002</v>
      </c>
      <c r="K182" s="7">
        <v>2232.4</v>
      </c>
      <c r="L182" s="7" t="s">
        <v>103</v>
      </c>
      <c r="M182" s="7" t="s">
        <v>34</v>
      </c>
      <c r="N182" s="7" t="s">
        <v>34</v>
      </c>
      <c r="O182" s="7" t="s">
        <v>35</v>
      </c>
      <c r="P182" s="7"/>
      <c r="Q182" s="7" t="s">
        <v>34</v>
      </c>
      <c r="R182" s="7" t="s">
        <v>34</v>
      </c>
      <c r="S182" s="7" t="s">
        <v>34</v>
      </c>
      <c r="T182" s="7" t="s">
        <v>34</v>
      </c>
      <c r="U182" s="7" t="s">
        <v>37</v>
      </c>
      <c r="V182" s="7" t="s">
        <v>36</v>
      </c>
      <c r="W182" s="7"/>
      <c r="X182" s="7" t="s">
        <v>104</v>
      </c>
      <c r="Y182" s="7" t="s">
        <v>105</v>
      </c>
      <c r="Z182" s="7" t="s">
        <v>105</v>
      </c>
    </row>
    <row r="183" spans="1:26" ht="63">
      <c r="A183" s="123"/>
      <c r="B183" s="7" t="s">
        <v>585</v>
      </c>
      <c r="C183" s="101" t="s">
        <v>106</v>
      </c>
      <c r="D183" s="7" t="s">
        <v>107</v>
      </c>
      <c r="E183" s="7">
        <v>28724</v>
      </c>
      <c r="F183" s="7">
        <v>28724</v>
      </c>
      <c r="G183" s="7" t="s">
        <v>32</v>
      </c>
      <c r="H183" s="7">
        <v>4000</v>
      </c>
      <c r="I183" s="7">
        <v>8520</v>
      </c>
      <c r="J183" s="7">
        <v>1544</v>
      </c>
      <c r="K183" s="7">
        <v>1703.34</v>
      </c>
      <c r="L183" s="7" t="s">
        <v>108</v>
      </c>
      <c r="M183" s="7" t="s">
        <v>34</v>
      </c>
      <c r="N183" s="7" t="s">
        <v>34</v>
      </c>
      <c r="O183" s="7" t="s">
        <v>35</v>
      </c>
      <c r="P183" s="7"/>
      <c r="Q183" s="7" t="s">
        <v>34</v>
      </c>
      <c r="R183" s="7" t="s">
        <v>34</v>
      </c>
      <c r="S183" s="7" t="s">
        <v>34</v>
      </c>
      <c r="T183" s="7" t="s">
        <v>34</v>
      </c>
      <c r="U183" s="7" t="s">
        <v>37</v>
      </c>
      <c r="V183" s="7" t="s">
        <v>36</v>
      </c>
      <c r="W183" s="7"/>
      <c r="X183" s="7" t="s">
        <v>109</v>
      </c>
      <c r="Y183" s="7" t="s">
        <v>91</v>
      </c>
      <c r="Z183" s="7" t="s">
        <v>91</v>
      </c>
    </row>
    <row r="184" spans="1:26" ht="63">
      <c r="A184" s="123"/>
      <c r="B184" s="7" t="s">
        <v>592</v>
      </c>
      <c r="C184" s="101" t="s">
        <v>110</v>
      </c>
      <c r="D184" s="7" t="s">
        <v>111</v>
      </c>
      <c r="E184" s="7">
        <v>21055</v>
      </c>
      <c r="F184" s="7">
        <v>46700</v>
      </c>
      <c r="G184" s="7" t="s">
        <v>32</v>
      </c>
      <c r="H184" s="7">
        <v>5200</v>
      </c>
      <c r="I184" s="7">
        <v>8246</v>
      </c>
      <c r="J184" s="7">
        <v>3887.2</v>
      </c>
      <c r="K184" s="7">
        <v>4369.3999999999996</v>
      </c>
      <c r="L184" s="7" t="s">
        <v>112</v>
      </c>
      <c r="M184" s="7" t="s">
        <v>34</v>
      </c>
      <c r="N184" s="7" t="s">
        <v>34</v>
      </c>
      <c r="O184" s="7" t="s">
        <v>35</v>
      </c>
      <c r="P184" s="7"/>
      <c r="Q184" s="7" t="s">
        <v>34</v>
      </c>
      <c r="R184" s="7" t="s">
        <v>34</v>
      </c>
      <c r="S184" s="7" t="s">
        <v>34</v>
      </c>
      <c r="T184" s="7" t="s">
        <v>34</v>
      </c>
      <c r="U184" s="7" t="s">
        <v>37</v>
      </c>
      <c r="V184" s="7" t="s">
        <v>36</v>
      </c>
      <c r="W184" s="7"/>
      <c r="X184" s="7" t="s">
        <v>113</v>
      </c>
      <c r="Y184" s="7" t="s">
        <v>91</v>
      </c>
      <c r="Z184" s="7" t="s">
        <v>91</v>
      </c>
    </row>
    <row r="185" spans="1:26" ht="47.25">
      <c r="A185" s="123"/>
      <c r="B185" s="7" t="s">
        <v>599</v>
      </c>
      <c r="C185" s="95" t="s">
        <v>114</v>
      </c>
      <c r="D185" s="7" t="s">
        <v>115</v>
      </c>
      <c r="E185" s="7">
        <v>33247</v>
      </c>
      <c r="F185" s="7">
        <v>81000</v>
      </c>
      <c r="G185" s="7" t="s">
        <v>32</v>
      </c>
      <c r="H185" s="7">
        <v>9900</v>
      </c>
      <c r="I185" s="7">
        <v>13488</v>
      </c>
      <c r="J185" s="31">
        <v>3570.95</v>
      </c>
      <c r="K185" s="9">
        <v>4721</v>
      </c>
      <c r="L185" s="7" t="s">
        <v>116</v>
      </c>
      <c r="M185" s="7" t="s">
        <v>34</v>
      </c>
      <c r="N185" s="7" t="s">
        <v>34</v>
      </c>
      <c r="O185" s="7" t="s">
        <v>35</v>
      </c>
      <c r="P185" s="7"/>
      <c r="Q185" s="7" t="s">
        <v>34</v>
      </c>
      <c r="R185" s="7" t="s">
        <v>34</v>
      </c>
      <c r="S185" s="7" t="s">
        <v>34</v>
      </c>
      <c r="T185" s="7" t="s">
        <v>34</v>
      </c>
      <c r="U185" s="7" t="s">
        <v>37</v>
      </c>
      <c r="V185" s="7" t="s">
        <v>117</v>
      </c>
      <c r="W185" s="7"/>
      <c r="X185" s="7" t="s">
        <v>118</v>
      </c>
      <c r="Y185" s="7" t="s">
        <v>119</v>
      </c>
      <c r="Z185" s="7" t="s">
        <v>120</v>
      </c>
    </row>
    <row r="186" spans="1:26" ht="47.25">
      <c r="A186" s="123"/>
      <c r="B186" s="7" t="s">
        <v>604</v>
      </c>
      <c r="C186" s="95" t="s">
        <v>121</v>
      </c>
      <c r="D186" s="7" t="s">
        <v>122</v>
      </c>
      <c r="E186" s="7">
        <v>306967</v>
      </c>
      <c r="F186" s="7">
        <v>360000</v>
      </c>
      <c r="G186" s="7" t="s">
        <v>32</v>
      </c>
      <c r="H186" s="7">
        <v>36550</v>
      </c>
      <c r="I186" s="7">
        <v>54794.5</v>
      </c>
      <c r="J186" s="7">
        <v>35257.14</v>
      </c>
      <c r="K186" s="7">
        <v>43735.42</v>
      </c>
      <c r="L186" s="7" t="s">
        <v>123</v>
      </c>
      <c r="M186" s="7" t="s">
        <v>34</v>
      </c>
      <c r="N186" s="7" t="s">
        <v>34</v>
      </c>
      <c r="O186" s="7" t="s">
        <v>35</v>
      </c>
      <c r="P186" s="7"/>
      <c r="Q186" s="7" t="s">
        <v>34</v>
      </c>
      <c r="R186" s="7" t="s">
        <v>34</v>
      </c>
      <c r="S186" s="7" t="s">
        <v>34</v>
      </c>
      <c r="T186" s="7" t="s">
        <v>34</v>
      </c>
      <c r="U186" s="7" t="s">
        <v>37</v>
      </c>
      <c r="V186" s="7" t="s">
        <v>36</v>
      </c>
      <c r="W186" s="7"/>
      <c r="X186" s="7" t="s">
        <v>124</v>
      </c>
      <c r="Y186" s="7" t="s">
        <v>125</v>
      </c>
      <c r="Z186" s="7" t="s">
        <v>120</v>
      </c>
    </row>
    <row r="187" spans="1:26" ht="78.75">
      <c r="A187" s="123"/>
      <c r="B187" s="7" t="s">
        <v>610</v>
      </c>
      <c r="C187" s="95" t="s">
        <v>126</v>
      </c>
      <c r="D187" s="7" t="s">
        <v>127</v>
      </c>
      <c r="E187" s="7">
        <v>11202</v>
      </c>
      <c r="F187" s="7">
        <v>13300</v>
      </c>
      <c r="G187" s="7" t="s">
        <v>128</v>
      </c>
      <c r="H187" s="7">
        <v>1800</v>
      </c>
      <c r="I187" s="7">
        <v>2000</v>
      </c>
      <c r="J187" s="7">
        <v>1046.1199999999999</v>
      </c>
      <c r="K187" s="7">
        <v>1343.44</v>
      </c>
      <c r="L187" s="7" t="s">
        <v>129</v>
      </c>
      <c r="M187" s="7" t="s">
        <v>34</v>
      </c>
      <c r="N187" s="7" t="s">
        <v>34</v>
      </c>
      <c r="O187" s="7" t="s">
        <v>35</v>
      </c>
      <c r="P187" s="7"/>
      <c r="Q187" s="7" t="s">
        <v>34</v>
      </c>
      <c r="R187" s="7" t="s">
        <v>34</v>
      </c>
      <c r="S187" s="7" t="s">
        <v>34</v>
      </c>
      <c r="T187" s="7" t="s">
        <v>34</v>
      </c>
      <c r="U187" s="7" t="s">
        <v>37</v>
      </c>
      <c r="V187" s="7" t="s">
        <v>36</v>
      </c>
      <c r="W187" s="7"/>
      <c r="X187" s="7" t="s">
        <v>130</v>
      </c>
      <c r="Y187" s="7" t="s">
        <v>119</v>
      </c>
      <c r="Z187" s="7" t="s">
        <v>120</v>
      </c>
    </row>
    <row r="188" spans="1:26" ht="63">
      <c r="A188" s="123"/>
      <c r="B188" s="7" t="s">
        <v>614</v>
      </c>
      <c r="C188" s="95" t="s">
        <v>131</v>
      </c>
      <c r="D188" s="7" t="s">
        <v>132</v>
      </c>
      <c r="E188" s="7">
        <v>21798</v>
      </c>
      <c r="F188" s="11">
        <v>26400</v>
      </c>
      <c r="G188" s="7" t="s">
        <v>32</v>
      </c>
      <c r="H188" s="7">
        <v>3500</v>
      </c>
      <c r="I188" s="7">
        <v>4500</v>
      </c>
      <c r="J188" s="12">
        <v>4076.8</v>
      </c>
      <c r="K188" s="9">
        <v>4721</v>
      </c>
      <c r="L188" s="7" t="s">
        <v>133</v>
      </c>
      <c r="M188" s="7" t="s">
        <v>34</v>
      </c>
      <c r="N188" s="7" t="s">
        <v>34</v>
      </c>
      <c r="O188" s="7" t="s">
        <v>35</v>
      </c>
      <c r="P188" s="7"/>
      <c r="Q188" s="7" t="s">
        <v>34</v>
      </c>
      <c r="R188" s="7" t="s">
        <v>34</v>
      </c>
      <c r="S188" s="7" t="s">
        <v>34</v>
      </c>
      <c r="T188" s="7" t="s">
        <v>34</v>
      </c>
      <c r="U188" s="7" t="s">
        <v>37</v>
      </c>
      <c r="V188" s="7" t="s">
        <v>36</v>
      </c>
      <c r="W188" s="7"/>
      <c r="X188" s="7" t="s">
        <v>134</v>
      </c>
      <c r="Y188" s="7" t="s">
        <v>119</v>
      </c>
      <c r="Z188" s="7" t="s">
        <v>120</v>
      </c>
    </row>
    <row r="189" spans="1:26" ht="94.5">
      <c r="A189" s="123"/>
      <c r="B189" s="7" t="s">
        <v>622</v>
      </c>
      <c r="C189" s="101" t="s">
        <v>135</v>
      </c>
      <c r="D189" s="7" t="s">
        <v>136</v>
      </c>
      <c r="E189" s="10">
        <v>198800</v>
      </c>
      <c r="F189" s="40">
        <v>108807</v>
      </c>
      <c r="G189" s="7" t="s">
        <v>32</v>
      </c>
      <c r="H189" s="40">
        <v>12000</v>
      </c>
      <c r="I189" s="11">
        <v>15000</v>
      </c>
      <c r="J189" s="40">
        <v>8916.6</v>
      </c>
      <c r="K189" s="40">
        <v>8535</v>
      </c>
      <c r="L189" s="7" t="s">
        <v>137</v>
      </c>
      <c r="M189" s="7" t="s">
        <v>138</v>
      </c>
      <c r="N189" s="7" t="s">
        <v>138</v>
      </c>
      <c r="O189" s="7" t="s">
        <v>35</v>
      </c>
      <c r="P189" s="7"/>
      <c r="Q189" s="7" t="s">
        <v>138</v>
      </c>
      <c r="R189" s="7" t="s">
        <v>138</v>
      </c>
      <c r="S189" s="7" t="s">
        <v>138</v>
      </c>
      <c r="T189" s="7" t="s">
        <v>138</v>
      </c>
      <c r="U189" s="7" t="s">
        <v>37</v>
      </c>
      <c r="V189" s="7" t="s">
        <v>139</v>
      </c>
      <c r="W189" s="48"/>
      <c r="X189" s="49" t="s">
        <v>140</v>
      </c>
      <c r="Y189" s="7" t="s">
        <v>141</v>
      </c>
      <c r="Z189" s="7" t="s">
        <v>142</v>
      </c>
    </row>
    <row r="190" spans="1:26" ht="78.75">
      <c r="A190" s="123"/>
      <c r="B190" s="7" t="s">
        <v>630</v>
      </c>
      <c r="C190" s="101" t="s">
        <v>2396</v>
      </c>
      <c r="D190" s="7" t="s">
        <v>143</v>
      </c>
      <c r="E190" s="7">
        <v>9806</v>
      </c>
      <c r="F190" s="7">
        <v>13000</v>
      </c>
      <c r="G190" s="7" t="s">
        <v>32</v>
      </c>
      <c r="H190" s="11">
        <v>2000</v>
      </c>
      <c r="I190" s="7" t="s">
        <v>144</v>
      </c>
      <c r="J190" s="11">
        <v>1489.01</v>
      </c>
      <c r="K190" s="7">
        <v>1331.89</v>
      </c>
      <c r="L190" s="7" t="s">
        <v>145</v>
      </c>
      <c r="M190" s="7" t="s">
        <v>138</v>
      </c>
      <c r="N190" s="7" t="s">
        <v>146</v>
      </c>
      <c r="O190" s="7" t="s">
        <v>35</v>
      </c>
      <c r="P190" s="7"/>
      <c r="Q190" s="7" t="s">
        <v>138</v>
      </c>
      <c r="R190" s="7" t="s">
        <v>139</v>
      </c>
      <c r="S190" s="7" t="s">
        <v>138</v>
      </c>
      <c r="T190" s="7" t="s">
        <v>138</v>
      </c>
      <c r="U190" s="7" t="s">
        <v>147</v>
      </c>
      <c r="V190" s="7" t="s">
        <v>139</v>
      </c>
      <c r="W190" s="7"/>
      <c r="X190" s="7" t="s">
        <v>148</v>
      </c>
      <c r="Y190" s="7" t="s">
        <v>148</v>
      </c>
      <c r="Z190" s="7" t="s">
        <v>148</v>
      </c>
    </row>
    <row r="191" spans="1:26" ht="63">
      <c r="A191" s="123"/>
      <c r="B191" s="7" t="s">
        <v>637</v>
      </c>
      <c r="C191" s="100" t="s">
        <v>149</v>
      </c>
      <c r="D191" s="10" t="s">
        <v>150</v>
      </c>
      <c r="E191" s="10">
        <v>4616</v>
      </c>
      <c r="F191" s="10">
        <v>8900</v>
      </c>
      <c r="G191" s="10" t="s">
        <v>151</v>
      </c>
      <c r="H191" s="10">
        <v>467</v>
      </c>
      <c r="I191" s="10">
        <v>618</v>
      </c>
      <c r="J191" s="10">
        <v>290.8</v>
      </c>
      <c r="K191" s="10">
        <v>287.60000000000002</v>
      </c>
      <c r="L191" s="10" t="s">
        <v>152</v>
      </c>
      <c r="M191" s="10" t="s">
        <v>138</v>
      </c>
      <c r="N191" s="10" t="s">
        <v>138</v>
      </c>
      <c r="O191" s="10" t="s">
        <v>35</v>
      </c>
      <c r="P191" s="10"/>
      <c r="Q191" s="10" t="s">
        <v>138</v>
      </c>
      <c r="R191" s="10" t="s">
        <v>138</v>
      </c>
      <c r="S191" s="10" t="s">
        <v>138</v>
      </c>
      <c r="T191" s="10" t="s">
        <v>138</v>
      </c>
      <c r="U191" s="10" t="s">
        <v>37</v>
      </c>
      <c r="V191" s="10" t="s">
        <v>138</v>
      </c>
      <c r="W191" s="10" t="s">
        <v>153</v>
      </c>
      <c r="X191" s="10" t="s">
        <v>154</v>
      </c>
      <c r="Y191" s="10" t="s">
        <v>154</v>
      </c>
      <c r="Z191" s="10" t="s">
        <v>43</v>
      </c>
    </row>
    <row r="192" spans="1:26" ht="47.25">
      <c r="A192" s="123"/>
      <c r="B192" s="7" t="s">
        <v>644</v>
      </c>
      <c r="C192" s="100" t="s">
        <v>2395</v>
      </c>
      <c r="D192" s="7" t="s">
        <v>155</v>
      </c>
      <c r="E192" s="7">
        <v>35426</v>
      </c>
      <c r="F192" s="11">
        <v>41433</v>
      </c>
      <c r="G192" s="7" t="s">
        <v>156</v>
      </c>
      <c r="H192" s="11">
        <v>5200</v>
      </c>
      <c r="I192" s="11">
        <v>10900</v>
      </c>
      <c r="J192" s="9">
        <v>5992.6</v>
      </c>
      <c r="K192" s="9">
        <v>6356.16</v>
      </c>
      <c r="L192" s="7" t="s">
        <v>157</v>
      </c>
      <c r="M192" s="7" t="s">
        <v>138</v>
      </c>
      <c r="N192" s="7" t="s">
        <v>138</v>
      </c>
      <c r="O192" s="7" t="s">
        <v>158</v>
      </c>
      <c r="P192" s="7"/>
      <c r="Q192" s="7" t="s">
        <v>138</v>
      </c>
      <c r="R192" s="7" t="s">
        <v>138</v>
      </c>
      <c r="S192" s="7" t="s">
        <v>139</v>
      </c>
      <c r="T192" s="7" t="s">
        <v>139</v>
      </c>
      <c r="U192" s="7" t="s">
        <v>37</v>
      </c>
      <c r="V192" s="7" t="s">
        <v>139</v>
      </c>
      <c r="W192" s="10" t="s">
        <v>153</v>
      </c>
      <c r="X192" s="7" t="s">
        <v>159</v>
      </c>
      <c r="Y192" s="7" t="s">
        <v>91</v>
      </c>
      <c r="Z192" s="7" t="s">
        <v>43</v>
      </c>
    </row>
    <row r="193" spans="1:26" ht="78.75">
      <c r="A193" s="123"/>
      <c r="B193" s="7" t="s">
        <v>647</v>
      </c>
      <c r="C193" s="95" t="s">
        <v>160</v>
      </c>
      <c r="D193" s="7" t="s">
        <v>161</v>
      </c>
      <c r="E193" s="7">
        <v>20211</v>
      </c>
      <c r="F193" s="7">
        <v>39110</v>
      </c>
      <c r="G193" s="7" t="s">
        <v>32</v>
      </c>
      <c r="H193" s="7">
        <v>8250</v>
      </c>
      <c r="I193" s="11" t="s">
        <v>162</v>
      </c>
      <c r="J193" s="9">
        <v>5433.58</v>
      </c>
      <c r="K193" s="9">
        <v>5514.7</v>
      </c>
      <c r="L193" s="7" t="s">
        <v>163</v>
      </c>
      <c r="M193" s="7" t="s">
        <v>138</v>
      </c>
      <c r="N193" s="7" t="s">
        <v>138</v>
      </c>
      <c r="O193" s="7" t="s">
        <v>35</v>
      </c>
      <c r="P193" s="7"/>
      <c r="Q193" s="7" t="s">
        <v>138</v>
      </c>
      <c r="R193" s="7" t="s">
        <v>138</v>
      </c>
      <c r="S193" s="7" t="s">
        <v>138</v>
      </c>
      <c r="T193" s="7" t="s">
        <v>138</v>
      </c>
      <c r="U193" s="7" t="s">
        <v>164</v>
      </c>
      <c r="V193" s="7" t="s">
        <v>139</v>
      </c>
      <c r="W193" s="10" t="s">
        <v>165</v>
      </c>
      <c r="X193" s="7" t="s">
        <v>166</v>
      </c>
      <c r="Y193" s="7" t="s">
        <v>167</v>
      </c>
      <c r="Z193" s="7" t="s">
        <v>167</v>
      </c>
    </row>
    <row r="194" spans="1:26" ht="94.5">
      <c r="A194" s="123"/>
      <c r="B194" s="7" t="s">
        <v>655</v>
      </c>
      <c r="C194" s="95" t="s">
        <v>168</v>
      </c>
      <c r="D194" s="7" t="s">
        <v>169</v>
      </c>
      <c r="E194" s="7">
        <v>25937</v>
      </c>
      <c r="F194" s="11">
        <v>42000</v>
      </c>
      <c r="G194" s="7" t="s">
        <v>151</v>
      </c>
      <c r="H194" s="7">
        <v>7000</v>
      </c>
      <c r="I194" s="7">
        <v>8600</v>
      </c>
      <c r="J194" s="7">
        <v>3738.96</v>
      </c>
      <c r="K194" s="7">
        <v>4076.4</v>
      </c>
      <c r="L194" s="7" t="s">
        <v>170</v>
      </c>
      <c r="M194" s="7" t="s">
        <v>138</v>
      </c>
      <c r="N194" s="7" t="s">
        <v>138</v>
      </c>
      <c r="O194" s="7" t="s">
        <v>35</v>
      </c>
      <c r="P194" s="7"/>
      <c r="Q194" s="7" t="s">
        <v>138</v>
      </c>
      <c r="R194" s="7" t="s">
        <v>138</v>
      </c>
      <c r="S194" s="7" t="s">
        <v>138</v>
      </c>
      <c r="T194" s="7" t="s">
        <v>138</v>
      </c>
      <c r="U194" s="7" t="s">
        <v>37</v>
      </c>
      <c r="V194" s="7" t="s">
        <v>139</v>
      </c>
      <c r="W194" s="10" t="s">
        <v>153</v>
      </c>
      <c r="X194" s="7" t="s">
        <v>171</v>
      </c>
      <c r="Y194" s="7" t="s">
        <v>171</v>
      </c>
      <c r="Z194" s="7" t="s">
        <v>43</v>
      </c>
    </row>
    <row r="195" spans="1:26" ht="78.75">
      <c r="A195" s="123"/>
      <c r="B195" s="7" t="s">
        <v>661</v>
      </c>
      <c r="C195" s="95" t="s">
        <v>172</v>
      </c>
      <c r="D195" s="7" t="s">
        <v>173</v>
      </c>
      <c r="E195" s="7">
        <v>31932</v>
      </c>
      <c r="F195" s="11">
        <v>66600</v>
      </c>
      <c r="G195" s="7" t="s">
        <v>151</v>
      </c>
      <c r="H195" s="7">
        <v>8000</v>
      </c>
      <c r="I195" s="11">
        <v>16846</v>
      </c>
      <c r="J195" s="12">
        <v>4497.88</v>
      </c>
      <c r="K195" s="9">
        <v>5509.71</v>
      </c>
      <c r="L195" s="7" t="s">
        <v>174</v>
      </c>
      <c r="M195" s="7" t="s">
        <v>138</v>
      </c>
      <c r="N195" s="7" t="s">
        <v>138</v>
      </c>
      <c r="O195" s="7" t="s">
        <v>35</v>
      </c>
      <c r="P195" s="7"/>
      <c r="Q195" s="7" t="s">
        <v>138</v>
      </c>
      <c r="R195" s="7" t="s">
        <v>138</v>
      </c>
      <c r="S195" s="7" t="s">
        <v>138</v>
      </c>
      <c r="T195" s="7" t="s">
        <v>138</v>
      </c>
      <c r="U195" s="7" t="s">
        <v>175</v>
      </c>
      <c r="V195" s="7" t="s">
        <v>138</v>
      </c>
      <c r="W195" s="10" t="s">
        <v>153</v>
      </c>
      <c r="X195" s="7" t="s">
        <v>176</v>
      </c>
      <c r="Y195" s="7" t="s">
        <v>176</v>
      </c>
      <c r="Z195" s="7" t="s">
        <v>43</v>
      </c>
    </row>
    <row r="196" spans="1:26" ht="78.75">
      <c r="A196" s="123"/>
      <c r="B196" s="7" t="s">
        <v>667</v>
      </c>
      <c r="C196" s="95" t="s">
        <v>177</v>
      </c>
      <c r="D196" s="7" t="s">
        <v>178</v>
      </c>
      <c r="E196" s="7">
        <v>18756</v>
      </c>
      <c r="F196" s="11">
        <v>25000</v>
      </c>
      <c r="G196" s="7" t="s">
        <v>32</v>
      </c>
      <c r="H196" s="11">
        <v>4100</v>
      </c>
      <c r="I196" s="7">
        <v>5400</v>
      </c>
      <c r="J196" s="12">
        <v>3322</v>
      </c>
      <c r="K196" s="9">
        <v>3533</v>
      </c>
      <c r="L196" s="7" t="s">
        <v>179</v>
      </c>
      <c r="M196" s="7" t="s">
        <v>138</v>
      </c>
      <c r="N196" s="7" t="s">
        <v>138</v>
      </c>
      <c r="O196" s="7" t="s">
        <v>35</v>
      </c>
      <c r="P196" s="7"/>
      <c r="Q196" s="7" t="s">
        <v>138</v>
      </c>
      <c r="R196" s="7" t="s">
        <v>138</v>
      </c>
      <c r="S196" s="7" t="s">
        <v>138</v>
      </c>
      <c r="T196" s="7" t="s">
        <v>138</v>
      </c>
      <c r="U196" s="7" t="s">
        <v>37</v>
      </c>
      <c r="V196" s="7" t="s">
        <v>139</v>
      </c>
      <c r="W196" s="7"/>
      <c r="X196" s="7" t="s">
        <v>180</v>
      </c>
      <c r="Y196" s="7" t="s">
        <v>181</v>
      </c>
      <c r="Z196" s="7" t="s">
        <v>182</v>
      </c>
    </row>
    <row r="197" spans="1:26" ht="94.5">
      <c r="A197" s="123"/>
      <c r="B197" s="7" t="s">
        <v>673</v>
      </c>
      <c r="C197" s="95" t="s">
        <v>2215</v>
      </c>
      <c r="D197" s="7" t="s">
        <v>183</v>
      </c>
      <c r="E197" s="7">
        <v>12837</v>
      </c>
      <c r="F197" s="11">
        <v>12837</v>
      </c>
      <c r="G197" s="7" t="s">
        <v>32</v>
      </c>
      <c r="H197" s="11">
        <v>1750</v>
      </c>
      <c r="I197" s="11">
        <v>3500</v>
      </c>
      <c r="J197" s="12">
        <v>945</v>
      </c>
      <c r="K197" s="9">
        <v>1137</v>
      </c>
      <c r="L197" s="7" t="s">
        <v>184</v>
      </c>
      <c r="M197" s="7" t="s">
        <v>138</v>
      </c>
      <c r="N197" s="7" t="s">
        <v>138</v>
      </c>
      <c r="O197" s="7" t="s">
        <v>35</v>
      </c>
      <c r="P197" s="7"/>
      <c r="Q197" s="7" t="s">
        <v>139</v>
      </c>
      <c r="R197" s="7" t="s">
        <v>139</v>
      </c>
      <c r="S197" s="7" t="s">
        <v>138</v>
      </c>
      <c r="T197" s="7" t="s">
        <v>138</v>
      </c>
      <c r="U197" s="7" t="s">
        <v>164</v>
      </c>
      <c r="V197" s="7" t="s">
        <v>138</v>
      </c>
      <c r="W197" s="7"/>
      <c r="X197" s="50" t="s">
        <v>185</v>
      </c>
      <c r="Y197" s="7" t="s">
        <v>186</v>
      </c>
      <c r="Z197" s="7" t="s">
        <v>187</v>
      </c>
    </row>
    <row r="198" spans="1:26" ht="63">
      <c r="A198" s="123"/>
      <c r="B198" s="7" t="s">
        <v>679</v>
      </c>
      <c r="C198" s="95" t="s">
        <v>2216</v>
      </c>
      <c r="D198" s="7" t="s">
        <v>188</v>
      </c>
      <c r="E198" s="7">
        <v>10691</v>
      </c>
      <c r="F198" s="11">
        <v>12000</v>
      </c>
      <c r="G198" s="7" t="s">
        <v>32</v>
      </c>
      <c r="H198" s="7">
        <v>2500</v>
      </c>
      <c r="I198" s="11">
        <v>3600</v>
      </c>
      <c r="J198" s="12">
        <v>1191.26</v>
      </c>
      <c r="K198" s="9">
        <v>1309.5899999999999</v>
      </c>
      <c r="L198" s="7" t="s">
        <v>189</v>
      </c>
      <c r="M198" s="7" t="s">
        <v>138</v>
      </c>
      <c r="N198" s="7" t="s">
        <v>138</v>
      </c>
      <c r="O198" s="7" t="s">
        <v>35</v>
      </c>
      <c r="P198" s="7"/>
      <c r="Q198" s="7" t="s">
        <v>138</v>
      </c>
      <c r="R198" s="7" t="s">
        <v>138</v>
      </c>
      <c r="S198" s="7" t="s">
        <v>138</v>
      </c>
      <c r="T198" s="7" t="s">
        <v>138</v>
      </c>
      <c r="U198" s="7" t="s">
        <v>37</v>
      </c>
      <c r="V198" s="7" t="s">
        <v>138</v>
      </c>
      <c r="W198" s="7" t="s">
        <v>190</v>
      </c>
      <c r="X198" s="7" t="s">
        <v>191</v>
      </c>
      <c r="Y198" s="7" t="s">
        <v>91</v>
      </c>
      <c r="Z198" s="7" t="s">
        <v>43</v>
      </c>
    </row>
    <row r="199" spans="1:26" ht="47.25">
      <c r="A199" s="123"/>
      <c r="B199" s="7" t="s">
        <v>684</v>
      </c>
      <c r="C199" s="95" t="s">
        <v>2217</v>
      </c>
      <c r="D199" s="7" t="s">
        <v>192</v>
      </c>
      <c r="E199" s="7">
        <v>17000</v>
      </c>
      <c r="F199" s="11">
        <v>18000</v>
      </c>
      <c r="G199" s="7" t="s">
        <v>32</v>
      </c>
      <c r="H199" s="7">
        <v>2500</v>
      </c>
      <c r="I199" s="7">
        <v>3000</v>
      </c>
      <c r="J199" s="7">
        <v>2188</v>
      </c>
      <c r="K199" s="7">
        <v>2220</v>
      </c>
      <c r="L199" s="7" t="s">
        <v>193</v>
      </c>
      <c r="M199" s="7" t="s">
        <v>34</v>
      </c>
      <c r="N199" s="7" t="s">
        <v>34</v>
      </c>
      <c r="O199" s="7" t="s">
        <v>35</v>
      </c>
      <c r="P199" s="7"/>
      <c r="Q199" s="7" t="s">
        <v>34</v>
      </c>
      <c r="R199" s="7" t="s">
        <v>34</v>
      </c>
      <c r="S199" s="7" t="s">
        <v>34</v>
      </c>
      <c r="T199" s="7" t="s">
        <v>34</v>
      </c>
      <c r="U199" s="7" t="s">
        <v>37</v>
      </c>
      <c r="V199" s="7" t="s">
        <v>36</v>
      </c>
      <c r="W199" s="7"/>
      <c r="X199" s="7" t="s">
        <v>43</v>
      </c>
      <c r="Y199" s="7" t="s">
        <v>43</v>
      </c>
      <c r="Z199" s="7" t="s">
        <v>43</v>
      </c>
    </row>
    <row r="200" spans="1:26" ht="110.25">
      <c r="A200" s="123"/>
      <c r="B200" s="7" t="s">
        <v>689</v>
      </c>
      <c r="C200" s="95" t="s">
        <v>2218</v>
      </c>
      <c r="D200" s="7" t="s">
        <v>194</v>
      </c>
      <c r="E200" s="7">
        <v>10001</v>
      </c>
      <c r="F200" s="11">
        <v>11500</v>
      </c>
      <c r="G200" s="7" t="s">
        <v>128</v>
      </c>
      <c r="H200" s="7">
        <v>1300</v>
      </c>
      <c r="I200" s="7">
        <v>1755</v>
      </c>
      <c r="J200" s="7">
        <v>1017.4</v>
      </c>
      <c r="K200" s="7">
        <v>1037.5</v>
      </c>
      <c r="L200" s="7" t="s">
        <v>195</v>
      </c>
      <c r="M200" s="7" t="s">
        <v>36</v>
      </c>
      <c r="N200" s="7" t="s">
        <v>34</v>
      </c>
      <c r="O200" s="7" t="s">
        <v>196</v>
      </c>
      <c r="P200" s="7" t="s">
        <v>36</v>
      </c>
      <c r="Q200" s="7" t="s">
        <v>34</v>
      </c>
      <c r="R200" s="7" t="s">
        <v>34</v>
      </c>
      <c r="S200" s="7" t="s">
        <v>34</v>
      </c>
      <c r="T200" s="7" t="s">
        <v>34</v>
      </c>
      <c r="U200" s="7" t="s">
        <v>37</v>
      </c>
      <c r="V200" s="7" t="s">
        <v>36</v>
      </c>
      <c r="W200" s="7"/>
      <c r="X200" s="7" t="s">
        <v>197</v>
      </c>
      <c r="Y200" s="7" t="s">
        <v>197</v>
      </c>
      <c r="Z200" s="7" t="s">
        <v>197</v>
      </c>
    </row>
    <row r="201" spans="1:26" ht="47.25">
      <c r="A201" s="123"/>
      <c r="B201" s="7" t="s">
        <v>696</v>
      </c>
      <c r="C201" s="95" t="s">
        <v>2219</v>
      </c>
      <c r="D201" s="7" t="s">
        <v>198</v>
      </c>
      <c r="E201" s="7">
        <v>55664</v>
      </c>
      <c r="F201" s="11">
        <v>82200</v>
      </c>
      <c r="G201" s="7" t="s">
        <v>32</v>
      </c>
      <c r="H201" s="7">
        <v>11500</v>
      </c>
      <c r="I201" s="7">
        <v>13570</v>
      </c>
      <c r="J201" s="7">
        <v>7554.9</v>
      </c>
      <c r="K201" s="7">
        <v>8798</v>
      </c>
      <c r="L201" s="7" t="s">
        <v>199</v>
      </c>
      <c r="M201" s="7" t="s">
        <v>34</v>
      </c>
      <c r="N201" s="7" t="s">
        <v>34</v>
      </c>
      <c r="O201" s="7" t="s">
        <v>35</v>
      </c>
      <c r="P201" s="7"/>
      <c r="Q201" s="7" t="s">
        <v>34</v>
      </c>
      <c r="R201" s="7" t="s">
        <v>34</v>
      </c>
      <c r="S201" s="7" t="s">
        <v>34</v>
      </c>
      <c r="T201" s="7" t="s">
        <v>34</v>
      </c>
      <c r="U201" s="7" t="s">
        <v>37</v>
      </c>
      <c r="V201" s="7" t="s">
        <v>36</v>
      </c>
      <c r="W201" s="7"/>
      <c r="X201" s="7" t="s">
        <v>197</v>
      </c>
      <c r="Y201" s="7" t="s">
        <v>200</v>
      </c>
      <c r="Z201" s="7" t="s">
        <v>197</v>
      </c>
    </row>
    <row r="202" spans="1:26" ht="78.75">
      <c r="A202" s="123"/>
      <c r="B202" s="7" t="s">
        <v>702</v>
      </c>
      <c r="C202" s="95" t="s">
        <v>2220</v>
      </c>
      <c r="D202" s="7" t="s">
        <v>201</v>
      </c>
      <c r="E202" s="7">
        <v>29918</v>
      </c>
      <c r="F202" s="11">
        <v>29287</v>
      </c>
      <c r="G202" s="7" t="s">
        <v>32</v>
      </c>
      <c r="H202" s="11">
        <v>1500</v>
      </c>
      <c r="I202" s="11">
        <v>2500</v>
      </c>
      <c r="J202" s="11">
        <v>1907</v>
      </c>
      <c r="K202" s="11">
        <v>1769</v>
      </c>
      <c r="L202" s="7" t="s">
        <v>202</v>
      </c>
      <c r="M202" s="7" t="s">
        <v>34</v>
      </c>
      <c r="N202" s="7" t="s">
        <v>34</v>
      </c>
      <c r="O202" s="7" t="s">
        <v>35</v>
      </c>
      <c r="P202" s="7"/>
      <c r="Q202" s="7" t="s">
        <v>34</v>
      </c>
      <c r="R202" s="7" t="s">
        <v>34</v>
      </c>
      <c r="S202" s="7" t="s">
        <v>34</v>
      </c>
      <c r="T202" s="7" t="s">
        <v>34</v>
      </c>
      <c r="U202" s="7" t="s">
        <v>37</v>
      </c>
      <c r="V202" s="7" t="s">
        <v>36</v>
      </c>
      <c r="W202" s="7"/>
      <c r="X202" s="7" t="s">
        <v>43</v>
      </c>
      <c r="Y202" s="7" t="s">
        <v>203</v>
      </c>
      <c r="Z202" s="7" t="s">
        <v>43</v>
      </c>
    </row>
    <row r="203" spans="1:26" ht="47.25">
      <c r="A203" s="123"/>
      <c r="B203" s="7" t="s">
        <v>707</v>
      </c>
      <c r="C203" s="95" t="s">
        <v>2221</v>
      </c>
      <c r="D203" s="7" t="s">
        <v>204</v>
      </c>
      <c r="E203" s="7">
        <v>110837</v>
      </c>
      <c r="F203" s="7">
        <v>139500</v>
      </c>
      <c r="G203" s="7" t="s">
        <v>32</v>
      </c>
      <c r="H203" s="11">
        <v>15500</v>
      </c>
      <c r="I203" s="11">
        <v>24000</v>
      </c>
      <c r="J203" s="7">
        <v>12895.9</v>
      </c>
      <c r="K203" s="7">
        <v>13757</v>
      </c>
      <c r="L203" s="7" t="s">
        <v>205</v>
      </c>
      <c r="M203" s="7" t="s">
        <v>34</v>
      </c>
      <c r="N203" s="7" t="s">
        <v>34</v>
      </c>
      <c r="O203" s="7" t="s">
        <v>35</v>
      </c>
      <c r="P203" s="7"/>
      <c r="Q203" s="7" t="s">
        <v>34</v>
      </c>
      <c r="R203" s="7" t="s">
        <v>34</v>
      </c>
      <c r="S203" s="7" t="s">
        <v>34</v>
      </c>
      <c r="T203" s="7" t="s">
        <v>34</v>
      </c>
      <c r="U203" s="7" t="s">
        <v>37</v>
      </c>
      <c r="V203" s="7" t="s">
        <v>36</v>
      </c>
      <c r="W203" s="7"/>
      <c r="X203" s="7" t="s">
        <v>43</v>
      </c>
      <c r="Y203" s="7" t="s">
        <v>43</v>
      </c>
      <c r="Z203" s="7" t="s">
        <v>43</v>
      </c>
    </row>
    <row r="204" spans="1:26" ht="63">
      <c r="A204" s="123"/>
      <c r="B204" s="7" t="s">
        <v>713</v>
      </c>
      <c r="C204" s="95" t="s">
        <v>2222</v>
      </c>
      <c r="D204" s="7" t="s">
        <v>206</v>
      </c>
      <c r="E204" s="7">
        <v>39238</v>
      </c>
      <c r="F204" s="11">
        <v>41250</v>
      </c>
      <c r="G204" s="7" t="s">
        <v>32</v>
      </c>
      <c r="H204" s="11">
        <v>5500</v>
      </c>
      <c r="I204" s="11">
        <v>7000</v>
      </c>
      <c r="J204" s="11">
        <v>3409</v>
      </c>
      <c r="K204" s="11">
        <v>3354</v>
      </c>
      <c r="L204" s="7" t="s">
        <v>207</v>
      </c>
      <c r="M204" s="7" t="s">
        <v>34</v>
      </c>
      <c r="N204" s="7" t="s">
        <v>34</v>
      </c>
      <c r="O204" s="7" t="s">
        <v>35</v>
      </c>
      <c r="P204" s="7"/>
      <c r="Q204" s="7" t="s">
        <v>34</v>
      </c>
      <c r="R204" s="7" t="s">
        <v>34</v>
      </c>
      <c r="S204" s="7" t="s">
        <v>34</v>
      </c>
      <c r="T204" s="7" t="s">
        <v>34</v>
      </c>
      <c r="U204" s="7" t="s">
        <v>37</v>
      </c>
      <c r="V204" s="7" t="s">
        <v>36</v>
      </c>
      <c r="W204" s="7"/>
      <c r="X204" s="7" t="s">
        <v>43</v>
      </c>
      <c r="Y204" s="7" t="s">
        <v>43</v>
      </c>
      <c r="Z204" s="7" t="s">
        <v>43</v>
      </c>
    </row>
    <row r="205" spans="1:26" ht="63">
      <c r="A205" s="123"/>
      <c r="B205" s="7" t="s">
        <v>718</v>
      </c>
      <c r="C205" s="95" t="s">
        <v>2223</v>
      </c>
      <c r="D205" s="7" t="s">
        <v>208</v>
      </c>
      <c r="E205" s="7">
        <v>23676</v>
      </c>
      <c r="F205" s="11">
        <v>70000</v>
      </c>
      <c r="G205" s="7" t="s">
        <v>32</v>
      </c>
      <c r="H205" s="11">
        <v>4400</v>
      </c>
      <c r="I205" s="11">
        <v>5960</v>
      </c>
      <c r="J205" s="7">
        <v>2484.6</v>
      </c>
      <c r="K205" s="7">
        <v>2795</v>
      </c>
      <c r="L205" s="7" t="s">
        <v>209</v>
      </c>
      <c r="M205" s="7" t="s">
        <v>34</v>
      </c>
      <c r="N205" s="7" t="s">
        <v>34</v>
      </c>
      <c r="O205" s="7" t="s">
        <v>35</v>
      </c>
      <c r="P205" s="7"/>
      <c r="Q205" s="7" t="s">
        <v>34</v>
      </c>
      <c r="R205" s="7" t="s">
        <v>34</v>
      </c>
      <c r="S205" s="7" t="s">
        <v>34</v>
      </c>
      <c r="T205" s="7" t="s">
        <v>34</v>
      </c>
      <c r="U205" s="7" t="s">
        <v>37</v>
      </c>
      <c r="V205" s="7" t="s">
        <v>36</v>
      </c>
      <c r="W205" s="7"/>
      <c r="X205" s="7" t="s">
        <v>197</v>
      </c>
      <c r="Y205" s="7" t="s">
        <v>197</v>
      </c>
      <c r="Z205" s="7" t="s">
        <v>197</v>
      </c>
    </row>
    <row r="206" spans="1:26" ht="63">
      <c r="A206" s="123"/>
      <c r="B206" s="7" t="s">
        <v>723</v>
      </c>
      <c r="C206" s="95" t="s">
        <v>2224</v>
      </c>
      <c r="D206" s="7" t="s">
        <v>210</v>
      </c>
      <c r="E206" s="7">
        <v>171000</v>
      </c>
      <c r="F206" s="11">
        <v>175000</v>
      </c>
      <c r="G206" s="7" t="s">
        <v>32</v>
      </c>
      <c r="H206" s="11">
        <v>24000</v>
      </c>
      <c r="I206" s="11">
        <v>30000</v>
      </c>
      <c r="J206" s="7">
        <v>17892</v>
      </c>
      <c r="K206" s="7">
        <v>17523</v>
      </c>
      <c r="L206" s="7" t="s">
        <v>211</v>
      </c>
      <c r="M206" s="7" t="s">
        <v>34</v>
      </c>
      <c r="N206" s="7" t="s">
        <v>34</v>
      </c>
      <c r="O206" s="7" t="s">
        <v>35</v>
      </c>
      <c r="P206" s="7"/>
      <c r="Q206" s="7" t="s">
        <v>34</v>
      </c>
      <c r="R206" s="7" t="s">
        <v>34</v>
      </c>
      <c r="S206" s="7" t="s">
        <v>34</v>
      </c>
      <c r="T206" s="7" t="s">
        <v>34</v>
      </c>
      <c r="U206" s="7" t="s">
        <v>37</v>
      </c>
      <c r="V206" s="7" t="s">
        <v>36</v>
      </c>
      <c r="W206" s="7" t="s">
        <v>212</v>
      </c>
      <c r="X206" s="7" t="s">
        <v>43</v>
      </c>
      <c r="Y206" s="7" t="s">
        <v>43</v>
      </c>
      <c r="Z206" s="7" t="s">
        <v>43</v>
      </c>
    </row>
    <row r="207" spans="1:26" ht="78.75">
      <c r="A207" s="123"/>
      <c r="B207" s="7" t="s">
        <v>728</v>
      </c>
      <c r="C207" s="95" t="s">
        <v>2225</v>
      </c>
      <c r="D207" s="7" t="s">
        <v>213</v>
      </c>
      <c r="E207" s="7">
        <v>47642</v>
      </c>
      <c r="F207" s="7">
        <v>83300</v>
      </c>
      <c r="G207" s="7" t="s">
        <v>32</v>
      </c>
      <c r="H207" s="11">
        <v>10000</v>
      </c>
      <c r="I207" s="11">
        <v>12500</v>
      </c>
      <c r="J207" s="7">
        <v>5972</v>
      </c>
      <c r="K207" s="7">
        <v>6760</v>
      </c>
      <c r="L207" s="7" t="s">
        <v>214</v>
      </c>
      <c r="M207" s="7" t="s">
        <v>34</v>
      </c>
      <c r="N207" s="7" t="s">
        <v>34</v>
      </c>
      <c r="O207" s="7" t="s">
        <v>35</v>
      </c>
      <c r="P207" s="7"/>
      <c r="Q207" s="7" t="s">
        <v>34</v>
      </c>
      <c r="R207" s="7" t="s">
        <v>34</v>
      </c>
      <c r="S207" s="7" t="s">
        <v>34</v>
      </c>
      <c r="T207" s="7" t="s">
        <v>34</v>
      </c>
      <c r="U207" s="7" t="s">
        <v>37</v>
      </c>
      <c r="V207" s="7" t="s">
        <v>36</v>
      </c>
      <c r="W207" s="7"/>
      <c r="X207" s="7" t="s">
        <v>43</v>
      </c>
      <c r="Y207" s="7" t="s">
        <v>43</v>
      </c>
      <c r="Z207" s="7" t="s">
        <v>43</v>
      </c>
    </row>
    <row r="208" spans="1:26" ht="63">
      <c r="A208" s="123"/>
      <c r="B208" s="7" t="s">
        <v>735</v>
      </c>
      <c r="C208" s="95" t="s">
        <v>2226</v>
      </c>
      <c r="D208" s="7" t="s">
        <v>215</v>
      </c>
      <c r="E208" s="7">
        <v>62599</v>
      </c>
      <c r="F208" s="11">
        <v>79500</v>
      </c>
      <c r="G208" s="7" t="s">
        <v>128</v>
      </c>
      <c r="H208" s="11">
        <v>14000</v>
      </c>
      <c r="I208" s="11">
        <v>24000</v>
      </c>
      <c r="J208" s="7">
        <v>9665.1</v>
      </c>
      <c r="K208" s="7">
        <v>8203.6</v>
      </c>
      <c r="L208" s="7" t="s">
        <v>216</v>
      </c>
      <c r="M208" s="7" t="s">
        <v>34</v>
      </c>
      <c r="N208" s="7" t="s">
        <v>34</v>
      </c>
      <c r="O208" s="7" t="s">
        <v>35</v>
      </c>
      <c r="P208" s="7"/>
      <c r="Q208" s="7" t="s">
        <v>34</v>
      </c>
      <c r="R208" s="7" t="s">
        <v>34</v>
      </c>
      <c r="S208" s="7" t="s">
        <v>34</v>
      </c>
      <c r="T208" s="7" t="s">
        <v>34</v>
      </c>
      <c r="U208" s="7" t="s">
        <v>37</v>
      </c>
      <c r="V208" s="7" t="s">
        <v>36</v>
      </c>
      <c r="W208" s="7" t="s">
        <v>217</v>
      </c>
      <c r="X208" s="7" t="s">
        <v>197</v>
      </c>
      <c r="Y208" s="7" t="s">
        <v>197</v>
      </c>
      <c r="Z208" s="7" t="s">
        <v>218</v>
      </c>
    </row>
    <row r="209" spans="1:26" ht="78.75">
      <c r="A209" s="123"/>
      <c r="B209" s="7" t="s">
        <v>741</v>
      </c>
      <c r="C209" s="95" t="s">
        <v>2227</v>
      </c>
      <c r="D209" s="7" t="s">
        <v>219</v>
      </c>
      <c r="E209" s="7">
        <v>31987</v>
      </c>
      <c r="F209" s="11" t="s">
        <v>220</v>
      </c>
      <c r="G209" s="7" t="s">
        <v>221</v>
      </c>
      <c r="H209" s="7">
        <v>4500</v>
      </c>
      <c r="I209" s="7">
        <v>6750</v>
      </c>
      <c r="J209" s="12">
        <v>5150.7299999999996</v>
      </c>
      <c r="K209" s="9">
        <v>5008.1099999999997</v>
      </c>
      <c r="L209" s="7" t="s">
        <v>222</v>
      </c>
      <c r="M209" s="7" t="s">
        <v>34</v>
      </c>
      <c r="N209" s="7" t="s">
        <v>34</v>
      </c>
      <c r="O209" s="7" t="s">
        <v>35</v>
      </c>
      <c r="P209" s="7"/>
      <c r="Q209" s="7" t="s">
        <v>34</v>
      </c>
      <c r="R209" s="7" t="s">
        <v>34</v>
      </c>
      <c r="S209" s="7" t="s">
        <v>34</v>
      </c>
      <c r="T209" s="7" t="s">
        <v>34</v>
      </c>
      <c r="U209" s="7" t="s">
        <v>223</v>
      </c>
      <c r="V209" s="7" t="s">
        <v>36</v>
      </c>
      <c r="W209" s="7" t="s">
        <v>224</v>
      </c>
      <c r="X209" s="7" t="s">
        <v>225</v>
      </c>
      <c r="Y209" s="7" t="s">
        <v>225</v>
      </c>
      <c r="Z209" s="7" t="s">
        <v>226</v>
      </c>
    </row>
    <row r="210" spans="1:26" ht="94.5">
      <c r="A210" s="123"/>
      <c r="B210" s="7" t="s">
        <v>745</v>
      </c>
      <c r="C210" s="95" t="s">
        <v>2228</v>
      </c>
      <c r="D210" s="7" t="s">
        <v>227</v>
      </c>
      <c r="E210" s="7">
        <v>50294</v>
      </c>
      <c r="F210" s="7" t="s">
        <v>228</v>
      </c>
      <c r="G210" s="7" t="s">
        <v>221</v>
      </c>
      <c r="H210" s="11">
        <v>3860</v>
      </c>
      <c r="I210" s="11">
        <v>5040</v>
      </c>
      <c r="J210" s="7">
        <v>1718</v>
      </c>
      <c r="K210" s="7">
        <v>1857</v>
      </c>
      <c r="L210" s="7" t="s">
        <v>229</v>
      </c>
      <c r="M210" s="7" t="s">
        <v>34</v>
      </c>
      <c r="N210" s="7" t="s">
        <v>34</v>
      </c>
      <c r="O210" s="7" t="s">
        <v>35</v>
      </c>
      <c r="P210" s="7"/>
      <c r="Q210" s="7" t="s">
        <v>230</v>
      </c>
      <c r="R210" s="7" t="s">
        <v>230</v>
      </c>
      <c r="S210" s="7" t="s">
        <v>34</v>
      </c>
      <c r="T210" s="7" t="s">
        <v>34</v>
      </c>
      <c r="U210" s="7" t="s">
        <v>231</v>
      </c>
      <c r="V210" s="7" t="s">
        <v>36</v>
      </c>
      <c r="W210" s="7"/>
      <c r="X210" s="7" t="s">
        <v>232</v>
      </c>
      <c r="Y210" s="7" t="s">
        <v>232</v>
      </c>
      <c r="Z210" s="7" t="s">
        <v>233</v>
      </c>
    </row>
    <row r="211" spans="1:26" ht="141.75">
      <c r="A211" s="123"/>
      <c r="B211" s="7" t="s">
        <v>749</v>
      </c>
      <c r="C211" s="95" t="s">
        <v>234</v>
      </c>
      <c r="D211" s="7" t="s">
        <v>235</v>
      </c>
      <c r="E211" s="7">
        <v>34298</v>
      </c>
      <c r="F211" s="11">
        <v>38272</v>
      </c>
      <c r="G211" s="7" t="s">
        <v>32</v>
      </c>
      <c r="H211" s="7">
        <v>5800</v>
      </c>
      <c r="I211" s="7">
        <v>12072</v>
      </c>
      <c r="J211" s="7">
        <v>1054.06</v>
      </c>
      <c r="K211" s="42">
        <v>1270.4000000000001</v>
      </c>
      <c r="L211" s="7" t="s">
        <v>236</v>
      </c>
      <c r="M211" s="7" t="s">
        <v>34</v>
      </c>
      <c r="N211" s="7" t="s">
        <v>34</v>
      </c>
      <c r="O211" s="7" t="s">
        <v>35</v>
      </c>
      <c r="P211" s="7"/>
      <c r="Q211" s="7" t="s">
        <v>34</v>
      </c>
      <c r="R211" s="7" t="s">
        <v>34</v>
      </c>
      <c r="S211" s="7" t="s">
        <v>34</v>
      </c>
      <c r="T211" s="7" t="s">
        <v>34</v>
      </c>
      <c r="U211" s="7" t="s">
        <v>223</v>
      </c>
      <c r="V211" s="7" t="s">
        <v>36</v>
      </c>
      <c r="W211" s="7" t="s">
        <v>237</v>
      </c>
      <c r="X211" s="7" t="s">
        <v>238</v>
      </c>
      <c r="Y211" s="7" t="s">
        <v>238</v>
      </c>
      <c r="Z211" s="7" t="s">
        <v>238</v>
      </c>
    </row>
    <row r="212" spans="1:26" ht="94.5">
      <c r="A212" s="123"/>
      <c r="B212" s="7" t="s">
        <v>755</v>
      </c>
      <c r="C212" s="95" t="s">
        <v>2229</v>
      </c>
      <c r="D212" s="7" t="s">
        <v>239</v>
      </c>
      <c r="E212" s="7">
        <v>26583</v>
      </c>
      <c r="F212" s="7" t="s">
        <v>240</v>
      </c>
      <c r="G212" s="7" t="s">
        <v>241</v>
      </c>
      <c r="H212" s="7">
        <v>4100</v>
      </c>
      <c r="I212" s="7">
        <v>5170</v>
      </c>
      <c r="J212" s="7">
        <v>3680.88</v>
      </c>
      <c r="K212" s="7">
        <v>4022.16</v>
      </c>
      <c r="L212" s="7" t="s">
        <v>242</v>
      </c>
      <c r="M212" s="7" t="s">
        <v>34</v>
      </c>
      <c r="N212" s="7" t="s">
        <v>34</v>
      </c>
      <c r="O212" s="7" t="s">
        <v>35</v>
      </c>
      <c r="P212" s="7"/>
      <c r="Q212" s="7" t="s">
        <v>34</v>
      </c>
      <c r="R212" s="7" t="s">
        <v>34</v>
      </c>
      <c r="S212" s="7" t="s">
        <v>34</v>
      </c>
      <c r="T212" s="7" t="s">
        <v>34</v>
      </c>
      <c r="U212" s="7" t="s">
        <v>223</v>
      </c>
      <c r="V212" s="7" t="s">
        <v>36</v>
      </c>
      <c r="W212" s="7"/>
      <c r="X212" s="7" t="s">
        <v>243</v>
      </c>
      <c r="Y212" s="7" t="s">
        <v>243</v>
      </c>
      <c r="Z212" s="7" t="s">
        <v>244</v>
      </c>
    </row>
    <row r="213" spans="1:26" ht="267.75">
      <c r="A213" s="123"/>
      <c r="B213" s="7" t="s">
        <v>761</v>
      </c>
      <c r="C213" s="95" t="s">
        <v>2230</v>
      </c>
      <c r="D213" s="7" t="s">
        <v>245</v>
      </c>
      <c r="E213" s="7">
        <v>9966</v>
      </c>
      <c r="F213" s="7" t="s">
        <v>246</v>
      </c>
      <c r="G213" s="7" t="s">
        <v>247</v>
      </c>
      <c r="H213" s="7">
        <v>2200</v>
      </c>
      <c r="I213" s="7">
        <v>2700</v>
      </c>
      <c r="J213" s="7">
        <v>1482.26</v>
      </c>
      <c r="K213" s="7">
        <v>1736.8</v>
      </c>
      <c r="L213" s="7" t="s">
        <v>248</v>
      </c>
      <c r="M213" s="7" t="s">
        <v>34</v>
      </c>
      <c r="N213" s="7" t="s">
        <v>34</v>
      </c>
      <c r="O213" s="7" t="s">
        <v>35</v>
      </c>
      <c r="P213" s="7"/>
      <c r="Q213" s="7" t="s">
        <v>249</v>
      </c>
      <c r="R213" s="7" t="s">
        <v>249</v>
      </c>
      <c r="S213" s="7" t="s">
        <v>34</v>
      </c>
      <c r="T213" s="7" t="s">
        <v>34</v>
      </c>
      <c r="U213" s="7" t="s">
        <v>223</v>
      </c>
      <c r="V213" s="7" t="s">
        <v>34</v>
      </c>
      <c r="W213" s="7" t="s">
        <v>250</v>
      </c>
      <c r="X213" s="7" t="s">
        <v>251</v>
      </c>
      <c r="Y213" s="7" t="s">
        <v>251</v>
      </c>
      <c r="Z213" s="7" t="s">
        <v>251</v>
      </c>
    </row>
    <row r="214" spans="1:26" ht="94.5">
      <c r="A214" s="123"/>
      <c r="B214" s="7" t="s">
        <v>765</v>
      </c>
      <c r="C214" s="95" t="s">
        <v>2231</v>
      </c>
      <c r="D214" s="7" t="s">
        <v>252</v>
      </c>
      <c r="E214" s="7">
        <v>194757</v>
      </c>
      <c r="F214" s="7">
        <v>256670</v>
      </c>
      <c r="G214" s="7" t="s">
        <v>253</v>
      </c>
      <c r="H214" s="11">
        <v>47185</v>
      </c>
      <c r="I214" s="11">
        <v>69600</v>
      </c>
      <c r="J214" s="11">
        <v>36019.4</v>
      </c>
      <c r="K214" s="11">
        <v>44212.7</v>
      </c>
      <c r="L214" s="7" t="s">
        <v>254</v>
      </c>
      <c r="M214" s="7" t="s">
        <v>34</v>
      </c>
      <c r="N214" s="7" t="s">
        <v>34</v>
      </c>
      <c r="O214" s="7" t="s">
        <v>35</v>
      </c>
      <c r="P214" s="7"/>
      <c r="Q214" s="7" t="s">
        <v>230</v>
      </c>
      <c r="R214" s="7" t="s">
        <v>230</v>
      </c>
      <c r="S214" s="7" t="s">
        <v>34</v>
      </c>
      <c r="T214" s="7" t="s">
        <v>34</v>
      </c>
      <c r="U214" s="7" t="s">
        <v>223</v>
      </c>
      <c r="V214" s="7" t="s">
        <v>34</v>
      </c>
      <c r="W214" s="7"/>
      <c r="X214" s="7" t="s">
        <v>255</v>
      </c>
      <c r="Y214" s="7" t="s">
        <v>255</v>
      </c>
      <c r="Z214" s="7" t="s">
        <v>255</v>
      </c>
    </row>
    <row r="215" spans="1:26" ht="78.75">
      <c r="A215" s="123"/>
      <c r="B215" s="7" t="s">
        <v>2089</v>
      </c>
      <c r="C215" s="95" t="s">
        <v>2232</v>
      </c>
      <c r="D215" s="7" t="s">
        <v>256</v>
      </c>
      <c r="E215" s="7">
        <v>24184</v>
      </c>
      <c r="F215" s="7" t="s">
        <v>257</v>
      </c>
      <c r="G215" s="7" t="s">
        <v>221</v>
      </c>
      <c r="H215" s="7">
        <v>6000</v>
      </c>
      <c r="I215" s="7">
        <v>8500</v>
      </c>
      <c r="J215" s="9">
        <v>3148.91</v>
      </c>
      <c r="K215" s="7">
        <v>3925.81</v>
      </c>
      <c r="L215" s="7" t="s">
        <v>258</v>
      </c>
      <c r="M215" s="7" t="s">
        <v>34</v>
      </c>
      <c r="N215" s="7" t="s">
        <v>34</v>
      </c>
      <c r="O215" s="7" t="s">
        <v>35</v>
      </c>
      <c r="P215" s="7"/>
      <c r="Q215" s="7" t="s">
        <v>34</v>
      </c>
      <c r="R215" s="7" t="s">
        <v>230</v>
      </c>
      <c r="S215" s="7" t="s">
        <v>34</v>
      </c>
      <c r="T215" s="7" t="s">
        <v>34</v>
      </c>
      <c r="U215" s="7" t="s">
        <v>231</v>
      </c>
      <c r="V215" s="7" t="s">
        <v>230</v>
      </c>
      <c r="W215" s="7"/>
      <c r="X215" s="7" t="s">
        <v>259</v>
      </c>
      <c r="Y215" s="7" t="s">
        <v>259</v>
      </c>
      <c r="Z215" s="7" t="s">
        <v>259</v>
      </c>
    </row>
    <row r="216" spans="1:26" ht="94.5">
      <c r="A216" s="123"/>
      <c r="B216" s="7" t="s">
        <v>2090</v>
      </c>
      <c r="C216" s="95" t="s">
        <v>2233</v>
      </c>
      <c r="D216" s="7" t="s">
        <v>260</v>
      </c>
      <c r="E216" s="7">
        <v>110000</v>
      </c>
      <c r="F216" s="11" t="s">
        <v>261</v>
      </c>
      <c r="G216" s="7" t="s">
        <v>241</v>
      </c>
      <c r="H216" s="7">
        <v>2800</v>
      </c>
      <c r="I216" s="7">
        <v>2800</v>
      </c>
      <c r="J216" s="12">
        <v>2233.48</v>
      </c>
      <c r="K216" s="9">
        <v>2349.3000000000002</v>
      </c>
      <c r="L216" s="7" t="s">
        <v>262</v>
      </c>
      <c r="M216" s="7" t="s">
        <v>34</v>
      </c>
      <c r="N216" s="7" t="s">
        <v>34</v>
      </c>
      <c r="O216" s="7" t="s">
        <v>35</v>
      </c>
      <c r="P216" s="7"/>
      <c r="Q216" s="7" t="s">
        <v>34</v>
      </c>
      <c r="R216" s="7" t="s">
        <v>34</v>
      </c>
      <c r="S216" s="7" t="s">
        <v>34</v>
      </c>
      <c r="T216" s="7" t="s">
        <v>34</v>
      </c>
      <c r="U216" s="7" t="s">
        <v>223</v>
      </c>
      <c r="V216" s="7" t="s">
        <v>36</v>
      </c>
      <c r="W216" s="7"/>
      <c r="X216" s="7" t="s">
        <v>263</v>
      </c>
      <c r="Y216" s="7" t="s">
        <v>263</v>
      </c>
      <c r="Z216" s="7" t="s">
        <v>263</v>
      </c>
    </row>
    <row r="217" spans="1:26" ht="110.25">
      <c r="A217" s="124" t="s">
        <v>769</v>
      </c>
      <c r="B217" s="7" t="s">
        <v>479</v>
      </c>
      <c r="C217" s="95" t="s">
        <v>2234</v>
      </c>
      <c r="D217" s="7" t="s">
        <v>770</v>
      </c>
      <c r="E217" s="7">
        <v>11237</v>
      </c>
      <c r="F217" s="11">
        <v>14000</v>
      </c>
      <c r="G217" s="7" t="s">
        <v>151</v>
      </c>
      <c r="H217" s="11">
        <v>2000</v>
      </c>
      <c r="I217" s="7" t="s">
        <v>771</v>
      </c>
      <c r="J217" s="12">
        <v>1569.02</v>
      </c>
      <c r="K217" s="9">
        <v>1204.93</v>
      </c>
      <c r="L217" s="7" t="s">
        <v>772</v>
      </c>
      <c r="M217" s="7" t="s">
        <v>34</v>
      </c>
      <c r="N217" s="7" t="s">
        <v>34</v>
      </c>
      <c r="O217" s="7" t="s">
        <v>35</v>
      </c>
      <c r="P217" s="7" t="s">
        <v>36</v>
      </c>
      <c r="Q217" s="7" t="s">
        <v>34</v>
      </c>
      <c r="R217" s="7" t="s">
        <v>34</v>
      </c>
      <c r="S217" s="7" t="s">
        <v>34</v>
      </c>
      <c r="T217" s="7" t="s">
        <v>34</v>
      </c>
      <c r="U217" s="7" t="s">
        <v>773</v>
      </c>
      <c r="V217" s="7" t="s">
        <v>36</v>
      </c>
      <c r="W217" s="7" t="s">
        <v>774</v>
      </c>
      <c r="X217" s="7" t="s">
        <v>43</v>
      </c>
      <c r="Y217" s="7" t="s">
        <v>43</v>
      </c>
      <c r="Z217" s="7" t="s">
        <v>775</v>
      </c>
    </row>
    <row r="218" spans="1:26" ht="63">
      <c r="A218" s="124"/>
      <c r="B218" s="7" t="s">
        <v>486</v>
      </c>
      <c r="C218" s="95" t="s">
        <v>2235</v>
      </c>
      <c r="D218" s="7" t="s">
        <v>776</v>
      </c>
      <c r="E218" s="7">
        <v>7531</v>
      </c>
      <c r="F218" s="11">
        <v>22396</v>
      </c>
      <c r="G218" s="7" t="s">
        <v>151</v>
      </c>
      <c r="H218" s="11">
        <v>2500</v>
      </c>
      <c r="I218" s="11">
        <v>3456</v>
      </c>
      <c r="J218" s="7">
        <v>966.57</v>
      </c>
      <c r="K218" s="7">
        <v>773.07</v>
      </c>
      <c r="L218" s="7" t="s">
        <v>777</v>
      </c>
      <c r="M218" s="7" t="s">
        <v>34</v>
      </c>
      <c r="N218" s="7" t="s">
        <v>34</v>
      </c>
      <c r="O218" s="7" t="s">
        <v>35</v>
      </c>
      <c r="P218" s="7" t="s">
        <v>36</v>
      </c>
      <c r="Q218" s="7" t="s">
        <v>34</v>
      </c>
      <c r="R218" s="7" t="s">
        <v>34</v>
      </c>
      <c r="S218" s="7" t="s">
        <v>34</v>
      </c>
      <c r="T218" s="7" t="s">
        <v>34</v>
      </c>
      <c r="U218" s="7" t="s">
        <v>773</v>
      </c>
      <c r="V218" s="7" t="s">
        <v>36</v>
      </c>
      <c r="W218" s="7" t="s">
        <v>425</v>
      </c>
      <c r="X218" s="7" t="s">
        <v>43</v>
      </c>
      <c r="Y218" s="7" t="s">
        <v>43</v>
      </c>
      <c r="Z218" s="7" t="s">
        <v>778</v>
      </c>
    </row>
    <row r="219" spans="1:26" ht="63">
      <c r="A219" s="124"/>
      <c r="B219" s="7" t="s">
        <v>497</v>
      </c>
      <c r="C219" s="95" t="s">
        <v>2236</v>
      </c>
      <c r="D219" s="7" t="s">
        <v>779</v>
      </c>
      <c r="E219" s="7">
        <v>16793</v>
      </c>
      <c r="F219" s="11">
        <v>22500</v>
      </c>
      <c r="G219" s="7" t="s">
        <v>151</v>
      </c>
      <c r="H219" s="11">
        <v>3000</v>
      </c>
      <c r="I219" s="40">
        <v>9600</v>
      </c>
      <c r="J219" s="46">
        <v>2091.36</v>
      </c>
      <c r="K219" s="46">
        <v>1093.46</v>
      </c>
      <c r="L219" s="7" t="s">
        <v>780</v>
      </c>
      <c r="M219" s="7" t="s">
        <v>34</v>
      </c>
      <c r="N219" s="7" t="s">
        <v>34</v>
      </c>
      <c r="O219" s="7" t="s">
        <v>35</v>
      </c>
      <c r="P219" s="7" t="s">
        <v>36</v>
      </c>
      <c r="Q219" s="7" t="s">
        <v>117</v>
      </c>
      <c r="R219" s="7" t="s">
        <v>117</v>
      </c>
      <c r="S219" s="7" t="s">
        <v>34</v>
      </c>
      <c r="T219" s="7" t="s">
        <v>34</v>
      </c>
      <c r="U219" s="7" t="s">
        <v>773</v>
      </c>
      <c r="V219" s="7" t="s">
        <v>36</v>
      </c>
      <c r="W219" s="7" t="s">
        <v>425</v>
      </c>
      <c r="X219" s="7" t="s">
        <v>43</v>
      </c>
      <c r="Y219" s="7" t="s">
        <v>43</v>
      </c>
      <c r="Z219" s="7" t="s">
        <v>43</v>
      </c>
    </row>
    <row r="220" spans="1:26" ht="63">
      <c r="A220" s="124"/>
      <c r="B220" s="7" t="s">
        <v>502</v>
      </c>
      <c r="C220" s="95" t="s">
        <v>2237</v>
      </c>
      <c r="D220" s="7" t="s">
        <v>781</v>
      </c>
      <c r="E220" s="7">
        <v>41190</v>
      </c>
      <c r="F220" s="11">
        <v>61120</v>
      </c>
      <c r="G220" s="7" t="s">
        <v>32</v>
      </c>
      <c r="H220" s="11">
        <v>7900</v>
      </c>
      <c r="I220" s="11">
        <v>54480</v>
      </c>
      <c r="J220" s="9">
        <v>4039.74</v>
      </c>
      <c r="K220" s="9">
        <v>4103.68</v>
      </c>
      <c r="L220" s="7" t="s">
        <v>782</v>
      </c>
      <c r="M220" s="7" t="s">
        <v>36</v>
      </c>
      <c r="N220" s="7" t="s">
        <v>34</v>
      </c>
      <c r="O220" s="7" t="s">
        <v>35</v>
      </c>
      <c r="P220" s="7" t="s">
        <v>36</v>
      </c>
      <c r="Q220" s="7" t="s">
        <v>34</v>
      </c>
      <c r="R220" s="7" t="s">
        <v>34</v>
      </c>
      <c r="S220" s="7" t="s">
        <v>34</v>
      </c>
      <c r="T220" s="7" t="s">
        <v>34</v>
      </c>
      <c r="U220" s="7" t="s">
        <v>773</v>
      </c>
      <c r="V220" s="7" t="s">
        <v>36</v>
      </c>
      <c r="W220" s="7" t="s">
        <v>425</v>
      </c>
      <c r="X220" s="7" t="s">
        <v>43</v>
      </c>
      <c r="Y220" s="7" t="s">
        <v>43</v>
      </c>
      <c r="Z220" s="7" t="s">
        <v>43</v>
      </c>
    </row>
    <row r="221" spans="1:26" ht="63">
      <c r="A221" s="124"/>
      <c r="B221" s="7" t="s">
        <v>510</v>
      </c>
      <c r="C221" s="95" t="s">
        <v>2238</v>
      </c>
      <c r="D221" s="7" t="s">
        <v>425</v>
      </c>
      <c r="E221" s="7" t="s">
        <v>425</v>
      </c>
      <c r="F221" s="10" t="s">
        <v>783</v>
      </c>
      <c r="G221" s="7" t="s">
        <v>32</v>
      </c>
      <c r="H221" s="40">
        <v>6915</v>
      </c>
      <c r="I221" s="10" t="s">
        <v>784</v>
      </c>
      <c r="J221" s="40">
        <v>3101</v>
      </c>
      <c r="K221" s="40">
        <v>3294</v>
      </c>
      <c r="L221" s="7" t="s">
        <v>785</v>
      </c>
      <c r="M221" s="7" t="s">
        <v>34</v>
      </c>
      <c r="N221" s="7" t="s">
        <v>34</v>
      </c>
      <c r="O221" s="7" t="s">
        <v>35</v>
      </c>
      <c r="P221" s="7" t="s">
        <v>36</v>
      </c>
      <c r="Q221" s="7" t="s">
        <v>34</v>
      </c>
      <c r="R221" s="7" t="s">
        <v>34</v>
      </c>
      <c r="S221" s="7" t="s">
        <v>34</v>
      </c>
      <c r="T221" s="7" t="s">
        <v>34</v>
      </c>
      <c r="U221" s="7" t="s">
        <v>773</v>
      </c>
      <c r="V221" s="7" t="s">
        <v>36</v>
      </c>
      <c r="W221" s="7" t="s">
        <v>425</v>
      </c>
      <c r="X221" s="7" t="s">
        <v>425</v>
      </c>
      <c r="Y221" s="7" t="s">
        <v>786</v>
      </c>
      <c r="Z221" s="7" t="s">
        <v>787</v>
      </c>
    </row>
    <row r="222" spans="1:26" ht="78.75">
      <c r="A222" s="124"/>
      <c r="B222" s="7" t="s">
        <v>517</v>
      </c>
      <c r="C222" s="101" t="s">
        <v>2239</v>
      </c>
      <c r="D222" s="10" t="s">
        <v>788</v>
      </c>
      <c r="E222" s="10">
        <v>74857</v>
      </c>
      <c r="F222" s="40">
        <v>66700</v>
      </c>
      <c r="G222" s="7" t="s">
        <v>32</v>
      </c>
      <c r="H222" s="40">
        <v>16000</v>
      </c>
      <c r="I222" s="10" t="s">
        <v>789</v>
      </c>
      <c r="J222" s="47">
        <v>8940.82</v>
      </c>
      <c r="K222" s="47">
        <v>10103.73</v>
      </c>
      <c r="L222" s="7" t="s">
        <v>790</v>
      </c>
      <c r="M222" s="7" t="s">
        <v>34</v>
      </c>
      <c r="N222" s="7" t="s">
        <v>34</v>
      </c>
      <c r="O222" s="7" t="s">
        <v>35</v>
      </c>
      <c r="P222" s="7" t="s">
        <v>36</v>
      </c>
      <c r="Q222" s="7" t="s">
        <v>34</v>
      </c>
      <c r="R222" s="7" t="s">
        <v>34</v>
      </c>
      <c r="S222" s="7" t="s">
        <v>34</v>
      </c>
      <c r="T222" s="7" t="s">
        <v>34</v>
      </c>
      <c r="U222" s="7" t="s">
        <v>773</v>
      </c>
      <c r="V222" s="7" t="s">
        <v>36</v>
      </c>
      <c r="W222" s="7" t="s">
        <v>425</v>
      </c>
      <c r="X222" s="7" t="s">
        <v>43</v>
      </c>
      <c r="Y222" s="7" t="s">
        <v>43</v>
      </c>
      <c r="Z222" s="7" t="s">
        <v>791</v>
      </c>
    </row>
    <row r="223" spans="1:26" ht="78.75">
      <c r="A223" s="124"/>
      <c r="B223" s="7" t="s">
        <v>523</v>
      </c>
      <c r="C223" s="101" t="s">
        <v>2240</v>
      </c>
      <c r="D223" s="7" t="s">
        <v>792</v>
      </c>
      <c r="E223" s="10">
        <v>30667</v>
      </c>
      <c r="F223" s="40">
        <v>36450</v>
      </c>
      <c r="G223" s="7" t="s">
        <v>32</v>
      </c>
      <c r="H223" s="40">
        <v>7000</v>
      </c>
      <c r="I223" s="40">
        <v>18650</v>
      </c>
      <c r="J223" s="47">
        <v>3289.92</v>
      </c>
      <c r="K223" s="47">
        <v>3935.44</v>
      </c>
      <c r="L223" s="7" t="s">
        <v>793</v>
      </c>
      <c r="M223" s="7" t="s">
        <v>34</v>
      </c>
      <c r="N223" s="7" t="s">
        <v>34</v>
      </c>
      <c r="O223" s="7" t="s">
        <v>35</v>
      </c>
      <c r="P223" s="7" t="s">
        <v>36</v>
      </c>
      <c r="Q223" s="7" t="s">
        <v>34</v>
      </c>
      <c r="R223" s="7" t="s">
        <v>34</v>
      </c>
      <c r="S223" s="7" t="s">
        <v>34</v>
      </c>
      <c r="T223" s="7" t="s">
        <v>34</v>
      </c>
      <c r="U223" s="7" t="s">
        <v>773</v>
      </c>
      <c r="V223" s="7" t="s">
        <v>36</v>
      </c>
      <c r="W223" s="7" t="s">
        <v>425</v>
      </c>
      <c r="X223" s="7" t="s">
        <v>43</v>
      </c>
      <c r="Y223" s="7" t="s">
        <v>43</v>
      </c>
      <c r="Z223" s="7" t="s">
        <v>794</v>
      </c>
    </row>
    <row r="224" spans="1:26" ht="63">
      <c r="A224" s="124"/>
      <c r="B224" s="7" t="s">
        <v>530</v>
      </c>
      <c r="C224" s="95" t="s">
        <v>2241</v>
      </c>
      <c r="D224" s="7" t="s">
        <v>795</v>
      </c>
      <c r="E224" s="10">
        <v>96209</v>
      </c>
      <c r="F224" s="40">
        <v>134400</v>
      </c>
      <c r="G224" s="7" t="s">
        <v>32</v>
      </c>
      <c r="H224" s="10" t="s">
        <v>796</v>
      </c>
      <c r="I224" s="10" t="s">
        <v>797</v>
      </c>
      <c r="J224" s="40">
        <v>10821</v>
      </c>
      <c r="K224" s="10">
        <v>10958.09</v>
      </c>
      <c r="L224" s="7" t="s">
        <v>798</v>
      </c>
      <c r="M224" s="7" t="s">
        <v>34</v>
      </c>
      <c r="N224" s="7" t="s">
        <v>34</v>
      </c>
      <c r="O224" s="7" t="s">
        <v>35</v>
      </c>
      <c r="P224" s="7" t="s">
        <v>36</v>
      </c>
      <c r="Q224" s="7" t="s">
        <v>34</v>
      </c>
      <c r="R224" s="7" t="s">
        <v>34</v>
      </c>
      <c r="S224" s="7" t="s">
        <v>34</v>
      </c>
      <c r="T224" s="7" t="s">
        <v>34</v>
      </c>
      <c r="U224" s="7" t="s">
        <v>773</v>
      </c>
      <c r="V224" s="7" t="s">
        <v>36</v>
      </c>
      <c r="W224" s="7" t="s">
        <v>425</v>
      </c>
      <c r="X224" s="7" t="s">
        <v>43</v>
      </c>
      <c r="Y224" s="7" t="s">
        <v>43</v>
      </c>
      <c r="Z224" s="7" t="s">
        <v>791</v>
      </c>
    </row>
    <row r="225" spans="1:26" ht="63">
      <c r="A225" s="124"/>
      <c r="B225" s="7" t="s">
        <v>536</v>
      </c>
      <c r="C225" s="101" t="s">
        <v>2242</v>
      </c>
      <c r="D225" s="7" t="s">
        <v>799</v>
      </c>
      <c r="E225" s="10">
        <v>38073</v>
      </c>
      <c r="F225" s="40">
        <v>49999</v>
      </c>
      <c r="G225" s="7" t="s">
        <v>128</v>
      </c>
      <c r="H225" s="40">
        <v>10800</v>
      </c>
      <c r="I225" s="40">
        <v>15000</v>
      </c>
      <c r="J225" s="10">
        <v>5640</v>
      </c>
      <c r="K225" s="10">
        <v>5723.48</v>
      </c>
      <c r="L225" s="7" t="s">
        <v>800</v>
      </c>
      <c r="M225" s="7" t="s">
        <v>34</v>
      </c>
      <c r="N225" s="7" t="s">
        <v>34</v>
      </c>
      <c r="O225" s="7" t="s">
        <v>35</v>
      </c>
      <c r="P225" s="7" t="s">
        <v>36</v>
      </c>
      <c r="Q225" s="7" t="s">
        <v>34</v>
      </c>
      <c r="R225" s="7" t="s">
        <v>34</v>
      </c>
      <c r="S225" s="7" t="s">
        <v>34</v>
      </c>
      <c r="T225" s="7" t="s">
        <v>34</v>
      </c>
      <c r="U225" s="7" t="s">
        <v>773</v>
      </c>
      <c r="V225" s="7" t="s">
        <v>36</v>
      </c>
      <c r="W225" s="7" t="s">
        <v>425</v>
      </c>
      <c r="X225" s="7" t="s">
        <v>43</v>
      </c>
      <c r="Y225" s="7" t="s">
        <v>43</v>
      </c>
      <c r="Z225" s="7" t="s">
        <v>43</v>
      </c>
    </row>
    <row r="226" spans="1:26" ht="63">
      <c r="A226" s="124"/>
      <c r="B226" s="7" t="s">
        <v>542</v>
      </c>
      <c r="C226" s="100" t="s">
        <v>2243</v>
      </c>
      <c r="D226" s="7" t="s">
        <v>801</v>
      </c>
      <c r="E226" s="10">
        <v>102930</v>
      </c>
      <c r="F226" s="10" t="s">
        <v>802</v>
      </c>
      <c r="G226" s="7" t="s">
        <v>32</v>
      </c>
      <c r="H226" s="10" t="s">
        <v>803</v>
      </c>
      <c r="I226" s="9">
        <v>36002.879999999997</v>
      </c>
      <c r="J226" s="40">
        <v>16801</v>
      </c>
      <c r="K226" s="40">
        <v>17410</v>
      </c>
      <c r="L226" s="7" t="s">
        <v>804</v>
      </c>
      <c r="M226" s="51" t="s">
        <v>34</v>
      </c>
      <c r="N226" s="7" t="s">
        <v>36</v>
      </c>
      <c r="O226" s="7" t="s">
        <v>35</v>
      </c>
      <c r="P226" s="7" t="s">
        <v>36</v>
      </c>
      <c r="Q226" s="7" t="s">
        <v>36</v>
      </c>
      <c r="R226" s="7" t="s">
        <v>36</v>
      </c>
      <c r="S226" s="7" t="s">
        <v>34</v>
      </c>
      <c r="T226" s="7" t="s">
        <v>34</v>
      </c>
      <c r="U226" s="7" t="s">
        <v>773</v>
      </c>
      <c r="V226" s="7" t="s">
        <v>36</v>
      </c>
      <c r="W226" s="7" t="s">
        <v>805</v>
      </c>
      <c r="X226" s="7" t="s">
        <v>43</v>
      </c>
      <c r="Y226" s="7" t="s">
        <v>43</v>
      </c>
      <c r="Z226" s="7" t="s">
        <v>806</v>
      </c>
    </row>
    <row r="227" spans="1:26" ht="47.25">
      <c r="A227" s="125" t="s">
        <v>385</v>
      </c>
      <c r="B227" s="7" t="s">
        <v>479</v>
      </c>
      <c r="C227" s="95" t="s">
        <v>2244</v>
      </c>
      <c r="D227" s="7" t="s">
        <v>386</v>
      </c>
      <c r="E227" s="7">
        <v>10053</v>
      </c>
      <c r="F227" s="7">
        <v>14000</v>
      </c>
      <c r="G227" s="7" t="s">
        <v>32</v>
      </c>
      <c r="H227" s="7">
        <v>3400</v>
      </c>
      <c r="I227" s="7">
        <v>7500</v>
      </c>
      <c r="J227" s="52">
        <v>2461.4</v>
      </c>
      <c r="K227" s="10">
        <v>2121</v>
      </c>
      <c r="L227" s="7" t="s">
        <v>387</v>
      </c>
      <c r="M227" s="7" t="s">
        <v>34</v>
      </c>
      <c r="N227" s="7" t="s">
        <v>34</v>
      </c>
      <c r="O227" s="7" t="s">
        <v>35</v>
      </c>
      <c r="P227" s="7"/>
      <c r="Q227" s="7" t="s">
        <v>34</v>
      </c>
      <c r="R227" s="7" t="s">
        <v>34</v>
      </c>
      <c r="S227" s="7" t="s">
        <v>34</v>
      </c>
      <c r="T227" s="7" t="s">
        <v>34</v>
      </c>
      <c r="U227" s="7" t="s">
        <v>37</v>
      </c>
      <c r="V227" s="7" t="s">
        <v>36</v>
      </c>
      <c r="W227" s="7"/>
      <c r="X227" s="7" t="s">
        <v>388</v>
      </c>
      <c r="Y227" s="7" t="s">
        <v>389</v>
      </c>
      <c r="Z227" s="7" t="s">
        <v>390</v>
      </c>
    </row>
    <row r="228" spans="1:26" ht="47.25">
      <c r="A228" s="125"/>
      <c r="B228" s="7" t="s">
        <v>486</v>
      </c>
      <c r="C228" s="94" t="s">
        <v>2245</v>
      </c>
      <c r="D228" s="24" t="s">
        <v>391</v>
      </c>
      <c r="E228" s="24">
        <v>10080</v>
      </c>
      <c r="F228" s="53">
        <v>13030</v>
      </c>
      <c r="G228" s="24" t="s">
        <v>32</v>
      </c>
      <c r="H228" s="53">
        <v>1975</v>
      </c>
      <c r="I228" s="53">
        <v>3100</v>
      </c>
      <c r="J228" s="53">
        <v>1646</v>
      </c>
      <c r="K228" s="53">
        <v>1758</v>
      </c>
      <c r="L228" s="7" t="s">
        <v>392</v>
      </c>
      <c r="M228" s="7" t="s">
        <v>34</v>
      </c>
      <c r="N228" s="7" t="s">
        <v>34</v>
      </c>
      <c r="O228" s="7" t="s">
        <v>35</v>
      </c>
      <c r="P228" s="7"/>
      <c r="Q228" s="7" t="s">
        <v>34</v>
      </c>
      <c r="R228" s="7" t="s">
        <v>34</v>
      </c>
      <c r="S228" s="7" t="s">
        <v>34</v>
      </c>
      <c r="T228" s="7" t="s">
        <v>34</v>
      </c>
      <c r="U228" s="7" t="s">
        <v>37</v>
      </c>
      <c r="V228" s="7" t="s">
        <v>34</v>
      </c>
      <c r="W228" s="7" t="s">
        <v>393</v>
      </c>
      <c r="X228" s="7" t="s">
        <v>388</v>
      </c>
      <c r="Y228" s="7" t="s">
        <v>394</v>
      </c>
      <c r="Z228" s="7" t="s">
        <v>390</v>
      </c>
    </row>
    <row r="229" spans="1:26" ht="78.75">
      <c r="A229" s="125"/>
      <c r="B229" s="7" t="s">
        <v>497</v>
      </c>
      <c r="C229" s="95" t="s">
        <v>2397</v>
      </c>
      <c r="D229" s="7" t="s">
        <v>395</v>
      </c>
      <c r="E229" s="7">
        <v>16569</v>
      </c>
      <c r="F229" s="7">
        <v>12119</v>
      </c>
      <c r="G229" s="24" t="s">
        <v>32</v>
      </c>
      <c r="H229" s="7">
        <v>1800</v>
      </c>
      <c r="I229" s="7">
        <v>2328</v>
      </c>
      <c r="J229" s="7">
        <v>1473.3</v>
      </c>
      <c r="K229" s="7">
        <v>1638.04</v>
      </c>
      <c r="L229" s="7" t="s">
        <v>396</v>
      </c>
      <c r="M229" s="7" t="s">
        <v>138</v>
      </c>
      <c r="N229" s="7" t="s">
        <v>138</v>
      </c>
      <c r="O229" s="7" t="s">
        <v>35</v>
      </c>
      <c r="P229" s="7"/>
      <c r="Q229" s="7" t="s">
        <v>34</v>
      </c>
      <c r="R229" s="7" t="s">
        <v>36</v>
      </c>
      <c r="S229" s="7" t="s">
        <v>34</v>
      </c>
      <c r="T229" s="7" t="s">
        <v>34</v>
      </c>
      <c r="U229" s="7" t="s">
        <v>37</v>
      </c>
      <c r="V229" s="7" t="s">
        <v>36</v>
      </c>
      <c r="W229" s="7" t="s">
        <v>397</v>
      </c>
      <c r="X229" s="7" t="s">
        <v>388</v>
      </c>
      <c r="Y229" s="7" t="s">
        <v>389</v>
      </c>
      <c r="Z229" s="7" t="s">
        <v>390</v>
      </c>
    </row>
    <row r="230" spans="1:26" ht="47.25">
      <c r="A230" s="125"/>
      <c r="B230" s="7" t="s">
        <v>502</v>
      </c>
      <c r="C230" s="94" t="s">
        <v>2246</v>
      </c>
      <c r="D230" s="24" t="s">
        <v>398</v>
      </c>
      <c r="E230" s="24">
        <v>10222</v>
      </c>
      <c r="F230" s="53">
        <v>11254</v>
      </c>
      <c r="G230" s="24" t="s">
        <v>32</v>
      </c>
      <c r="H230" s="53">
        <v>1602</v>
      </c>
      <c r="I230" s="53">
        <v>1602</v>
      </c>
      <c r="J230" s="53">
        <v>1017</v>
      </c>
      <c r="K230" s="53">
        <v>1029</v>
      </c>
      <c r="L230" s="7" t="s">
        <v>399</v>
      </c>
      <c r="M230" s="7" t="s">
        <v>34</v>
      </c>
      <c r="N230" s="7" t="s">
        <v>34</v>
      </c>
      <c r="O230" s="7" t="s">
        <v>35</v>
      </c>
      <c r="P230" s="7"/>
      <c r="Q230" s="7" t="s">
        <v>34</v>
      </c>
      <c r="R230" s="7" t="s">
        <v>34</v>
      </c>
      <c r="S230" s="7" t="s">
        <v>34</v>
      </c>
      <c r="T230" s="7" t="s">
        <v>34</v>
      </c>
      <c r="U230" s="7" t="s">
        <v>37</v>
      </c>
      <c r="V230" s="7" t="s">
        <v>36</v>
      </c>
      <c r="W230" s="7"/>
      <c r="X230" s="7" t="s">
        <v>400</v>
      </c>
      <c r="Y230" s="7" t="s">
        <v>389</v>
      </c>
      <c r="Z230" s="7" t="s">
        <v>390</v>
      </c>
    </row>
    <row r="231" spans="1:26" ht="47.25">
      <c r="A231" s="125"/>
      <c r="B231" s="7" t="s">
        <v>510</v>
      </c>
      <c r="C231" s="94" t="s">
        <v>2247</v>
      </c>
      <c r="D231" s="53" t="s">
        <v>401</v>
      </c>
      <c r="E231" s="24">
        <v>59719</v>
      </c>
      <c r="F231" s="53">
        <v>101500</v>
      </c>
      <c r="G231" s="53" t="s">
        <v>32</v>
      </c>
      <c r="H231" s="53">
        <v>21000</v>
      </c>
      <c r="I231" s="53">
        <v>24150</v>
      </c>
      <c r="J231" s="53">
        <v>11281</v>
      </c>
      <c r="K231" s="53">
        <v>10112</v>
      </c>
      <c r="L231" s="7" t="s">
        <v>402</v>
      </c>
      <c r="M231" s="7" t="s">
        <v>34</v>
      </c>
      <c r="N231" s="7" t="s">
        <v>34</v>
      </c>
      <c r="O231" s="7" t="s">
        <v>35</v>
      </c>
      <c r="P231" s="7"/>
      <c r="Q231" s="7" t="s">
        <v>34</v>
      </c>
      <c r="R231" s="7" t="s">
        <v>34</v>
      </c>
      <c r="S231" s="7" t="s">
        <v>34</v>
      </c>
      <c r="T231" s="7" t="s">
        <v>34</v>
      </c>
      <c r="U231" s="7" t="s">
        <v>37</v>
      </c>
      <c r="V231" s="7" t="s">
        <v>36</v>
      </c>
      <c r="W231" s="10"/>
      <c r="X231" s="10" t="s">
        <v>400</v>
      </c>
      <c r="Y231" s="10" t="s">
        <v>389</v>
      </c>
      <c r="Z231" s="7" t="s">
        <v>390</v>
      </c>
    </row>
    <row r="232" spans="1:26" ht="78.75">
      <c r="A232" s="125"/>
      <c r="B232" s="7" t="s">
        <v>517</v>
      </c>
      <c r="C232" s="95" t="s">
        <v>2248</v>
      </c>
      <c r="D232" s="7" t="s">
        <v>403</v>
      </c>
      <c r="E232" s="7">
        <v>13117</v>
      </c>
      <c r="F232" s="7">
        <v>14000</v>
      </c>
      <c r="G232" s="7" t="s">
        <v>151</v>
      </c>
      <c r="H232" s="7">
        <v>2700</v>
      </c>
      <c r="I232" s="7">
        <v>3500</v>
      </c>
      <c r="J232" s="7">
        <v>2300.5</v>
      </c>
      <c r="K232" s="7" t="s">
        <v>404</v>
      </c>
      <c r="L232" s="7" t="s">
        <v>405</v>
      </c>
      <c r="M232" s="7" t="s">
        <v>34</v>
      </c>
      <c r="N232" s="7" t="s">
        <v>34</v>
      </c>
      <c r="O232" s="7" t="s">
        <v>158</v>
      </c>
      <c r="P232" s="7"/>
      <c r="Q232" s="7" t="s">
        <v>34</v>
      </c>
      <c r="R232" s="7"/>
      <c r="S232" s="7" t="s">
        <v>34</v>
      </c>
      <c r="T232" s="54"/>
      <c r="U232" s="7" t="s">
        <v>37</v>
      </c>
      <c r="V232" s="7" t="s">
        <v>36</v>
      </c>
      <c r="W232" s="7" t="s">
        <v>406</v>
      </c>
      <c r="X232" s="7" t="s">
        <v>400</v>
      </c>
      <c r="Y232" s="10" t="s">
        <v>389</v>
      </c>
      <c r="Z232" s="7" t="s">
        <v>390</v>
      </c>
    </row>
    <row r="233" spans="1:26" ht="47.25">
      <c r="A233" s="125"/>
      <c r="B233" s="7" t="s">
        <v>523</v>
      </c>
      <c r="C233" s="95" t="s">
        <v>2249</v>
      </c>
      <c r="D233" s="7" t="s">
        <v>407</v>
      </c>
      <c r="E233" s="7">
        <v>50224</v>
      </c>
      <c r="F233" s="7">
        <v>92480</v>
      </c>
      <c r="G233" s="7" t="s">
        <v>32</v>
      </c>
      <c r="H233" s="7">
        <v>20400</v>
      </c>
      <c r="I233" s="7">
        <v>36000</v>
      </c>
      <c r="J233" s="7">
        <v>7885.4</v>
      </c>
      <c r="K233" s="7">
        <v>9048.2999999999993</v>
      </c>
      <c r="L233" s="7" t="s">
        <v>408</v>
      </c>
      <c r="M233" s="7" t="s">
        <v>34</v>
      </c>
      <c r="N233" s="7" t="s">
        <v>34</v>
      </c>
      <c r="O233" s="7" t="s">
        <v>35</v>
      </c>
      <c r="P233" s="7"/>
      <c r="Q233" s="7" t="s">
        <v>34</v>
      </c>
      <c r="R233" s="7" t="s">
        <v>34</v>
      </c>
      <c r="S233" s="7" t="s">
        <v>34</v>
      </c>
      <c r="T233" s="7" t="s">
        <v>34</v>
      </c>
      <c r="U233" s="7" t="s">
        <v>37</v>
      </c>
      <c r="V233" s="7" t="s">
        <v>36</v>
      </c>
      <c r="W233" s="7"/>
      <c r="X233" s="7" t="s">
        <v>400</v>
      </c>
      <c r="Y233" s="7" t="s">
        <v>389</v>
      </c>
      <c r="Z233" s="7" t="s">
        <v>390</v>
      </c>
    </row>
    <row r="234" spans="1:26" ht="47.25">
      <c r="A234" s="125"/>
      <c r="B234" s="7" t="s">
        <v>530</v>
      </c>
      <c r="C234" s="95" t="s">
        <v>2250</v>
      </c>
      <c r="D234" s="7" t="s">
        <v>409</v>
      </c>
      <c r="E234" s="7">
        <v>11529</v>
      </c>
      <c r="F234" s="7">
        <v>12000</v>
      </c>
      <c r="G234" s="24" t="s">
        <v>32</v>
      </c>
      <c r="H234" s="7">
        <v>1344</v>
      </c>
      <c r="I234" s="7">
        <v>1814</v>
      </c>
      <c r="J234" s="7">
        <v>649.94000000000005</v>
      </c>
      <c r="K234" s="7">
        <v>964.32</v>
      </c>
      <c r="L234" s="7" t="s">
        <v>410</v>
      </c>
      <c r="M234" s="7" t="s">
        <v>138</v>
      </c>
      <c r="N234" s="7" t="s">
        <v>138</v>
      </c>
      <c r="O234" s="7" t="s">
        <v>411</v>
      </c>
      <c r="P234" s="7" t="s">
        <v>36</v>
      </c>
      <c r="Q234" s="7" t="s">
        <v>34</v>
      </c>
      <c r="R234" s="7" t="s">
        <v>36</v>
      </c>
      <c r="S234" s="7" t="s">
        <v>34</v>
      </c>
      <c r="T234" s="7" t="s">
        <v>34</v>
      </c>
      <c r="U234" s="7" t="s">
        <v>37</v>
      </c>
      <c r="V234" s="7" t="s">
        <v>34</v>
      </c>
      <c r="W234" s="7" t="s">
        <v>412</v>
      </c>
      <c r="X234" s="7" t="s">
        <v>388</v>
      </c>
      <c r="Y234" s="7" t="s">
        <v>389</v>
      </c>
      <c r="Z234" s="7" t="s">
        <v>390</v>
      </c>
    </row>
    <row r="235" spans="1:26" ht="47.25">
      <c r="A235" s="125"/>
      <c r="B235" s="7" t="s">
        <v>536</v>
      </c>
      <c r="C235" s="95" t="s">
        <v>2251</v>
      </c>
      <c r="D235" s="7" t="s">
        <v>413</v>
      </c>
      <c r="E235" s="7">
        <v>59944</v>
      </c>
      <c r="F235" s="7">
        <v>97000</v>
      </c>
      <c r="G235" s="24" t="s">
        <v>32</v>
      </c>
      <c r="H235" s="7">
        <v>20000</v>
      </c>
      <c r="I235" s="7">
        <v>72000</v>
      </c>
      <c r="J235" s="7">
        <v>9685.1</v>
      </c>
      <c r="K235" s="7">
        <v>13779.51</v>
      </c>
      <c r="L235" s="7" t="s">
        <v>414</v>
      </c>
      <c r="M235" s="7" t="s">
        <v>34</v>
      </c>
      <c r="N235" s="7" t="s">
        <v>34</v>
      </c>
      <c r="O235" s="7" t="s">
        <v>35</v>
      </c>
      <c r="P235" s="7"/>
      <c r="Q235" s="7" t="s">
        <v>34</v>
      </c>
      <c r="R235" s="7" t="s">
        <v>34</v>
      </c>
      <c r="S235" s="7" t="s">
        <v>34</v>
      </c>
      <c r="T235" s="7" t="s">
        <v>34</v>
      </c>
      <c r="U235" s="7" t="s">
        <v>37</v>
      </c>
      <c r="V235" s="7" t="s">
        <v>36</v>
      </c>
      <c r="W235" s="7"/>
      <c r="X235" s="7" t="s">
        <v>388</v>
      </c>
      <c r="Y235" s="7" t="s">
        <v>389</v>
      </c>
      <c r="Z235" s="7" t="s">
        <v>390</v>
      </c>
    </row>
    <row r="236" spans="1:26" ht="157.5">
      <c r="A236" s="125"/>
      <c r="B236" s="7" t="s">
        <v>542</v>
      </c>
      <c r="C236" s="95" t="s">
        <v>2252</v>
      </c>
      <c r="D236" s="7" t="s">
        <v>415</v>
      </c>
      <c r="E236" s="7">
        <v>11757</v>
      </c>
      <c r="F236" s="7">
        <v>11550</v>
      </c>
      <c r="G236" s="24" t="s">
        <v>32</v>
      </c>
      <c r="H236" s="7">
        <v>1650</v>
      </c>
      <c r="I236" s="7">
        <v>2750</v>
      </c>
      <c r="J236" s="7">
        <v>1492</v>
      </c>
      <c r="K236" s="7">
        <v>1247.33</v>
      </c>
      <c r="L236" s="7" t="s">
        <v>416</v>
      </c>
      <c r="M236" s="7" t="s">
        <v>34</v>
      </c>
      <c r="N236" s="7" t="s">
        <v>34</v>
      </c>
      <c r="O236" s="7" t="s">
        <v>35</v>
      </c>
      <c r="P236" s="7"/>
      <c r="Q236" s="7" t="s">
        <v>34</v>
      </c>
      <c r="R236" s="7" t="s">
        <v>34</v>
      </c>
      <c r="S236" s="7" t="s">
        <v>34</v>
      </c>
      <c r="T236" s="7" t="s">
        <v>34</v>
      </c>
      <c r="U236" s="7" t="s">
        <v>37</v>
      </c>
      <c r="V236" s="7" t="s">
        <v>417</v>
      </c>
      <c r="W236" s="7" t="s">
        <v>418</v>
      </c>
      <c r="X236" s="7" t="s">
        <v>388</v>
      </c>
      <c r="Y236" s="7" t="s">
        <v>389</v>
      </c>
      <c r="Z236" s="7" t="s">
        <v>390</v>
      </c>
    </row>
    <row r="237" spans="1:26" ht="47.25">
      <c r="A237" s="125"/>
      <c r="B237" s="7" t="s">
        <v>551</v>
      </c>
      <c r="C237" s="95" t="s">
        <v>2253</v>
      </c>
      <c r="D237" s="7" t="s">
        <v>419</v>
      </c>
      <c r="E237" s="7">
        <v>12955</v>
      </c>
      <c r="F237" s="11">
        <v>18381</v>
      </c>
      <c r="G237" s="7" t="s">
        <v>151</v>
      </c>
      <c r="H237" s="7">
        <v>3000</v>
      </c>
      <c r="I237" s="7">
        <v>3600</v>
      </c>
      <c r="J237" s="11">
        <v>3332</v>
      </c>
      <c r="K237" s="11">
        <v>3335</v>
      </c>
      <c r="L237" s="7" t="s">
        <v>420</v>
      </c>
      <c r="M237" s="7" t="s">
        <v>34</v>
      </c>
      <c r="N237" s="7" t="s">
        <v>34</v>
      </c>
      <c r="O237" s="7" t="s">
        <v>35</v>
      </c>
      <c r="P237" s="7"/>
      <c r="Q237" s="7" t="s">
        <v>34</v>
      </c>
      <c r="R237" s="7" t="s">
        <v>34</v>
      </c>
      <c r="S237" s="7" t="s">
        <v>34</v>
      </c>
      <c r="T237" s="7" t="s">
        <v>34</v>
      </c>
      <c r="U237" s="7" t="s">
        <v>37</v>
      </c>
      <c r="V237" s="7" t="s">
        <v>36</v>
      </c>
      <c r="W237" s="54"/>
      <c r="X237" s="7" t="s">
        <v>388</v>
      </c>
      <c r="Y237" s="7" t="s">
        <v>389</v>
      </c>
      <c r="Z237" s="7" t="s">
        <v>390</v>
      </c>
    </row>
    <row r="238" spans="1:26" ht="47.25">
      <c r="A238" s="125"/>
      <c r="B238" s="7" t="s">
        <v>557</v>
      </c>
      <c r="C238" s="95" t="s">
        <v>2254</v>
      </c>
      <c r="D238" s="7" t="s">
        <v>421</v>
      </c>
      <c r="E238" s="7">
        <v>105062</v>
      </c>
      <c r="F238" s="7">
        <v>213000</v>
      </c>
      <c r="G238" s="24" t="s">
        <v>32</v>
      </c>
      <c r="H238" s="7">
        <v>35410</v>
      </c>
      <c r="I238" s="7">
        <v>45240</v>
      </c>
      <c r="J238" s="7">
        <v>20495</v>
      </c>
      <c r="K238" s="7">
        <v>22054.16</v>
      </c>
      <c r="L238" s="7" t="s">
        <v>422</v>
      </c>
      <c r="M238" s="7" t="s">
        <v>34</v>
      </c>
      <c r="N238" s="7" t="s">
        <v>34</v>
      </c>
      <c r="O238" s="7" t="s">
        <v>35</v>
      </c>
      <c r="P238" s="7"/>
      <c r="Q238" s="7" t="s">
        <v>34</v>
      </c>
      <c r="R238" s="7" t="s">
        <v>34</v>
      </c>
      <c r="S238" s="7" t="s">
        <v>34</v>
      </c>
      <c r="T238" s="7" t="s">
        <v>34</v>
      </c>
      <c r="U238" s="7" t="s">
        <v>37</v>
      </c>
      <c r="V238" s="7" t="s">
        <v>36</v>
      </c>
      <c r="W238" s="7"/>
      <c r="X238" s="7" t="s">
        <v>388</v>
      </c>
      <c r="Y238" s="7" t="s">
        <v>389</v>
      </c>
      <c r="Z238" s="7" t="s">
        <v>390</v>
      </c>
    </row>
    <row r="239" spans="1:26" ht="47.25">
      <c r="A239" s="125"/>
      <c r="B239" s="7" t="s">
        <v>564</v>
      </c>
      <c r="C239" s="94" t="s">
        <v>2255</v>
      </c>
      <c r="D239" s="24" t="s">
        <v>423</v>
      </c>
      <c r="E239" s="24">
        <v>80000</v>
      </c>
      <c r="F239" s="53">
        <v>80000</v>
      </c>
      <c r="G239" s="24" t="s">
        <v>32</v>
      </c>
      <c r="H239" s="53">
        <v>6000</v>
      </c>
      <c r="I239" s="53">
        <v>10000</v>
      </c>
      <c r="J239" s="53">
        <v>4989</v>
      </c>
      <c r="K239" s="53">
        <v>4709</v>
      </c>
      <c r="L239" s="7" t="s">
        <v>424</v>
      </c>
      <c r="M239" s="7" t="s">
        <v>34</v>
      </c>
      <c r="N239" s="7" t="s">
        <v>34</v>
      </c>
      <c r="O239" s="7" t="s">
        <v>35</v>
      </c>
      <c r="P239" s="7"/>
      <c r="Q239" s="7" t="s">
        <v>34</v>
      </c>
      <c r="R239" s="7" t="s">
        <v>34</v>
      </c>
      <c r="S239" s="7" t="s">
        <v>34</v>
      </c>
      <c r="T239" s="7" t="s">
        <v>34</v>
      </c>
      <c r="U239" s="7" t="s">
        <v>37</v>
      </c>
      <c r="V239" s="7" t="s">
        <v>36</v>
      </c>
      <c r="W239" s="7" t="s">
        <v>425</v>
      </c>
      <c r="X239" s="7" t="s">
        <v>400</v>
      </c>
      <c r="Y239" s="7" t="s">
        <v>389</v>
      </c>
      <c r="Z239" s="7" t="s">
        <v>390</v>
      </c>
    </row>
    <row r="240" spans="1:26" ht="47.25">
      <c r="A240" s="125"/>
      <c r="B240" s="7" t="s">
        <v>571</v>
      </c>
      <c r="C240" s="95" t="s">
        <v>2256</v>
      </c>
      <c r="D240" s="7" t="s">
        <v>426</v>
      </c>
      <c r="E240" s="10">
        <v>16183</v>
      </c>
      <c r="F240" s="7">
        <v>19063</v>
      </c>
      <c r="G240" s="7" t="s">
        <v>32</v>
      </c>
      <c r="H240" s="7">
        <v>2660</v>
      </c>
      <c r="I240" s="7">
        <v>5321</v>
      </c>
      <c r="J240" s="10">
        <v>2017.08</v>
      </c>
      <c r="K240" s="10">
        <v>2103.0700000000002</v>
      </c>
      <c r="L240" s="7" t="s">
        <v>427</v>
      </c>
      <c r="M240" s="7" t="s">
        <v>34</v>
      </c>
      <c r="N240" s="7" t="s">
        <v>34</v>
      </c>
      <c r="O240" s="7" t="s">
        <v>35</v>
      </c>
      <c r="P240" s="7"/>
      <c r="Q240" s="7" t="s">
        <v>34</v>
      </c>
      <c r="R240" s="7" t="s">
        <v>34</v>
      </c>
      <c r="S240" s="7" t="s">
        <v>34</v>
      </c>
      <c r="T240" s="7" t="s">
        <v>34</v>
      </c>
      <c r="U240" s="7" t="s">
        <v>37</v>
      </c>
      <c r="V240" s="7" t="s">
        <v>34</v>
      </c>
      <c r="W240" s="7" t="s">
        <v>428</v>
      </c>
      <c r="X240" s="7" t="s">
        <v>388</v>
      </c>
      <c r="Y240" s="7" t="s">
        <v>389</v>
      </c>
      <c r="Z240" s="7" t="s">
        <v>390</v>
      </c>
    </row>
    <row r="241" spans="1:26" ht="31.5">
      <c r="A241" s="125"/>
      <c r="B241" s="7" t="s">
        <v>574</v>
      </c>
      <c r="C241" s="95" t="s">
        <v>2257</v>
      </c>
      <c r="D241" s="7" t="s">
        <v>429</v>
      </c>
      <c r="E241" s="7">
        <v>63213</v>
      </c>
      <c r="F241" s="11">
        <v>85750</v>
      </c>
      <c r="G241" s="24" t="s">
        <v>32</v>
      </c>
      <c r="H241" s="11">
        <v>14700</v>
      </c>
      <c r="I241" s="11">
        <v>25440</v>
      </c>
      <c r="J241" s="11">
        <v>14460</v>
      </c>
      <c r="K241" s="7">
        <v>14467</v>
      </c>
      <c r="L241" s="7" t="s">
        <v>430</v>
      </c>
      <c r="M241" s="7" t="s">
        <v>34</v>
      </c>
      <c r="N241" s="7" t="s">
        <v>34</v>
      </c>
      <c r="O241" s="7" t="s">
        <v>35</v>
      </c>
      <c r="P241" s="7"/>
      <c r="Q241" s="7" t="s">
        <v>34</v>
      </c>
      <c r="R241" s="7" t="s">
        <v>34</v>
      </c>
      <c r="S241" s="7" t="s">
        <v>34</v>
      </c>
      <c r="T241" s="7" t="s">
        <v>34</v>
      </c>
      <c r="U241" s="7" t="s">
        <v>37</v>
      </c>
      <c r="V241" s="7" t="s">
        <v>36</v>
      </c>
      <c r="W241" s="7"/>
      <c r="X241" s="7" t="s">
        <v>388</v>
      </c>
      <c r="Y241" s="7" t="s">
        <v>389</v>
      </c>
      <c r="Z241" s="7" t="s">
        <v>390</v>
      </c>
    </row>
    <row r="242" spans="1:26" ht="126">
      <c r="A242" s="125"/>
      <c r="B242" s="7" t="s">
        <v>579</v>
      </c>
      <c r="C242" s="100" t="s">
        <v>2258</v>
      </c>
      <c r="D242" s="7" t="s">
        <v>431</v>
      </c>
      <c r="E242" s="7">
        <v>17780</v>
      </c>
      <c r="F242" s="11">
        <v>40000</v>
      </c>
      <c r="G242" s="24" t="s">
        <v>32</v>
      </c>
      <c r="H242" s="11">
        <v>5200</v>
      </c>
      <c r="I242" s="40">
        <v>7147</v>
      </c>
      <c r="J242" s="7">
        <v>3190</v>
      </c>
      <c r="K242" s="7">
        <v>4226</v>
      </c>
      <c r="L242" s="7" t="s">
        <v>432</v>
      </c>
      <c r="M242" s="7" t="s">
        <v>34</v>
      </c>
      <c r="N242" s="7" t="s">
        <v>34</v>
      </c>
      <c r="O242" s="7" t="s">
        <v>35</v>
      </c>
      <c r="P242" s="7"/>
      <c r="Q242" s="7" t="s">
        <v>34</v>
      </c>
      <c r="R242" s="7" t="s">
        <v>34</v>
      </c>
      <c r="S242" s="7" t="s">
        <v>34</v>
      </c>
      <c r="T242" s="7" t="s">
        <v>34</v>
      </c>
      <c r="U242" s="7" t="s">
        <v>37</v>
      </c>
      <c r="V242" s="7" t="s">
        <v>34</v>
      </c>
      <c r="W242" s="7" t="s">
        <v>433</v>
      </c>
      <c r="X242" s="7" t="s">
        <v>388</v>
      </c>
      <c r="Y242" s="7" t="s">
        <v>389</v>
      </c>
      <c r="Z242" s="7" t="s">
        <v>390</v>
      </c>
    </row>
    <row r="243" spans="1:26" ht="47.25">
      <c r="A243" s="125"/>
      <c r="B243" s="7" t="s">
        <v>585</v>
      </c>
      <c r="C243" s="100" t="s">
        <v>2259</v>
      </c>
      <c r="D243" s="7" t="s">
        <v>434</v>
      </c>
      <c r="E243" s="7">
        <v>19687</v>
      </c>
      <c r="F243" s="11">
        <v>24500</v>
      </c>
      <c r="G243" s="7" t="s">
        <v>32</v>
      </c>
      <c r="H243" s="11">
        <v>4000</v>
      </c>
      <c r="I243" s="7">
        <v>4000</v>
      </c>
      <c r="J243" s="7">
        <v>1897</v>
      </c>
      <c r="K243" s="7">
        <v>2385</v>
      </c>
      <c r="L243" s="7" t="s">
        <v>435</v>
      </c>
      <c r="M243" s="7" t="s">
        <v>34</v>
      </c>
      <c r="N243" s="7" t="s">
        <v>34</v>
      </c>
      <c r="O243" s="7" t="s">
        <v>436</v>
      </c>
      <c r="P243" s="7"/>
      <c r="Q243" s="7" t="s">
        <v>34</v>
      </c>
      <c r="R243" s="7" t="s">
        <v>34</v>
      </c>
      <c r="S243" s="7" t="s">
        <v>34</v>
      </c>
      <c r="T243" s="7" t="s">
        <v>34</v>
      </c>
      <c r="U243" s="7" t="s">
        <v>37</v>
      </c>
      <c r="V243" s="7" t="s">
        <v>36</v>
      </c>
      <c r="W243" s="54"/>
      <c r="X243" s="7" t="s">
        <v>388</v>
      </c>
      <c r="Y243" s="7" t="s">
        <v>389</v>
      </c>
      <c r="Z243" s="7" t="s">
        <v>390</v>
      </c>
    </row>
    <row r="244" spans="1:26" ht="63">
      <c r="A244" s="125"/>
      <c r="B244" s="7" t="s">
        <v>592</v>
      </c>
      <c r="C244" s="94" t="s">
        <v>2260</v>
      </c>
      <c r="D244" s="24" t="s">
        <v>437</v>
      </c>
      <c r="E244" s="24">
        <v>23914</v>
      </c>
      <c r="F244" s="53">
        <v>41667</v>
      </c>
      <c r="G244" s="24" t="s">
        <v>32</v>
      </c>
      <c r="H244" s="53">
        <v>10000</v>
      </c>
      <c r="I244" s="53">
        <v>13800</v>
      </c>
      <c r="J244" s="53">
        <v>5287</v>
      </c>
      <c r="K244" s="53">
        <v>6804</v>
      </c>
      <c r="L244" s="7" t="s">
        <v>438</v>
      </c>
      <c r="M244" s="7" t="s">
        <v>34</v>
      </c>
      <c r="N244" s="7" t="s">
        <v>34</v>
      </c>
      <c r="O244" s="7" t="s">
        <v>35</v>
      </c>
      <c r="P244" s="7"/>
      <c r="Q244" s="7" t="s">
        <v>34</v>
      </c>
      <c r="R244" s="7" t="s">
        <v>34</v>
      </c>
      <c r="S244" s="7" t="s">
        <v>34</v>
      </c>
      <c r="T244" s="7" t="s">
        <v>34</v>
      </c>
      <c r="U244" s="7" t="s">
        <v>37</v>
      </c>
      <c r="V244" s="7" t="s">
        <v>36</v>
      </c>
      <c r="W244" s="7"/>
      <c r="X244" s="7" t="s">
        <v>388</v>
      </c>
      <c r="Y244" s="7" t="s">
        <v>389</v>
      </c>
      <c r="Z244" s="7" t="s">
        <v>390</v>
      </c>
    </row>
    <row r="245" spans="1:26" ht="47.25">
      <c r="A245" s="125"/>
      <c r="B245" s="7" t="s">
        <v>599</v>
      </c>
      <c r="C245" s="94" t="s">
        <v>2261</v>
      </c>
      <c r="D245" s="24" t="s">
        <v>439</v>
      </c>
      <c r="E245" s="24">
        <v>17237</v>
      </c>
      <c r="F245" s="53">
        <v>21000</v>
      </c>
      <c r="G245" s="24" t="s">
        <v>32</v>
      </c>
      <c r="H245" s="53">
        <v>2800</v>
      </c>
      <c r="I245" s="53">
        <v>3600</v>
      </c>
      <c r="J245" s="53">
        <v>2051</v>
      </c>
      <c r="K245" s="53">
        <v>2160</v>
      </c>
      <c r="L245" s="7" t="s">
        <v>440</v>
      </c>
      <c r="M245" s="7" t="s">
        <v>34</v>
      </c>
      <c r="N245" s="7" t="s">
        <v>34</v>
      </c>
      <c r="O245" s="7" t="s">
        <v>35</v>
      </c>
      <c r="P245" s="7"/>
      <c r="Q245" s="7" t="s">
        <v>34</v>
      </c>
      <c r="R245" s="7" t="s">
        <v>34</v>
      </c>
      <c r="S245" s="7" t="s">
        <v>34</v>
      </c>
      <c r="T245" s="7" t="s">
        <v>34</v>
      </c>
      <c r="U245" s="7" t="s">
        <v>37</v>
      </c>
      <c r="V245" s="7" t="s">
        <v>34</v>
      </c>
      <c r="W245" s="7" t="s">
        <v>441</v>
      </c>
      <c r="X245" s="7" t="s">
        <v>400</v>
      </c>
      <c r="Y245" s="7" t="s">
        <v>389</v>
      </c>
      <c r="Z245" s="7" t="s">
        <v>442</v>
      </c>
    </row>
    <row r="246" spans="1:26" ht="47.25">
      <c r="A246" s="125"/>
      <c r="B246" s="7" t="s">
        <v>604</v>
      </c>
      <c r="C246" s="95" t="s">
        <v>2262</v>
      </c>
      <c r="D246" s="7" t="s">
        <v>443</v>
      </c>
      <c r="E246" s="7">
        <v>64094</v>
      </c>
      <c r="F246" s="7">
        <v>101833</v>
      </c>
      <c r="G246" s="7" t="s">
        <v>32</v>
      </c>
      <c r="H246" s="7">
        <v>28200</v>
      </c>
      <c r="I246" s="7">
        <v>45200</v>
      </c>
      <c r="J246" s="10">
        <v>13949.4</v>
      </c>
      <c r="K246" s="10">
        <v>15644.2</v>
      </c>
      <c r="L246" s="7" t="s">
        <v>444</v>
      </c>
      <c r="M246" s="7" t="s">
        <v>34</v>
      </c>
      <c r="N246" s="7" t="s">
        <v>34</v>
      </c>
      <c r="O246" s="7" t="s">
        <v>35</v>
      </c>
      <c r="P246" s="7"/>
      <c r="Q246" s="7" t="s">
        <v>34</v>
      </c>
      <c r="R246" s="7" t="s">
        <v>34</v>
      </c>
      <c r="S246" s="7" t="s">
        <v>34</v>
      </c>
      <c r="T246" s="7" t="s">
        <v>34</v>
      </c>
      <c r="U246" s="7" t="s">
        <v>37</v>
      </c>
      <c r="V246" s="7" t="s">
        <v>36</v>
      </c>
      <c r="W246" s="7"/>
      <c r="X246" s="7" t="s">
        <v>388</v>
      </c>
      <c r="Y246" s="7" t="s">
        <v>389</v>
      </c>
      <c r="Z246" s="7" t="s">
        <v>390</v>
      </c>
    </row>
    <row r="247" spans="1:26" ht="78.75">
      <c r="A247" s="125"/>
      <c r="B247" s="7" t="s">
        <v>610</v>
      </c>
      <c r="C247" s="95" t="s">
        <v>2263</v>
      </c>
      <c r="D247" s="7" t="s">
        <v>445</v>
      </c>
      <c r="E247" s="7">
        <v>51764</v>
      </c>
      <c r="F247" s="7">
        <v>51764</v>
      </c>
      <c r="G247" s="7" t="s">
        <v>32</v>
      </c>
      <c r="H247" s="7">
        <v>3100</v>
      </c>
      <c r="I247" s="7">
        <v>6000</v>
      </c>
      <c r="J247" s="52">
        <v>2736.5</v>
      </c>
      <c r="K247" s="10">
        <v>4014.5</v>
      </c>
      <c r="L247" s="7" t="s">
        <v>446</v>
      </c>
      <c r="M247" s="7" t="s">
        <v>34</v>
      </c>
      <c r="N247" s="7" t="s">
        <v>34</v>
      </c>
      <c r="O247" s="7" t="s">
        <v>35</v>
      </c>
      <c r="P247" s="7"/>
      <c r="Q247" s="7" t="s">
        <v>34</v>
      </c>
      <c r="R247" s="7" t="s">
        <v>34</v>
      </c>
      <c r="S247" s="7" t="s">
        <v>34</v>
      </c>
      <c r="T247" s="7" t="s">
        <v>34</v>
      </c>
      <c r="U247" s="7" t="s">
        <v>37</v>
      </c>
      <c r="V247" s="7" t="s">
        <v>34</v>
      </c>
      <c r="W247" s="7" t="s">
        <v>447</v>
      </c>
      <c r="X247" s="7" t="s">
        <v>448</v>
      </c>
      <c r="Y247" s="7" t="s">
        <v>449</v>
      </c>
      <c r="Z247" s="7" t="s">
        <v>450</v>
      </c>
    </row>
    <row r="248" spans="1:26" ht="47.25">
      <c r="A248" s="125"/>
      <c r="B248" s="7" t="s">
        <v>614</v>
      </c>
      <c r="C248" s="94" t="s">
        <v>2264</v>
      </c>
      <c r="D248" s="24" t="s">
        <v>451</v>
      </c>
      <c r="E248" s="24">
        <v>12355</v>
      </c>
      <c r="F248" s="53">
        <v>9247</v>
      </c>
      <c r="G248" s="24" t="s">
        <v>32</v>
      </c>
      <c r="H248" s="53">
        <v>1500</v>
      </c>
      <c r="I248" s="53">
        <v>1500</v>
      </c>
      <c r="J248" s="53">
        <v>1006</v>
      </c>
      <c r="K248" s="24">
        <v>960</v>
      </c>
      <c r="L248" s="7" t="s">
        <v>452</v>
      </c>
      <c r="M248" s="7" t="s">
        <v>34</v>
      </c>
      <c r="N248" s="7" t="s">
        <v>34</v>
      </c>
      <c r="O248" s="7" t="s">
        <v>35</v>
      </c>
      <c r="P248" s="7"/>
      <c r="Q248" s="7" t="s">
        <v>34</v>
      </c>
      <c r="R248" s="7" t="s">
        <v>34</v>
      </c>
      <c r="S248" s="7" t="s">
        <v>34</v>
      </c>
      <c r="T248" s="7" t="s">
        <v>34</v>
      </c>
      <c r="U248" s="7" t="s">
        <v>37</v>
      </c>
      <c r="V248" s="7" t="s">
        <v>34</v>
      </c>
      <c r="W248" s="7" t="s">
        <v>453</v>
      </c>
      <c r="X248" s="7" t="s">
        <v>400</v>
      </c>
      <c r="Y248" s="7" t="s">
        <v>389</v>
      </c>
      <c r="Z248" s="7" t="s">
        <v>390</v>
      </c>
    </row>
    <row r="249" spans="1:26" ht="47.25">
      <c r="A249" s="125"/>
      <c r="B249" s="7" t="s">
        <v>622</v>
      </c>
      <c r="C249" s="94" t="s">
        <v>2265</v>
      </c>
      <c r="D249" s="24" t="s">
        <v>451</v>
      </c>
      <c r="E249" s="24">
        <v>12355</v>
      </c>
      <c r="F249" s="53">
        <v>6480</v>
      </c>
      <c r="G249" s="24" t="s">
        <v>32</v>
      </c>
      <c r="H249" s="53">
        <v>876</v>
      </c>
      <c r="I249" s="53">
        <v>876</v>
      </c>
      <c r="J249" s="53">
        <v>670</v>
      </c>
      <c r="K249" s="53">
        <v>576</v>
      </c>
      <c r="L249" s="7" t="s">
        <v>454</v>
      </c>
      <c r="M249" s="7" t="s">
        <v>34</v>
      </c>
      <c r="N249" s="7" t="s">
        <v>34</v>
      </c>
      <c r="O249" s="7" t="s">
        <v>35</v>
      </c>
      <c r="P249" s="7"/>
      <c r="Q249" s="7" t="s">
        <v>34</v>
      </c>
      <c r="R249" s="7" t="s">
        <v>34</v>
      </c>
      <c r="S249" s="7" t="s">
        <v>34</v>
      </c>
      <c r="T249" s="7" t="s">
        <v>34</v>
      </c>
      <c r="U249" s="7" t="s">
        <v>37</v>
      </c>
      <c r="V249" s="7" t="s">
        <v>34</v>
      </c>
      <c r="W249" s="7" t="s">
        <v>455</v>
      </c>
      <c r="X249" s="7" t="s">
        <v>400</v>
      </c>
      <c r="Y249" s="7" t="s">
        <v>389</v>
      </c>
      <c r="Z249" s="7" t="s">
        <v>390</v>
      </c>
    </row>
    <row r="250" spans="1:26" ht="47.25">
      <c r="A250" s="125"/>
      <c r="B250" s="7" t="s">
        <v>630</v>
      </c>
      <c r="C250" s="95" t="s">
        <v>2266</v>
      </c>
      <c r="D250" s="7" t="s">
        <v>456</v>
      </c>
      <c r="E250" s="7">
        <v>17248</v>
      </c>
      <c r="F250" s="7">
        <v>17267</v>
      </c>
      <c r="G250" s="24" t="s">
        <v>32</v>
      </c>
      <c r="H250" s="7">
        <v>3700</v>
      </c>
      <c r="I250" s="7">
        <v>4460</v>
      </c>
      <c r="J250" s="7">
        <v>2494.7399999999998</v>
      </c>
      <c r="K250" s="7">
        <v>2649.95</v>
      </c>
      <c r="L250" s="7" t="s">
        <v>457</v>
      </c>
      <c r="M250" s="7" t="s">
        <v>34</v>
      </c>
      <c r="N250" s="7" t="s">
        <v>34</v>
      </c>
      <c r="O250" s="7" t="s">
        <v>35</v>
      </c>
      <c r="P250" s="7"/>
      <c r="Q250" s="7" t="s">
        <v>34</v>
      </c>
      <c r="R250" s="7" t="s">
        <v>34</v>
      </c>
      <c r="S250" s="7" t="s">
        <v>34</v>
      </c>
      <c r="T250" s="7" t="s">
        <v>34</v>
      </c>
      <c r="U250" s="7" t="s">
        <v>37</v>
      </c>
      <c r="V250" s="7" t="s">
        <v>36</v>
      </c>
      <c r="W250" s="7"/>
      <c r="X250" s="7" t="s">
        <v>388</v>
      </c>
      <c r="Y250" s="7" t="s">
        <v>389</v>
      </c>
      <c r="Z250" s="7" t="s">
        <v>390</v>
      </c>
    </row>
    <row r="251" spans="1:26" ht="94.5">
      <c r="A251" s="125"/>
      <c r="B251" s="7" t="s">
        <v>637</v>
      </c>
      <c r="C251" s="95" t="s">
        <v>2267</v>
      </c>
      <c r="D251" s="7" t="s">
        <v>458</v>
      </c>
      <c r="E251" s="7">
        <v>61535</v>
      </c>
      <c r="F251" s="7">
        <v>75920</v>
      </c>
      <c r="G251" s="24" t="s">
        <v>32</v>
      </c>
      <c r="H251" s="7">
        <v>15000</v>
      </c>
      <c r="I251" s="7">
        <v>28000</v>
      </c>
      <c r="J251" s="7">
        <v>13894.8</v>
      </c>
      <c r="K251" s="7">
        <v>15644</v>
      </c>
      <c r="L251" s="7" t="s">
        <v>459</v>
      </c>
      <c r="M251" s="7" t="s">
        <v>34</v>
      </c>
      <c r="N251" s="7" t="s">
        <v>34</v>
      </c>
      <c r="O251" s="7" t="s">
        <v>35</v>
      </c>
      <c r="P251" s="7"/>
      <c r="Q251" s="7" t="s">
        <v>34</v>
      </c>
      <c r="R251" s="7" t="s">
        <v>34</v>
      </c>
      <c r="S251" s="7" t="s">
        <v>34</v>
      </c>
      <c r="T251" s="7" t="s">
        <v>34</v>
      </c>
      <c r="U251" s="7" t="s">
        <v>37</v>
      </c>
      <c r="V251" s="7" t="s">
        <v>36</v>
      </c>
      <c r="W251" s="7" t="s">
        <v>460</v>
      </c>
      <c r="X251" s="7" t="s">
        <v>388</v>
      </c>
      <c r="Y251" s="7" t="s">
        <v>389</v>
      </c>
      <c r="Z251" s="7" t="s">
        <v>390</v>
      </c>
    </row>
    <row r="252" spans="1:26" ht="63">
      <c r="A252" s="125"/>
      <c r="B252" s="7" t="s">
        <v>644</v>
      </c>
      <c r="C252" s="94" t="s">
        <v>2268</v>
      </c>
      <c r="D252" s="24" t="s">
        <v>461</v>
      </c>
      <c r="E252" s="24">
        <v>17619</v>
      </c>
      <c r="F252" s="53">
        <v>18000</v>
      </c>
      <c r="G252" s="24" t="s">
        <v>32</v>
      </c>
      <c r="H252" s="53">
        <v>2150</v>
      </c>
      <c r="I252" s="53">
        <v>2700</v>
      </c>
      <c r="J252" s="53">
        <v>1571</v>
      </c>
      <c r="K252" s="53">
        <v>1751</v>
      </c>
      <c r="L252" s="7" t="s">
        <v>462</v>
      </c>
      <c r="M252" s="7" t="s">
        <v>34</v>
      </c>
      <c r="N252" s="7" t="s">
        <v>34</v>
      </c>
      <c r="O252" s="7" t="s">
        <v>35</v>
      </c>
      <c r="P252" s="7"/>
      <c r="Q252" s="7" t="s">
        <v>34</v>
      </c>
      <c r="R252" s="7" t="s">
        <v>34</v>
      </c>
      <c r="S252" s="7" t="s">
        <v>34</v>
      </c>
      <c r="T252" s="7" t="s">
        <v>34</v>
      </c>
      <c r="U252" s="7" t="s">
        <v>37</v>
      </c>
      <c r="V252" s="7" t="s">
        <v>34</v>
      </c>
      <c r="W252" s="7" t="s">
        <v>463</v>
      </c>
      <c r="X252" s="7" t="s">
        <v>388</v>
      </c>
      <c r="Y252" s="7" t="s">
        <v>389</v>
      </c>
      <c r="Z252" s="7" t="s">
        <v>390</v>
      </c>
    </row>
    <row r="253" spans="1:26" ht="94.5">
      <c r="A253" s="125"/>
      <c r="B253" s="7" t="s">
        <v>647</v>
      </c>
      <c r="C253" s="94" t="s">
        <v>2269</v>
      </c>
      <c r="D253" s="24" t="s">
        <v>464</v>
      </c>
      <c r="E253" s="24">
        <v>14902</v>
      </c>
      <c r="F253" s="53">
        <v>20840</v>
      </c>
      <c r="G253" s="24" t="s">
        <v>32</v>
      </c>
      <c r="H253" s="53">
        <v>2500</v>
      </c>
      <c r="I253" s="53">
        <v>4000</v>
      </c>
      <c r="J253" s="53">
        <v>1251</v>
      </c>
      <c r="K253" s="53">
        <v>1638</v>
      </c>
      <c r="L253" s="7" t="s">
        <v>465</v>
      </c>
      <c r="M253" s="7" t="s">
        <v>34</v>
      </c>
      <c r="N253" s="7" t="s">
        <v>34</v>
      </c>
      <c r="O253" s="7" t="s">
        <v>35</v>
      </c>
      <c r="P253" s="7"/>
      <c r="Q253" s="7" t="s">
        <v>34</v>
      </c>
      <c r="R253" s="7" t="s">
        <v>34</v>
      </c>
      <c r="S253" s="7" t="s">
        <v>34</v>
      </c>
      <c r="T253" s="7" t="s">
        <v>34</v>
      </c>
      <c r="U253" s="7" t="s">
        <v>37</v>
      </c>
      <c r="V253" s="7" t="s">
        <v>36</v>
      </c>
      <c r="W253" s="7"/>
      <c r="X253" s="7" t="s">
        <v>388</v>
      </c>
      <c r="Y253" s="7" t="s">
        <v>389</v>
      </c>
      <c r="Z253" s="7" t="s">
        <v>390</v>
      </c>
    </row>
    <row r="254" spans="1:26" ht="126">
      <c r="A254" s="125"/>
      <c r="B254" s="7" t="s">
        <v>655</v>
      </c>
      <c r="C254" s="100" t="s">
        <v>2270</v>
      </c>
      <c r="D254" s="7" t="s">
        <v>466</v>
      </c>
      <c r="E254" s="7">
        <v>61277</v>
      </c>
      <c r="F254" s="11">
        <v>88240</v>
      </c>
      <c r="G254" s="24" t="s">
        <v>32</v>
      </c>
      <c r="H254" s="11">
        <v>17500</v>
      </c>
      <c r="I254" s="40">
        <v>22800</v>
      </c>
      <c r="J254" s="7">
        <v>6549</v>
      </c>
      <c r="K254" s="7">
        <v>6629</v>
      </c>
      <c r="L254" s="7" t="s">
        <v>467</v>
      </c>
      <c r="M254" s="7" t="s">
        <v>34</v>
      </c>
      <c r="N254" s="7" t="s">
        <v>34</v>
      </c>
      <c r="O254" s="7" t="s">
        <v>436</v>
      </c>
      <c r="P254" s="7"/>
      <c r="Q254" s="7" t="s">
        <v>34</v>
      </c>
      <c r="R254" s="7" t="s">
        <v>34</v>
      </c>
      <c r="S254" s="7" t="s">
        <v>34</v>
      </c>
      <c r="T254" s="7" t="s">
        <v>34</v>
      </c>
      <c r="U254" s="7" t="s">
        <v>37</v>
      </c>
      <c r="V254" s="7" t="s">
        <v>36</v>
      </c>
      <c r="W254" s="7" t="s">
        <v>468</v>
      </c>
      <c r="X254" s="7" t="s">
        <v>400</v>
      </c>
      <c r="Y254" s="7" t="s">
        <v>389</v>
      </c>
      <c r="Z254" s="7" t="s">
        <v>390</v>
      </c>
    </row>
    <row r="255" spans="1:26" ht="47.25">
      <c r="A255" s="125"/>
      <c r="B255" s="7" t="s">
        <v>661</v>
      </c>
      <c r="C255" s="94" t="s">
        <v>2271</v>
      </c>
      <c r="D255" s="24" t="s">
        <v>469</v>
      </c>
      <c r="E255" s="24">
        <v>17015</v>
      </c>
      <c r="F255" s="53">
        <v>16500</v>
      </c>
      <c r="G255" s="24" t="s">
        <v>32</v>
      </c>
      <c r="H255" s="53">
        <v>1940</v>
      </c>
      <c r="I255" s="53">
        <v>2522</v>
      </c>
      <c r="J255" s="53">
        <v>1776</v>
      </c>
      <c r="K255" s="53">
        <v>1731</v>
      </c>
      <c r="L255" s="7" t="s">
        <v>470</v>
      </c>
      <c r="M255" s="7" t="s">
        <v>34</v>
      </c>
      <c r="N255" s="7" t="s">
        <v>34</v>
      </c>
      <c r="O255" s="7" t="s">
        <v>35</v>
      </c>
      <c r="P255" s="7"/>
      <c r="Q255" s="7" t="s">
        <v>34</v>
      </c>
      <c r="R255" s="7" t="s">
        <v>34</v>
      </c>
      <c r="S255" s="7" t="s">
        <v>34</v>
      </c>
      <c r="T255" s="7" t="s">
        <v>34</v>
      </c>
      <c r="U255" s="7" t="s">
        <v>37</v>
      </c>
      <c r="V255" s="7" t="s">
        <v>34</v>
      </c>
      <c r="W255" s="7" t="s">
        <v>471</v>
      </c>
      <c r="X255" s="7" t="s">
        <v>388</v>
      </c>
      <c r="Y255" s="7" t="s">
        <v>389</v>
      </c>
      <c r="Z255" s="7" t="s">
        <v>390</v>
      </c>
    </row>
    <row r="256" spans="1:26" ht="47.25">
      <c r="A256" s="125"/>
      <c r="B256" s="7" t="s">
        <v>667</v>
      </c>
      <c r="C256" s="95" t="s">
        <v>2272</v>
      </c>
      <c r="D256" s="7" t="s">
        <v>472</v>
      </c>
      <c r="E256" s="7">
        <v>48350</v>
      </c>
      <c r="F256" s="11">
        <v>55000</v>
      </c>
      <c r="G256" s="24" t="s">
        <v>32</v>
      </c>
      <c r="H256" s="11">
        <v>12000</v>
      </c>
      <c r="I256" s="11">
        <v>15000</v>
      </c>
      <c r="J256" s="7">
        <v>4736</v>
      </c>
      <c r="K256" s="7">
        <v>5101</v>
      </c>
      <c r="L256" s="7" t="s">
        <v>473</v>
      </c>
      <c r="M256" s="7" t="s">
        <v>34</v>
      </c>
      <c r="N256" s="7" t="s">
        <v>34</v>
      </c>
      <c r="O256" s="7" t="s">
        <v>158</v>
      </c>
      <c r="P256" s="7"/>
      <c r="Q256" s="7" t="s">
        <v>34</v>
      </c>
      <c r="R256" s="7" t="s">
        <v>34</v>
      </c>
      <c r="S256" s="7" t="s">
        <v>34</v>
      </c>
      <c r="T256" s="7" t="s">
        <v>34</v>
      </c>
      <c r="U256" s="7" t="s">
        <v>37</v>
      </c>
      <c r="V256" s="7" t="s">
        <v>34</v>
      </c>
      <c r="W256" s="7" t="s">
        <v>474</v>
      </c>
      <c r="X256" s="7" t="s">
        <v>388</v>
      </c>
      <c r="Y256" s="7" t="s">
        <v>389</v>
      </c>
      <c r="Z256" s="7" t="s">
        <v>390</v>
      </c>
    </row>
    <row r="257" spans="1:26" ht="47.25">
      <c r="A257" s="125"/>
      <c r="B257" s="7" t="s">
        <v>673</v>
      </c>
      <c r="C257" s="94" t="s">
        <v>2273</v>
      </c>
      <c r="D257" s="24" t="s">
        <v>475</v>
      </c>
      <c r="E257" s="24">
        <v>9675</v>
      </c>
      <c r="F257" s="53">
        <v>19742</v>
      </c>
      <c r="G257" s="24" t="s">
        <v>32</v>
      </c>
      <c r="H257" s="53">
        <v>1600</v>
      </c>
      <c r="I257" s="53">
        <v>2000</v>
      </c>
      <c r="J257" s="53">
        <v>663</v>
      </c>
      <c r="K257" s="53">
        <v>772</v>
      </c>
      <c r="L257" s="7" t="s">
        <v>476</v>
      </c>
      <c r="M257" s="7" t="s">
        <v>34</v>
      </c>
      <c r="N257" s="7" t="s">
        <v>34</v>
      </c>
      <c r="O257" s="7" t="s">
        <v>35</v>
      </c>
      <c r="P257" s="7"/>
      <c r="Q257" s="7" t="s">
        <v>34</v>
      </c>
      <c r="R257" s="7" t="s">
        <v>34</v>
      </c>
      <c r="S257" s="7" t="s">
        <v>34</v>
      </c>
      <c r="T257" s="7" t="s">
        <v>34</v>
      </c>
      <c r="U257" s="7" t="s">
        <v>37</v>
      </c>
      <c r="V257" s="7" t="s">
        <v>34</v>
      </c>
      <c r="W257" s="7" t="s">
        <v>477</v>
      </c>
      <c r="X257" s="7" t="s">
        <v>388</v>
      </c>
      <c r="Y257" s="7" t="s">
        <v>389</v>
      </c>
      <c r="Z257" s="7" t="s">
        <v>390</v>
      </c>
    </row>
    <row r="258" spans="1:26" ht="78.75">
      <c r="A258" s="126" t="s">
        <v>1129</v>
      </c>
      <c r="B258" s="7" t="s">
        <v>479</v>
      </c>
      <c r="C258" s="95" t="s">
        <v>2274</v>
      </c>
      <c r="D258" s="7" t="s">
        <v>1130</v>
      </c>
      <c r="E258" s="7">
        <v>33629</v>
      </c>
      <c r="F258" s="11">
        <v>45000</v>
      </c>
      <c r="G258" s="7" t="s">
        <v>32</v>
      </c>
      <c r="H258" s="11">
        <v>6000</v>
      </c>
      <c r="I258" s="11">
        <v>7000</v>
      </c>
      <c r="J258" s="7">
        <v>4310.3</v>
      </c>
      <c r="K258" s="7">
        <v>3935.9</v>
      </c>
      <c r="L258" s="7" t="s">
        <v>1131</v>
      </c>
      <c r="M258" s="7" t="s">
        <v>34</v>
      </c>
      <c r="N258" s="7" t="s">
        <v>34</v>
      </c>
      <c r="O258" s="7" t="s">
        <v>35</v>
      </c>
      <c r="P258" s="7" t="s">
        <v>36</v>
      </c>
      <c r="Q258" s="7" t="s">
        <v>34</v>
      </c>
      <c r="R258" s="7" t="s">
        <v>34</v>
      </c>
      <c r="S258" s="7" t="s">
        <v>34</v>
      </c>
      <c r="T258" s="7" t="s">
        <v>34</v>
      </c>
      <c r="U258" s="7" t="s">
        <v>37</v>
      </c>
      <c r="V258" s="7" t="s">
        <v>36</v>
      </c>
      <c r="W258" s="55" t="s">
        <v>1132</v>
      </c>
      <c r="X258" s="55" t="s">
        <v>1133</v>
      </c>
      <c r="Y258" s="55" t="s">
        <v>1133</v>
      </c>
      <c r="Z258" s="55" t="s">
        <v>1133</v>
      </c>
    </row>
    <row r="259" spans="1:26" ht="126">
      <c r="A259" s="127"/>
      <c r="B259" s="7" t="s">
        <v>486</v>
      </c>
      <c r="C259" s="95" t="s">
        <v>2275</v>
      </c>
      <c r="D259" s="7" t="s">
        <v>1134</v>
      </c>
      <c r="E259" s="7">
        <v>6819</v>
      </c>
      <c r="F259" s="7">
        <v>9836</v>
      </c>
      <c r="G259" s="7" t="s">
        <v>32</v>
      </c>
      <c r="H259" s="7">
        <v>1500</v>
      </c>
      <c r="I259" s="7">
        <v>1680</v>
      </c>
      <c r="J259" s="46">
        <v>1058.3399999999999</v>
      </c>
      <c r="K259" s="46">
        <v>1076.3800000000001</v>
      </c>
      <c r="L259" s="7" t="s">
        <v>1135</v>
      </c>
      <c r="M259" s="7" t="s">
        <v>34</v>
      </c>
      <c r="N259" s="7" t="s">
        <v>34</v>
      </c>
      <c r="O259" s="7" t="s">
        <v>1136</v>
      </c>
      <c r="P259" s="7" t="s">
        <v>34</v>
      </c>
      <c r="Q259" s="7" t="s">
        <v>34</v>
      </c>
      <c r="R259" s="7" t="s">
        <v>34</v>
      </c>
      <c r="S259" s="7" t="s">
        <v>34</v>
      </c>
      <c r="T259" s="7" t="s">
        <v>34</v>
      </c>
      <c r="U259" s="7" t="s">
        <v>1137</v>
      </c>
      <c r="V259" s="7" t="s">
        <v>36</v>
      </c>
      <c r="W259" s="7" t="s">
        <v>1138</v>
      </c>
      <c r="X259" s="7" t="s">
        <v>1133</v>
      </c>
      <c r="Y259" s="7" t="s">
        <v>1133</v>
      </c>
      <c r="Z259" s="7" t="s">
        <v>1139</v>
      </c>
    </row>
    <row r="260" spans="1:26" ht="47.25">
      <c r="A260" s="127"/>
      <c r="B260" s="7" t="s">
        <v>497</v>
      </c>
      <c r="C260" s="95" t="s">
        <v>2276</v>
      </c>
      <c r="D260" s="7" t="s">
        <v>1140</v>
      </c>
      <c r="E260" s="7">
        <v>37645</v>
      </c>
      <c r="F260" s="7">
        <v>75500</v>
      </c>
      <c r="G260" s="7" t="s">
        <v>32</v>
      </c>
      <c r="H260" s="7">
        <v>4750</v>
      </c>
      <c r="I260" s="7">
        <v>8000</v>
      </c>
      <c r="J260" s="7">
        <v>3105</v>
      </c>
      <c r="K260" s="7">
        <v>2954</v>
      </c>
      <c r="L260" s="7" t="s">
        <v>117</v>
      </c>
      <c r="M260" s="7" t="s">
        <v>34</v>
      </c>
      <c r="N260" s="7" t="s">
        <v>34</v>
      </c>
      <c r="O260" s="7" t="s">
        <v>35</v>
      </c>
      <c r="P260" s="7" t="s">
        <v>36</v>
      </c>
      <c r="Q260" s="7" t="s">
        <v>34</v>
      </c>
      <c r="R260" s="7" t="s">
        <v>34</v>
      </c>
      <c r="S260" s="7" t="s">
        <v>34</v>
      </c>
      <c r="T260" s="7" t="s">
        <v>34</v>
      </c>
      <c r="U260" s="7" t="s">
        <v>37</v>
      </c>
      <c r="V260" s="7" t="s">
        <v>36</v>
      </c>
      <c r="W260" s="7"/>
      <c r="X260" s="7" t="s">
        <v>1133</v>
      </c>
      <c r="Y260" s="7" t="s">
        <v>1133</v>
      </c>
      <c r="Z260" s="7" t="s">
        <v>1133</v>
      </c>
    </row>
    <row r="261" spans="1:26" ht="63">
      <c r="A261" s="127"/>
      <c r="B261" s="7" t="s">
        <v>502</v>
      </c>
      <c r="C261" s="95" t="s">
        <v>2277</v>
      </c>
      <c r="D261" s="7" t="s">
        <v>1141</v>
      </c>
      <c r="E261" s="7">
        <v>10817</v>
      </c>
      <c r="F261" s="11">
        <v>12100</v>
      </c>
      <c r="G261" s="7" t="s">
        <v>32</v>
      </c>
      <c r="H261" s="7">
        <v>1750</v>
      </c>
      <c r="I261" s="7">
        <v>2600</v>
      </c>
      <c r="J261" s="7">
        <v>1181</v>
      </c>
      <c r="K261" s="7">
        <v>1014</v>
      </c>
      <c r="L261" s="7" t="s">
        <v>1142</v>
      </c>
      <c r="M261" s="7" t="s">
        <v>34</v>
      </c>
      <c r="N261" s="7" t="s">
        <v>34</v>
      </c>
      <c r="O261" s="7" t="s">
        <v>35</v>
      </c>
      <c r="P261" s="7" t="s">
        <v>36</v>
      </c>
      <c r="Q261" s="7" t="s">
        <v>34</v>
      </c>
      <c r="R261" s="7" t="s">
        <v>34</v>
      </c>
      <c r="S261" s="7" t="s">
        <v>34</v>
      </c>
      <c r="T261" s="7" t="s">
        <v>34</v>
      </c>
      <c r="U261" s="7" t="s">
        <v>37</v>
      </c>
      <c r="V261" s="7" t="s">
        <v>36</v>
      </c>
      <c r="W261" s="7" t="s">
        <v>1143</v>
      </c>
      <c r="X261" s="7" t="s">
        <v>1144</v>
      </c>
      <c r="Y261" s="7" t="s">
        <v>1144</v>
      </c>
      <c r="Z261" s="7" t="s">
        <v>1144</v>
      </c>
    </row>
    <row r="262" spans="1:26" ht="47.25">
      <c r="A262" s="127"/>
      <c r="B262" s="7" t="s">
        <v>510</v>
      </c>
      <c r="C262" s="95" t="s">
        <v>2278</v>
      </c>
      <c r="D262" s="7" t="s">
        <v>1145</v>
      </c>
      <c r="E262" s="7">
        <v>58471</v>
      </c>
      <c r="F262" s="11">
        <v>60000</v>
      </c>
      <c r="G262" s="7" t="s">
        <v>32</v>
      </c>
      <c r="H262" s="7">
        <v>4730</v>
      </c>
      <c r="I262" s="7">
        <v>6595</v>
      </c>
      <c r="J262" s="7">
        <v>4034</v>
      </c>
      <c r="K262" s="7">
        <v>4192</v>
      </c>
      <c r="L262" s="7" t="s">
        <v>1146</v>
      </c>
      <c r="M262" s="7" t="s">
        <v>34</v>
      </c>
      <c r="N262" s="7" t="s">
        <v>34</v>
      </c>
      <c r="O262" s="7" t="s">
        <v>35</v>
      </c>
      <c r="P262" s="7" t="s">
        <v>36</v>
      </c>
      <c r="Q262" s="7" t="s">
        <v>34</v>
      </c>
      <c r="R262" s="7" t="s">
        <v>34</v>
      </c>
      <c r="S262" s="7" t="s">
        <v>34</v>
      </c>
      <c r="T262" s="7" t="s">
        <v>34</v>
      </c>
      <c r="U262" s="7" t="s">
        <v>37</v>
      </c>
      <c r="V262" s="7" t="s">
        <v>36</v>
      </c>
      <c r="W262" s="7"/>
      <c r="X262" s="7" t="s">
        <v>1133</v>
      </c>
      <c r="Y262" s="7" t="s">
        <v>1133</v>
      </c>
      <c r="Z262" s="7" t="s">
        <v>1133</v>
      </c>
    </row>
    <row r="263" spans="1:26" ht="47.25">
      <c r="A263" s="127"/>
      <c r="B263" s="7" t="s">
        <v>517</v>
      </c>
      <c r="C263" s="95" t="s">
        <v>2279</v>
      </c>
      <c r="D263" s="7" t="s">
        <v>1147</v>
      </c>
      <c r="E263" s="7">
        <v>29037</v>
      </c>
      <c r="F263" s="7">
        <v>40000</v>
      </c>
      <c r="G263" s="7" t="s">
        <v>32</v>
      </c>
      <c r="H263" s="7">
        <v>5160</v>
      </c>
      <c r="I263" s="11">
        <v>6708</v>
      </c>
      <c r="J263" s="7">
        <v>2882.24</v>
      </c>
      <c r="K263" s="7">
        <v>2814.3</v>
      </c>
      <c r="L263" s="7" t="s">
        <v>1148</v>
      </c>
      <c r="M263" s="7" t="s">
        <v>34</v>
      </c>
      <c r="N263" s="7" t="s">
        <v>34</v>
      </c>
      <c r="O263" s="7" t="s">
        <v>1149</v>
      </c>
      <c r="P263" s="7" t="s">
        <v>36</v>
      </c>
      <c r="Q263" s="7" t="s">
        <v>34</v>
      </c>
      <c r="R263" s="7" t="s">
        <v>34</v>
      </c>
      <c r="S263" s="7" t="s">
        <v>34</v>
      </c>
      <c r="T263" s="7" t="s">
        <v>34</v>
      </c>
      <c r="U263" s="7" t="s">
        <v>37</v>
      </c>
      <c r="V263" s="7" t="s">
        <v>36</v>
      </c>
      <c r="W263" s="7"/>
      <c r="X263" s="7" t="s">
        <v>1133</v>
      </c>
      <c r="Y263" s="7" t="s">
        <v>1133</v>
      </c>
      <c r="Z263" s="7" t="s">
        <v>1133</v>
      </c>
    </row>
    <row r="264" spans="1:26" ht="47.25">
      <c r="A264" s="127"/>
      <c r="B264" s="7" t="s">
        <v>523</v>
      </c>
      <c r="C264" s="95" t="s">
        <v>2280</v>
      </c>
      <c r="D264" s="7" t="s">
        <v>1150</v>
      </c>
      <c r="E264" s="7">
        <v>20978</v>
      </c>
      <c r="F264" s="7">
        <v>30000</v>
      </c>
      <c r="G264" s="7" t="s">
        <v>32</v>
      </c>
      <c r="H264" s="7">
        <v>6000</v>
      </c>
      <c r="I264" s="7">
        <v>7500</v>
      </c>
      <c r="J264" s="7">
        <v>2715.85</v>
      </c>
      <c r="K264" s="7">
        <v>2639.32</v>
      </c>
      <c r="L264" s="7" t="s">
        <v>1151</v>
      </c>
      <c r="M264" s="7" t="s">
        <v>34</v>
      </c>
      <c r="N264" s="7" t="s">
        <v>34</v>
      </c>
      <c r="O264" s="7" t="s">
        <v>35</v>
      </c>
      <c r="P264" s="7" t="s">
        <v>36</v>
      </c>
      <c r="Q264" s="7" t="s">
        <v>34</v>
      </c>
      <c r="R264" s="7" t="s">
        <v>34</v>
      </c>
      <c r="S264" s="7" t="s">
        <v>34</v>
      </c>
      <c r="T264" s="7" t="s">
        <v>34</v>
      </c>
      <c r="U264" s="7" t="s">
        <v>37</v>
      </c>
      <c r="V264" s="7" t="s">
        <v>36</v>
      </c>
      <c r="W264" s="7"/>
      <c r="X264" s="7" t="s">
        <v>1152</v>
      </c>
      <c r="Y264" s="7" t="s">
        <v>1153</v>
      </c>
      <c r="Z264" s="7" t="s">
        <v>1154</v>
      </c>
    </row>
    <row r="265" spans="1:26" ht="47.25">
      <c r="A265" s="127"/>
      <c r="B265" s="7" t="s">
        <v>530</v>
      </c>
      <c r="C265" s="95" t="s">
        <v>2281</v>
      </c>
      <c r="D265" s="7" t="s">
        <v>1155</v>
      </c>
      <c r="E265" s="7">
        <v>24890</v>
      </c>
      <c r="F265" s="7">
        <v>53667</v>
      </c>
      <c r="G265" s="7" t="s">
        <v>32</v>
      </c>
      <c r="H265" s="7">
        <v>4600</v>
      </c>
      <c r="I265" s="7">
        <v>4657</v>
      </c>
      <c r="J265" s="7">
        <v>2453.34</v>
      </c>
      <c r="K265" s="7">
        <v>2754.75</v>
      </c>
      <c r="L265" s="7" t="s">
        <v>1156</v>
      </c>
      <c r="M265" s="7" t="s">
        <v>34</v>
      </c>
      <c r="N265" s="7" t="s">
        <v>34</v>
      </c>
      <c r="O265" s="7" t="s">
        <v>35</v>
      </c>
      <c r="P265" s="7" t="s">
        <v>36</v>
      </c>
      <c r="Q265" s="7" t="s">
        <v>34</v>
      </c>
      <c r="R265" s="7" t="s">
        <v>34</v>
      </c>
      <c r="S265" s="7" t="s">
        <v>34</v>
      </c>
      <c r="T265" s="7" t="s">
        <v>34</v>
      </c>
      <c r="U265" s="7" t="s">
        <v>37</v>
      </c>
      <c r="V265" s="7" t="s">
        <v>36</v>
      </c>
      <c r="W265" s="7"/>
      <c r="X265" s="7" t="s">
        <v>1157</v>
      </c>
      <c r="Y265" s="7" t="s">
        <v>1158</v>
      </c>
      <c r="Z265" s="7" t="s">
        <v>1159</v>
      </c>
    </row>
    <row r="266" spans="1:26" ht="63">
      <c r="A266" s="127"/>
      <c r="B266" s="7" t="s">
        <v>536</v>
      </c>
      <c r="C266" s="95" t="s">
        <v>2282</v>
      </c>
      <c r="D266" s="7" t="s">
        <v>1160</v>
      </c>
      <c r="E266" s="7">
        <v>10055</v>
      </c>
      <c r="F266" s="7">
        <v>11200</v>
      </c>
      <c r="G266" s="7" t="s">
        <v>32</v>
      </c>
      <c r="H266" s="7">
        <v>1344</v>
      </c>
      <c r="I266" s="7">
        <v>1882</v>
      </c>
      <c r="J266" s="7">
        <v>1121.5899999999999</v>
      </c>
      <c r="K266" s="7">
        <v>1215.54</v>
      </c>
      <c r="L266" s="7" t="s">
        <v>1161</v>
      </c>
      <c r="M266" s="7" t="s">
        <v>34</v>
      </c>
      <c r="N266" s="7" t="s">
        <v>34</v>
      </c>
      <c r="O266" s="7" t="s">
        <v>35</v>
      </c>
      <c r="P266" s="7" t="s">
        <v>36</v>
      </c>
      <c r="Q266" s="7" t="s">
        <v>34</v>
      </c>
      <c r="R266" s="7" t="s">
        <v>34</v>
      </c>
      <c r="S266" s="7" t="s">
        <v>34</v>
      </c>
      <c r="T266" s="7" t="s">
        <v>34</v>
      </c>
      <c r="U266" s="7" t="s">
        <v>37</v>
      </c>
      <c r="V266" s="7" t="s">
        <v>36</v>
      </c>
      <c r="W266" s="7" t="s">
        <v>1162</v>
      </c>
      <c r="X266" s="7" t="s">
        <v>1163</v>
      </c>
      <c r="Y266" s="7" t="s">
        <v>1153</v>
      </c>
      <c r="Z266" s="7" t="s">
        <v>1154</v>
      </c>
    </row>
    <row r="267" spans="1:26" ht="94.5">
      <c r="A267" s="127"/>
      <c r="B267" s="7" t="s">
        <v>542</v>
      </c>
      <c r="C267" s="95" t="s">
        <v>2283</v>
      </c>
      <c r="D267" s="7" t="s">
        <v>1164</v>
      </c>
      <c r="E267" s="7">
        <v>10806</v>
      </c>
      <c r="F267" s="11">
        <v>11289</v>
      </c>
      <c r="G267" s="7" t="s">
        <v>32</v>
      </c>
      <c r="H267" s="7">
        <v>1190</v>
      </c>
      <c r="I267" s="7">
        <v>1840</v>
      </c>
      <c r="J267" s="7">
        <v>802.97</v>
      </c>
      <c r="K267" s="7">
        <v>843</v>
      </c>
      <c r="L267" s="7" t="s">
        <v>1165</v>
      </c>
      <c r="M267" s="7" t="s">
        <v>34</v>
      </c>
      <c r="N267" s="7" t="s">
        <v>34</v>
      </c>
      <c r="O267" s="7" t="s">
        <v>35</v>
      </c>
      <c r="P267" s="7" t="s">
        <v>36</v>
      </c>
      <c r="Q267" s="7" t="s">
        <v>34</v>
      </c>
      <c r="R267" s="7" t="s">
        <v>34</v>
      </c>
      <c r="S267" s="7" t="s">
        <v>34</v>
      </c>
      <c r="T267" s="7" t="s">
        <v>34</v>
      </c>
      <c r="U267" s="7" t="s">
        <v>37</v>
      </c>
      <c r="V267" s="7" t="s">
        <v>34</v>
      </c>
      <c r="W267" s="7" t="s">
        <v>1166</v>
      </c>
      <c r="X267" s="7" t="s">
        <v>1167</v>
      </c>
      <c r="Y267" s="7" t="s">
        <v>1168</v>
      </c>
      <c r="Z267" s="7" t="s">
        <v>1169</v>
      </c>
    </row>
    <row r="268" spans="1:26" ht="63">
      <c r="A268" s="127"/>
      <c r="B268" s="7" t="s">
        <v>551</v>
      </c>
      <c r="C268" s="95" t="s">
        <v>2284</v>
      </c>
      <c r="D268" s="7" t="s">
        <v>1170</v>
      </c>
      <c r="E268" s="7">
        <v>29369</v>
      </c>
      <c r="F268" s="11">
        <v>54000</v>
      </c>
      <c r="G268" s="7" t="s">
        <v>32</v>
      </c>
      <c r="H268" s="11">
        <v>5550</v>
      </c>
      <c r="I268" s="11">
        <v>10000</v>
      </c>
      <c r="J268" s="11">
        <v>4351</v>
      </c>
      <c r="K268" s="11">
        <v>4361</v>
      </c>
      <c r="L268" s="7" t="s">
        <v>1171</v>
      </c>
      <c r="M268" s="7" t="s">
        <v>34</v>
      </c>
      <c r="N268" s="7" t="s">
        <v>34</v>
      </c>
      <c r="O268" s="7" t="s">
        <v>35</v>
      </c>
      <c r="P268" s="7" t="s">
        <v>36</v>
      </c>
      <c r="Q268" s="7" t="s">
        <v>138</v>
      </c>
      <c r="R268" s="7" t="s">
        <v>34</v>
      </c>
      <c r="S268" s="7" t="s">
        <v>34</v>
      </c>
      <c r="T268" s="7" t="s">
        <v>34</v>
      </c>
      <c r="U268" s="7" t="s">
        <v>37</v>
      </c>
      <c r="V268" s="7" t="s">
        <v>36</v>
      </c>
      <c r="W268" s="7" t="s">
        <v>1166</v>
      </c>
      <c r="X268" s="7" t="s">
        <v>1172</v>
      </c>
      <c r="Y268" s="7" t="s">
        <v>1173</v>
      </c>
      <c r="Z268" s="7" t="s">
        <v>1172</v>
      </c>
    </row>
    <row r="269" spans="1:26" ht="63">
      <c r="A269" s="127"/>
      <c r="B269" s="7" t="s">
        <v>557</v>
      </c>
      <c r="C269" s="95" t="s">
        <v>2285</v>
      </c>
      <c r="D269" s="7" t="s">
        <v>1174</v>
      </c>
      <c r="E269" s="7">
        <v>386007</v>
      </c>
      <c r="F269" s="11">
        <v>740000</v>
      </c>
      <c r="G269" s="7" t="s">
        <v>32</v>
      </c>
      <c r="H269" s="11">
        <v>80000</v>
      </c>
      <c r="I269" s="7" t="s">
        <v>425</v>
      </c>
      <c r="J269" s="56">
        <v>63087.945205479453</v>
      </c>
      <c r="K269" s="7">
        <v>64610.410958904111</v>
      </c>
      <c r="L269" s="7" t="s">
        <v>1175</v>
      </c>
      <c r="M269" s="7" t="s">
        <v>34</v>
      </c>
      <c r="N269" s="7" t="s">
        <v>34</v>
      </c>
      <c r="O269" s="7" t="s">
        <v>35</v>
      </c>
      <c r="P269" s="7" t="s">
        <v>34</v>
      </c>
      <c r="Q269" s="7" t="s">
        <v>34</v>
      </c>
      <c r="R269" s="7" t="s">
        <v>34</v>
      </c>
      <c r="S269" s="7" t="s">
        <v>34</v>
      </c>
      <c r="T269" s="7" t="s">
        <v>34</v>
      </c>
      <c r="U269" s="7" t="s">
        <v>37</v>
      </c>
      <c r="V269" s="7" t="s">
        <v>36</v>
      </c>
      <c r="W269" s="7" t="s">
        <v>1176</v>
      </c>
      <c r="X269" s="7" t="s">
        <v>1133</v>
      </c>
      <c r="Y269" s="7" t="s">
        <v>1133</v>
      </c>
      <c r="Z269" s="7" t="s">
        <v>1177</v>
      </c>
    </row>
    <row r="270" spans="1:26" ht="63">
      <c r="A270" s="127"/>
      <c r="B270" s="7" t="s">
        <v>564</v>
      </c>
      <c r="C270" s="95" t="s">
        <v>2286</v>
      </c>
      <c r="D270" s="7" t="s">
        <v>1178</v>
      </c>
      <c r="E270" s="7">
        <v>6971</v>
      </c>
      <c r="F270" s="11">
        <v>15000</v>
      </c>
      <c r="G270" s="7" t="s">
        <v>32</v>
      </c>
      <c r="H270" s="11">
        <v>1500</v>
      </c>
      <c r="I270" s="11">
        <v>1600</v>
      </c>
      <c r="J270" s="7">
        <v>965</v>
      </c>
      <c r="K270" s="11">
        <v>1062</v>
      </c>
      <c r="L270" s="7" t="s">
        <v>1179</v>
      </c>
      <c r="M270" s="7" t="s">
        <v>36</v>
      </c>
      <c r="N270" s="7" t="s">
        <v>34</v>
      </c>
      <c r="O270" s="7" t="s">
        <v>35</v>
      </c>
      <c r="P270" s="7" t="s">
        <v>36</v>
      </c>
      <c r="Q270" s="7" t="s">
        <v>34</v>
      </c>
      <c r="R270" s="7" t="s">
        <v>34</v>
      </c>
      <c r="S270" s="7" t="s">
        <v>34</v>
      </c>
      <c r="T270" s="7" t="s">
        <v>34</v>
      </c>
      <c r="U270" s="7" t="s">
        <v>37</v>
      </c>
      <c r="V270" s="7" t="s">
        <v>36</v>
      </c>
      <c r="W270" s="7" t="s">
        <v>1180</v>
      </c>
      <c r="X270" s="7" t="s">
        <v>1133</v>
      </c>
      <c r="Y270" s="7" t="s">
        <v>1133</v>
      </c>
      <c r="Z270" s="7" t="s">
        <v>1133</v>
      </c>
    </row>
    <row r="271" spans="1:26" ht="63">
      <c r="A271" s="127"/>
      <c r="B271" s="7" t="s">
        <v>571</v>
      </c>
      <c r="C271" s="95" t="s">
        <v>2287</v>
      </c>
      <c r="D271" s="7" t="s">
        <v>1181</v>
      </c>
      <c r="E271" s="7">
        <v>109150</v>
      </c>
      <c r="F271" s="11">
        <v>119362</v>
      </c>
      <c r="G271" s="7" t="s">
        <v>32</v>
      </c>
      <c r="H271" s="11">
        <v>20000</v>
      </c>
      <c r="I271" s="11" t="s">
        <v>1182</v>
      </c>
      <c r="J271" s="9">
        <v>10983.64</v>
      </c>
      <c r="K271" s="9">
        <v>10531.75</v>
      </c>
      <c r="L271" s="7" t="s">
        <v>1183</v>
      </c>
      <c r="M271" s="7" t="s">
        <v>34</v>
      </c>
      <c r="N271" s="7" t="s">
        <v>34</v>
      </c>
      <c r="O271" s="7" t="s">
        <v>35</v>
      </c>
      <c r="P271" s="7" t="s">
        <v>36</v>
      </c>
      <c r="Q271" s="7" t="s">
        <v>34</v>
      </c>
      <c r="R271" s="7" t="s">
        <v>34</v>
      </c>
      <c r="S271" s="7" t="s">
        <v>34</v>
      </c>
      <c r="T271" s="7" t="s">
        <v>34</v>
      </c>
      <c r="U271" s="7" t="s">
        <v>37</v>
      </c>
      <c r="V271" s="7" t="s">
        <v>34</v>
      </c>
      <c r="W271" s="7" t="s">
        <v>1184</v>
      </c>
      <c r="X271" s="7" t="s">
        <v>1185</v>
      </c>
      <c r="Y271" s="7" t="s">
        <v>1153</v>
      </c>
      <c r="Z271" s="7" t="s">
        <v>1154</v>
      </c>
    </row>
    <row r="272" spans="1:26" ht="63">
      <c r="A272" s="127"/>
      <c r="B272" s="7" t="s">
        <v>574</v>
      </c>
      <c r="C272" s="95" t="s">
        <v>2288</v>
      </c>
      <c r="D272" s="7" t="s">
        <v>1186</v>
      </c>
      <c r="E272" s="7">
        <v>10213</v>
      </c>
      <c r="F272" s="11">
        <v>14083</v>
      </c>
      <c r="G272" s="7" t="s">
        <v>32</v>
      </c>
      <c r="H272" s="7">
        <v>1650</v>
      </c>
      <c r="I272" s="7" t="s">
        <v>1182</v>
      </c>
      <c r="J272" s="7">
        <v>887.29</v>
      </c>
      <c r="K272" s="7">
        <v>904.06</v>
      </c>
      <c r="L272" s="7" t="s">
        <v>1187</v>
      </c>
      <c r="M272" s="7" t="s">
        <v>34</v>
      </c>
      <c r="N272" s="7" t="s">
        <v>34</v>
      </c>
      <c r="O272" s="7" t="s">
        <v>506</v>
      </c>
      <c r="P272" s="7" t="s">
        <v>36</v>
      </c>
      <c r="Q272" s="7" t="s">
        <v>34</v>
      </c>
      <c r="R272" s="7" t="s">
        <v>34</v>
      </c>
      <c r="S272" s="7" t="s">
        <v>34</v>
      </c>
      <c r="T272" s="7" t="s">
        <v>34</v>
      </c>
      <c r="U272" s="7" t="s">
        <v>37</v>
      </c>
      <c r="V272" s="7" t="s">
        <v>36</v>
      </c>
      <c r="W272" s="7"/>
      <c r="X272" s="7" t="s">
        <v>1188</v>
      </c>
      <c r="Y272" s="7" t="s">
        <v>1189</v>
      </c>
      <c r="Z272" s="7" t="s">
        <v>1189</v>
      </c>
    </row>
    <row r="273" spans="1:26" ht="173.25">
      <c r="A273" s="127"/>
      <c r="B273" s="7" t="s">
        <v>579</v>
      </c>
      <c r="C273" s="105" t="s">
        <v>2289</v>
      </c>
      <c r="D273" s="83" t="s">
        <v>1190</v>
      </c>
      <c r="E273" s="83">
        <v>149000</v>
      </c>
      <c r="F273" s="83">
        <v>179000</v>
      </c>
      <c r="G273" s="7" t="s">
        <v>32</v>
      </c>
      <c r="H273" s="83">
        <v>22000</v>
      </c>
      <c r="I273" s="40">
        <v>25600</v>
      </c>
      <c r="J273" s="7">
        <v>12841.18</v>
      </c>
      <c r="K273" s="83">
        <v>12235.69</v>
      </c>
      <c r="L273" s="7" t="s">
        <v>1191</v>
      </c>
      <c r="M273" s="7" t="s">
        <v>34</v>
      </c>
      <c r="N273" s="7" t="s">
        <v>34</v>
      </c>
      <c r="O273" s="7" t="s">
        <v>35</v>
      </c>
      <c r="P273" s="7" t="s">
        <v>36</v>
      </c>
      <c r="Q273" s="7" t="s">
        <v>34</v>
      </c>
      <c r="R273" s="7" t="s">
        <v>34</v>
      </c>
      <c r="S273" s="7" t="s">
        <v>34</v>
      </c>
      <c r="T273" s="7" t="s">
        <v>34</v>
      </c>
      <c r="U273" s="7" t="s">
        <v>37</v>
      </c>
      <c r="V273" s="83" t="s">
        <v>34</v>
      </c>
      <c r="W273" s="8" t="s">
        <v>1192</v>
      </c>
      <c r="X273" s="7" t="s">
        <v>1133</v>
      </c>
      <c r="Y273" s="7" t="s">
        <v>1133</v>
      </c>
      <c r="Z273" s="7" t="s">
        <v>1133</v>
      </c>
    </row>
    <row r="274" spans="1:26" ht="94.5">
      <c r="A274" s="128"/>
      <c r="B274" s="7" t="s">
        <v>585</v>
      </c>
      <c r="C274" s="106" t="s">
        <v>2290</v>
      </c>
      <c r="D274" s="83" t="s">
        <v>1193</v>
      </c>
      <c r="E274" s="83">
        <v>5551</v>
      </c>
      <c r="F274" s="40">
        <v>14000</v>
      </c>
      <c r="G274" s="7" t="s">
        <v>32</v>
      </c>
      <c r="H274" s="83">
        <v>1950</v>
      </c>
      <c r="I274" s="40">
        <v>2650</v>
      </c>
      <c r="J274" s="83">
        <v>682.56</v>
      </c>
      <c r="K274" s="84">
        <v>624</v>
      </c>
      <c r="L274" s="7" t="s">
        <v>1194</v>
      </c>
      <c r="M274" s="83" t="s">
        <v>34</v>
      </c>
      <c r="N274" s="7" t="s">
        <v>34</v>
      </c>
      <c r="O274" s="83" t="s">
        <v>35</v>
      </c>
      <c r="P274" s="83" t="s">
        <v>36</v>
      </c>
      <c r="Q274" s="7" t="s">
        <v>34</v>
      </c>
      <c r="R274" s="7" t="s">
        <v>34</v>
      </c>
      <c r="S274" s="7" t="s">
        <v>34</v>
      </c>
      <c r="T274" s="7" t="s">
        <v>34</v>
      </c>
      <c r="U274" s="7" t="s">
        <v>37</v>
      </c>
      <c r="V274" s="83" t="s">
        <v>36</v>
      </c>
      <c r="W274" s="8" t="s">
        <v>1195</v>
      </c>
      <c r="X274" s="7" t="s">
        <v>1133</v>
      </c>
      <c r="Y274" s="7" t="s">
        <v>1133</v>
      </c>
      <c r="Z274" s="7" t="s">
        <v>1133</v>
      </c>
    </row>
    <row r="275" spans="1:26" ht="78.75">
      <c r="A275" s="129" t="s">
        <v>1196</v>
      </c>
      <c r="B275" s="7" t="s">
        <v>479</v>
      </c>
      <c r="C275" s="95" t="s">
        <v>2291</v>
      </c>
      <c r="D275" s="7" t="s">
        <v>1197</v>
      </c>
      <c r="E275" s="7">
        <v>65389</v>
      </c>
      <c r="F275" s="7">
        <v>62000</v>
      </c>
      <c r="G275" s="7" t="s">
        <v>1198</v>
      </c>
      <c r="H275" s="11">
        <v>5172</v>
      </c>
      <c r="I275" s="11">
        <v>7305</v>
      </c>
      <c r="J275" s="47">
        <v>1893.1</v>
      </c>
      <c r="K275" s="10">
        <v>1968.04</v>
      </c>
      <c r="L275" s="7" t="s">
        <v>1199</v>
      </c>
      <c r="M275" s="7" t="s">
        <v>1200</v>
      </c>
      <c r="N275" s="7" t="s">
        <v>490</v>
      </c>
      <c r="O275" s="7" t="s">
        <v>35</v>
      </c>
      <c r="P275" s="7"/>
      <c r="Q275" s="7" t="s">
        <v>490</v>
      </c>
      <c r="R275" s="7" t="s">
        <v>490</v>
      </c>
      <c r="S275" s="7" t="s">
        <v>490</v>
      </c>
      <c r="T275" s="7" t="s">
        <v>490</v>
      </c>
      <c r="U275" s="7" t="s">
        <v>37</v>
      </c>
      <c r="V275" s="7" t="s">
        <v>492</v>
      </c>
      <c r="W275" s="7"/>
      <c r="X275" s="7" t="s">
        <v>1201</v>
      </c>
      <c r="Y275" s="7" t="s">
        <v>1202</v>
      </c>
      <c r="Z275" s="7" t="s">
        <v>1202</v>
      </c>
    </row>
    <row r="276" spans="1:26" ht="47.25">
      <c r="A276" s="129"/>
      <c r="B276" s="7" t="s">
        <v>486</v>
      </c>
      <c r="C276" s="95" t="s">
        <v>2292</v>
      </c>
      <c r="D276" s="7" t="s">
        <v>1203</v>
      </c>
      <c r="E276" s="7">
        <v>13515</v>
      </c>
      <c r="F276" s="7">
        <v>15400</v>
      </c>
      <c r="G276" s="7" t="s">
        <v>1204</v>
      </c>
      <c r="H276" s="11">
        <v>2200</v>
      </c>
      <c r="I276" s="7" t="s">
        <v>1205</v>
      </c>
      <c r="J276" s="9">
        <v>1087.7</v>
      </c>
      <c r="K276" s="9">
        <v>1120.71</v>
      </c>
      <c r="L276" s="7" t="s">
        <v>1206</v>
      </c>
      <c r="M276" s="7" t="s">
        <v>490</v>
      </c>
      <c r="N276" s="7" t="s">
        <v>492</v>
      </c>
      <c r="O276" s="7" t="s">
        <v>35</v>
      </c>
      <c r="P276" s="7"/>
      <c r="Q276" s="7" t="s">
        <v>490</v>
      </c>
      <c r="R276" s="7" t="s">
        <v>490</v>
      </c>
      <c r="S276" s="7" t="s">
        <v>490</v>
      </c>
      <c r="T276" s="7" t="s">
        <v>490</v>
      </c>
      <c r="U276" s="7" t="s">
        <v>37</v>
      </c>
      <c r="V276" s="7" t="s">
        <v>492</v>
      </c>
      <c r="W276" s="7" t="s">
        <v>1207</v>
      </c>
      <c r="X276" s="7" t="s">
        <v>1202</v>
      </c>
      <c r="Y276" s="7" t="s">
        <v>1202</v>
      </c>
      <c r="Z276" s="7" t="s">
        <v>1202</v>
      </c>
    </row>
    <row r="277" spans="1:26" ht="47.25">
      <c r="A277" s="129"/>
      <c r="B277" s="7" t="s">
        <v>497</v>
      </c>
      <c r="C277" s="95" t="s">
        <v>2293</v>
      </c>
      <c r="D277" s="7" t="s">
        <v>1208</v>
      </c>
      <c r="E277" s="7">
        <v>76981</v>
      </c>
      <c r="F277" s="46">
        <v>109730</v>
      </c>
      <c r="G277" s="7" t="s">
        <v>1209</v>
      </c>
      <c r="H277" s="7">
        <v>22318</v>
      </c>
      <c r="I277" s="7" t="s">
        <v>1205</v>
      </c>
      <c r="J277" s="10">
        <v>8257.5300000000007</v>
      </c>
      <c r="K277" s="10">
        <v>8441.9500000000007</v>
      </c>
      <c r="L277" s="7" t="s">
        <v>1210</v>
      </c>
      <c r="M277" s="7" t="s">
        <v>490</v>
      </c>
      <c r="N277" s="7" t="s">
        <v>492</v>
      </c>
      <c r="O277" s="7" t="s">
        <v>35</v>
      </c>
      <c r="P277" s="7"/>
      <c r="Q277" s="7" t="s">
        <v>490</v>
      </c>
      <c r="R277" s="7" t="s">
        <v>490</v>
      </c>
      <c r="S277" s="7" t="s">
        <v>490</v>
      </c>
      <c r="T277" s="7" t="s">
        <v>490</v>
      </c>
      <c r="U277" s="7" t="s">
        <v>37</v>
      </c>
      <c r="V277" s="7" t="s">
        <v>492</v>
      </c>
      <c r="W277" s="7" t="s">
        <v>1211</v>
      </c>
      <c r="X277" s="7" t="s">
        <v>1201</v>
      </c>
      <c r="Y277" s="7" t="s">
        <v>1201</v>
      </c>
      <c r="Z277" s="7" t="s">
        <v>1201</v>
      </c>
    </row>
    <row r="278" spans="1:26" ht="141.75">
      <c r="A278" s="129"/>
      <c r="B278" s="7" t="s">
        <v>502</v>
      </c>
      <c r="C278" s="95" t="s">
        <v>2294</v>
      </c>
      <c r="D278" s="7" t="s">
        <v>1212</v>
      </c>
      <c r="E278" s="7">
        <v>20135</v>
      </c>
      <c r="F278" s="7">
        <v>23000</v>
      </c>
      <c r="G278" s="7" t="s">
        <v>1213</v>
      </c>
      <c r="H278" s="7">
        <v>3064</v>
      </c>
      <c r="I278" s="40">
        <v>1453795</v>
      </c>
      <c r="J278" s="10">
        <v>1415.27</v>
      </c>
      <c r="K278" s="10">
        <v>1757.46</v>
      </c>
      <c r="L278" s="7" t="s">
        <v>1214</v>
      </c>
      <c r="M278" s="7" t="s">
        <v>490</v>
      </c>
      <c r="N278" s="7" t="s">
        <v>490</v>
      </c>
      <c r="O278" s="7" t="s">
        <v>35</v>
      </c>
      <c r="P278" s="7"/>
      <c r="Q278" s="7" t="s">
        <v>490</v>
      </c>
      <c r="R278" s="7" t="s">
        <v>490</v>
      </c>
      <c r="S278" s="7" t="s">
        <v>490</v>
      </c>
      <c r="T278" s="7" t="s">
        <v>490</v>
      </c>
      <c r="U278" s="7" t="s">
        <v>37</v>
      </c>
      <c r="V278" s="7" t="s">
        <v>490</v>
      </c>
      <c r="W278" s="7" t="s">
        <v>1215</v>
      </c>
      <c r="X278" s="7" t="s">
        <v>1202</v>
      </c>
      <c r="Y278" s="45" t="s">
        <v>1216</v>
      </c>
      <c r="Z278" s="45" t="s">
        <v>1216</v>
      </c>
    </row>
    <row r="279" spans="1:26" ht="63">
      <c r="A279" s="129"/>
      <c r="B279" s="7" t="s">
        <v>510</v>
      </c>
      <c r="C279" s="95" t="s">
        <v>1217</v>
      </c>
      <c r="D279" s="7" t="s">
        <v>1218</v>
      </c>
      <c r="E279" s="7">
        <v>11706</v>
      </c>
      <c r="F279" s="11">
        <v>13333</v>
      </c>
      <c r="G279" s="7" t="s">
        <v>1219</v>
      </c>
      <c r="H279" s="7">
        <v>1357</v>
      </c>
      <c r="I279" s="7" t="s">
        <v>1205</v>
      </c>
      <c r="J279" s="7">
        <v>1007.29</v>
      </c>
      <c r="K279" s="7">
        <v>1003.66</v>
      </c>
      <c r="L279" s="7" t="s">
        <v>1220</v>
      </c>
      <c r="M279" s="7" t="s">
        <v>490</v>
      </c>
      <c r="N279" s="7" t="s">
        <v>490</v>
      </c>
      <c r="O279" s="7" t="s">
        <v>35</v>
      </c>
      <c r="P279" s="7"/>
      <c r="Q279" s="7" t="s">
        <v>490</v>
      </c>
      <c r="R279" s="7" t="s">
        <v>490</v>
      </c>
      <c r="S279" s="7" t="s">
        <v>490</v>
      </c>
      <c r="T279" s="7" t="s">
        <v>490</v>
      </c>
      <c r="U279" s="7" t="s">
        <v>37</v>
      </c>
      <c r="V279" s="7" t="s">
        <v>492</v>
      </c>
      <c r="W279" s="7" t="s">
        <v>1221</v>
      </c>
      <c r="X279" s="7" t="s">
        <v>1202</v>
      </c>
      <c r="Y279" s="7" t="s">
        <v>1202</v>
      </c>
      <c r="Z279" s="45" t="s">
        <v>1222</v>
      </c>
    </row>
    <row r="280" spans="1:26" ht="126">
      <c r="A280" s="129"/>
      <c r="B280" s="7" t="s">
        <v>517</v>
      </c>
      <c r="C280" s="95" t="s">
        <v>2295</v>
      </c>
      <c r="D280" s="7" t="s">
        <v>1223</v>
      </c>
      <c r="E280" s="7">
        <v>32500</v>
      </c>
      <c r="F280" s="7">
        <v>41000</v>
      </c>
      <c r="G280" s="10" t="s">
        <v>1224</v>
      </c>
      <c r="H280" s="7">
        <v>4500</v>
      </c>
      <c r="I280" s="7">
        <v>5625</v>
      </c>
      <c r="J280" s="10">
        <v>1952.09</v>
      </c>
      <c r="K280" s="10">
        <v>1670.51</v>
      </c>
      <c r="L280" s="7" t="s">
        <v>1225</v>
      </c>
      <c r="M280" s="7" t="s">
        <v>490</v>
      </c>
      <c r="N280" s="7" t="s">
        <v>490</v>
      </c>
      <c r="O280" s="7" t="s">
        <v>35</v>
      </c>
      <c r="P280" s="7"/>
      <c r="Q280" s="7" t="s">
        <v>490</v>
      </c>
      <c r="R280" s="7" t="s">
        <v>490</v>
      </c>
      <c r="S280" s="7" t="s">
        <v>490</v>
      </c>
      <c r="T280" s="7" t="s">
        <v>490</v>
      </c>
      <c r="U280" s="7" t="s">
        <v>37</v>
      </c>
      <c r="V280" s="7" t="s">
        <v>492</v>
      </c>
      <c r="W280" s="7"/>
      <c r="X280" s="7" t="s">
        <v>1202</v>
      </c>
      <c r="Y280" s="45" t="s">
        <v>1226</v>
      </c>
      <c r="Z280" s="7" t="s">
        <v>1202</v>
      </c>
    </row>
    <row r="281" spans="1:26" ht="63">
      <c r="A281" s="129"/>
      <c r="B281" s="7" t="s">
        <v>523</v>
      </c>
      <c r="C281" s="95" t="s">
        <v>2296</v>
      </c>
      <c r="D281" s="7" t="s">
        <v>1227</v>
      </c>
      <c r="E281" s="31">
        <v>130000</v>
      </c>
      <c r="F281" s="11">
        <v>149900</v>
      </c>
      <c r="G281" s="7" t="s">
        <v>1228</v>
      </c>
      <c r="H281" s="7">
        <v>18100</v>
      </c>
      <c r="I281" s="11">
        <v>25200</v>
      </c>
      <c r="J281" s="7">
        <v>7188.2</v>
      </c>
      <c r="K281" s="7">
        <v>6483.6</v>
      </c>
      <c r="L281" s="7" t="s">
        <v>1229</v>
      </c>
      <c r="M281" s="7" t="s">
        <v>490</v>
      </c>
      <c r="N281" s="7" t="s">
        <v>490</v>
      </c>
      <c r="O281" s="7" t="s">
        <v>35</v>
      </c>
      <c r="P281" s="7"/>
      <c r="Q281" s="7" t="s">
        <v>490</v>
      </c>
      <c r="R281" s="7" t="s">
        <v>490</v>
      </c>
      <c r="S281" s="7" t="s">
        <v>490</v>
      </c>
      <c r="T281" s="7" t="s">
        <v>490</v>
      </c>
      <c r="U281" s="7" t="s">
        <v>37</v>
      </c>
      <c r="V281" s="7" t="s">
        <v>492</v>
      </c>
      <c r="W281" s="7" t="s">
        <v>1230</v>
      </c>
      <c r="X281" s="7" t="s">
        <v>1202</v>
      </c>
      <c r="Y281" s="7" t="s">
        <v>1202</v>
      </c>
      <c r="Z281" s="7" t="s">
        <v>1202</v>
      </c>
    </row>
    <row r="282" spans="1:26" ht="141.75">
      <c r="A282" s="129"/>
      <c r="B282" s="7" t="s">
        <v>530</v>
      </c>
      <c r="C282" s="95" t="s">
        <v>2297</v>
      </c>
      <c r="D282" s="7" t="s">
        <v>1231</v>
      </c>
      <c r="E282" s="7">
        <v>15594</v>
      </c>
      <c r="F282" s="10" t="s">
        <v>1232</v>
      </c>
      <c r="G282" s="7" t="s">
        <v>1233</v>
      </c>
      <c r="H282" s="7">
        <v>1200</v>
      </c>
      <c r="I282" s="7">
        <v>1560</v>
      </c>
      <c r="J282" s="7">
        <v>959.91</v>
      </c>
      <c r="K282" s="7">
        <v>969.77</v>
      </c>
      <c r="L282" s="7" t="s">
        <v>1234</v>
      </c>
      <c r="M282" s="7" t="s">
        <v>490</v>
      </c>
      <c r="N282" s="7" t="s">
        <v>490</v>
      </c>
      <c r="O282" s="7" t="s">
        <v>35</v>
      </c>
      <c r="P282" s="7"/>
      <c r="Q282" s="7" t="s">
        <v>490</v>
      </c>
      <c r="R282" s="7" t="s">
        <v>490</v>
      </c>
      <c r="S282" s="7" t="s">
        <v>490</v>
      </c>
      <c r="T282" s="7" t="s">
        <v>490</v>
      </c>
      <c r="U282" s="7" t="s">
        <v>37</v>
      </c>
      <c r="V282" s="7" t="s">
        <v>492</v>
      </c>
      <c r="W282" s="7"/>
      <c r="X282" s="7" t="s">
        <v>1202</v>
      </c>
      <c r="Y282" s="7" t="s">
        <v>1202</v>
      </c>
      <c r="Z282" s="7" t="s">
        <v>1202</v>
      </c>
    </row>
    <row r="283" spans="1:26" ht="63">
      <c r="A283" s="129"/>
      <c r="B283" s="7" t="s">
        <v>536</v>
      </c>
      <c r="C283" s="95" t="s">
        <v>2298</v>
      </c>
      <c r="D283" s="7" t="s">
        <v>1235</v>
      </c>
      <c r="E283" s="7">
        <v>31055</v>
      </c>
      <c r="F283" s="7">
        <v>41940</v>
      </c>
      <c r="G283" s="7" t="s">
        <v>1236</v>
      </c>
      <c r="H283" s="7">
        <v>4032</v>
      </c>
      <c r="I283" s="7" t="s">
        <v>1205</v>
      </c>
      <c r="J283" s="7">
        <v>2205.87</v>
      </c>
      <c r="K283" s="7">
        <v>2224.9</v>
      </c>
      <c r="L283" s="7" t="s">
        <v>1237</v>
      </c>
      <c r="M283" s="7" t="s">
        <v>490</v>
      </c>
      <c r="N283" s="7" t="s">
        <v>490</v>
      </c>
      <c r="O283" s="7" t="s">
        <v>35</v>
      </c>
      <c r="P283" s="7"/>
      <c r="Q283" s="7" t="s">
        <v>490</v>
      </c>
      <c r="R283" s="7" t="s">
        <v>490</v>
      </c>
      <c r="S283" s="7" t="s">
        <v>490</v>
      </c>
      <c r="T283" s="7" t="s">
        <v>490</v>
      </c>
      <c r="U283" s="7" t="s">
        <v>37</v>
      </c>
      <c r="V283" s="7" t="s">
        <v>492</v>
      </c>
      <c r="W283" s="7"/>
      <c r="X283" s="7" t="s">
        <v>1202</v>
      </c>
      <c r="Y283" s="7" t="s">
        <v>1202</v>
      </c>
      <c r="Z283" s="45" t="s">
        <v>1238</v>
      </c>
    </row>
    <row r="284" spans="1:26" ht="63">
      <c r="A284" s="129"/>
      <c r="B284" s="7" t="s">
        <v>542</v>
      </c>
      <c r="C284" s="95" t="s">
        <v>2299</v>
      </c>
      <c r="D284" s="7" t="s">
        <v>1239</v>
      </c>
      <c r="E284" s="7">
        <v>10384</v>
      </c>
      <c r="F284" s="7">
        <v>22000</v>
      </c>
      <c r="G284" s="7" t="s">
        <v>1240</v>
      </c>
      <c r="H284" s="7">
        <v>1800</v>
      </c>
      <c r="I284" s="7">
        <v>660000</v>
      </c>
      <c r="J284" s="7">
        <v>955.61</v>
      </c>
      <c r="K284" s="7">
        <v>816.77</v>
      </c>
      <c r="L284" s="7" t="s">
        <v>1241</v>
      </c>
      <c r="M284" s="7" t="s">
        <v>490</v>
      </c>
      <c r="N284" s="7" t="s">
        <v>490</v>
      </c>
      <c r="O284" s="7" t="s">
        <v>35</v>
      </c>
      <c r="P284" s="7"/>
      <c r="Q284" s="7" t="s">
        <v>490</v>
      </c>
      <c r="R284" s="7" t="s">
        <v>490</v>
      </c>
      <c r="S284" s="7" t="s">
        <v>490</v>
      </c>
      <c r="T284" s="7" t="s">
        <v>490</v>
      </c>
      <c r="U284" s="7" t="s">
        <v>37</v>
      </c>
      <c r="V284" s="7" t="s">
        <v>492</v>
      </c>
      <c r="W284" s="7"/>
      <c r="X284" s="45" t="s">
        <v>1242</v>
      </c>
      <c r="Y284" s="45" t="s">
        <v>1242</v>
      </c>
      <c r="Z284" s="45" t="s">
        <v>1242</v>
      </c>
    </row>
    <row r="285" spans="1:26" ht="63">
      <c r="A285" s="129"/>
      <c r="B285" s="7" t="s">
        <v>551</v>
      </c>
      <c r="C285" s="95" t="s">
        <v>2300</v>
      </c>
      <c r="D285" s="7" t="s">
        <v>1243</v>
      </c>
      <c r="E285" s="10">
        <v>11000</v>
      </c>
      <c r="F285" s="11">
        <v>11000</v>
      </c>
      <c r="G285" s="7" t="s">
        <v>32</v>
      </c>
      <c r="H285" s="11">
        <v>2000</v>
      </c>
      <c r="I285" s="11" t="s">
        <v>425</v>
      </c>
      <c r="J285" s="47">
        <v>1668.1</v>
      </c>
      <c r="K285" s="10">
        <v>1514.9</v>
      </c>
      <c r="L285" s="7" t="s">
        <v>1244</v>
      </c>
      <c r="M285" s="7" t="s">
        <v>490</v>
      </c>
      <c r="N285" s="7" t="s">
        <v>1245</v>
      </c>
      <c r="O285" s="7" t="s">
        <v>35</v>
      </c>
      <c r="P285" s="7"/>
      <c r="Q285" s="7" t="s">
        <v>490</v>
      </c>
      <c r="R285" s="7" t="s">
        <v>490</v>
      </c>
      <c r="S285" s="7" t="s">
        <v>492</v>
      </c>
      <c r="T285" s="7" t="s">
        <v>490</v>
      </c>
      <c r="U285" s="7" t="s">
        <v>37</v>
      </c>
      <c r="V285" s="7" t="s">
        <v>492</v>
      </c>
      <c r="W285" s="7" t="s">
        <v>1246</v>
      </c>
      <c r="X285" s="7" t="s">
        <v>1202</v>
      </c>
      <c r="Y285" s="7" t="s">
        <v>1202</v>
      </c>
      <c r="Z285" s="45" t="s">
        <v>1247</v>
      </c>
    </row>
    <row r="286" spans="1:26" ht="63">
      <c r="A286" s="129"/>
      <c r="B286" s="7" t="s">
        <v>557</v>
      </c>
      <c r="C286" s="95" t="s">
        <v>2301</v>
      </c>
      <c r="D286" s="7" t="s">
        <v>1248</v>
      </c>
      <c r="E286" s="31">
        <v>23488</v>
      </c>
      <c r="F286" s="11">
        <v>25210</v>
      </c>
      <c r="G286" s="7" t="s">
        <v>1249</v>
      </c>
      <c r="H286" s="11">
        <v>5400</v>
      </c>
      <c r="I286" s="11" t="s">
        <v>425</v>
      </c>
      <c r="J286" s="47">
        <v>2544.17</v>
      </c>
      <c r="K286" s="10">
        <v>2328.5500000000002</v>
      </c>
      <c r="L286" s="7" t="s">
        <v>1250</v>
      </c>
      <c r="M286" s="7" t="s">
        <v>490</v>
      </c>
      <c r="N286" s="7" t="s">
        <v>1245</v>
      </c>
      <c r="O286" s="7" t="s">
        <v>35</v>
      </c>
      <c r="P286" s="7"/>
      <c r="Q286" s="7" t="s">
        <v>490</v>
      </c>
      <c r="R286" s="7" t="s">
        <v>490</v>
      </c>
      <c r="S286" s="7" t="s">
        <v>490</v>
      </c>
      <c r="T286" s="7" t="s">
        <v>490</v>
      </c>
      <c r="U286" s="7" t="s">
        <v>37</v>
      </c>
      <c r="V286" s="7" t="s">
        <v>492</v>
      </c>
      <c r="W286" s="7"/>
      <c r="X286" s="45" t="s">
        <v>1251</v>
      </c>
      <c r="Y286" s="45" t="s">
        <v>1252</v>
      </c>
      <c r="Z286" s="45" t="s">
        <v>1247</v>
      </c>
    </row>
    <row r="287" spans="1:26" ht="63">
      <c r="A287" s="129"/>
      <c r="B287" s="7" t="s">
        <v>564</v>
      </c>
      <c r="C287" s="95" t="s">
        <v>2302</v>
      </c>
      <c r="D287" s="7" t="s">
        <v>1253</v>
      </c>
      <c r="E287" s="7">
        <v>12840</v>
      </c>
      <c r="F287" s="11">
        <v>14880</v>
      </c>
      <c r="G287" s="7" t="s">
        <v>1254</v>
      </c>
      <c r="H287" s="11" t="s">
        <v>425</v>
      </c>
      <c r="I287" s="7">
        <v>1550</v>
      </c>
      <c r="J287" s="9">
        <v>848.97</v>
      </c>
      <c r="K287" s="9">
        <v>809.9</v>
      </c>
      <c r="L287" s="7" t="s">
        <v>1255</v>
      </c>
      <c r="M287" s="7" t="s">
        <v>490</v>
      </c>
      <c r="N287" s="7" t="s">
        <v>1245</v>
      </c>
      <c r="O287" s="7" t="s">
        <v>35</v>
      </c>
      <c r="P287" s="7"/>
      <c r="Q287" s="7" t="s">
        <v>490</v>
      </c>
      <c r="R287" s="7" t="s">
        <v>490</v>
      </c>
      <c r="S287" s="7" t="s">
        <v>490</v>
      </c>
      <c r="T287" s="7" t="s">
        <v>490</v>
      </c>
      <c r="U287" s="7" t="s">
        <v>37</v>
      </c>
      <c r="V287" s="7" t="s">
        <v>492</v>
      </c>
      <c r="W287" s="7"/>
      <c r="X287" s="45" t="s">
        <v>1256</v>
      </c>
      <c r="Y287" s="7" t="s">
        <v>1202</v>
      </c>
      <c r="Z287" s="45" t="s">
        <v>1257</v>
      </c>
    </row>
    <row r="288" spans="1:26" ht="173.25">
      <c r="A288" s="129"/>
      <c r="B288" s="7" t="s">
        <v>571</v>
      </c>
      <c r="C288" s="95" t="s">
        <v>2303</v>
      </c>
      <c r="D288" s="7" t="s">
        <v>1258</v>
      </c>
      <c r="E288" s="7">
        <v>81580</v>
      </c>
      <c r="F288" s="46">
        <v>82982</v>
      </c>
      <c r="G288" s="7" t="s">
        <v>1259</v>
      </c>
      <c r="H288" s="7">
        <v>13782.36</v>
      </c>
      <c r="I288" s="7">
        <v>10061122.800000001</v>
      </c>
      <c r="J288" s="40">
        <v>7756</v>
      </c>
      <c r="K288" s="40">
        <v>9199</v>
      </c>
      <c r="L288" s="7" t="s">
        <v>1260</v>
      </c>
      <c r="M288" s="7" t="s">
        <v>490</v>
      </c>
      <c r="N288" s="7" t="s">
        <v>1245</v>
      </c>
      <c r="O288" s="7" t="s">
        <v>35</v>
      </c>
      <c r="P288" s="7"/>
      <c r="Q288" s="7" t="s">
        <v>490</v>
      </c>
      <c r="R288" s="7" t="s">
        <v>490</v>
      </c>
      <c r="S288" s="7" t="s">
        <v>490</v>
      </c>
      <c r="T288" s="7" t="s">
        <v>490</v>
      </c>
      <c r="U288" s="7" t="s">
        <v>306</v>
      </c>
      <c r="V288" s="7" t="s">
        <v>1261</v>
      </c>
      <c r="W288" s="7"/>
      <c r="X288" s="7" t="s">
        <v>1202</v>
      </c>
      <c r="Y288" s="7" t="s">
        <v>1202</v>
      </c>
      <c r="Z288" s="45" t="s">
        <v>1262</v>
      </c>
    </row>
    <row r="289" spans="1:26" ht="220.5">
      <c r="A289" s="129"/>
      <c r="B289" s="7" t="s">
        <v>574</v>
      </c>
      <c r="C289" s="95" t="s">
        <v>1263</v>
      </c>
      <c r="D289" s="7" t="s">
        <v>1264</v>
      </c>
      <c r="E289" s="7">
        <v>25636</v>
      </c>
      <c r="F289" s="11">
        <v>26520</v>
      </c>
      <c r="G289" s="7" t="s">
        <v>1265</v>
      </c>
      <c r="H289" s="11">
        <v>3400</v>
      </c>
      <c r="I289" s="40" t="s">
        <v>425</v>
      </c>
      <c r="J289" s="47">
        <v>2704.07</v>
      </c>
      <c r="K289" s="47">
        <v>2606.67</v>
      </c>
      <c r="L289" s="7" t="s">
        <v>1266</v>
      </c>
      <c r="M289" s="7" t="s">
        <v>490</v>
      </c>
      <c r="N289" s="7" t="s">
        <v>490</v>
      </c>
      <c r="O289" s="7" t="s">
        <v>35</v>
      </c>
      <c r="P289" s="7"/>
      <c r="Q289" s="7" t="s">
        <v>490</v>
      </c>
      <c r="R289" s="7" t="s">
        <v>490</v>
      </c>
      <c r="S289" s="7" t="s">
        <v>1245</v>
      </c>
      <c r="T289" s="7" t="s">
        <v>490</v>
      </c>
      <c r="U289" s="7" t="s">
        <v>37</v>
      </c>
      <c r="V289" s="7" t="s">
        <v>492</v>
      </c>
      <c r="W289" s="7"/>
      <c r="X289" s="7" t="s">
        <v>1202</v>
      </c>
      <c r="Y289" s="45" t="s">
        <v>1267</v>
      </c>
      <c r="Z289" s="45" t="s">
        <v>1268</v>
      </c>
    </row>
    <row r="290" spans="1:26" ht="94.5">
      <c r="A290" s="129"/>
      <c r="B290" s="7" t="s">
        <v>579</v>
      </c>
      <c r="C290" s="95" t="s">
        <v>2304</v>
      </c>
      <c r="D290" s="7" t="s">
        <v>1269</v>
      </c>
      <c r="E290" s="7">
        <v>46989</v>
      </c>
      <c r="F290" s="7">
        <v>74219</v>
      </c>
      <c r="G290" s="7" t="s">
        <v>1270</v>
      </c>
      <c r="H290" s="7">
        <v>8650</v>
      </c>
      <c r="I290" s="7">
        <v>3157250</v>
      </c>
      <c r="J290" s="7">
        <v>7187</v>
      </c>
      <c r="K290" s="7">
        <v>7067</v>
      </c>
      <c r="L290" s="7" t="s">
        <v>1271</v>
      </c>
      <c r="M290" s="7" t="s">
        <v>490</v>
      </c>
      <c r="N290" s="7" t="s">
        <v>490</v>
      </c>
      <c r="O290" s="7" t="s">
        <v>35</v>
      </c>
      <c r="P290" s="7"/>
      <c r="Q290" s="7" t="s">
        <v>490</v>
      </c>
      <c r="R290" s="7" t="s">
        <v>490</v>
      </c>
      <c r="S290" s="7" t="s">
        <v>490</v>
      </c>
      <c r="T290" s="7" t="s">
        <v>1245</v>
      </c>
      <c r="U290" s="7" t="s">
        <v>37</v>
      </c>
      <c r="V290" s="7" t="s">
        <v>492</v>
      </c>
      <c r="W290" s="7"/>
      <c r="X290" s="45" t="s">
        <v>1272</v>
      </c>
      <c r="Y290" s="45" t="s">
        <v>1272</v>
      </c>
      <c r="Z290" s="45" t="s">
        <v>1273</v>
      </c>
    </row>
    <row r="291" spans="1:26" ht="47.25">
      <c r="A291" s="129"/>
      <c r="B291" s="7" t="s">
        <v>585</v>
      </c>
      <c r="C291" s="95" t="s">
        <v>2305</v>
      </c>
      <c r="D291" s="7" t="s">
        <v>1274</v>
      </c>
      <c r="E291" s="7" t="s">
        <v>1275</v>
      </c>
      <c r="F291" s="7">
        <v>57944</v>
      </c>
      <c r="G291" s="10" t="s">
        <v>1276</v>
      </c>
      <c r="H291" s="7">
        <v>10136</v>
      </c>
      <c r="I291" s="7" t="s">
        <v>425</v>
      </c>
      <c r="J291" s="10">
        <v>7381.64</v>
      </c>
      <c r="K291" s="10">
        <v>6895.84</v>
      </c>
      <c r="L291" s="7" t="s">
        <v>1277</v>
      </c>
      <c r="M291" s="7" t="s">
        <v>490</v>
      </c>
      <c r="N291" s="7" t="s">
        <v>490</v>
      </c>
      <c r="O291" s="7" t="s">
        <v>35</v>
      </c>
      <c r="P291" s="7"/>
      <c r="Q291" s="7" t="s">
        <v>490</v>
      </c>
      <c r="R291" s="7" t="s">
        <v>490</v>
      </c>
      <c r="S291" s="7" t="s">
        <v>490</v>
      </c>
      <c r="T291" s="7" t="s">
        <v>490</v>
      </c>
      <c r="U291" s="7" t="s">
        <v>306</v>
      </c>
      <c r="V291" s="7" t="s">
        <v>492</v>
      </c>
      <c r="W291" s="7"/>
      <c r="X291" s="45" t="s">
        <v>1278</v>
      </c>
      <c r="Y291" s="45" t="s">
        <v>1278</v>
      </c>
      <c r="Z291" s="45" t="s">
        <v>1278</v>
      </c>
    </row>
    <row r="292" spans="1:26" ht="110.25">
      <c r="A292" s="129"/>
      <c r="B292" s="7" t="s">
        <v>592</v>
      </c>
      <c r="C292" s="95" t="s">
        <v>2306</v>
      </c>
      <c r="D292" s="7" t="s">
        <v>1279</v>
      </c>
      <c r="E292" s="31">
        <v>350000</v>
      </c>
      <c r="F292" s="31" t="s">
        <v>1280</v>
      </c>
      <c r="G292" s="7" t="s">
        <v>1281</v>
      </c>
      <c r="H292" s="11">
        <v>40000</v>
      </c>
      <c r="I292" s="11">
        <v>60000</v>
      </c>
      <c r="J292" s="11">
        <v>7202537</v>
      </c>
      <c r="K292" s="11">
        <v>7444090</v>
      </c>
      <c r="L292" s="7" t="s">
        <v>1282</v>
      </c>
      <c r="M292" s="7" t="s">
        <v>490</v>
      </c>
      <c r="N292" s="7" t="s">
        <v>490</v>
      </c>
      <c r="O292" s="7" t="s">
        <v>35</v>
      </c>
      <c r="P292" s="7"/>
      <c r="Q292" s="7" t="s">
        <v>490</v>
      </c>
      <c r="R292" s="7" t="s">
        <v>490</v>
      </c>
      <c r="S292" s="7" t="s">
        <v>490</v>
      </c>
      <c r="T292" s="7" t="s">
        <v>490</v>
      </c>
      <c r="U292" s="7" t="s">
        <v>37</v>
      </c>
      <c r="V292" s="7" t="s">
        <v>492</v>
      </c>
      <c r="W292" s="7"/>
      <c r="X292" s="50" t="s">
        <v>1283</v>
      </c>
      <c r="Y292" s="45" t="s">
        <v>1284</v>
      </c>
      <c r="Z292" s="7" t="s">
        <v>1202</v>
      </c>
    </row>
    <row r="293" spans="1:26" ht="78.75">
      <c r="A293" s="129"/>
      <c r="B293" s="7" t="s">
        <v>599</v>
      </c>
      <c r="C293" s="95" t="s">
        <v>2307</v>
      </c>
      <c r="D293" s="7" t="s">
        <v>1285</v>
      </c>
      <c r="E293" s="7">
        <v>52420</v>
      </c>
      <c r="F293" s="40">
        <v>95000</v>
      </c>
      <c r="G293" s="7" t="s">
        <v>1286</v>
      </c>
      <c r="H293" s="7" t="s">
        <v>1287</v>
      </c>
      <c r="I293" s="7" t="s">
        <v>1288</v>
      </c>
      <c r="J293" s="11">
        <v>1196796</v>
      </c>
      <c r="K293" s="11">
        <v>1252948</v>
      </c>
      <c r="L293" s="7" t="s">
        <v>1289</v>
      </c>
      <c r="M293" s="7" t="s">
        <v>490</v>
      </c>
      <c r="N293" s="7" t="s">
        <v>490</v>
      </c>
      <c r="O293" s="7" t="s">
        <v>35</v>
      </c>
      <c r="P293" s="7"/>
      <c r="Q293" s="7" t="s">
        <v>490</v>
      </c>
      <c r="R293" s="7" t="s">
        <v>490</v>
      </c>
      <c r="S293" s="7" t="s">
        <v>490</v>
      </c>
      <c r="T293" s="7" t="s">
        <v>490</v>
      </c>
      <c r="U293" s="7" t="s">
        <v>37</v>
      </c>
      <c r="V293" s="7" t="s">
        <v>492</v>
      </c>
      <c r="W293" s="7"/>
      <c r="X293" s="45" t="s">
        <v>1290</v>
      </c>
      <c r="Y293" s="7" t="s">
        <v>1202</v>
      </c>
      <c r="Z293" s="45" t="s">
        <v>182</v>
      </c>
    </row>
    <row r="294" spans="1:26" ht="78.75">
      <c r="A294" s="129"/>
      <c r="B294" s="7" t="s">
        <v>604</v>
      </c>
      <c r="C294" s="95" t="s">
        <v>2308</v>
      </c>
      <c r="D294" s="7" t="s">
        <v>1291</v>
      </c>
      <c r="E294" s="7">
        <v>7617</v>
      </c>
      <c r="F294" s="7" t="s">
        <v>1292</v>
      </c>
      <c r="G294" s="7" t="s">
        <v>1293</v>
      </c>
      <c r="H294" s="7">
        <v>2500</v>
      </c>
      <c r="I294" s="7">
        <v>3000</v>
      </c>
      <c r="J294" s="7">
        <v>336913</v>
      </c>
      <c r="K294" s="7">
        <v>294894</v>
      </c>
      <c r="L294" s="7" t="s">
        <v>1294</v>
      </c>
      <c r="M294" s="7" t="s">
        <v>490</v>
      </c>
      <c r="N294" s="7" t="s">
        <v>490</v>
      </c>
      <c r="O294" s="7" t="s">
        <v>35</v>
      </c>
      <c r="P294" s="7"/>
      <c r="Q294" s="7" t="s">
        <v>490</v>
      </c>
      <c r="R294" s="7" t="s">
        <v>490</v>
      </c>
      <c r="S294" s="7" t="s">
        <v>490</v>
      </c>
      <c r="T294" s="7" t="s">
        <v>490</v>
      </c>
      <c r="U294" s="7" t="s">
        <v>37</v>
      </c>
      <c r="V294" s="7" t="s">
        <v>492</v>
      </c>
      <c r="W294" s="7"/>
      <c r="X294" s="45" t="s">
        <v>1295</v>
      </c>
      <c r="Y294" s="45" t="s">
        <v>1296</v>
      </c>
      <c r="Z294" s="45" t="s">
        <v>1297</v>
      </c>
    </row>
    <row r="295" spans="1:26" ht="78.75">
      <c r="A295" s="129"/>
      <c r="B295" s="7" t="s">
        <v>610</v>
      </c>
      <c r="C295" s="95" t="s">
        <v>2309</v>
      </c>
      <c r="D295" s="7" t="s">
        <v>1298</v>
      </c>
      <c r="E295" s="7">
        <v>24930</v>
      </c>
      <c r="F295" s="7">
        <v>26500</v>
      </c>
      <c r="G295" s="7" t="s">
        <v>1299</v>
      </c>
      <c r="H295" s="7">
        <v>2650</v>
      </c>
      <c r="I295" s="7" t="s">
        <v>425</v>
      </c>
      <c r="J295" s="7">
        <v>432000</v>
      </c>
      <c r="K295" s="7">
        <v>474966</v>
      </c>
      <c r="L295" s="7" t="s">
        <v>1300</v>
      </c>
      <c r="M295" s="7" t="s">
        <v>490</v>
      </c>
      <c r="N295" s="7" t="s">
        <v>490</v>
      </c>
      <c r="O295" s="7" t="s">
        <v>35</v>
      </c>
      <c r="P295" s="7"/>
      <c r="Q295" s="7" t="s">
        <v>490</v>
      </c>
      <c r="R295" s="7" t="s">
        <v>490</v>
      </c>
      <c r="S295" s="7" t="s">
        <v>490</v>
      </c>
      <c r="T295" s="7" t="s">
        <v>490</v>
      </c>
      <c r="U295" s="7" t="s">
        <v>37</v>
      </c>
      <c r="V295" s="7" t="s">
        <v>492</v>
      </c>
      <c r="W295" s="7"/>
      <c r="X295" s="45" t="s">
        <v>1202</v>
      </c>
      <c r="Y295" s="45" t="s">
        <v>1301</v>
      </c>
      <c r="Z295" s="45" t="s">
        <v>1302</v>
      </c>
    </row>
    <row r="296" spans="1:26" ht="47.25">
      <c r="A296" s="130" t="s">
        <v>928</v>
      </c>
      <c r="B296" s="7" t="s">
        <v>479</v>
      </c>
      <c r="C296" s="95" t="s">
        <v>2310</v>
      </c>
      <c r="D296" s="7" t="s">
        <v>929</v>
      </c>
      <c r="E296" s="7">
        <v>100275</v>
      </c>
      <c r="F296" s="11">
        <v>125000</v>
      </c>
      <c r="G296" s="7" t="s">
        <v>32</v>
      </c>
      <c r="H296" s="11">
        <v>25000</v>
      </c>
      <c r="I296" s="11">
        <v>40000</v>
      </c>
      <c r="J296" s="9">
        <v>14493.57</v>
      </c>
      <c r="K296" s="9">
        <v>15937.7</v>
      </c>
      <c r="L296" s="7" t="s">
        <v>930</v>
      </c>
      <c r="M296" s="7" t="s">
        <v>34</v>
      </c>
      <c r="N296" s="7" t="s">
        <v>34</v>
      </c>
      <c r="O296" s="7" t="s">
        <v>35</v>
      </c>
      <c r="P296" s="7"/>
      <c r="Q296" s="7" t="s">
        <v>36</v>
      </c>
      <c r="R296" s="7" t="s">
        <v>34</v>
      </c>
      <c r="S296" s="7" t="s">
        <v>34</v>
      </c>
      <c r="T296" s="7" t="s">
        <v>34</v>
      </c>
      <c r="U296" s="7" t="s">
        <v>147</v>
      </c>
      <c r="V296" s="7" t="s">
        <v>34</v>
      </c>
      <c r="W296" s="7"/>
      <c r="X296" s="7" t="s">
        <v>931</v>
      </c>
      <c r="Y296" s="7" t="s">
        <v>932</v>
      </c>
      <c r="Z296" s="7" t="s">
        <v>197</v>
      </c>
    </row>
    <row r="297" spans="1:26" ht="78.75">
      <c r="A297" s="130"/>
      <c r="B297" s="7" t="s">
        <v>486</v>
      </c>
      <c r="C297" s="95" t="s">
        <v>2311</v>
      </c>
      <c r="D297" s="7" t="s">
        <v>933</v>
      </c>
      <c r="E297" s="7">
        <v>166297</v>
      </c>
      <c r="F297" s="11">
        <v>173530</v>
      </c>
      <c r="G297" s="7" t="s">
        <v>32</v>
      </c>
      <c r="H297" s="7"/>
      <c r="I297" s="11">
        <v>30000</v>
      </c>
      <c r="J297" s="9">
        <v>21055.759999999998</v>
      </c>
      <c r="K297" s="9">
        <v>20484.740000000002</v>
      </c>
      <c r="L297" s="7" t="s">
        <v>934</v>
      </c>
      <c r="M297" s="7" t="s">
        <v>34</v>
      </c>
      <c r="N297" s="7" t="s">
        <v>34</v>
      </c>
      <c r="O297" s="7" t="s">
        <v>35</v>
      </c>
      <c r="P297" s="7"/>
      <c r="Q297" s="7" t="s">
        <v>34</v>
      </c>
      <c r="R297" s="7" t="s">
        <v>34</v>
      </c>
      <c r="S297" s="7" t="s">
        <v>935</v>
      </c>
      <c r="T297" s="7" t="s">
        <v>935</v>
      </c>
      <c r="U297" s="7" t="s">
        <v>147</v>
      </c>
      <c r="V297" s="7" t="s">
        <v>36</v>
      </c>
      <c r="W297" s="7" t="s">
        <v>936</v>
      </c>
      <c r="X297" s="7" t="s">
        <v>937</v>
      </c>
      <c r="Y297" s="7" t="s">
        <v>197</v>
      </c>
      <c r="Z297" s="7" t="s">
        <v>197</v>
      </c>
    </row>
    <row r="298" spans="1:26" ht="94.5">
      <c r="A298" s="130"/>
      <c r="B298" s="7" t="s">
        <v>497</v>
      </c>
      <c r="C298" s="95" t="s">
        <v>2312</v>
      </c>
      <c r="D298" s="7" t="s">
        <v>933</v>
      </c>
      <c r="E298" s="7">
        <v>166297</v>
      </c>
      <c r="F298" s="11">
        <v>30710</v>
      </c>
      <c r="G298" s="7" t="s">
        <v>938</v>
      </c>
      <c r="H298" s="11">
        <v>12000</v>
      </c>
      <c r="I298" s="7"/>
      <c r="J298" s="9">
        <v>4825.3</v>
      </c>
      <c r="K298" s="9">
        <v>4338.8999999999996</v>
      </c>
      <c r="L298" s="7" t="s">
        <v>939</v>
      </c>
      <c r="M298" s="7" t="s">
        <v>34</v>
      </c>
      <c r="N298" s="7" t="s">
        <v>34</v>
      </c>
      <c r="O298" s="7" t="s">
        <v>35</v>
      </c>
      <c r="P298" s="7"/>
      <c r="Q298" s="7" t="s">
        <v>34</v>
      </c>
      <c r="R298" s="7" t="s">
        <v>34</v>
      </c>
      <c r="S298" s="7" t="s">
        <v>935</v>
      </c>
      <c r="T298" s="7" t="s">
        <v>935</v>
      </c>
      <c r="U298" s="7" t="s">
        <v>147</v>
      </c>
      <c r="V298" s="7" t="s">
        <v>36</v>
      </c>
      <c r="W298" s="7" t="s">
        <v>936</v>
      </c>
      <c r="X298" s="7" t="s">
        <v>937</v>
      </c>
      <c r="Y298" s="7" t="s">
        <v>197</v>
      </c>
      <c r="Z298" s="7" t="s">
        <v>197</v>
      </c>
    </row>
    <row r="299" spans="1:26" ht="63">
      <c r="A299" s="130"/>
      <c r="B299" s="7" t="s">
        <v>502</v>
      </c>
      <c r="C299" s="95" t="s">
        <v>2313</v>
      </c>
      <c r="D299" s="7" t="s">
        <v>940</v>
      </c>
      <c r="E299" s="7">
        <v>155820</v>
      </c>
      <c r="F299" s="11">
        <v>282133</v>
      </c>
      <c r="G299" s="7" t="s">
        <v>32</v>
      </c>
      <c r="H299" s="11">
        <v>45300</v>
      </c>
      <c r="I299" s="11">
        <v>119500</v>
      </c>
      <c r="J299" s="9">
        <v>28629.59</v>
      </c>
      <c r="K299" s="9">
        <v>28087.7</v>
      </c>
      <c r="L299" s="7" t="s">
        <v>941</v>
      </c>
      <c r="M299" s="7" t="s">
        <v>34</v>
      </c>
      <c r="N299" s="7" t="s">
        <v>34</v>
      </c>
      <c r="O299" s="7" t="s">
        <v>35</v>
      </c>
      <c r="P299" s="7"/>
      <c r="Q299" s="7" t="s">
        <v>34</v>
      </c>
      <c r="R299" s="7" t="s">
        <v>34</v>
      </c>
      <c r="S299" s="7" t="s">
        <v>34</v>
      </c>
      <c r="T299" s="7" t="s">
        <v>34</v>
      </c>
      <c r="U299" s="7" t="s">
        <v>147</v>
      </c>
      <c r="V299" s="7" t="s">
        <v>36</v>
      </c>
      <c r="W299" s="7"/>
      <c r="X299" s="7" t="s">
        <v>942</v>
      </c>
      <c r="Y299" s="7" t="s">
        <v>197</v>
      </c>
      <c r="Z299" s="7" t="s">
        <v>197</v>
      </c>
    </row>
    <row r="300" spans="1:26" ht="94.5">
      <c r="A300" s="130"/>
      <c r="B300" s="7" t="s">
        <v>510</v>
      </c>
      <c r="C300" s="95" t="s">
        <v>2314</v>
      </c>
      <c r="D300" s="7" t="s">
        <v>943</v>
      </c>
      <c r="E300" s="7">
        <v>13743</v>
      </c>
      <c r="F300" s="11">
        <v>9491</v>
      </c>
      <c r="G300" s="7" t="s">
        <v>32</v>
      </c>
      <c r="H300" s="40">
        <v>1040</v>
      </c>
      <c r="I300" s="40">
        <v>1500</v>
      </c>
      <c r="J300" s="9">
        <v>1137.25</v>
      </c>
      <c r="K300" s="9" t="s">
        <v>944</v>
      </c>
      <c r="L300" s="7" t="s">
        <v>945</v>
      </c>
      <c r="M300" s="7" t="s">
        <v>34</v>
      </c>
      <c r="N300" s="7" t="s">
        <v>34</v>
      </c>
      <c r="O300" s="7" t="s">
        <v>35</v>
      </c>
      <c r="P300" s="7"/>
      <c r="Q300" s="7" t="s">
        <v>34</v>
      </c>
      <c r="R300" s="7" t="s">
        <v>36</v>
      </c>
      <c r="S300" s="7" t="s">
        <v>34</v>
      </c>
      <c r="T300" s="7" t="s">
        <v>34</v>
      </c>
      <c r="U300" s="7" t="s">
        <v>147</v>
      </c>
      <c r="V300" s="7" t="s">
        <v>34</v>
      </c>
      <c r="W300" s="7" t="s">
        <v>946</v>
      </c>
      <c r="X300" s="7" t="s">
        <v>947</v>
      </c>
      <c r="Y300" s="7" t="s">
        <v>197</v>
      </c>
      <c r="Z300" s="7" t="s">
        <v>197</v>
      </c>
    </row>
    <row r="301" spans="1:26" ht="47.25">
      <c r="A301" s="130"/>
      <c r="B301" s="7" t="s">
        <v>517</v>
      </c>
      <c r="C301" s="95" t="s">
        <v>2315</v>
      </c>
      <c r="D301" s="7" t="s">
        <v>948</v>
      </c>
      <c r="E301" s="7">
        <v>382684</v>
      </c>
      <c r="F301" s="11">
        <v>145300</v>
      </c>
      <c r="G301" s="7" t="s">
        <v>32</v>
      </c>
      <c r="H301" s="40">
        <v>23000</v>
      </c>
      <c r="I301" s="40">
        <v>80000</v>
      </c>
      <c r="J301" s="9">
        <v>19875</v>
      </c>
      <c r="K301" s="9">
        <v>16245</v>
      </c>
      <c r="L301" s="7" t="s">
        <v>949</v>
      </c>
      <c r="M301" s="7" t="s">
        <v>34</v>
      </c>
      <c r="N301" s="7" t="s">
        <v>34</v>
      </c>
      <c r="O301" s="7" t="s">
        <v>35</v>
      </c>
      <c r="P301" s="7"/>
      <c r="Q301" s="7" t="s">
        <v>34</v>
      </c>
      <c r="R301" s="7" t="s">
        <v>34</v>
      </c>
      <c r="S301" s="7" t="s">
        <v>36</v>
      </c>
      <c r="T301" s="7" t="s">
        <v>34</v>
      </c>
      <c r="U301" s="7" t="s">
        <v>147</v>
      </c>
      <c r="V301" s="7" t="s">
        <v>36</v>
      </c>
      <c r="W301" s="7"/>
      <c r="X301" s="7" t="s">
        <v>950</v>
      </c>
      <c r="Y301" s="7" t="s">
        <v>197</v>
      </c>
      <c r="Z301" s="7" t="s">
        <v>197</v>
      </c>
    </row>
    <row r="302" spans="1:26" ht="94.5">
      <c r="A302" s="130"/>
      <c r="B302" s="7" t="s">
        <v>523</v>
      </c>
      <c r="C302" s="95" t="s">
        <v>2316</v>
      </c>
      <c r="D302" s="7" t="s">
        <v>951</v>
      </c>
      <c r="E302" s="7">
        <v>10018</v>
      </c>
      <c r="F302" s="11">
        <v>10280</v>
      </c>
      <c r="G302" s="7" t="s">
        <v>32</v>
      </c>
      <c r="H302" s="40">
        <v>865</v>
      </c>
      <c r="I302" s="40">
        <v>1000</v>
      </c>
      <c r="J302" s="9" t="s">
        <v>952</v>
      </c>
      <c r="K302" s="9" t="s">
        <v>953</v>
      </c>
      <c r="L302" s="7" t="s">
        <v>954</v>
      </c>
      <c r="M302" s="7" t="s">
        <v>34</v>
      </c>
      <c r="N302" s="7" t="s">
        <v>34</v>
      </c>
      <c r="O302" s="7" t="s">
        <v>35</v>
      </c>
      <c r="P302" s="7"/>
      <c r="Q302" s="7" t="s">
        <v>36</v>
      </c>
      <c r="R302" s="7" t="s">
        <v>36</v>
      </c>
      <c r="S302" s="7" t="s">
        <v>34</v>
      </c>
      <c r="T302" s="7" t="s">
        <v>34</v>
      </c>
      <c r="U302" s="7" t="s">
        <v>147</v>
      </c>
      <c r="V302" s="7" t="s">
        <v>34</v>
      </c>
      <c r="W302" s="7"/>
      <c r="X302" s="7" t="s">
        <v>955</v>
      </c>
      <c r="Y302" s="7" t="s">
        <v>197</v>
      </c>
      <c r="Z302" s="7" t="s">
        <v>197</v>
      </c>
    </row>
    <row r="303" spans="1:26" ht="63">
      <c r="A303" s="130"/>
      <c r="B303" s="7" t="s">
        <v>530</v>
      </c>
      <c r="C303" s="95" t="s">
        <v>956</v>
      </c>
      <c r="D303" s="7" t="s">
        <v>957</v>
      </c>
      <c r="E303" s="7">
        <v>9298</v>
      </c>
      <c r="F303" s="11">
        <v>11827</v>
      </c>
      <c r="G303" s="7" t="s">
        <v>958</v>
      </c>
      <c r="H303" s="7">
        <v>1632</v>
      </c>
      <c r="I303" s="40"/>
      <c r="J303" s="7">
        <v>1287.1068493150685</v>
      </c>
      <c r="K303" s="7">
        <v>1378.0767123287671</v>
      </c>
      <c r="L303" s="7" t="s">
        <v>959</v>
      </c>
      <c r="M303" s="7" t="s">
        <v>34</v>
      </c>
      <c r="N303" s="7" t="s">
        <v>34</v>
      </c>
      <c r="O303" s="7" t="s">
        <v>436</v>
      </c>
      <c r="P303" s="7"/>
      <c r="Q303" s="7" t="s">
        <v>34</v>
      </c>
      <c r="R303" s="7" t="s">
        <v>34</v>
      </c>
      <c r="S303" s="7" t="s">
        <v>34</v>
      </c>
      <c r="T303" s="7" t="s">
        <v>34</v>
      </c>
      <c r="U303" s="7" t="s">
        <v>37</v>
      </c>
      <c r="V303" s="7" t="s">
        <v>36</v>
      </c>
      <c r="W303" s="7"/>
      <c r="X303" s="7" t="s">
        <v>197</v>
      </c>
      <c r="Y303" s="7" t="s">
        <v>197</v>
      </c>
      <c r="Z303" s="7" t="s">
        <v>197</v>
      </c>
    </row>
    <row r="304" spans="1:26" ht="47.25">
      <c r="A304" s="130"/>
      <c r="B304" s="7" t="s">
        <v>536</v>
      </c>
      <c r="C304" s="95" t="s">
        <v>2317</v>
      </c>
      <c r="D304" s="7" t="s">
        <v>960</v>
      </c>
      <c r="E304" s="7">
        <v>103099</v>
      </c>
      <c r="F304" s="11">
        <v>197000</v>
      </c>
      <c r="G304" s="7" t="s">
        <v>32</v>
      </c>
      <c r="H304" s="11">
        <v>15000</v>
      </c>
      <c r="I304" s="40"/>
      <c r="J304" s="46">
        <v>8368.9726027397264</v>
      </c>
      <c r="K304" s="46">
        <v>10336.983561643836</v>
      </c>
      <c r="L304" s="7" t="s">
        <v>961</v>
      </c>
      <c r="M304" s="7" t="s">
        <v>34</v>
      </c>
      <c r="N304" s="7" t="s">
        <v>34</v>
      </c>
      <c r="O304" s="7" t="s">
        <v>436</v>
      </c>
      <c r="P304" s="7"/>
      <c r="Q304" s="7" t="s">
        <v>34</v>
      </c>
      <c r="R304" s="7" t="s">
        <v>34</v>
      </c>
      <c r="S304" s="7" t="s">
        <v>34</v>
      </c>
      <c r="T304" s="7" t="s">
        <v>34</v>
      </c>
      <c r="U304" s="7" t="s">
        <v>37</v>
      </c>
      <c r="V304" s="7" t="s">
        <v>36</v>
      </c>
      <c r="W304" s="7"/>
      <c r="X304" s="7" t="s">
        <v>962</v>
      </c>
      <c r="Y304" s="7" t="s">
        <v>197</v>
      </c>
      <c r="Z304" s="7" t="s">
        <v>197</v>
      </c>
    </row>
    <row r="305" spans="1:26" ht="63">
      <c r="A305" s="130"/>
      <c r="B305" s="7" t="s">
        <v>542</v>
      </c>
      <c r="C305" s="95" t="s">
        <v>2318</v>
      </c>
      <c r="D305" s="7" t="s">
        <v>963</v>
      </c>
      <c r="E305" s="7">
        <v>19400</v>
      </c>
      <c r="F305" s="11">
        <v>18700</v>
      </c>
      <c r="G305" s="7" t="s">
        <v>958</v>
      </c>
      <c r="H305" s="7">
        <v>2768</v>
      </c>
      <c r="I305" s="7">
        <v>4152</v>
      </c>
      <c r="J305" s="11">
        <v>1565</v>
      </c>
      <c r="K305" s="11">
        <v>1625</v>
      </c>
      <c r="L305" s="7" t="s">
        <v>964</v>
      </c>
      <c r="M305" s="7" t="s">
        <v>34</v>
      </c>
      <c r="N305" s="7" t="s">
        <v>34</v>
      </c>
      <c r="O305" s="7" t="s">
        <v>436</v>
      </c>
      <c r="P305" s="7"/>
      <c r="Q305" s="7" t="s">
        <v>34</v>
      </c>
      <c r="R305" s="7" t="s">
        <v>34</v>
      </c>
      <c r="S305" s="7" t="s">
        <v>34</v>
      </c>
      <c r="T305" s="7" t="s">
        <v>34</v>
      </c>
      <c r="U305" s="7" t="s">
        <v>37</v>
      </c>
      <c r="V305" s="7" t="s">
        <v>36</v>
      </c>
      <c r="W305" s="7"/>
      <c r="X305" s="7" t="s">
        <v>965</v>
      </c>
      <c r="Y305" s="7" t="s">
        <v>197</v>
      </c>
      <c r="Z305" s="7" t="s">
        <v>197</v>
      </c>
    </row>
    <row r="306" spans="1:26" ht="63">
      <c r="A306" s="130"/>
      <c r="B306" s="7" t="s">
        <v>551</v>
      </c>
      <c r="C306" s="95" t="s">
        <v>966</v>
      </c>
      <c r="D306" s="7" t="s">
        <v>967</v>
      </c>
      <c r="E306" s="7">
        <v>29460</v>
      </c>
      <c r="F306" s="11">
        <v>37400</v>
      </c>
      <c r="G306" s="7" t="s">
        <v>32</v>
      </c>
      <c r="H306" s="7">
        <v>5200</v>
      </c>
      <c r="I306" s="7">
        <v>6624</v>
      </c>
      <c r="J306" s="7">
        <v>3645.01</v>
      </c>
      <c r="K306" s="7">
        <v>3943.43</v>
      </c>
      <c r="L306" s="7" t="s">
        <v>968</v>
      </c>
      <c r="M306" s="7" t="s">
        <v>34</v>
      </c>
      <c r="N306" s="7" t="s">
        <v>34</v>
      </c>
      <c r="O306" s="7" t="s">
        <v>35</v>
      </c>
      <c r="P306" s="7"/>
      <c r="Q306" s="7" t="s">
        <v>34</v>
      </c>
      <c r="R306" s="7" t="s">
        <v>34</v>
      </c>
      <c r="S306" s="7" t="s">
        <v>34</v>
      </c>
      <c r="T306" s="7" t="s">
        <v>34</v>
      </c>
      <c r="U306" s="7" t="s">
        <v>37</v>
      </c>
      <c r="V306" s="7" t="s">
        <v>36</v>
      </c>
      <c r="W306" s="7"/>
      <c r="X306" s="7" t="s">
        <v>969</v>
      </c>
      <c r="Y306" s="7" t="s">
        <v>969</v>
      </c>
      <c r="Z306" s="7" t="s">
        <v>969</v>
      </c>
    </row>
    <row r="307" spans="1:26" ht="267.75">
      <c r="A307" s="130"/>
      <c r="B307" s="7" t="s">
        <v>557</v>
      </c>
      <c r="C307" s="100" t="s">
        <v>970</v>
      </c>
      <c r="D307" s="7" t="s">
        <v>971</v>
      </c>
      <c r="E307" s="7">
        <v>36076</v>
      </c>
      <c r="F307" s="11">
        <v>42000</v>
      </c>
      <c r="G307" s="7" t="s">
        <v>32</v>
      </c>
      <c r="H307" s="7">
        <v>7200</v>
      </c>
      <c r="I307" s="7">
        <v>14428.8</v>
      </c>
      <c r="J307" s="7">
        <v>6166.4986301369863</v>
      </c>
      <c r="K307" s="7">
        <v>6162.7780821917804</v>
      </c>
      <c r="L307" s="27" t="s">
        <v>972</v>
      </c>
      <c r="M307" s="7" t="s">
        <v>34</v>
      </c>
      <c r="N307" s="7" t="s">
        <v>34</v>
      </c>
      <c r="O307" s="7" t="s">
        <v>35</v>
      </c>
      <c r="P307" s="7"/>
      <c r="Q307" s="7" t="s">
        <v>34</v>
      </c>
      <c r="R307" s="7" t="s">
        <v>34</v>
      </c>
      <c r="S307" s="7" t="s">
        <v>935</v>
      </c>
      <c r="T307" s="7" t="s">
        <v>973</v>
      </c>
      <c r="U307" s="7" t="s">
        <v>37</v>
      </c>
      <c r="V307" s="7" t="s">
        <v>36</v>
      </c>
      <c r="W307" s="7" t="s">
        <v>974</v>
      </c>
      <c r="X307" s="7" t="s">
        <v>975</v>
      </c>
      <c r="Y307" s="7" t="s">
        <v>975</v>
      </c>
      <c r="Z307" s="7" t="s">
        <v>975</v>
      </c>
    </row>
    <row r="308" spans="1:26" ht="63">
      <c r="A308" s="130"/>
      <c r="B308" s="7" t="s">
        <v>564</v>
      </c>
      <c r="C308" s="100" t="s">
        <v>976</v>
      </c>
      <c r="D308" s="7" t="s">
        <v>977</v>
      </c>
      <c r="E308" s="7">
        <v>196126</v>
      </c>
      <c r="F308" s="11">
        <v>209366</v>
      </c>
      <c r="G308" s="7" t="s">
        <v>32</v>
      </c>
      <c r="H308" s="7">
        <v>22800</v>
      </c>
      <c r="I308" s="7">
        <v>48000</v>
      </c>
      <c r="J308" s="7">
        <v>20724</v>
      </c>
      <c r="K308" s="7">
        <v>21602</v>
      </c>
      <c r="L308" s="7" t="s">
        <v>978</v>
      </c>
      <c r="M308" s="7" t="s">
        <v>34</v>
      </c>
      <c r="N308" s="7" t="s">
        <v>34</v>
      </c>
      <c r="O308" s="7" t="s">
        <v>35</v>
      </c>
      <c r="P308" s="7"/>
      <c r="Q308" s="7" t="s">
        <v>36</v>
      </c>
      <c r="R308" s="7" t="s">
        <v>34</v>
      </c>
      <c r="S308" s="7" t="s">
        <v>34</v>
      </c>
      <c r="T308" s="7" t="s">
        <v>34</v>
      </c>
      <c r="U308" s="7" t="s">
        <v>37</v>
      </c>
      <c r="V308" s="7" t="s">
        <v>36</v>
      </c>
      <c r="W308" s="7" t="s">
        <v>425</v>
      </c>
      <c r="X308" s="7" t="s">
        <v>979</v>
      </c>
      <c r="Y308" s="7" t="s">
        <v>979</v>
      </c>
      <c r="Z308" s="7" t="s">
        <v>979</v>
      </c>
    </row>
    <row r="309" spans="1:26" ht="78.75">
      <c r="A309" s="130"/>
      <c r="B309" s="7" t="s">
        <v>571</v>
      </c>
      <c r="C309" s="95" t="s">
        <v>980</v>
      </c>
      <c r="D309" s="7" t="s">
        <v>981</v>
      </c>
      <c r="E309" s="7">
        <v>16927</v>
      </c>
      <c r="F309" s="11">
        <v>19385</v>
      </c>
      <c r="G309" s="7" t="s">
        <v>128</v>
      </c>
      <c r="H309" s="7">
        <v>4500</v>
      </c>
      <c r="I309" s="7">
        <v>10000</v>
      </c>
      <c r="J309" s="7">
        <v>3097.6803278688526</v>
      </c>
      <c r="K309" s="46">
        <v>3350.8465753424657</v>
      </c>
      <c r="L309" s="7" t="s">
        <v>982</v>
      </c>
      <c r="M309" s="7" t="s">
        <v>34</v>
      </c>
      <c r="N309" s="7" t="s">
        <v>34</v>
      </c>
      <c r="O309" s="7" t="s">
        <v>983</v>
      </c>
      <c r="P309" s="7" t="s">
        <v>36</v>
      </c>
      <c r="Q309" s="7" t="s">
        <v>34</v>
      </c>
      <c r="R309" s="7" t="s">
        <v>34</v>
      </c>
      <c r="S309" s="7" t="s">
        <v>34</v>
      </c>
      <c r="T309" s="7" t="s">
        <v>34</v>
      </c>
      <c r="U309" s="7" t="s">
        <v>37</v>
      </c>
      <c r="V309" s="7" t="s">
        <v>36</v>
      </c>
      <c r="W309" s="7" t="s">
        <v>425</v>
      </c>
      <c r="X309" s="7" t="s">
        <v>984</v>
      </c>
      <c r="Y309" s="7" t="s">
        <v>984</v>
      </c>
      <c r="Z309" s="7" t="s">
        <v>984</v>
      </c>
    </row>
    <row r="310" spans="1:26" ht="78.75">
      <c r="A310" s="130"/>
      <c r="B310" s="7" t="s">
        <v>574</v>
      </c>
      <c r="C310" s="100" t="s">
        <v>985</v>
      </c>
      <c r="D310" s="7" t="s">
        <v>986</v>
      </c>
      <c r="E310" s="7">
        <v>37836</v>
      </c>
      <c r="F310" s="7">
        <v>66000</v>
      </c>
      <c r="G310" s="7" t="s">
        <v>32</v>
      </c>
      <c r="H310" s="7">
        <v>19000</v>
      </c>
      <c r="I310" s="7">
        <v>34320</v>
      </c>
      <c r="J310" s="7">
        <v>15224</v>
      </c>
      <c r="K310" s="7">
        <v>17784</v>
      </c>
      <c r="L310" s="7" t="s">
        <v>987</v>
      </c>
      <c r="M310" s="7" t="s">
        <v>34</v>
      </c>
      <c r="N310" s="7" t="s">
        <v>34</v>
      </c>
      <c r="O310" s="7" t="s">
        <v>35</v>
      </c>
      <c r="P310" s="7"/>
      <c r="Q310" s="7" t="s">
        <v>34</v>
      </c>
      <c r="R310" s="7" t="s">
        <v>34</v>
      </c>
      <c r="S310" s="7" t="s">
        <v>34</v>
      </c>
      <c r="T310" s="7" t="s">
        <v>34</v>
      </c>
      <c r="U310" s="7" t="s">
        <v>37</v>
      </c>
      <c r="V310" s="7" t="s">
        <v>36</v>
      </c>
      <c r="W310" s="7" t="s">
        <v>425</v>
      </c>
      <c r="X310" s="7" t="s">
        <v>988</v>
      </c>
      <c r="Y310" s="7" t="s">
        <v>988</v>
      </c>
      <c r="Z310" s="7" t="s">
        <v>988</v>
      </c>
    </row>
    <row r="311" spans="1:26" ht="63">
      <c r="A311" s="130"/>
      <c r="B311" s="7" t="s">
        <v>579</v>
      </c>
      <c r="C311" s="100" t="s">
        <v>989</v>
      </c>
      <c r="D311" s="7" t="s">
        <v>990</v>
      </c>
      <c r="E311" s="7">
        <v>10051</v>
      </c>
      <c r="F311" s="7">
        <v>5505</v>
      </c>
      <c r="G311" s="7" t="s">
        <v>32</v>
      </c>
      <c r="H311" s="11">
        <v>1100</v>
      </c>
      <c r="I311" s="7">
        <v>2592</v>
      </c>
      <c r="J311" s="57">
        <v>770.02</v>
      </c>
      <c r="K311" s="7">
        <v>810.56</v>
      </c>
      <c r="L311" s="7" t="s">
        <v>991</v>
      </c>
      <c r="M311" s="7" t="s">
        <v>34</v>
      </c>
      <c r="N311" s="7" t="s">
        <v>34</v>
      </c>
      <c r="O311" s="7" t="s">
        <v>35</v>
      </c>
      <c r="P311" s="7"/>
      <c r="Q311" s="7" t="s">
        <v>34</v>
      </c>
      <c r="R311" s="7" t="s">
        <v>34</v>
      </c>
      <c r="S311" s="7" t="s">
        <v>34</v>
      </c>
      <c r="T311" s="7" t="s">
        <v>34</v>
      </c>
      <c r="U311" s="7" t="s">
        <v>37</v>
      </c>
      <c r="V311" s="7" t="s">
        <v>36</v>
      </c>
      <c r="W311" s="7" t="s">
        <v>812</v>
      </c>
      <c r="X311" s="7" t="s">
        <v>992</v>
      </c>
      <c r="Y311" s="7" t="s">
        <v>992</v>
      </c>
      <c r="Z311" s="7" t="s">
        <v>992</v>
      </c>
    </row>
    <row r="312" spans="1:26" ht="63">
      <c r="A312" s="130"/>
      <c r="B312" s="7" t="s">
        <v>585</v>
      </c>
      <c r="C312" s="101" t="s">
        <v>993</v>
      </c>
      <c r="D312" s="7" t="s">
        <v>994</v>
      </c>
      <c r="E312" s="7">
        <v>16573</v>
      </c>
      <c r="F312" s="7">
        <v>48151</v>
      </c>
      <c r="G312" s="7" t="s">
        <v>32</v>
      </c>
      <c r="H312" s="7">
        <v>9495</v>
      </c>
      <c r="I312" s="7">
        <v>11700</v>
      </c>
      <c r="J312" s="7">
        <v>8477.9</v>
      </c>
      <c r="K312" s="7">
        <v>8853.6</v>
      </c>
      <c r="L312" s="7" t="s">
        <v>995</v>
      </c>
      <c r="M312" s="7" t="s">
        <v>34</v>
      </c>
      <c r="N312" s="7" t="s">
        <v>34</v>
      </c>
      <c r="O312" s="7" t="s">
        <v>35</v>
      </c>
      <c r="P312" s="7"/>
      <c r="Q312" s="7" t="s">
        <v>34</v>
      </c>
      <c r="R312" s="7" t="s">
        <v>34</v>
      </c>
      <c r="S312" s="7" t="s">
        <v>34</v>
      </c>
      <c r="T312" s="7" t="s">
        <v>34</v>
      </c>
      <c r="U312" s="7" t="s">
        <v>37</v>
      </c>
      <c r="V312" s="7" t="s">
        <v>36</v>
      </c>
      <c r="W312" s="7" t="s">
        <v>425</v>
      </c>
      <c r="X312" s="7" t="s">
        <v>996</v>
      </c>
      <c r="Y312" s="7" t="s">
        <v>996</v>
      </c>
      <c r="Z312" s="7" t="s">
        <v>996</v>
      </c>
    </row>
    <row r="313" spans="1:26" ht="78.75">
      <c r="A313" s="130"/>
      <c r="B313" s="7" t="s">
        <v>592</v>
      </c>
      <c r="C313" s="101" t="s">
        <v>997</v>
      </c>
      <c r="D313" s="7" t="s">
        <v>998</v>
      </c>
      <c r="E313" s="7">
        <v>28246</v>
      </c>
      <c r="F313" s="11">
        <v>25987</v>
      </c>
      <c r="G313" s="7" t="s">
        <v>32</v>
      </c>
      <c r="H313" s="7">
        <v>8000.64</v>
      </c>
      <c r="I313" s="7">
        <v>4920</v>
      </c>
      <c r="J313" s="7">
        <v>6069.5</v>
      </c>
      <c r="K313" s="7">
        <v>5934.7</v>
      </c>
      <c r="L313" s="7" t="s">
        <v>999</v>
      </c>
      <c r="M313" s="7" t="s">
        <v>34</v>
      </c>
      <c r="N313" s="7" t="s">
        <v>34</v>
      </c>
      <c r="O313" s="7" t="s">
        <v>35</v>
      </c>
      <c r="P313" s="7"/>
      <c r="Q313" s="7" t="s">
        <v>34</v>
      </c>
      <c r="R313" s="7" t="s">
        <v>34</v>
      </c>
      <c r="S313" s="7" t="s">
        <v>34</v>
      </c>
      <c r="T313" s="7" t="s">
        <v>34</v>
      </c>
      <c r="U313" s="7" t="s">
        <v>37</v>
      </c>
      <c r="V313" s="7" t="s">
        <v>547</v>
      </c>
      <c r="W313" s="7" t="s">
        <v>812</v>
      </c>
      <c r="X313" s="7" t="s">
        <v>1000</v>
      </c>
      <c r="Y313" s="7" t="s">
        <v>1000</v>
      </c>
      <c r="Z313" s="7" t="s">
        <v>1000</v>
      </c>
    </row>
    <row r="314" spans="1:26" ht="63">
      <c r="A314" s="130"/>
      <c r="B314" s="7" t="s">
        <v>599</v>
      </c>
      <c r="C314" s="101" t="s">
        <v>1001</v>
      </c>
      <c r="D314" s="7" t="s">
        <v>1002</v>
      </c>
      <c r="E314" s="7">
        <v>46145</v>
      </c>
      <c r="F314" s="11">
        <v>43315</v>
      </c>
      <c r="G314" s="7" t="s">
        <v>32</v>
      </c>
      <c r="H314" s="7">
        <v>43200</v>
      </c>
      <c r="I314" s="11">
        <v>15000</v>
      </c>
      <c r="J314" s="7">
        <v>7790</v>
      </c>
      <c r="K314" s="7">
        <v>9859</v>
      </c>
      <c r="L314" s="7" t="s">
        <v>1003</v>
      </c>
      <c r="M314" s="7" t="s">
        <v>34</v>
      </c>
      <c r="N314" s="7" t="s">
        <v>34</v>
      </c>
      <c r="O314" s="7" t="s">
        <v>35</v>
      </c>
      <c r="P314" s="7"/>
      <c r="Q314" s="7" t="s">
        <v>34</v>
      </c>
      <c r="R314" s="7" t="s">
        <v>34</v>
      </c>
      <c r="S314" s="7" t="s">
        <v>34</v>
      </c>
      <c r="T314" s="7" t="s">
        <v>34</v>
      </c>
      <c r="U314" s="7" t="s">
        <v>37</v>
      </c>
      <c r="V314" s="7" t="s">
        <v>547</v>
      </c>
      <c r="W314" s="7" t="s">
        <v>812</v>
      </c>
      <c r="X314" s="7" t="s">
        <v>1004</v>
      </c>
      <c r="Y314" s="7" t="s">
        <v>1004</v>
      </c>
      <c r="Z314" s="7" t="s">
        <v>1004</v>
      </c>
    </row>
    <row r="315" spans="1:26" ht="63">
      <c r="A315" s="130"/>
      <c r="B315" s="7" t="s">
        <v>604</v>
      </c>
      <c r="C315" s="101" t="s">
        <v>1005</v>
      </c>
      <c r="D315" s="7" t="s">
        <v>1006</v>
      </c>
      <c r="E315" s="7">
        <v>32447</v>
      </c>
      <c r="F315" s="7">
        <v>29369</v>
      </c>
      <c r="G315" s="7" t="s">
        <v>32</v>
      </c>
      <c r="H315" s="7">
        <v>9221</v>
      </c>
      <c r="I315" s="7">
        <v>9248.5</v>
      </c>
      <c r="J315" s="7">
        <v>6734</v>
      </c>
      <c r="K315" s="7">
        <v>1980.652</v>
      </c>
      <c r="L315" s="7" t="s">
        <v>1007</v>
      </c>
      <c r="M315" s="7" t="s">
        <v>34</v>
      </c>
      <c r="N315" s="7" t="s">
        <v>34</v>
      </c>
      <c r="O315" s="7" t="s">
        <v>35</v>
      </c>
      <c r="P315" s="7"/>
      <c r="Q315" s="7" t="s">
        <v>34</v>
      </c>
      <c r="R315" s="7" t="s">
        <v>34</v>
      </c>
      <c r="S315" s="7" t="s">
        <v>34</v>
      </c>
      <c r="T315" s="7" t="s">
        <v>34</v>
      </c>
      <c r="U315" s="7" t="s">
        <v>37</v>
      </c>
      <c r="V315" s="7" t="s">
        <v>36</v>
      </c>
      <c r="W315" s="7" t="s">
        <v>425</v>
      </c>
      <c r="X315" s="7" t="s">
        <v>1008</v>
      </c>
      <c r="Y315" s="7" t="s">
        <v>1008</v>
      </c>
      <c r="Z315" s="7" t="s">
        <v>1008</v>
      </c>
    </row>
    <row r="316" spans="1:26" ht="78.75">
      <c r="A316" s="130"/>
      <c r="B316" s="7" t="s">
        <v>610</v>
      </c>
      <c r="C316" s="101" t="s">
        <v>1009</v>
      </c>
      <c r="D316" s="7" t="s">
        <v>1010</v>
      </c>
      <c r="E316" s="7">
        <v>235038</v>
      </c>
      <c r="F316" s="7">
        <v>250000</v>
      </c>
      <c r="G316" s="7" t="s">
        <v>32</v>
      </c>
      <c r="H316" s="7">
        <v>90000</v>
      </c>
      <c r="I316" s="7">
        <v>124000</v>
      </c>
      <c r="J316" s="7">
        <v>50384</v>
      </c>
      <c r="K316" s="7">
        <v>55248</v>
      </c>
      <c r="L316" s="7" t="s">
        <v>1011</v>
      </c>
      <c r="M316" s="7" t="s">
        <v>34</v>
      </c>
      <c r="N316" s="7" t="s">
        <v>34</v>
      </c>
      <c r="O316" s="7" t="s">
        <v>35</v>
      </c>
      <c r="P316" s="7"/>
      <c r="Q316" s="7" t="s">
        <v>34</v>
      </c>
      <c r="R316" s="7" t="s">
        <v>34</v>
      </c>
      <c r="S316" s="7" t="s">
        <v>34</v>
      </c>
      <c r="T316" s="7" t="s">
        <v>34</v>
      </c>
      <c r="U316" s="7" t="s">
        <v>37</v>
      </c>
      <c r="V316" s="7" t="s">
        <v>36</v>
      </c>
      <c r="W316" s="7" t="s">
        <v>425</v>
      </c>
      <c r="X316" s="7" t="s">
        <v>1012</v>
      </c>
      <c r="Y316" s="7" t="s">
        <v>1012</v>
      </c>
      <c r="Z316" s="7" t="s">
        <v>1013</v>
      </c>
    </row>
    <row r="317" spans="1:26" ht="94.5">
      <c r="A317" s="130"/>
      <c r="B317" s="7" t="s">
        <v>614</v>
      </c>
      <c r="C317" s="101" t="s">
        <v>1014</v>
      </c>
      <c r="D317" s="10" t="s">
        <v>1015</v>
      </c>
      <c r="E317" s="10">
        <v>50418</v>
      </c>
      <c r="F317" s="10">
        <v>53952</v>
      </c>
      <c r="G317" s="10" t="s">
        <v>32</v>
      </c>
      <c r="H317" s="10">
        <v>10252</v>
      </c>
      <c r="I317" s="10">
        <v>20496</v>
      </c>
      <c r="J317" s="58">
        <v>7199.139726027397</v>
      </c>
      <c r="K317" s="58">
        <v>6676.3972602739723</v>
      </c>
      <c r="L317" s="10" t="s">
        <v>1016</v>
      </c>
      <c r="M317" s="10" t="s">
        <v>34</v>
      </c>
      <c r="N317" s="10" t="s">
        <v>34</v>
      </c>
      <c r="O317" s="10" t="s">
        <v>35</v>
      </c>
      <c r="P317" s="10"/>
      <c r="Q317" s="10" t="s">
        <v>34</v>
      </c>
      <c r="R317" s="10" t="s">
        <v>34</v>
      </c>
      <c r="S317" s="10" t="s">
        <v>34</v>
      </c>
      <c r="T317" s="10" t="s">
        <v>34</v>
      </c>
      <c r="U317" s="10" t="s">
        <v>37</v>
      </c>
      <c r="V317" s="10" t="s">
        <v>36</v>
      </c>
      <c r="W317" s="10" t="s">
        <v>425</v>
      </c>
      <c r="X317" s="10" t="s">
        <v>1017</v>
      </c>
      <c r="Y317" s="10" t="s">
        <v>1017</v>
      </c>
      <c r="Z317" s="10" t="s">
        <v>1017</v>
      </c>
    </row>
    <row r="318" spans="1:26" ht="110.25">
      <c r="A318" s="130"/>
      <c r="B318" s="7" t="s">
        <v>622</v>
      </c>
      <c r="C318" s="101" t="s">
        <v>2319</v>
      </c>
      <c r="D318" s="7" t="s">
        <v>1018</v>
      </c>
      <c r="E318" s="7">
        <v>27153</v>
      </c>
      <c r="F318" s="11">
        <v>32500</v>
      </c>
      <c r="G318" s="7" t="s">
        <v>32</v>
      </c>
      <c r="H318" s="7">
        <v>7500</v>
      </c>
      <c r="I318" s="7">
        <v>7500</v>
      </c>
      <c r="J318" s="11">
        <v>4110.3</v>
      </c>
      <c r="K318" s="9">
        <v>4543.8</v>
      </c>
      <c r="L318" s="7" t="s">
        <v>1019</v>
      </c>
      <c r="M318" s="7" t="s">
        <v>34</v>
      </c>
      <c r="N318" s="7" t="s">
        <v>34</v>
      </c>
      <c r="O318" s="7" t="s">
        <v>35</v>
      </c>
      <c r="P318" s="7"/>
      <c r="Q318" s="7" t="s">
        <v>34</v>
      </c>
      <c r="R318" s="7" t="s">
        <v>34</v>
      </c>
      <c r="S318" s="7" t="s">
        <v>34</v>
      </c>
      <c r="T318" s="7" t="s">
        <v>34</v>
      </c>
      <c r="U318" s="7" t="s">
        <v>306</v>
      </c>
      <c r="V318" s="7" t="s">
        <v>36</v>
      </c>
      <c r="W318" s="7" t="s">
        <v>1020</v>
      </c>
      <c r="X318" s="7" t="s">
        <v>1021</v>
      </c>
      <c r="Y318" s="7" t="s">
        <v>1022</v>
      </c>
      <c r="Z318" s="7" t="s">
        <v>1022</v>
      </c>
    </row>
    <row r="319" spans="1:26" ht="126">
      <c r="A319" s="130"/>
      <c r="B319" s="7" t="s">
        <v>630</v>
      </c>
      <c r="C319" s="101" t="s">
        <v>2320</v>
      </c>
      <c r="D319" s="7" t="s">
        <v>1023</v>
      </c>
      <c r="E319" s="7">
        <v>11872</v>
      </c>
      <c r="F319" s="7">
        <v>11254</v>
      </c>
      <c r="G319" s="7" t="s">
        <v>32</v>
      </c>
      <c r="H319" s="7">
        <v>1500</v>
      </c>
      <c r="I319" s="7">
        <v>1500</v>
      </c>
      <c r="J319" s="7">
        <v>837.9</v>
      </c>
      <c r="K319" s="7">
        <v>942.6</v>
      </c>
      <c r="L319" s="7" t="s">
        <v>1024</v>
      </c>
      <c r="M319" s="7" t="s">
        <v>34</v>
      </c>
      <c r="N319" s="7" t="s">
        <v>34</v>
      </c>
      <c r="O319" s="7" t="s">
        <v>35</v>
      </c>
      <c r="P319" s="7"/>
      <c r="Q319" s="7" t="s">
        <v>34</v>
      </c>
      <c r="R319" s="7" t="s">
        <v>34</v>
      </c>
      <c r="S319" s="7" t="s">
        <v>34</v>
      </c>
      <c r="T319" s="7" t="s">
        <v>34</v>
      </c>
      <c r="U319" s="7" t="s">
        <v>306</v>
      </c>
      <c r="V319" s="7" t="s">
        <v>36</v>
      </c>
      <c r="W319" s="7" t="s">
        <v>812</v>
      </c>
      <c r="X319" s="7" t="s">
        <v>1025</v>
      </c>
      <c r="Y319" s="7" t="s">
        <v>1026</v>
      </c>
      <c r="Z319" s="7" t="s">
        <v>1026</v>
      </c>
    </row>
    <row r="320" spans="1:26" ht="126">
      <c r="A320" s="130"/>
      <c r="B320" s="7" t="s">
        <v>637</v>
      </c>
      <c r="C320" s="101" t="s">
        <v>2321</v>
      </c>
      <c r="D320" s="7" t="s">
        <v>1027</v>
      </c>
      <c r="E320" s="7">
        <v>61896</v>
      </c>
      <c r="F320" s="11">
        <v>11301</v>
      </c>
      <c r="G320" s="7" t="s">
        <v>32</v>
      </c>
      <c r="H320" s="7">
        <v>2375</v>
      </c>
      <c r="I320" s="7">
        <v>2700</v>
      </c>
      <c r="J320" s="9">
        <v>1905.8</v>
      </c>
      <c r="K320" s="9">
        <v>1809.9</v>
      </c>
      <c r="L320" s="7" t="s">
        <v>1028</v>
      </c>
      <c r="M320" s="7" t="s">
        <v>34</v>
      </c>
      <c r="N320" s="7" t="s">
        <v>34</v>
      </c>
      <c r="O320" s="7" t="s">
        <v>35</v>
      </c>
      <c r="P320" s="7"/>
      <c r="Q320" s="7" t="s">
        <v>34</v>
      </c>
      <c r="R320" s="7" t="s">
        <v>34</v>
      </c>
      <c r="S320" s="7" t="s">
        <v>34</v>
      </c>
      <c r="T320" s="7" t="s">
        <v>34</v>
      </c>
      <c r="U320" s="7" t="s">
        <v>37</v>
      </c>
      <c r="V320" s="7" t="s">
        <v>36</v>
      </c>
      <c r="W320" s="7" t="s">
        <v>1020</v>
      </c>
      <c r="X320" s="7" t="s">
        <v>1029</v>
      </c>
      <c r="Y320" s="7" t="s">
        <v>1030</v>
      </c>
      <c r="Z320" s="7" t="s">
        <v>1030</v>
      </c>
    </row>
    <row r="321" spans="1:26" ht="189">
      <c r="A321" s="130"/>
      <c r="B321" s="7" t="s">
        <v>644</v>
      </c>
      <c r="C321" s="101" t="s">
        <v>2322</v>
      </c>
      <c r="D321" s="7" t="s">
        <v>1031</v>
      </c>
      <c r="E321" s="7">
        <v>6788</v>
      </c>
      <c r="F321" s="11">
        <v>10430</v>
      </c>
      <c r="G321" s="7" t="s">
        <v>1032</v>
      </c>
      <c r="H321" s="7">
        <v>1391</v>
      </c>
      <c r="I321" s="7">
        <v>2170</v>
      </c>
      <c r="J321" s="11">
        <v>792</v>
      </c>
      <c r="K321" s="9" t="s">
        <v>1033</v>
      </c>
      <c r="L321" s="7" t="s">
        <v>1034</v>
      </c>
      <c r="M321" s="7" t="s">
        <v>36</v>
      </c>
      <c r="N321" s="7" t="s">
        <v>1035</v>
      </c>
      <c r="O321" s="7" t="s">
        <v>35</v>
      </c>
      <c r="P321" s="7"/>
      <c r="Q321" s="7" t="s">
        <v>34</v>
      </c>
      <c r="R321" s="7" t="s">
        <v>1033</v>
      </c>
      <c r="S321" s="7" t="s">
        <v>34</v>
      </c>
      <c r="T321" s="7" t="s">
        <v>1033</v>
      </c>
      <c r="U321" s="7" t="s">
        <v>306</v>
      </c>
      <c r="V321" s="7" t="s">
        <v>36</v>
      </c>
      <c r="W321" s="7" t="s">
        <v>1036</v>
      </c>
      <c r="X321" s="7" t="s">
        <v>1037</v>
      </c>
      <c r="Y321" s="7" t="s">
        <v>1038</v>
      </c>
      <c r="Z321" s="7" t="s">
        <v>1039</v>
      </c>
    </row>
    <row r="322" spans="1:26" ht="63">
      <c r="A322" s="130"/>
      <c r="B322" s="7" t="s">
        <v>647</v>
      </c>
      <c r="C322" s="95" t="s">
        <v>2323</v>
      </c>
      <c r="D322" s="7" t="s">
        <v>1040</v>
      </c>
      <c r="E322" s="7">
        <v>4929</v>
      </c>
      <c r="F322" s="11">
        <v>21383</v>
      </c>
      <c r="G322" s="7" t="s">
        <v>1041</v>
      </c>
      <c r="H322" s="11">
        <v>2500</v>
      </c>
      <c r="I322" s="11">
        <v>3250</v>
      </c>
      <c r="J322" s="7">
        <v>151.43</v>
      </c>
      <c r="K322" s="7">
        <v>230.3</v>
      </c>
      <c r="L322" s="7" t="s">
        <v>1042</v>
      </c>
      <c r="M322" s="7" t="s">
        <v>34</v>
      </c>
      <c r="N322" s="7" t="s">
        <v>36</v>
      </c>
      <c r="O322" s="7" t="s">
        <v>35</v>
      </c>
      <c r="P322" s="7"/>
      <c r="Q322" s="7" t="s">
        <v>36</v>
      </c>
      <c r="R322" s="7" t="s">
        <v>36</v>
      </c>
      <c r="S322" s="7" t="s">
        <v>34</v>
      </c>
      <c r="T322" s="7" t="s">
        <v>34</v>
      </c>
      <c r="U322" s="7" t="s">
        <v>306</v>
      </c>
      <c r="V322" s="7" t="s">
        <v>36</v>
      </c>
      <c r="W322" s="7" t="s">
        <v>1043</v>
      </c>
      <c r="X322" s="7" t="s">
        <v>1044</v>
      </c>
      <c r="Y322" s="7" t="s">
        <v>1045</v>
      </c>
      <c r="Z322" s="7" t="s">
        <v>1045</v>
      </c>
    </row>
    <row r="323" spans="1:26" ht="63">
      <c r="A323" s="130"/>
      <c r="B323" s="7" t="s">
        <v>655</v>
      </c>
      <c r="C323" s="95" t="s">
        <v>2324</v>
      </c>
      <c r="D323" s="7" t="s">
        <v>1046</v>
      </c>
      <c r="E323" s="7">
        <v>35917</v>
      </c>
      <c r="F323" s="11">
        <v>45300</v>
      </c>
      <c r="G323" s="7" t="s">
        <v>1047</v>
      </c>
      <c r="H323" s="11">
        <v>9000</v>
      </c>
      <c r="I323" s="7" t="s">
        <v>1048</v>
      </c>
      <c r="J323" s="9">
        <v>3695.14</v>
      </c>
      <c r="K323" s="9">
        <v>4565.76</v>
      </c>
      <c r="L323" s="7" t="s">
        <v>1049</v>
      </c>
      <c r="M323" s="7" t="s">
        <v>34</v>
      </c>
      <c r="N323" s="7" t="s">
        <v>34</v>
      </c>
      <c r="O323" s="7" t="s">
        <v>35</v>
      </c>
      <c r="P323" s="7"/>
      <c r="Q323" s="7" t="s">
        <v>34</v>
      </c>
      <c r="R323" s="7" t="s">
        <v>34</v>
      </c>
      <c r="S323" s="7" t="s">
        <v>34</v>
      </c>
      <c r="T323" s="7" t="s">
        <v>34</v>
      </c>
      <c r="U323" s="7" t="s">
        <v>37</v>
      </c>
      <c r="V323" s="7" t="s">
        <v>36</v>
      </c>
      <c r="W323" s="7"/>
      <c r="X323" s="7" t="s">
        <v>1050</v>
      </c>
      <c r="Y323" s="7" t="s">
        <v>1051</v>
      </c>
      <c r="Z323" s="7" t="s">
        <v>1052</v>
      </c>
    </row>
    <row r="324" spans="1:26" ht="238.5">
      <c r="A324" s="131" t="s">
        <v>1984</v>
      </c>
      <c r="B324" s="60" t="s">
        <v>479</v>
      </c>
      <c r="C324" s="107" t="s">
        <v>2325</v>
      </c>
      <c r="D324" s="60" t="s">
        <v>1985</v>
      </c>
      <c r="E324" s="60">
        <v>254686</v>
      </c>
      <c r="F324" s="61">
        <v>289000</v>
      </c>
      <c r="G324" s="59" t="s">
        <v>1986</v>
      </c>
      <c r="H324" s="61">
        <v>51000</v>
      </c>
      <c r="I324" s="59" t="s">
        <v>1987</v>
      </c>
      <c r="J324" s="61">
        <v>38231</v>
      </c>
      <c r="K324" s="61">
        <v>34173</v>
      </c>
      <c r="L324" s="59" t="s">
        <v>1988</v>
      </c>
      <c r="M324" s="60" t="s">
        <v>34</v>
      </c>
      <c r="N324" s="60" t="s">
        <v>34</v>
      </c>
      <c r="O324" s="60" t="s">
        <v>35</v>
      </c>
      <c r="P324" s="60" t="s">
        <v>1464</v>
      </c>
      <c r="Q324" s="60" t="s">
        <v>34</v>
      </c>
      <c r="R324" s="60" t="s">
        <v>34</v>
      </c>
      <c r="S324" s="60" t="s">
        <v>34</v>
      </c>
      <c r="T324" s="60" t="s">
        <v>34</v>
      </c>
      <c r="U324" s="60" t="s">
        <v>37</v>
      </c>
      <c r="V324" s="60" t="s">
        <v>36</v>
      </c>
      <c r="W324" s="59" t="s">
        <v>1989</v>
      </c>
      <c r="X324" s="31" t="s">
        <v>1990</v>
      </c>
      <c r="Y324" s="62" t="s">
        <v>1991</v>
      </c>
      <c r="Z324" s="62" t="s">
        <v>1992</v>
      </c>
    </row>
    <row r="325" spans="1:26" ht="110.25">
      <c r="A325" s="131"/>
      <c r="B325" s="60" t="s">
        <v>486</v>
      </c>
      <c r="C325" s="107" t="s">
        <v>2326</v>
      </c>
      <c r="D325" s="59" t="s">
        <v>1993</v>
      </c>
      <c r="E325" s="60">
        <v>84865</v>
      </c>
      <c r="F325" s="61">
        <v>101907</v>
      </c>
      <c r="G325" s="59" t="s">
        <v>1994</v>
      </c>
      <c r="H325" s="61">
        <v>16800</v>
      </c>
      <c r="I325" s="61">
        <v>23520</v>
      </c>
      <c r="J325" s="61">
        <v>14695</v>
      </c>
      <c r="K325" s="61">
        <v>13120</v>
      </c>
      <c r="L325" s="59" t="s">
        <v>1995</v>
      </c>
      <c r="M325" s="60" t="s">
        <v>34</v>
      </c>
      <c r="N325" s="60" t="s">
        <v>34</v>
      </c>
      <c r="O325" s="60" t="s">
        <v>35</v>
      </c>
      <c r="P325" s="60" t="s">
        <v>1464</v>
      </c>
      <c r="Q325" s="60" t="s">
        <v>34</v>
      </c>
      <c r="R325" s="60" t="s">
        <v>34</v>
      </c>
      <c r="S325" s="60" t="s">
        <v>34</v>
      </c>
      <c r="T325" s="60" t="s">
        <v>34</v>
      </c>
      <c r="U325" s="60" t="s">
        <v>37</v>
      </c>
      <c r="V325" s="60" t="s">
        <v>1996</v>
      </c>
      <c r="W325" s="59" t="s">
        <v>1997</v>
      </c>
      <c r="X325" s="31" t="s">
        <v>1998</v>
      </c>
      <c r="Y325" s="62" t="s">
        <v>1999</v>
      </c>
      <c r="Z325" s="62" t="s">
        <v>2000</v>
      </c>
    </row>
    <row r="326" spans="1:26" ht="63">
      <c r="A326" s="131"/>
      <c r="B326" s="60" t="s">
        <v>497</v>
      </c>
      <c r="C326" s="107" t="s">
        <v>2327</v>
      </c>
      <c r="D326" s="60" t="s">
        <v>2001</v>
      </c>
      <c r="E326" s="60">
        <v>76473</v>
      </c>
      <c r="F326" s="61">
        <v>99000</v>
      </c>
      <c r="G326" s="59" t="s">
        <v>2002</v>
      </c>
      <c r="H326" s="61">
        <v>15200</v>
      </c>
      <c r="I326" s="61">
        <v>24000</v>
      </c>
      <c r="J326" s="61">
        <v>12192</v>
      </c>
      <c r="K326" s="61">
        <v>12617</v>
      </c>
      <c r="L326" s="59" t="s">
        <v>2003</v>
      </c>
      <c r="M326" s="60" t="s">
        <v>34</v>
      </c>
      <c r="N326" s="60" t="s">
        <v>34</v>
      </c>
      <c r="O326" s="60" t="s">
        <v>35</v>
      </c>
      <c r="P326" s="60" t="s">
        <v>1464</v>
      </c>
      <c r="Q326" s="60" t="s">
        <v>34</v>
      </c>
      <c r="R326" s="60" t="s">
        <v>34</v>
      </c>
      <c r="S326" s="60" t="s">
        <v>34</v>
      </c>
      <c r="T326" s="60" t="s">
        <v>34</v>
      </c>
      <c r="U326" s="60" t="s">
        <v>37</v>
      </c>
      <c r="V326" s="60" t="s">
        <v>36</v>
      </c>
      <c r="W326" s="59" t="s">
        <v>2004</v>
      </c>
      <c r="X326" s="31" t="s">
        <v>2005</v>
      </c>
      <c r="Y326" s="62" t="s">
        <v>2006</v>
      </c>
      <c r="Z326" s="63" t="s">
        <v>2007</v>
      </c>
    </row>
    <row r="327" spans="1:26" ht="126">
      <c r="A327" s="131"/>
      <c r="B327" s="60" t="s">
        <v>502</v>
      </c>
      <c r="C327" s="107" t="s">
        <v>2328</v>
      </c>
      <c r="D327" s="59" t="s">
        <v>2008</v>
      </c>
      <c r="E327" s="60">
        <v>52332</v>
      </c>
      <c r="F327" s="61">
        <v>65000</v>
      </c>
      <c r="G327" s="59" t="s">
        <v>2009</v>
      </c>
      <c r="H327" s="61">
        <v>14000</v>
      </c>
      <c r="I327" s="61">
        <v>24000</v>
      </c>
      <c r="J327" s="61">
        <v>8817</v>
      </c>
      <c r="K327" s="61">
        <v>9461</v>
      </c>
      <c r="L327" s="59" t="s">
        <v>2010</v>
      </c>
      <c r="M327" s="60" t="s">
        <v>34</v>
      </c>
      <c r="N327" s="60" t="s">
        <v>34</v>
      </c>
      <c r="O327" s="60" t="s">
        <v>35</v>
      </c>
      <c r="P327" s="60" t="s">
        <v>1464</v>
      </c>
      <c r="Q327" s="60" t="s">
        <v>34</v>
      </c>
      <c r="R327" s="60" t="s">
        <v>34</v>
      </c>
      <c r="S327" s="60" t="s">
        <v>34</v>
      </c>
      <c r="T327" s="60" t="s">
        <v>34</v>
      </c>
      <c r="U327" s="60" t="s">
        <v>37</v>
      </c>
      <c r="V327" s="60" t="s">
        <v>36</v>
      </c>
      <c r="W327" s="59" t="s">
        <v>2011</v>
      </c>
      <c r="X327" s="85" t="s">
        <v>2012</v>
      </c>
      <c r="Y327" s="62" t="s">
        <v>2013</v>
      </c>
      <c r="Z327" s="62" t="s">
        <v>2014</v>
      </c>
    </row>
    <row r="328" spans="1:26" ht="63">
      <c r="A328" s="131"/>
      <c r="B328" s="60" t="s">
        <v>510</v>
      </c>
      <c r="C328" s="107" t="s">
        <v>2329</v>
      </c>
      <c r="D328" s="60" t="s">
        <v>2015</v>
      </c>
      <c r="E328" s="64">
        <v>34898</v>
      </c>
      <c r="F328" s="64" t="s">
        <v>2016</v>
      </c>
      <c r="G328" s="59" t="s">
        <v>2017</v>
      </c>
      <c r="H328" s="61">
        <v>4900</v>
      </c>
      <c r="I328" s="65">
        <v>7400</v>
      </c>
      <c r="J328" s="61">
        <v>3489</v>
      </c>
      <c r="K328" s="61">
        <v>4184</v>
      </c>
      <c r="L328" s="59" t="s">
        <v>2018</v>
      </c>
      <c r="M328" s="60" t="s">
        <v>34</v>
      </c>
      <c r="N328" s="60" t="s">
        <v>34</v>
      </c>
      <c r="O328" s="60" t="s">
        <v>35</v>
      </c>
      <c r="P328" s="60" t="s">
        <v>1464</v>
      </c>
      <c r="Q328" s="60" t="s">
        <v>34</v>
      </c>
      <c r="R328" s="60" t="s">
        <v>34</v>
      </c>
      <c r="S328" s="60" t="s">
        <v>34</v>
      </c>
      <c r="T328" s="60" t="s">
        <v>34</v>
      </c>
      <c r="U328" s="60" t="s">
        <v>37</v>
      </c>
      <c r="V328" s="60" t="s">
        <v>36</v>
      </c>
      <c r="W328" s="59" t="s">
        <v>2019</v>
      </c>
      <c r="X328" s="31" t="s">
        <v>2020</v>
      </c>
      <c r="Y328" s="62" t="s">
        <v>2021</v>
      </c>
      <c r="Z328" s="62" t="s">
        <v>2022</v>
      </c>
    </row>
    <row r="329" spans="1:26" ht="132.75">
      <c r="A329" s="131"/>
      <c r="B329" s="60" t="s">
        <v>517</v>
      </c>
      <c r="C329" s="107" t="s">
        <v>2330</v>
      </c>
      <c r="D329" s="60" t="s">
        <v>2023</v>
      </c>
      <c r="E329" s="60">
        <v>31328</v>
      </c>
      <c r="F329" s="61">
        <v>45000</v>
      </c>
      <c r="G329" s="59" t="s">
        <v>2024</v>
      </c>
      <c r="H329" s="61">
        <v>5700</v>
      </c>
      <c r="I329" s="66" t="s">
        <v>2025</v>
      </c>
      <c r="J329" s="61">
        <v>3178</v>
      </c>
      <c r="K329" s="67">
        <v>3541</v>
      </c>
      <c r="L329" s="59" t="s">
        <v>2026</v>
      </c>
      <c r="M329" s="60" t="s">
        <v>34</v>
      </c>
      <c r="N329" s="60" t="s">
        <v>34</v>
      </c>
      <c r="O329" s="60" t="s">
        <v>35</v>
      </c>
      <c r="P329" s="60" t="s">
        <v>1464</v>
      </c>
      <c r="Q329" s="60" t="s">
        <v>34</v>
      </c>
      <c r="R329" s="60" t="s">
        <v>34</v>
      </c>
      <c r="S329" s="60" t="s">
        <v>34</v>
      </c>
      <c r="T329" s="60" t="s">
        <v>34</v>
      </c>
      <c r="U329" s="60" t="s">
        <v>37</v>
      </c>
      <c r="V329" s="60" t="s">
        <v>2027</v>
      </c>
      <c r="W329" s="59" t="s">
        <v>2028</v>
      </c>
      <c r="X329" s="62" t="s">
        <v>2029</v>
      </c>
      <c r="Y329" s="62" t="s">
        <v>2030</v>
      </c>
      <c r="Z329" s="62" t="s">
        <v>2031</v>
      </c>
    </row>
    <row r="330" spans="1:26" ht="94.5">
      <c r="A330" s="131"/>
      <c r="B330" s="60" t="s">
        <v>523</v>
      </c>
      <c r="C330" s="107" t="s">
        <v>2331</v>
      </c>
      <c r="D330" s="60" t="s">
        <v>2032</v>
      </c>
      <c r="E330" s="60">
        <v>29601</v>
      </c>
      <c r="F330" s="67">
        <v>37500</v>
      </c>
      <c r="G330" s="59" t="s">
        <v>825</v>
      </c>
      <c r="H330" s="61">
        <v>7500</v>
      </c>
      <c r="I330" s="61">
        <v>10000</v>
      </c>
      <c r="J330" s="61">
        <v>4101</v>
      </c>
      <c r="K330" s="61">
        <v>4146</v>
      </c>
      <c r="L330" s="59" t="s">
        <v>2033</v>
      </c>
      <c r="M330" s="60" t="s">
        <v>34</v>
      </c>
      <c r="N330" s="60" t="s">
        <v>34</v>
      </c>
      <c r="O330" s="60" t="s">
        <v>35</v>
      </c>
      <c r="P330" s="60" t="s">
        <v>1464</v>
      </c>
      <c r="Q330" s="60" t="s">
        <v>34</v>
      </c>
      <c r="R330" s="60" t="s">
        <v>34</v>
      </c>
      <c r="S330" s="60" t="s">
        <v>34</v>
      </c>
      <c r="T330" s="60" t="s">
        <v>34</v>
      </c>
      <c r="U330" s="60" t="s">
        <v>37</v>
      </c>
      <c r="V330" s="60" t="s">
        <v>36</v>
      </c>
      <c r="W330" s="59" t="s">
        <v>2034</v>
      </c>
      <c r="X330" s="31" t="s">
        <v>2035</v>
      </c>
      <c r="Y330" s="62" t="s">
        <v>2036</v>
      </c>
      <c r="Z330" s="62" t="s">
        <v>2037</v>
      </c>
    </row>
    <row r="331" spans="1:26" ht="236.25">
      <c r="A331" s="131"/>
      <c r="B331" s="60" t="s">
        <v>530</v>
      </c>
      <c r="C331" s="107" t="s">
        <v>2332</v>
      </c>
      <c r="D331" s="60" t="s">
        <v>2038</v>
      </c>
      <c r="E331" s="60">
        <v>28605</v>
      </c>
      <c r="F331" s="61">
        <v>32853</v>
      </c>
      <c r="G331" s="59" t="s">
        <v>2039</v>
      </c>
      <c r="H331" s="61">
        <v>4700</v>
      </c>
      <c r="I331" s="61">
        <v>8800</v>
      </c>
      <c r="J331" s="61">
        <v>4545</v>
      </c>
      <c r="K331" s="61">
        <v>5035</v>
      </c>
      <c r="L331" s="59" t="s">
        <v>2040</v>
      </c>
      <c r="M331" s="60" t="s">
        <v>34</v>
      </c>
      <c r="N331" s="60" t="s">
        <v>34</v>
      </c>
      <c r="O331" s="60" t="s">
        <v>35</v>
      </c>
      <c r="P331" s="60" t="s">
        <v>1464</v>
      </c>
      <c r="Q331" s="60" t="s">
        <v>34</v>
      </c>
      <c r="R331" s="60" t="s">
        <v>34</v>
      </c>
      <c r="S331" s="60" t="s">
        <v>34</v>
      </c>
      <c r="T331" s="59" t="s">
        <v>2041</v>
      </c>
      <c r="U331" s="60" t="s">
        <v>37</v>
      </c>
      <c r="V331" s="60" t="s">
        <v>36</v>
      </c>
      <c r="W331" s="59" t="s">
        <v>2042</v>
      </c>
      <c r="X331" s="31" t="s">
        <v>2043</v>
      </c>
      <c r="Y331" s="62" t="s">
        <v>2044</v>
      </c>
      <c r="Z331" s="62" t="s">
        <v>2045</v>
      </c>
    </row>
    <row r="332" spans="1:26" ht="78.75">
      <c r="A332" s="131"/>
      <c r="B332" s="60" t="s">
        <v>536</v>
      </c>
      <c r="C332" s="107" t="s">
        <v>2333</v>
      </c>
      <c r="D332" s="60" t="s">
        <v>2046</v>
      </c>
      <c r="E332" s="60">
        <v>24357</v>
      </c>
      <c r="F332" s="61">
        <v>63200</v>
      </c>
      <c r="G332" s="59" t="s">
        <v>2047</v>
      </c>
      <c r="H332" s="61">
        <v>9500</v>
      </c>
      <c r="I332" s="61">
        <v>10000</v>
      </c>
      <c r="J332" s="61">
        <v>3331</v>
      </c>
      <c r="K332" s="61">
        <v>3370</v>
      </c>
      <c r="L332" s="59" t="s">
        <v>2048</v>
      </c>
      <c r="M332" s="60" t="s">
        <v>34</v>
      </c>
      <c r="N332" s="60" t="s">
        <v>34</v>
      </c>
      <c r="O332" s="60" t="s">
        <v>35</v>
      </c>
      <c r="P332" s="60" t="s">
        <v>1464</v>
      </c>
      <c r="Q332" s="60" t="s">
        <v>34</v>
      </c>
      <c r="R332" s="60" t="s">
        <v>34</v>
      </c>
      <c r="S332" s="60" t="s">
        <v>34</v>
      </c>
      <c r="T332" s="60" t="s">
        <v>34</v>
      </c>
      <c r="U332" s="60" t="s">
        <v>37</v>
      </c>
      <c r="V332" s="60" t="s">
        <v>2049</v>
      </c>
      <c r="W332" s="59" t="s">
        <v>2050</v>
      </c>
      <c r="X332" s="31" t="s">
        <v>2051</v>
      </c>
      <c r="Y332" s="62" t="s">
        <v>2052</v>
      </c>
      <c r="Z332" s="62" t="s">
        <v>2053</v>
      </c>
    </row>
    <row r="333" spans="1:26" ht="78.75">
      <c r="A333" s="131"/>
      <c r="B333" s="60" t="s">
        <v>542</v>
      </c>
      <c r="C333" s="107" t="s">
        <v>2334</v>
      </c>
      <c r="D333" s="59" t="s">
        <v>2054</v>
      </c>
      <c r="E333" s="59">
        <v>18051</v>
      </c>
      <c r="F333" s="68">
        <v>30000</v>
      </c>
      <c r="G333" s="59" t="s">
        <v>2055</v>
      </c>
      <c r="H333" s="68">
        <v>3000</v>
      </c>
      <c r="I333" s="66">
        <v>6000</v>
      </c>
      <c r="J333" s="61">
        <v>1946</v>
      </c>
      <c r="K333" s="68">
        <v>2094</v>
      </c>
      <c r="L333" s="59" t="s">
        <v>2056</v>
      </c>
      <c r="M333" s="59" t="s">
        <v>34</v>
      </c>
      <c r="N333" s="59" t="s">
        <v>34</v>
      </c>
      <c r="O333" s="59" t="s">
        <v>35</v>
      </c>
      <c r="P333" s="59" t="s">
        <v>1464</v>
      </c>
      <c r="Q333" s="59" t="s">
        <v>34</v>
      </c>
      <c r="R333" s="59" t="s">
        <v>34</v>
      </c>
      <c r="S333" s="59" t="s">
        <v>34</v>
      </c>
      <c r="T333" s="59" t="s">
        <v>34</v>
      </c>
      <c r="U333" s="59" t="s">
        <v>37</v>
      </c>
      <c r="V333" s="59" t="s">
        <v>36</v>
      </c>
      <c r="W333" s="59" t="s">
        <v>2057</v>
      </c>
      <c r="X333" s="31" t="s">
        <v>2058</v>
      </c>
      <c r="Y333" s="62" t="s">
        <v>2059</v>
      </c>
      <c r="Z333" s="62" t="s">
        <v>2060</v>
      </c>
    </row>
    <row r="334" spans="1:26" ht="173.25">
      <c r="A334" s="131"/>
      <c r="B334" s="60" t="s">
        <v>551</v>
      </c>
      <c r="C334" s="107" t="s">
        <v>2335</v>
      </c>
      <c r="D334" s="60" t="s">
        <v>2061</v>
      </c>
      <c r="E334" s="60">
        <v>15500</v>
      </c>
      <c r="F334" s="61">
        <v>15547</v>
      </c>
      <c r="G334" s="59" t="s">
        <v>2062</v>
      </c>
      <c r="H334" s="68">
        <v>2400</v>
      </c>
      <c r="I334" s="60">
        <v>2650</v>
      </c>
      <c r="J334" s="61">
        <v>1731</v>
      </c>
      <c r="K334" s="69">
        <v>1750</v>
      </c>
      <c r="L334" s="59" t="s">
        <v>2063</v>
      </c>
      <c r="M334" s="60" t="s">
        <v>34</v>
      </c>
      <c r="N334" s="60" t="s">
        <v>34</v>
      </c>
      <c r="O334" s="60" t="s">
        <v>35</v>
      </c>
      <c r="P334" s="60" t="s">
        <v>1464</v>
      </c>
      <c r="Q334" s="60" t="s">
        <v>34</v>
      </c>
      <c r="R334" s="60" t="s">
        <v>36</v>
      </c>
      <c r="S334" s="60" t="s">
        <v>34</v>
      </c>
      <c r="T334" s="60" t="s">
        <v>34</v>
      </c>
      <c r="U334" s="60" t="s">
        <v>37</v>
      </c>
      <c r="V334" s="60" t="s">
        <v>36</v>
      </c>
      <c r="W334" s="59" t="s">
        <v>2064</v>
      </c>
      <c r="X334" s="31" t="s">
        <v>2065</v>
      </c>
      <c r="Y334" s="62" t="s">
        <v>2066</v>
      </c>
      <c r="Z334" s="62" t="s">
        <v>2067</v>
      </c>
    </row>
    <row r="335" spans="1:26" ht="78.75">
      <c r="A335" s="131"/>
      <c r="B335" s="60" t="s">
        <v>557</v>
      </c>
      <c r="C335" s="107" t="s">
        <v>2336</v>
      </c>
      <c r="D335" s="59" t="s">
        <v>2068</v>
      </c>
      <c r="E335" s="60">
        <v>12088</v>
      </c>
      <c r="F335" s="61">
        <v>18990</v>
      </c>
      <c r="G335" s="59" t="s">
        <v>2069</v>
      </c>
      <c r="H335" s="61">
        <v>1900</v>
      </c>
      <c r="I335" s="61">
        <v>2565</v>
      </c>
      <c r="J335" s="61">
        <v>1479</v>
      </c>
      <c r="K335" s="61">
        <v>1450</v>
      </c>
      <c r="L335" s="59" t="s">
        <v>2070</v>
      </c>
      <c r="M335" s="60" t="s">
        <v>34</v>
      </c>
      <c r="N335" s="60" t="s">
        <v>34</v>
      </c>
      <c r="O335" s="60" t="s">
        <v>436</v>
      </c>
      <c r="P335" s="60" t="s">
        <v>1464</v>
      </c>
      <c r="Q335" s="60" t="s">
        <v>34</v>
      </c>
      <c r="R335" s="60" t="s">
        <v>34</v>
      </c>
      <c r="S335" s="60" t="s">
        <v>34</v>
      </c>
      <c r="T335" s="60" t="s">
        <v>34</v>
      </c>
      <c r="U335" s="60" t="s">
        <v>37</v>
      </c>
      <c r="V335" s="60" t="s">
        <v>36</v>
      </c>
      <c r="W335" s="59" t="s">
        <v>2071</v>
      </c>
      <c r="X335" s="86" t="s">
        <v>2072</v>
      </c>
      <c r="Y335" s="62" t="s">
        <v>2073</v>
      </c>
      <c r="Z335" s="62" t="s">
        <v>2074</v>
      </c>
    </row>
    <row r="336" spans="1:26" ht="78.75">
      <c r="A336" s="131"/>
      <c r="B336" s="60" t="s">
        <v>564</v>
      </c>
      <c r="C336" s="107" t="s">
        <v>2337</v>
      </c>
      <c r="D336" s="60" t="s">
        <v>2075</v>
      </c>
      <c r="E336" s="60">
        <v>11886</v>
      </c>
      <c r="F336" s="61">
        <v>14500</v>
      </c>
      <c r="G336" s="59" t="s">
        <v>2047</v>
      </c>
      <c r="H336" s="61">
        <v>1800</v>
      </c>
      <c r="I336" s="61">
        <v>2600</v>
      </c>
      <c r="J336" s="61">
        <v>1274</v>
      </c>
      <c r="K336" s="61">
        <v>1224</v>
      </c>
      <c r="L336" s="59" t="s">
        <v>2076</v>
      </c>
      <c r="M336" s="60" t="s">
        <v>34</v>
      </c>
      <c r="N336" s="60" t="s">
        <v>34</v>
      </c>
      <c r="O336" s="60" t="s">
        <v>35</v>
      </c>
      <c r="P336" s="60" t="s">
        <v>1464</v>
      </c>
      <c r="Q336" s="60" t="s">
        <v>36</v>
      </c>
      <c r="R336" s="60" t="s">
        <v>34</v>
      </c>
      <c r="S336" s="60" t="s">
        <v>34</v>
      </c>
      <c r="T336" s="60" t="s">
        <v>34</v>
      </c>
      <c r="U336" s="60" t="s">
        <v>37</v>
      </c>
      <c r="V336" s="60" t="s">
        <v>36</v>
      </c>
      <c r="W336" s="59" t="s">
        <v>2077</v>
      </c>
      <c r="X336" s="31" t="s">
        <v>2078</v>
      </c>
      <c r="Y336" s="62" t="s">
        <v>2052</v>
      </c>
      <c r="Z336" s="62" t="s">
        <v>2079</v>
      </c>
    </row>
    <row r="337" spans="1:26" ht="110.25">
      <c r="A337" s="131"/>
      <c r="B337" s="60" t="s">
        <v>571</v>
      </c>
      <c r="C337" s="107" t="s">
        <v>2338</v>
      </c>
      <c r="D337" s="60" t="s">
        <v>2080</v>
      </c>
      <c r="E337" s="60">
        <v>11750</v>
      </c>
      <c r="F337" s="61">
        <v>18500</v>
      </c>
      <c r="G337" s="59" t="s">
        <v>2081</v>
      </c>
      <c r="H337" s="61">
        <v>3850</v>
      </c>
      <c r="I337" s="61">
        <v>4500</v>
      </c>
      <c r="J337" s="61">
        <v>2251</v>
      </c>
      <c r="K337" s="61">
        <v>2235</v>
      </c>
      <c r="L337" s="59" t="s">
        <v>2082</v>
      </c>
      <c r="M337" s="60" t="s">
        <v>34</v>
      </c>
      <c r="N337" s="60" t="s">
        <v>34</v>
      </c>
      <c r="O337" s="60" t="s">
        <v>35</v>
      </c>
      <c r="P337" s="60" t="s">
        <v>1464</v>
      </c>
      <c r="Q337" s="60" t="s">
        <v>34</v>
      </c>
      <c r="R337" s="60" t="s">
        <v>34</v>
      </c>
      <c r="S337" s="60" t="s">
        <v>34</v>
      </c>
      <c r="T337" s="60" t="s">
        <v>34</v>
      </c>
      <c r="U337" s="60" t="s">
        <v>37</v>
      </c>
      <c r="V337" s="60" t="s">
        <v>34</v>
      </c>
      <c r="W337" s="59" t="s">
        <v>2083</v>
      </c>
      <c r="X337" s="31" t="s">
        <v>2084</v>
      </c>
      <c r="Y337" s="62" t="s">
        <v>2052</v>
      </c>
      <c r="Z337" s="62" t="s">
        <v>2085</v>
      </c>
    </row>
    <row r="338" spans="1:26" ht="63">
      <c r="A338" s="132" t="s">
        <v>1503</v>
      </c>
      <c r="B338" s="7" t="s">
        <v>479</v>
      </c>
      <c r="C338" s="95" t="s">
        <v>2339</v>
      </c>
      <c r="D338" s="7" t="s">
        <v>1504</v>
      </c>
      <c r="E338" s="7">
        <v>17060</v>
      </c>
      <c r="F338" s="7">
        <v>33000</v>
      </c>
      <c r="G338" s="7" t="s">
        <v>32</v>
      </c>
      <c r="H338" s="7">
        <v>4500</v>
      </c>
      <c r="I338" s="7">
        <v>6000</v>
      </c>
      <c r="J338" s="46">
        <v>1954.8</v>
      </c>
      <c r="K338" s="46">
        <v>2044.87</v>
      </c>
      <c r="L338" s="7" t="s">
        <v>1505</v>
      </c>
      <c r="M338" s="7" t="s">
        <v>34</v>
      </c>
      <c r="N338" s="7" t="s">
        <v>34</v>
      </c>
      <c r="O338" s="7" t="s">
        <v>35</v>
      </c>
      <c r="P338" s="7"/>
      <c r="Q338" s="7" t="s">
        <v>34</v>
      </c>
      <c r="R338" s="7" t="s">
        <v>34</v>
      </c>
      <c r="S338" s="7" t="s">
        <v>34</v>
      </c>
      <c r="T338" s="7" t="s">
        <v>34</v>
      </c>
      <c r="U338" s="7" t="s">
        <v>37</v>
      </c>
      <c r="V338" s="7" t="s">
        <v>36</v>
      </c>
      <c r="W338" s="7" t="s">
        <v>812</v>
      </c>
      <c r="X338" s="7" t="s">
        <v>1506</v>
      </c>
      <c r="Y338" s="7" t="s">
        <v>43</v>
      </c>
      <c r="Z338" s="7" t="s">
        <v>43</v>
      </c>
    </row>
    <row r="339" spans="1:26" ht="78.75">
      <c r="A339" s="132"/>
      <c r="B339" s="7" t="s">
        <v>486</v>
      </c>
      <c r="C339" s="95" t="s">
        <v>2340</v>
      </c>
      <c r="D339" s="7" t="s">
        <v>1507</v>
      </c>
      <c r="E339" s="7">
        <v>18368</v>
      </c>
      <c r="F339" s="7">
        <v>21780</v>
      </c>
      <c r="G339" s="7" t="s">
        <v>32</v>
      </c>
      <c r="H339" s="7">
        <v>2200</v>
      </c>
      <c r="I339" s="7">
        <v>2640</v>
      </c>
      <c r="J339" s="46">
        <v>1327.9</v>
      </c>
      <c r="K339" s="46">
        <v>1406.8</v>
      </c>
      <c r="L339" s="7" t="s">
        <v>1508</v>
      </c>
      <c r="M339" s="7" t="s">
        <v>34</v>
      </c>
      <c r="N339" s="7" t="s">
        <v>34</v>
      </c>
      <c r="O339" s="7" t="s">
        <v>35</v>
      </c>
      <c r="P339" s="7"/>
      <c r="Q339" s="7" t="s">
        <v>34</v>
      </c>
      <c r="R339" s="7" t="s">
        <v>34</v>
      </c>
      <c r="S339" s="7" t="s">
        <v>34</v>
      </c>
      <c r="T339" s="7" t="s">
        <v>34</v>
      </c>
      <c r="U339" s="7" t="s">
        <v>37</v>
      </c>
      <c r="V339" s="7" t="s">
        <v>36</v>
      </c>
      <c r="W339" s="7" t="s">
        <v>812</v>
      </c>
      <c r="X339" s="7" t="s">
        <v>1509</v>
      </c>
      <c r="Y339" s="7" t="s">
        <v>43</v>
      </c>
      <c r="Z339" s="7" t="s">
        <v>43</v>
      </c>
    </row>
    <row r="340" spans="1:26" ht="63">
      <c r="A340" s="132"/>
      <c r="B340" s="7" t="s">
        <v>497</v>
      </c>
      <c r="C340" s="95" t="s">
        <v>2341</v>
      </c>
      <c r="D340" s="7" t="s">
        <v>1510</v>
      </c>
      <c r="E340" s="7">
        <v>221662</v>
      </c>
      <c r="F340" s="7">
        <v>270000</v>
      </c>
      <c r="G340" s="7" t="s">
        <v>32</v>
      </c>
      <c r="H340" s="7">
        <v>40000</v>
      </c>
      <c r="I340" s="7">
        <v>60000</v>
      </c>
      <c r="J340" s="46">
        <v>32776.82</v>
      </c>
      <c r="K340" s="46">
        <v>31743.65</v>
      </c>
      <c r="L340" s="7" t="s">
        <v>1511</v>
      </c>
      <c r="M340" s="7" t="s">
        <v>34</v>
      </c>
      <c r="N340" s="7" t="s">
        <v>34</v>
      </c>
      <c r="O340" s="7" t="s">
        <v>35</v>
      </c>
      <c r="P340" s="7"/>
      <c r="Q340" s="7" t="s">
        <v>34</v>
      </c>
      <c r="R340" s="7" t="s">
        <v>34</v>
      </c>
      <c r="S340" s="7" t="s">
        <v>34</v>
      </c>
      <c r="T340" s="7" t="s">
        <v>34</v>
      </c>
      <c r="U340" s="7" t="s">
        <v>37</v>
      </c>
      <c r="V340" s="7" t="s">
        <v>36</v>
      </c>
      <c r="W340" s="7" t="s">
        <v>812</v>
      </c>
      <c r="X340" s="7" t="s">
        <v>43</v>
      </c>
      <c r="Y340" s="7" t="s">
        <v>43</v>
      </c>
      <c r="Z340" s="7" t="s">
        <v>43</v>
      </c>
    </row>
    <row r="341" spans="1:26" ht="78.75">
      <c r="A341" s="132"/>
      <c r="B341" s="7" t="s">
        <v>502</v>
      </c>
      <c r="C341" s="95" t="s">
        <v>2342</v>
      </c>
      <c r="D341" s="7" t="s">
        <v>1512</v>
      </c>
      <c r="E341" s="7">
        <v>15048</v>
      </c>
      <c r="F341" s="7">
        <v>37450</v>
      </c>
      <c r="G341" s="7" t="s">
        <v>32</v>
      </c>
      <c r="H341" s="7">
        <v>4200</v>
      </c>
      <c r="I341" s="7">
        <v>5040</v>
      </c>
      <c r="J341" s="46">
        <v>1738</v>
      </c>
      <c r="K341" s="46">
        <v>1596</v>
      </c>
      <c r="L341" s="7" t="s">
        <v>1513</v>
      </c>
      <c r="M341" s="7" t="s">
        <v>34</v>
      </c>
      <c r="N341" s="7" t="s">
        <v>34</v>
      </c>
      <c r="O341" s="7" t="s">
        <v>35</v>
      </c>
      <c r="P341" s="7"/>
      <c r="Q341" s="7" t="s">
        <v>34</v>
      </c>
      <c r="R341" s="7" t="s">
        <v>34</v>
      </c>
      <c r="S341" s="7" t="s">
        <v>34</v>
      </c>
      <c r="T341" s="7" t="s">
        <v>34</v>
      </c>
      <c r="U341" s="7" t="s">
        <v>37</v>
      </c>
      <c r="V341" s="7" t="s">
        <v>36</v>
      </c>
      <c r="W341" s="7" t="s">
        <v>812</v>
      </c>
      <c r="X341" s="7" t="s">
        <v>1514</v>
      </c>
      <c r="Y341" s="7" t="s">
        <v>43</v>
      </c>
      <c r="Z341" s="7" t="s">
        <v>43</v>
      </c>
    </row>
    <row r="342" spans="1:26" ht="78.75">
      <c r="A342" s="132"/>
      <c r="B342" s="7" t="s">
        <v>510</v>
      </c>
      <c r="C342" s="95" t="s">
        <v>2343</v>
      </c>
      <c r="D342" s="7" t="s">
        <v>1515</v>
      </c>
      <c r="E342" s="7">
        <v>11280</v>
      </c>
      <c r="F342" s="7">
        <v>26280</v>
      </c>
      <c r="G342" s="7" t="s">
        <v>32</v>
      </c>
      <c r="H342" s="7">
        <v>2300</v>
      </c>
      <c r="I342" s="7">
        <v>3300</v>
      </c>
      <c r="J342" s="46">
        <v>1193.26</v>
      </c>
      <c r="K342" s="46">
        <v>1193.3</v>
      </c>
      <c r="L342" s="7" t="s">
        <v>1516</v>
      </c>
      <c r="M342" s="7" t="s">
        <v>34</v>
      </c>
      <c r="N342" s="7" t="s">
        <v>34</v>
      </c>
      <c r="O342" s="7" t="s">
        <v>35</v>
      </c>
      <c r="P342" s="7"/>
      <c r="Q342" s="7" t="s">
        <v>34</v>
      </c>
      <c r="R342" s="7" t="s">
        <v>34</v>
      </c>
      <c r="S342" s="7" t="s">
        <v>34</v>
      </c>
      <c r="T342" s="7" t="s">
        <v>34</v>
      </c>
      <c r="U342" s="7" t="s">
        <v>37</v>
      </c>
      <c r="V342" s="7" t="s">
        <v>36</v>
      </c>
      <c r="W342" s="7" t="s">
        <v>812</v>
      </c>
      <c r="X342" s="7" t="s">
        <v>1517</v>
      </c>
      <c r="Y342" s="7" t="s">
        <v>1518</v>
      </c>
      <c r="Z342" s="7" t="s">
        <v>43</v>
      </c>
    </row>
    <row r="343" spans="1:26" ht="157.5">
      <c r="A343" s="132"/>
      <c r="B343" s="7" t="s">
        <v>517</v>
      </c>
      <c r="C343" s="95" t="s">
        <v>2344</v>
      </c>
      <c r="D343" s="7" t="s">
        <v>1519</v>
      </c>
      <c r="E343" s="7">
        <v>31980</v>
      </c>
      <c r="F343" s="7">
        <v>47200</v>
      </c>
      <c r="G343" s="7" t="s">
        <v>32</v>
      </c>
      <c r="H343" s="7">
        <v>5900</v>
      </c>
      <c r="I343" s="7" t="s">
        <v>1520</v>
      </c>
      <c r="J343" s="46">
        <v>3158.33</v>
      </c>
      <c r="K343" s="46">
        <v>3777.91</v>
      </c>
      <c r="L343" s="7" t="s">
        <v>1521</v>
      </c>
      <c r="M343" s="7" t="s">
        <v>34</v>
      </c>
      <c r="N343" s="7" t="s">
        <v>34</v>
      </c>
      <c r="O343" s="7" t="s">
        <v>35</v>
      </c>
      <c r="P343" s="7"/>
      <c r="Q343" s="7" t="s">
        <v>34</v>
      </c>
      <c r="R343" s="7" t="s">
        <v>34</v>
      </c>
      <c r="S343" s="7" t="s">
        <v>34</v>
      </c>
      <c r="T343" s="7" t="s">
        <v>34</v>
      </c>
      <c r="U343" s="7" t="s">
        <v>37</v>
      </c>
      <c r="V343" s="7" t="s">
        <v>547</v>
      </c>
      <c r="W343" s="7" t="s">
        <v>812</v>
      </c>
      <c r="X343" s="7" t="s">
        <v>1522</v>
      </c>
      <c r="Y343" s="7" t="s">
        <v>1523</v>
      </c>
      <c r="Z343" s="7" t="s">
        <v>1523</v>
      </c>
    </row>
    <row r="344" spans="1:26" ht="78.75">
      <c r="A344" s="132"/>
      <c r="B344" s="7" t="s">
        <v>523</v>
      </c>
      <c r="C344" s="95" t="s">
        <v>2345</v>
      </c>
      <c r="D344" s="7" t="s">
        <v>1524</v>
      </c>
      <c r="E344" s="7">
        <v>30442</v>
      </c>
      <c r="F344" s="7">
        <v>59470</v>
      </c>
      <c r="G344" s="7" t="s">
        <v>32</v>
      </c>
      <c r="H344" s="7">
        <v>3600</v>
      </c>
      <c r="I344" s="7" t="s">
        <v>1525</v>
      </c>
      <c r="J344" s="46">
        <v>2584.91</v>
      </c>
      <c r="K344" s="46">
        <v>2611.0700000000002</v>
      </c>
      <c r="L344" s="7" t="s">
        <v>1526</v>
      </c>
      <c r="M344" s="7" t="s">
        <v>34</v>
      </c>
      <c r="N344" s="7" t="s">
        <v>34</v>
      </c>
      <c r="O344" s="7" t="s">
        <v>35</v>
      </c>
      <c r="P344" s="7"/>
      <c r="Q344" s="7" t="s">
        <v>34</v>
      </c>
      <c r="R344" s="7" t="s">
        <v>34</v>
      </c>
      <c r="S344" s="7" t="s">
        <v>34</v>
      </c>
      <c r="T344" s="7" t="s">
        <v>34</v>
      </c>
      <c r="U344" s="7" t="s">
        <v>37</v>
      </c>
      <c r="V344" s="7" t="s">
        <v>36</v>
      </c>
      <c r="W344" s="7" t="s">
        <v>812</v>
      </c>
      <c r="X344" s="7" t="s">
        <v>1527</v>
      </c>
      <c r="Y344" s="7" t="s">
        <v>43</v>
      </c>
      <c r="Z344" s="7" t="s">
        <v>43</v>
      </c>
    </row>
    <row r="345" spans="1:26" ht="94.5">
      <c r="A345" s="132"/>
      <c r="B345" s="7" t="s">
        <v>530</v>
      </c>
      <c r="C345" s="95" t="s">
        <v>2346</v>
      </c>
      <c r="D345" s="7" t="s">
        <v>1528</v>
      </c>
      <c r="E345" s="7">
        <v>34988</v>
      </c>
      <c r="F345" s="7">
        <v>49447</v>
      </c>
      <c r="G345" s="7" t="s">
        <v>32</v>
      </c>
      <c r="H345" s="7">
        <v>4000</v>
      </c>
      <c r="I345" s="7" t="s">
        <v>1520</v>
      </c>
      <c r="J345" s="46">
        <v>3362.02</v>
      </c>
      <c r="K345" s="46">
        <v>3153.97</v>
      </c>
      <c r="L345" s="7" t="s">
        <v>1529</v>
      </c>
      <c r="M345" s="7" t="s">
        <v>34</v>
      </c>
      <c r="N345" s="7" t="s">
        <v>34</v>
      </c>
      <c r="O345" s="7" t="s">
        <v>35</v>
      </c>
      <c r="P345" s="7"/>
      <c r="Q345" s="7" t="s">
        <v>34</v>
      </c>
      <c r="R345" s="7" t="s">
        <v>34</v>
      </c>
      <c r="S345" s="7" t="s">
        <v>34</v>
      </c>
      <c r="T345" s="7" t="s">
        <v>34</v>
      </c>
      <c r="U345" s="7" t="s">
        <v>37</v>
      </c>
      <c r="V345" s="7" t="s">
        <v>36</v>
      </c>
      <c r="W345" s="7" t="s">
        <v>812</v>
      </c>
      <c r="X345" s="7" t="s">
        <v>1530</v>
      </c>
      <c r="Y345" s="7" t="s">
        <v>1531</v>
      </c>
      <c r="Z345" s="7" t="s">
        <v>1531</v>
      </c>
    </row>
    <row r="346" spans="1:26" ht="63">
      <c r="A346" s="132"/>
      <c r="B346" s="7" t="s">
        <v>536</v>
      </c>
      <c r="C346" s="95" t="s">
        <v>2347</v>
      </c>
      <c r="D346" s="7" t="s">
        <v>1532</v>
      </c>
      <c r="E346" s="7">
        <v>69702</v>
      </c>
      <c r="F346" s="7">
        <v>94000</v>
      </c>
      <c r="G346" s="7" t="s">
        <v>32</v>
      </c>
      <c r="H346" s="7">
        <v>8000</v>
      </c>
      <c r="I346" s="7">
        <v>26400</v>
      </c>
      <c r="J346" s="46">
        <v>6939.4</v>
      </c>
      <c r="K346" s="46">
        <v>6550.3</v>
      </c>
      <c r="L346" s="7" t="s">
        <v>1533</v>
      </c>
      <c r="M346" s="7" t="s">
        <v>34</v>
      </c>
      <c r="N346" s="7" t="s">
        <v>34</v>
      </c>
      <c r="O346" s="7" t="s">
        <v>35</v>
      </c>
      <c r="P346" s="7"/>
      <c r="Q346" s="7" t="s">
        <v>34</v>
      </c>
      <c r="R346" s="7" t="s">
        <v>34</v>
      </c>
      <c r="S346" s="7" t="s">
        <v>34</v>
      </c>
      <c r="T346" s="7" t="s">
        <v>34</v>
      </c>
      <c r="U346" s="7" t="s">
        <v>37</v>
      </c>
      <c r="V346" s="7" t="s">
        <v>36</v>
      </c>
      <c r="W346" s="7" t="s">
        <v>812</v>
      </c>
      <c r="X346" s="7" t="s">
        <v>1534</v>
      </c>
      <c r="Y346" s="7" t="s">
        <v>1518</v>
      </c>
      <c r="Z346" s="7" t="s">
        <v>1535</v>
      </c>
    </row>
    <row r="347" spans="1:26" ht="63">
      <c r="A347" s="132"/>
      <c r="B347" s="7" t="s">
        <v>542</v>
      </c>
      <c r="C347" s="95" t="s">
        <v>1536</v>
      </c>
      <c r="D347" s="7" t="s">
        <v>1537</v>
      </c>
      <c r="E347" s="7">
        <v>75611</v>
      </c>
      <c r="F347" s="7" t="s">
        <v>1538</v>
      </c>
      <c r="G347" s="7" t="s">
        <v>32</v>
      </c>
      <c r="H347" s="7" t="s">
        <v>1539</v>
      </c>
      <c r="I347" s="7" t="s">
        <v>1540</v>
      </c>
      <c r="J347" s="46">
        <v>5972.8</v>
      </c>
      <c r="K347" s="46">
        <v>6027.4</v>
      </c>
      <c r="L347" s="7" t="s">
        <v>1541</v>
      </c>
      <c r="M347" s="7" t="s">
        <v>34</v>
      </c>
      <c r="N347" s="7" t="s">
        <v>34</v>
      </c>
      <c r="O347" s="7" t="s">
        <v>35</v>
      </c>
      <c r="P347" s="7"/>
      <c r="Q347" s="7" t="s">
        <v>36</v>
      </c>
      <c r="R347" s="7" t="s">
        <v>36</v>
      </c>
      <c r="S347" s="7" t="s">
        <v>34</v>
      </c>
      <c r="T347" s="7" t="s">
        <v>34</v>
      </c>
      <c r="U347" s="7" t="s">
        <v>37</v>
      </c>
      <c r="V347" s="7" t="s">
        <v>36</v>
      </c>
      <c r="W347" s="7" t="s">
        <v>812</v>
      </c>
      <c r="X347" s="7" t="s">
        <v>1542</v>
      </c>
      <c r="Y347" s="7" t="s">
        <v>43</v>
      </c>
      <c r="Z347" s="7" t="s">
        <v>43</v>
      </c>
    </row>
    <row r="348" spans="1:26" ht="94.5">
      <c r="A348" s="132"/>
      <c r="B348" s="7" t="s">
        <v>551</v>
      </c>
      <c r="C348" s="95" t="s">
        <v>1543</v>
      </c>
      <c r="D348" s="7" t="s">
        <v>1544</v>
      </c>
      <c r="E348" s="7">
        <v>13216</v>
      </c>
      <c r="F348" s="7" t="s">
        <v>1545</v>
      </c>
      <c r="G348" s="7" t="s">
        <v>32</v>
      </c>
      <c r="H348" s="7" t="s">
        <v>1546</v>
      </c>
      <c r="I348" s="7" t="s">
        <v>1547</v>
      </c>
      <c r="J348" s="46">
        <v>1448</v>
      </c>
      <c r="K348" s="46">
        <v>1627</v>
      </c>
      <c r="L348" s="7" t="s">
        <v>1548</v>
      </c>
      <c r="M348" s="7" t="s">
        <v>34</v>
      </c>
      <c r="N348" s="7" t="s">
        <v>34</v>
      </c>
      <c r="O348" s="7" t="s">
        <v>35</v>
      </c>
      <c r="P348" s="7"/>
      <c r="Q348" s="7" t="s">
        <v>34</v>
      </c>
      <c r="R348" s="7" t="s">
        <v>34</v>
      </c>
      <c r="S348" s="7" t="s">
        <v>36</v>
      </c>
      <c r="T348" s="7" t="s">
        <v>34</v>
      </c>
      <c r="U348" s="7" t="s">
        <v>37</v>
      </c>
      <c r="V348" s="7" t="s">
        <v>36</v>
      </c>
      <c r="W348" s="7" t="s">
        <v>1549</v>
      </c>
      <c r="X348" s="7" t="s">
        <v>1550</v>
      </c>
      <c r="Y348" s="7" t="s">
        <v>43</v>
      </c>
      <c r="Z348" s="7" t="s">
        <v>43</v>
      </c>
    </row>
    <row r="349" spans="1:26" ht="110.25">
      <c r="A349" s="132"/>
      <c r="B349" s="7" t="s">
        <v>557</v>
      </c>
      <c r="C349" s="95" t="s">
        <v>1551</v>
      </c>
      <c r="D349" s="7" t="s">
        <v>1552</v>
      </c>
      <c r="E349" s="7">
        <v>27067</v>
      </c>
      <c r="F349" s="7" t="s">
        <v>1553</v>
      </c>
      <c r="G349" s="7" t="s">
        <v>32</v>
      </c>
      <c r="H349" s="7" t="s">
        <v>1554</v>
      </c>
      <c r="I349" s="7" t="s">
        <v>1555</v>
      </c>
      <c r="J349" s="46">
        <v>2903</v>
      </c>
      <c r="K349" s="46">
        <v>3083.5</v>
      </c>
      <c r="L349" s="7" t="s">
        <v>1556</v>
      </c>
      <c r="M349" s="7" t="s">
        <v>34</v>
      </c>
      <c r="N349" s="7" t="s">
        <v>34</v>
      </c>
      <c r="O349" s="7" t="s">
        <v>35</v>
      </c>
      <c r="P349" s="7"/>
      <c r="Q349" s="7" t="s">
        <v>34</v>
      </c>
      <c r="R349" s="7" t="s">
        <v>34</v>
      </c>
      <c r="S349" s="7" t="s">
        <v>34</v>
      </c>
      <c r="T349" s="7" t="s">
        <v>34</v>
      </c>
      <c r="U349" s="7" t="s">
        <v>37</v>
      </c>
      <c r="V349" s="7" t="s">
        <v>36</v>
      </c>
      <c r="W349" s="7" t="s">
        <v>1557</v>
      </c>
      <c r="X349" s="7" t="s">
        <v>1558</v>
      </c>
      <c r="Y349" s="7" t="s">
        <v>1559</v>
      </c>
      <c r="Z349" s="7" t="s">
        <v>43</v>
      </c>
    </row>
    <row r="350" spans="1:26" ht="110.25">
      <c r="A350" s="132"/>
      <c r="B350" s="7" t="s">
        <v>564</v>
      </c>
      <c r="C350" s="95" t="s">
        <v>1560</v>
      </c>
      <c r="D350" s="7" t="s">
        <v>1561</v>
      </c>
      <c r="E350" s="7">
        <v>16111</v>
      </c>
      <c r="F350" s="7">
        <v>22500</v>
      </c>
      <c r="G350" s="7" t="s">
        <v>32</v>
      </c>
      <c r="H350" s="7">
        <v>3000</v>
      </c>
      <c r="I350" s="7">
        <v>10000</v>
      </c>
      <c r="J350" s="46">
        <v>1969.5</v>
      </c>
      <c r="K350" s="46">
        <v>1805</v>
      </c>
      <c r="L350" s="7" t="s">
        <v>1562</v>
      </c>
      <c r="M350" s="7" t="s">
        <v>34</v>
      </c>
      <c r="N350" s="7" t="s">
        <v>34</v>
      </c>
      <c r="O350" s="7" t="s">
        <v>35</v>
      </c>
      <c r="P350" s="7"/>
      <c r="Q350" s="7" t="s">
        <v>34</v>
      </c>
      <c r="R350" s="7" t="s">
        <v>34</v>
      </c>
      <c r="S350" s="7" t="s">
        <v>34</v>
      </c>
      <c r="T350" s="7" t="s">
        <v>34</v>
      </c>
      <c r="U350" s="7" t="s">
        <v>37</v>
      </c>
      <c r="V350" s="7" t="s">
        <v>36</v>
      </c>
      <c r="W350" s="7" t="s">
        <v>812</v>
      </c>
      <c r="X350" s="7" t="s">
        <v>1563</v>
      </c>
      <c r="Y350" s="7" t="s">
        <v>1518</v>
      </c>
      <c r="Z350" s="7" t="s">
        <v>1564</v>
      </c>
    </row>
    <row r="351" spans="1:26" ht="47.25">
      <c r="A351" s="132"/>
      <c r="B351" s="7" t="s">
        <v>571</v>
      </c>
      <c r="C351" s="95" t="s">
        <v>1565</v>
      </c>
      <c r="D351" s="7" t="s">
        <v>1566</v>
      </c>
      <c r="E351" s="7">
        <v>78233</v>
      </c>
      <c r="F351" s="11">
        <v>137229</v>
      </c>
      <c r="G351" s="7" t="s">
        <v>32</v>
      </c>
      <c r="H351" s="40">
        <v>10581</v>
      </c>
      <c r="I351" s="40">
        <v>14164</v>
      </c>
      <c r="J351" s="46">
        <v>7001.1</v>
      </c>
      <c r="K351" s="46">
        <v>6898.4</v>
      </c>
      <c r="L351" s="7" t="s">
        <v>1567</v>
      </c>
      <c r="M351" s="7" t="s">
        <v>34</v>
      </c>
      <c r="N351" s="7" t="s">
        <v>34</v>
      </c>
      <c r="O351" s="7" t="s">
        <v>35</v>
      </c>
      <c r="P351" s="7"/>
      <c r="Q351" s="7" t="s">
        <v>34</v>
      </c>
      <c r="R351" s="7" t="s">
        <v>34</v>
      </c>
      <c r="S351" s="7" t="s">
        <v>34</v>
      </c>
      <c r="T351" s="7" t="s">
        <v>34</v>
      </c>
      <c r="U351" s="7" t="s">
        <v>37</v>
      </c>
      <c r="V351" s="7" t="s">
        <v>36</v>
      </c>
      <c r="W351" s="7" t="s">
        <v>812</v>
      </c>
      <c r="X351" s="7" t="s">
        <v>197</v>
      </c>
      <c r="Y351" s="7" t="s">
        <v>1568</v>
      </c>
      <c r="Z351" s="7" t="s">
        <v>1518</v>
      </c>
    </row>
    <row r="352" spans="1:26" ht="63">
      <c r="A352" s="132"/>
      <c r="B352" s="7" t="s">
        <v>574</v>
      </c>
      <c r="C352" s="95" t="s">
        <v>1569</v>
      </c>
      <c r="D352" s="7" t="s">
        <v>1570</v>
      </c>
      <c r="E352" s="7">
        <v>16371</v>
      </c>
      <c r="F352" s="11">
        <v>19000</v>
      </c>
      <c r="G352" s="7" t="s">
        <v>32</v>
      </c>
      <c r="H352" s="7">
        <v>2280</v>
      </c>
      <c r="I352" s="11">
        <v>2964</v>
      </c>
      <c r="J352" s="46">
        <v>2024</v>
      </c>
      <c r="K352" s="46">
        <v>2022</v>
      </c>
      <c r="L352" s="7" t="s">
        <v>1571</v>
      </c>
      <c r="M352" s="7" t="s">
        <v>34</v>
      </c>
      <c r="N352" s="7" t="s">
        <v>34</v>
      </c>
      <c r="O352" s="7" t="s">
        <v>1572</v>
      </c>
      <c r="P352" s="7" t="s">
        <v>36</v>
      </c>
      <c r="Q352" s="7" t="s">
        <v>34</v>
      </c>
      <c r="R352" s="7" t="s">
        <v>34</v>
      </c>
      <c r="S352" s="7" t="s">
        <v>34</v>
      </c>
      <c r="T352" s="7" t="s">
        <v>34</v>
      </c>
      <c r="U352" s="7" t="s">
        <v>37</v>
      </c>
      <c r="V352" s="7" t="s">
        <v>36</v>
      </c>
      <c r="W352" s="7" t="s">
        <v>812</v>
      </c>
      <c r="X352" s="7" t="s">
        <v>1573</v>
      </c>
      <c r="Y352" s="7" t="s">
        <v>197</v>
      </c>
      <c r="Z352" s="7" t="s">
        <v>1518</v>
      </c>
    </row>
    <row r="353" spans="1:26" ht="63">
      <c r="A353" s="132"/>
      <c r="B353" s="7" t="s">
        <v>579</v>
      </c>
      <c r="C353" s="95" t="s">
        <v>1574</v>
      </c>
      <c r="D353" s="7" t="s">
        <v>1575</v>
      </c>
      <c r="E353" s="7">
        <v>27814</v>
      </c>
      <c r="F353" s="11">
        <v>70000</v>
      </c>
      <c r="G353" s="7" t="s">
        <v>32</v>
      </c>
      <c r="H353" s="7">
        <v>6500</v>
      </c>
      <c r="I353" s="11">
        <v>12000</v>
      </c>
      <c r="J353" s="46">
        <v>4095.6</v>
      </c>
      <c r="K353" s="46">
        <v>3862.2</v>
      </c>
      <c r="L353" s="7" t="s">
        <v>1576</v>
      </c>
      <c r="M353" s="7" t="s">
        <v>34</v>
      </c>
      <c r="N353" s="7" t="s">
        <v>34</v>
      </c>
      <c r="O353" s="7" t="s">
        <v>35</v>
      </c>
      <c r="P353" s="7"/>
      <c r="Q353" s="7" t="s">
        <v>34</v>
      </c>
      <c r="R353" s="7" t="s">
        <v>34</v>
      </c>
      <c r="S353" s="7" t="s">
        <v>34</v>
      </c>
      <c r="T353" s="7" t="s">
        <v>34</v>
      </c>
      <c r="U353" s="7" t="s">
        <v>37</v>
      </c>
      <c r="V353" s="7" t="s">
        <v>36</v>
      </c>
      <c r="W353" s="7" t="s">
        <v>812</v>
      </c>
      <c r="X353" s="7" t="s">
        <v>1577</v>
      </c>
      <c r="Y353" s="7" t="s">
        <v>197</v>
      </c>
      <c r="Z353" s="7" t="s">
        <v>197</v>
      </c>
    </row>
    <row r="354" spans="1:26" ht="63">
      <c r="A354" s="132"/>
      <c r="B354" s="7" t="s">
        <v>585</v>
      </c>
      <c r="C354" s="95" t="s">
        <v>1578</v>
      </c>
      <c r="D354" s="7" t="s">
        <v>1579</v>
      </c>
      <c r="E354" s="7">
        <v>14371</v>
      </c>
      <c r="F354" s="11">
        <v>20000</v>
      </c>
      <c r="G354" s="7" t="s">
        <v>32</v>
      </c>
      <c r="H354" s="7">
        <v>3000</v>
      </c>
      <c r="I354" s="11">
        <v>3900</v>
      </c>
      <c r="J354" s="46">
        <v>1274</v>
      </c>
      <c r="K354" s="46">
        <v>1150</v>
      </c>
      <c r="L354" s="7" t="s">
        <v>1580</v>
      </c>
      <c r="M354" s="7" t="s">
        <v>34</v>
      </c>
      <c r="N354" s="7" t="s">
        <v>34</v>
      </c>
      <c r="O354" s="7" t="s">
        <v>35</v>
      </c>
      <c r="P354" s="7"/>
      <c r="Q354" s="7" t="s">
        <v>34</v>
      </c>
      <c r="R354" s="7" t="s">
        <v>34</v>
      </c>
      <c r="S354" s="7" t="s">
        <v>34</v>
      </c>
      <c r="T354" s="7" t="s">
        <v>34</v>
      </c>
      <c r="U354" s="7" t="s">
        <v>37</v>
      </c>
      <c r="V354" s="7" t="s">
        <v>36</v>
      </c>
      <c r="W354" s="7" t="s">
        <v>812</v>
      </c>
      <c r="X354" s="7" t="s">
        <v>1581</v>
      </c>
      <c r="Y354" s="7" t="s">
        <v>1518</v>
      </c>
      <c r="Z354" s="7" t="s">
        <v>197</v>
      </c>
    </row>
    <row r="355" spans="1:26" ht="63">
      <c r="A355" s="132"/>
      <c r="B355" s="7" t="s">
        <v>592</v>
      </c>
      <c r="C355" s="95" t="s">
        <v>1582</v>
      </c>
      <c r="D355" s="7" t="s">
        <v>1583</v>
      </c>
      <c r="E355" s="7">
        <v>34259</v>
      </c>
      <c r="F355" s="11">
        <v>48750</v>
      </c>
      <c r="G355" s="7" t="s">
        <v>128</v>
      </c>
      <c r="H355" s="11" t="s">
        <v>1584</v>
      </c>
      <c r="I355" s="11">
        <v>4950</v>
      </c>
      <c r="J355" s="46">
        <v>4056</v>
      </c>
      <c r="K355" s="46">
        <v>3461.7</v>
      </c>
      <c r="L355" s="7" t="s">
        <v>1585</v>
      </c>
      <c r="M355" s="7" t="s">
        <v>34</v>
      </c>
      <c r="N355" s="7" t="s">
        <v>34</v>
      </c>
      <c r="O355" s="7" t="s">
        <v>35</v>
      </c>
      <c r="P355" s="7"/>
      <c r="Q355" s="7" t="s">
        <v>34</v>
      </c>
      <c r="R355" s="7" t="s">
        <v>34</v>
      </c>
      <c r="S355" s="7" t="s">
        <v>34</v>
      </c>
      <c r="T355" s="7" t="s">
        <v>34</v>
      </c>
      <c r="U355" s="7" t="s">
        <v>37</v>
      </c>
      <c r="V355" s="7" t="s">
        <v>36</v>
      </c>
      <c r="W355" s="7" t="s">
        <v>812</v>
      </c>
      <c r="X355" s="7" t="s">
        <v>1586</v>
      </c>
      <c r="Y355" s="7" t="s">
        <v>1586</v>
      </c>
      <c r="Z355" s="7" t="s">
        <v>1587</v>
      </c>
    </row>
    <row r="356" spans="1:26" ht="63">
      <c r="A356" s="132"/>
      <c r="B356" s="7" t="s">
        <v>599</v>
      </c>
      <c r="C356" s="95" t="s">
        <v>1588</v>
      </c>
      <c r="D356" s="7" t="s">
        <v>1589</v>
      </c>
      <c r="E356" s="7">
        <v>20694</v>
      </c>
      <c r="F356" s="11">
        <v>30000</v>
      </c>
      <c r="G356" s="7" t="s">
        <v>32</v>
      </c>
      <c r="H356" s="7">
        <v>3600</v>
      </c>
      <c r="I356" s="11">
        <v>5200</v>
      </c>
      <c r="J356" s="46">
        <v>2561.4</v>
      </c>
      <c r="K356" s="46">
        <v>2504</v>
      </c>
      <c r="L356" s="7" t="s">
        <v>1590</v>
      </c>
      <c r="M356" s="7" t="s">
        <v>34</v>
      </c>
      <c r="N356" s="7" t="s">
        <v>34</v>
      </c>
      <c r="O356" s="7" t="s">
        <v>1591</v>
      </c>
      <c r="P356" s="7" t="s">
        <v>36</v>
      </c>
      <c r="Q356" s="7" t="s">
        <v>34</v>
      </c>
      <c r="R356" s="7" t="s">
        <v>34</v>
      </c>
      <c r="S356" s="7" t="s">
        <v>34</v>
      </c>
      <c r="T356" s="7" t="s">
        <v>34</v>
      </c>
      <c r="U356" s="7" t="s">
        <v>37</v>
      </c>
      <c r="V356" s="7" t="s">
        <v>36</v>
      </c>
      <c r="W356" s="7" t="s">
        <v>812</v>
      </c>
      <c r="X356" s="7" t="s">
        <v>1592</v>
      </c>
      <c r="Y356" s="7" t="s">
        <v>197</v>
      </c>
      <c r="Z356" s="7" t="s">
        <v>1518</v>
      </c>
    </row>
    <row r="357" spans="1:26" ht="63">
      <c r="A357" s="132"/>
      <c r="B357" s="7" t="s">
        <v>604</v>
      </c>
      <c r="C357" s="95" t="s">
        <v>1593</v>
      </c>
      <c r="D357" s="7" t="s">
        <v>1594</v>
      </c>
      <c r="E357" s="7">
        <v>23916</v>
      </c>
      <c r="F357" s="11">
        <v>28000</v>
      </c>
      <c r="G357" s="7" t="s">
        <v>32</v>
      </c>
      <c r="H357" s="7">
        <v>3500</v>
      </c>
      <c r="I357" s="11">
        <v>6400</v>
      </c>
      <c r="J357" s="46">
        <v>2326.5</v>
      </c>
      <c r="K357" s="46">
        <v>2198.6999999999998</v>
      </c>
      <c r="L357" s="7" t="s">
        <v>1595</v>
      </c>
      <c r="M357" s="7" t="s">
        <v>34</v>
      </c>
      <c r="N357" s="7" t="s">
        <v>34</v>
      </c>
      <c r="O357" s="7" t="s">
        <v>35</v>
      </c>
      <c r="P357" s="7"/>
      <c r="Q357" s="7" t="s">
        <v>34</v>
      </c>
      <c r="R357" s="7" t="s">
        <v>34</v>
      </c>
      <c r="S357" s="7" t="s">
        <v>34</v>
      </c>
      <c r="T357" s="7" t="s">
        <v>34</v>
      </c>
      <c r="U357" s="7" t="s">
        <v>37</v>
      </c>
      <c r="V357" s="7" t="s">
        <v>34</v>
      </c>
      <c r="W357" s="7" t="s">
        <v>812</v>
      </c>
      <c r="X357" s="7" t="s">
        <v>1596</v>
      </c>
      <c r="Y357" s="7" t="s">
        <v>197</v>
      </c>
      <c r="Z357" s="7" t="s">
        <v>197</v>
      </c>
    </row>
    <row r="358" spans="1:26" ht="63">
      <c r="A358" s="132"/>
      <c r="B358" s="7" t="s">
        <v>610</v>
      </c>
      <c r="C358" s="95" t="s">
        <v>1597</v>
      </c>
      <c r="D358" s="7" t="s">
        <v>1598</v>
      </c>
      <c r="E358" s="7">
        <v>9950</v>
      </c>
      <c r="F358" s="11">
        <v>11900</v>
      </c>
      <c r="G358" s="7" t="s">
        <v>32</v>
      </c>
      <c r="H358" s="7">
        <v>2300</v>
      </c>
      <c r="I358" s="11">
        <v>3220</v>
      </c>
      <c r="J358" s="46">
        <v>679</v>
      </c>
      <c r="K358" s="46">
        <v>740</v>
      </c>
      <c r="L358" s="7" t="s">
        <v>1599</v>
      </c>
      <c r="M358" s="7" t="s">
        <v>34</v>
      </c>
      <c r="N358" s="7" t="s">
        <v>34</v>
      </c>
      <c r="O358" s="7" t="s">
        <v>35</v>
      </c>
      <c r="P358" s="7"/>
      <c r="Q358" s="7" t="s">
        <v>34</v>
      </c>
      <c r="R358" s="7" t="s">
        <v>34</v>
      </c>
      <c r="S358" s="7" t="s">
        <v>34</v>
      </c>
      <c r="T358" s="7" t="s">
        <v>34</v>
      </c>
      <c r="U358" s="7" t="s">
        <v>37</v>
      </c>
      <c r="V358" s="7" t="s">
        <v>36</v>
      </c>
      <c r="W358" s="7" t="s">
        <v>812</v>
      </c>
      <c r="X358" s="7" t="s">
        <v>1600</v>
      </c>
      <c r="Y358" s="7" t="s">
        <v>1518</v>
      </c>
      <c r="Z358" s="7" t="s">
        <v>1518</v>
      </c>
    </row>
    <row r="359" spans="1:26" ht="63">
      <c r="A359" s="132"/>
      <c r="B359" s="7" t="s">
        <v>614</v>
      </c>
      <c r="C359" s="95" t="s">
        <v>1601</v>
      </c>
      <c r="D359" s="7" t="s">
        <v>1602</v>
      </c>
      <c r="E359" s="7">
        <v>121308</v>
      </c>
      <c r="F359" s="11">
        <v>152000</v>
      </c>
      <c r="G359" s="7" t="s">
        <v>32</v>
      </c>
      <c r="H359" s="7">
        <v>13000</v>
      </c>
      <c r="I359" s="11">
        <v>15600</v>
      </c>
      <c r="J359" s="46">
        <v>8169.6</v>
      </c>
      <c r="K359" s="46">
        <v>8379.5</v>
      </c>
      <c r="L359" s="7" t="s">
        <v>1603</v>
      </c>
      <c r="M359" s="7" t="s">
        <v>34</v>
      </c>
      <c r="N359" s="7" t="s">
        <v>34</v>
      </c>
      <c r="O359" s="7" t="s">
        <v>35</v>
      </c>
      <c r="P359" s="7" t="s">
        <v>36</v>
      </c>
      <c r="Q359" s="7" t="s">
        <v>34</v>
      </c>
      <c r="R359" s="7" t="s">
        <v>34</v>
      </c>
      <c r="S359" s="7" t="s">
        <v>34</v>
      </c>
      <c r="T359" s="7" t="s">
        <v>34</v>
      </c>
      <c r="U359" s="7" t="s">
        <v>37</v>
      </c>
      <c r="V359" s="7" t="s">
        <v>36</v>
      </c>
      <c r="W359" s="7" t="s">
        <v>812</v>
      </c>
      <c r="X359" s="7" t="s">
        <v>1604</v>
      </c>
      <c r="Y359" s="7" t="s">
        <v>197</v>
      </c>
      <c r="Z359" s="7" t="s">
        <v>197</v>
      </c>
    </row>
    <row r="360" spans="1:26" ht="78.75">
      <c r="A360" s="132"/>
      <c r="B360" s="7" t="s">
        <v>622</v>
      </c>
      <c r="C360" s="95" t="s">
        <v>2348</v>
      </c>
      <c r="D360" s="7" t="s">
        <v>1605</v>
      </c>
      <c r="E360" s="7">
        <v>24777</v>
      </c>
      <c r="F360" s="7">
        <v>39000</v>
      </c>
      <c r="G360" s="7" t="s">
        <v>32</v>
      </c>
      <c r="H360" s="7">
        <v>6500</v>
      </c>
      <c r="I360" s="7">
        <v>8500</v>
      </c>
      <c r="J360" s="46">
        <v>2683.04</v>
      </c>
      <c r="K360" s="46">
        <v>2369.67</v>
      </c>
      <c r="L360" s="7" t="s">
        <v>1606</v>
      </c>
      <c r="M360" s="7" t="s">
        <v>34</v>
      </c>
      <c r="N360" s="7" t="s">
        <v>34</v>
      </c>
      <c r="O360" s="7" t="s">
        <v>35</v>
      </c>
      <c r="P360" s="7"/>
      <c r="Q360" s="7" t="s">
        <v>34</v>
      </c>
      <c r="R360" s="7" t="s">
        <v>34</v>
      </c>
      <c r="S360" s="7" t="s">
        <v>34</v>
      </c>
      <c r="T360" s="7" t="s">
        <v>34</v>
      </c>
      <c r="U360" s="7" t="s">
        <v>37</v>
      </c>
      <c r="V360" s="7" t="s">
        <v>36</v>
      </c>
      <c r="W360" s="7" t="s">
        <v>812</v>
      </c>
      <c r="X360" s="7" t="s">
        <v>1607</v>
      </c>
      <c r="Y360" s="7" t="s">
        <v>1607</v>
      </c>
      <c r="Z360" s="7" t="s">
        <v>197</v>
      </c>
    </row>
    <row r="361" spans="1:26" ht="78.75">
      <c r="A361" s="132"/>
      <c r="B361" s="7" t="s">
        <v>630</v>
      </c>
      <c r="C361" s="95" t="s">
        <v>2349</v>
      </c>
      <c r="D361" s="7" t="s">
        <v>1608</v>
      </c>
      <c r="E361" s="7">
        <v>39240</v>
      </c>
      <c r="F361" s="7">
        <v>49537</v>
      </c>
      <c r="G361" s="7" t="s">
        <v>32</v>
      </c>
      <c r="H361" s="7">
        <v>4500</v>
      </c>
      <c r="I361" s="7">
        <v>12000</v>
      </c>
      <c r="J361" s="46">
        <v>3259.22</v>
      </c>
      <c r="K361" s="46">
        <v>2848.43</v>
      </c>
      <c r="L361" s="7" t="s">
        <v>1609</v>
      </c>
      <c r="M361" s="7" t="s">
        <v>34</v>
      </c>
      <c r="N361" s="7" t="s">
        <v>34</v>
      </c>
      <c r="O361" s="7" t="s">
        <v>35</v>
      </c>
      <c r="P361" s="7"/>
      <c r="Q361" s="7" t="s">
        <v>34</v>
      </c>
      <c r="R361" s="7" t="s">
        <v>34</v>
      </c>
      <c r="S361" s="7" t="s">
        <v>34</v>
      </c>
      <c r="T361" s="7" t="s">
        <v>34</v>
      </c>
      <c r="U361" s="7" t="s">
        <v>37</v>
      </c>
      <c r="V361" s="7" t="s">
        <v>36</v>
      </c>
      <c r="W361" s="7" t="s">
        <v>812</v>
      </c>
      <c r="X361" s="7" t="s">
        <v>1610</v>
      </c>
      <c r="Y361" s="7" t="s">
        <v>1611</v>
      </c>
      <c r="Z361" s="7" t="s">
        <v>197</v>
      </c>
    </row>
    <row r="362" spans="1:26" ht="78.75">
      <c r="A362" s="132"/>
      <c r="B362" s="7" t="s">
        <v>637</v>
      </c>
      <c r="C362" s="95" t="s">
        <v>2350</v>
      </c>
      <c r="D362" s="7" t="s">
        <v>1612</v>
      </c>
      <c r="E362" s="7">
        <v>12869</v>
      </c>
      <c r="F362" s="7">
        <v>10280</v>
      </c>
      <c r="G362" s="7" t="s">
        <v>32</v>
      </c>
      <c r="H362" s="7">
        <v>1750</v>
      </c>
      <c r="I362" s="7">
        <v>2500</v>
      </c>
      <c r="J362" s="46">
        <v>1679.47</v>
      </c>
      <c r="K362" s="46">
        <v>1534.77</v>
      </c>
      <c r="L362" s="7" t="s">
        <v>1613</v>
      </c>
      <c r="M362" s="7" t="s">
        <v>34</v>
      </c>
      <c r="N362" s="7" t="s">
        <v>34</v>
      </c>
      <c r="O362" s="7" t="s">
        <v>35</v>
      </c>
      <c r="P362" s="7"/>
      <c r="Q362" s="7" t="s">
        <v>34</v>
      </c>
      <c r="R362" s="7" t="s">
        <v>34</v>
      </c>
      <c r="S362" s="7" t="s">
        <v>34</v>
      </c>
      <c r="T362" s="7" t="s">
        <v>34</v>
      </c>
      <c r="U362" s="7" t="s">
        <v>37</v>
      </c>
      <c r="V362" s="7" t="s">
        <v>36</v>
      </c>
      <c r="W362" s="7" t="s">
        <v>812</v>
      </c>
      <c r="X362" s="7" t="s">
        <v>1614</v>
      </c>
      <c r="Y362" s="7" t="s">
        <v>1615</v>
      </c>
      <c r="Z362" s="7" t="s">
        <v>1615</v>
      </c>
    </row>
    <row r="363" spans="1:26" ht="78.75">
      <c r="A363" s="132"/>
      <c r="B363" s="7" t="s">
        <v>644</v>
      </c>
      <c r="C363" s="95" t="s">
        <v>2351</v>
      </c>
      <c r="D363" s="7" t="s">
        <v>1616</v>
      </c>
      <c r="E363" s="7">
        <v>139417</v>
      </c>
      <c r="F363" s="7">
        <v>141478</v>
      </c>
      <c r="G363" s="7" t="s">
        <v>32</v>
      </c>
      <c r="H363" s="7">
        <v>35000</v>
      </c>
      <c r="I363" s="7">
        <v>36000</v>
      </c>
      <c r="J363" s="46">
        <v>22595</v>
      </c>
      <c r="K363" s="46">
        <v>20962.36</v>
      </c>
      <c r="L363" s="7" t="s">
        <v>1617</v>
      </c>
      <c r="M363" s="7" t="s">
        <v>34</v>
      </c>
      <c r="N363" s="7" t="s">
        <v>34</v>
      </c>
      <c r="O363" s="7" t="s">
        <v>35</v>
      </c>
      <c r="P363" s="7"/>
      <c r="Q363" s="7" t="s">
        <v>34</v>
      </c>
      <c r="R363" s="7" t="s">
        <v>34</v>
      </c>
      <c r="S363" s="7" t="s">
        <v>34</v>
      </c>
      <c r="T363" s="7" t="s">
        <v>34</v>
      </c>
      <c r="U363" s="7" t="s">
        <v>37</v>
      </c>
      <c r="V363" s="7" t="s">
        <v>36</v>
      </c>
      <c r="W363" s="7" t="s">
        <v>812</v>
      </c>
      <c r="X363" s="7" t="s">
        <v>1618</v>
      </c>
      <c r="Y363" s="7" t="s">
        <v>1619</v>
      </c>
      <c r="Z363" s="7" t="s">
        <v>1620</v>
      </c>
    </row>
    <row r="364" spans="1:26" ht="94.5">
      <c r="A364" s="132"/>
      <c r="B364" s="7" t="s">
        <v>647</v>
      </c>
      <c r="C364" s="95" t="s">
        <v>2352</v>
      </c>
      <c r="D364" s="7" t="s">
        <v>1621</v>
      </c>
      <c r="E364" s="7">
        <v>6988</v>
      </c>
      <c r="F364" s="7">
        <v>10000</v>
      </c>
      <c r="G364" s="7" t="s">
        <v>32</v>
      </c>
      <c r="H364" s="7">
        <v>1300</v>
      </c>
      <c r="I364" s="7" t="s">
        <v>1520</v>
      </c>
      <c r="J364" s="46">
        <v>621.09500000000003</v>
      </c>
      <c r="K364" s="46">
        <v>645.98</v>
      </c>
      <c r="L364" s="7" t="s">
        <v>1622</v>
      </c>
      <c r="M364" s="7" t="s">
        <v>34</v>
      </c>
      <c r="N364" s="31" t="s">
        <v>34</v>
      </c>
      <c r="O364" s="7" t="s">
        <v>35</v>
      </c>
      <c r="P364" s="7"/>
      <c r="Q364" s="7" t="s">
        <v>36</v>
      </c>
      <c r="R364" s="7" t="s">
        <v>36</v>
      </c>
      <c r="S364" s="7" t="s">
        <v>34</v>
      </c>
      <c r="T364" s="7" t="s">
        <v>34</v>
      </c>
      <c r="U364" s="7" t="s">
        <v>37</v>
      </c>
      <c r="V364" s="7" t="s">
        <v>36</v>
      </c>
      <c r="W364" s="7" t="s">
        <v>812</v>
      </c>
      <c r="X364" s="7" t="s">
        <v>1623</v>
      </c>
      <c r="Y364" s="7" t="s">
        <v>1624</v>
      </c>
      <c r="Z364" s="7" t="s">
        <v>1625</v>
      </c>
    </row>
    <row r="365" spans="1:26" ht="94.5">
      <c r="A365" s="132"/>
      <c r="B365" s="7" t="s">
        <v>655</v>
      </c>
      <c r="C365" s="95" t="s">
        <v>2353</v>
      </c>
      <c r="D365" s="7" t="s">
        <v>1626</v>
      </c>
      <c r="E365" s="7">
        <v>16299</v>
      </c>
      <c r="F365" s="7">
        <v>28438</v>
      </c>
      <c r="G365" s="7" t="s">
        <v>32</v>
      </c>
      <c r="H365" s="7">
        <v>4000</v>
      </c>
      <c r="I365" s="7" t="s">
        <v>1520</v>
      </c>
      <c r="J365" s="46">
        <v>2383.6129999999998</v>
      </c>
      <c r="K365" s="46">
        <v>2445.98</v>
      </c>
      <c r="L365" s="7" t="s">
        <v>1627</v>
      </c>
      <c r="M365" s="7" t="s">
        <v>34</v>
      </c>
      <c r="N365" s="7" t="s">
        <v>34</v>
      </c>
      <c r="O365" s="7" t="s">
        <v>35</v>
      </c>
      <c r="P365" s="7"/>
      <c r="Q365" s="7" t="s">
        <v>34</v>
      </c>
      <c r="R365" s="7" t="s">
        <v>34</v>
      </c>
      <c r="S365" s="7" t="s">
        <v>34</v>
      </c>
      <c r="T365" s="7" t="s">
        <v>34</v>
      </c>
      <c r="U365" s="7" t="s">
        <v>37</v>
      </c>
      <c r="V365" s="7" t="s">
        <v>36</v>
      </c>
      <c r="W365" s="7" t="s">
        <v>812</v>
      </c>
      <c r="X365" s="7" t="s">
        <v>1628</v>
      </c>
      <c r="Y365" s="7" t="s">
        <v>1629</v>
      </c>
      <c r="Z365" s="7" t="s">
        <v>1629</v>
      </c>
    </row>
    <row r="366" spans="1:26" ht="126">
      <c r="A366" s="133" t="s">
        <v>478</v>
      </c>
      <c r="B366" s="7" t="s">
        <v>479</v>
      </c>
      <c r="C366" s="95" t="s">
        <v>480</v>
      </c>
      <c r="D366" s="7" t="s">
        <v>481</v>
      </c>
      <c r="E366" s="7">
        <v>17860</v>
      </c>
      <c r="F366" s="7">
        <v>23098</v>
      </c>
      <c r="G366" s="7" t="s">
        <v>128</v>
      </c>
      <c r="H366" s="7">
        <v>2800</v>
      </c>
      <c r="I366" s="7">
        <v>3500</v>
      </c>
      <c r="J366" s="7">
        <v>2504.4</v>
      </c>
      <c r="K366" s="7">
        <v>2647.1</v>
      </c>
      <c r="L366" s="7" t="s">
        <v>482</v>
      </c>
      <c r="M366" s="7" t="s">
        <v>34</v>
      </c>
      <c r="N366" s="7" t="s">
        <v>34</v>
      </c>
      <c r="O366" s="7" t="s">
        <v>35</v>
      </c>
      <c r="P366" s="7" t="s">
        <v>36</v>
      </c>
      <c r="Q366" s="7" t="s">
        <v>34</v>
      </c>
      <c r="R366" s="7" t="s">
        <v>34</v>
      </c>
      <c r="S366" s="7" t="s">
        <v>36</v>
      </c>
      <c r="T366" s="7" t="s">
        <v>34</v>
      </c>
      <c r="U366" s="7" t="s">
        <v>483</v>
      </c>
      <c r="V366" s="7" t="s">
        <v>36</v>
      </c>
      <c r="W366" s="7" t="s">
        <v>484</v>
      </c>
      <c r="X366" s="7" t="s">
        <v>43</v>
      </c>
      <c r="Y366" s="7" t="s">
        <v>43</v>
      </c>
      <c r="Z366" s="7" t="s">
        <v>485</v>
      </c>
    </row>
    <row r="367" spans="1:26" ht="47.25">
      <c r="A367" s="133"/>
      <c r="B367" s="7" t="s">
        <v>486</v>
      </c>
      <c r="C367" s="95" t="s">
        <v>2354</v>
      </c>
      <c r="D367" s="7" t="s">
        <v>487</v>
      </c>
      <c r="E367" s="7">
        <v>26620</v>
      </c>
      <c r="F367" s="7">
        <v>27000</v>
      </c>
      <c r="G367" s="7" t="s">
        <v>488</v>
      </c>
      <c r="H367" s="7">
        <v>3400</v>
      </c>
      <c r="I367" s="7">
        <v>10000</v>
      </c>
      <c r="J367" s="7">
        <v>2957.268</v>
      </c>
      <c r="K367" s="7">
        <v>3274.5160000000001</v>
      </c>
      <c r="L367" s="7" t="s">
        <v>489</v>
      </c>
      <c r="M367" s="7" t="s">
        <v>490</v>
      </c>
      <c r="N367" s="7" t="s">
        <v>490</v>
      </c>
      <c r="O367" s="7" t="s">
        <v>491</v>
      </c>
      <c r="P367" s="7" t="s">
        <v>492</v>
      </c>
      <c r="Q367" s="7" t="s">
        <v>490</v>
      </c>
      <c r="R367" s="7" t="s">
        <v>490</v>
      </c>
      <c r="S367" s="7" t="s">
        <v>490</v>
      </c>
      <c r="T367" s="7" t="s">
        <v>490</v>
      </c>
      <c r="U367" s="7" t="s">
        <v>493</v>
      </c>
      <c r="V367" s="7" t="s">
        <v>490</v>
      </c>
      <c r="W367" s="7" t="s">
        <v>494</v>
      </c>
      <c r="X367" s="7" t="s">
        <v>495</v>
      </c>
      <c r="Y367" s="7" t="s">
        <v>496</v>
      </c>
      <c r="Z367" s="7" t="s">
        <v>496</v>
      </c>
    </row>
    <row r="368" spans="1:26" ht="47.25">
      <c r="A368" s="133"/>
      <c r="B368" s="7" t="s">
        <v>497</v>
      </c>
      <c r="C368" s="95" t="s">
        <v>2355</v>
      </c>
      <c r="D368" s="7" t="s">
        <v>498</v>
      </c>
      <c r="E368" s="7">
        <v>59506</v>
      </c>
      <c r="F368" s="7">
        <v>93285</v>
      </c>
      <c r="G368" s="7" t="s">
        <v>32</v>
      </c>
      <c r="H368" s="7">
        <v>12438</v>
      </c>
      <c r="I368" s="7">
        <v>17307</v>
      </c>
      <c r="J368" s="7">
        <v>7509.2</v>
      </c>
      <c r="K368" s="7">
        <v>7786</v>
      </c>
      <c r="L368" s="7" t="s">
        <v>499</v>
      </c>
      <c r="M368" s="7" t="s">
        <v>34</v>
      </c>
      <c r="N368" s="7" t="s">
        <v>34</v>
      </c>
      <c r="O368" s="7" t="s">
        <v>35</v>
      </c>
      <c r="P368" s="7" t="s">
        <v>36</v>
      </c>
      <c r="Q368" s="7" t="s">
        <v>36</v>
      </c>
      <c r="R368" s="7" t="s">
        <v>36</v>
      </c>
      <c r="S368" s="7" t="s">
        <v>34</v>
      </c>
      <c r="T368" s="7" t="s">
        <v>34</v>
      </c>
      <c r="U368" s="7" t="s">
        <v>37</v>
      </c>
      <c r="V368" s="7" t="s">
        <v>36</v>
      </c>
      <c r="W368" s="7"/>
      <c r="X368" s="7" t="s">
        <v>500</v>
      </c>
      <c r="Y368" s="7" t="s">
        <v>500</v>
      </c>
      <c r="Z368" s="7" t="s">
        <v>501</v>
      </c>
    </row>
    <row r="369" spans="1:26" ht="47.25">
      <c r="A369" s="133"/>
      <c r="B369" s="7" t="s">
        <v>502</v>
      </c>
      <c r="C369" s="95" t="s">
        <v>2356</v>
      </c>
      <c r="D369" s="7" t="s">
        <v>503</v>
      </c>
      <c r="E369" s="7">
        <v>10767</v>
      </c>
      <c r="F369" s="7">
        <v>26667</v>
      </c>
      <c r="G369" s="7" t="s">
        <v>504</v>
      </c>
      <c r="H369" s="7">
        <v>2000</v>
      </c>
      <c r="I369" s="7">
        <v>4000</v>
      </c>
      <c r="J369" s="7">
        <v>1665.9</v>
      </c>
      <c r="K369" s="7">
        <v>1542.2</v>
      </c>
      <c r="L369" s="7" t="s">
        <v>505</v>
      </c>
      <c r="M369" s="7" t="s">
        <v>490</v>
      </c>
      <c r="N369" s="7" t="s">
        <v>490</v>
      </c>
      <c r="O369" s="7" t="s">
        <v>506</v>
      </c>
      <c r="P369" s="7" t="s">
        <v>492</v>
      </c>
      <c r="Q369" s="7" t="s">
        <v>490</v>
      </c>
      <c r="R369" s="7" t="s">
        <v>490</v>
      </c>
      <c r="S369" s="7" t="s">
        <v>490</v>
      </c>
      <c r="T369" s="7" t="s">
        <v>490</v>
      </c>
      <c r="U369" s="7" t="s">
        <v>507</v>
      </c>
      <c r="V369" s="7" t="s">
        <v>492</v>
      </c>
      <c r="W369" s="7"/>
      <c r="X369" s="7" t="s">
        <v>508</v>
      </c>
      <c r="Y369" s="7" t="s">
        <v>496</v>
      </c>
      <c r="Z369" s="7" t="s">
        <v>509</v>
      </c>
    </row>
    <row r="370" spans="1:26" ht="94.5">
      <c r="A370" s="133"/>
      <c r="B370" s="7" t="s">
        <v>510</v>
      </c>
      <c r="C370" s="100" t="s">
        <v>511</v>
      </c>
      <c r="D370" s="10" t="s">
        <v>512</v>
      </c>
      <c r="E370" s="10">
        <v>70592</v>
      </c>
      <c r="F370" s="10">
        <v>79000</v>
      </c>
      <c r="G370" s="10" t="s">
        <v>32</v>
      </c>
      <c r="H370" s="10">
        <v>19500</v>
      </c>
      <c r="I370" s="10" t="s">
        <v>513</v>
      </c>
      <c r="J370" s="10">
        <v>12919.2</v>
      </c>
      <c r="K370" s="10">
        <v>12994.3</v>
      </c>
      <c r="L370" s="10" t="s">
        <v>514</v>
      </c>
      <c r="M370" s="10" t="s">
        <v>34</v>
      </c>
      <c r="N370" s="10" t="s">
        <v>34</v>
      </c>
      <c r="O370" s="10" t="s">
        <v>35</v>
      </c>
      <c r="P370" s="10" t="s">
        <v>36</v>
      </c>
      <c r="Q370" s="10" t="s">
        <v>34</v>
      </c>
      <c r="R370" s="10" t="s">
        <v>34</v>
      </c>
      <c r="S370" s="10" t="s">
        <v>34</v>
      </c>
      <c r="T370" s="10" t="s">
        <v>34</v>
      </c>
      <c r="U370" s="10" t="s">
        <v>515</v>
      </c>
      <c r="V370" s="10" t="s">
        <v>34</v>
      </c>
      <c r="W370" s="10" t="s">
        <v>516</v>
      </c>
      <c r="X370" s="7" t="s">
        <v>43</v>
      </c>
      <c r="Y370" s="7" t="s">
        <v>43</v>
      </c>
      <c r="Z370" s="7" t="s">
        <v>43</v>
      </c>
    </row>
    <row r="371" spans="1:26" ht="47.25">
      <c r="A371" s="133"/>
      <c r="B371" s="7" t="s">
        <v>517</v>
      </c>
      <c r="C371" s="101" t="s">
        <v>518</v>
      </c>
      <c r="D371" s="7" t="s">
        <v>519</v>
      </c>
      <c r="E371" s="7">
        <v>40700</v>
      </c>
      <c r="F371" s="11">
        <v>70000</v>
      </c>
      <c r="G371" s="7" t="s">
        <v>32</v>
      </c>
      <c r="H371" s="11">
        <v>7000</v>
      </c>
      <c r="I371" s="11">
        <v>8750</v>
      </c>
      <c r="J371" s="9">
        <v>5859.9449999999997</v>
      </c>
      <c r="K371" s="11">
        <v>5166.0200000000004</v>
      </c>
      <c r="L371" s="7" t="s">
        <v>520</v>
      </c>
      <c r="M371" s="7" t="s">
        <v>34</v>
      </c>
      <c r="N371" s="7" t="s">
        <v>34</v>
      </c>
      <c r="O371" s="7" t="s">
        <v>35</v>
      </c>
      <c r="P371" s="7" t="s">
        <v>36</v>
      </c>
      <c r="Q371" s="7" t="s">
        <v>34</v>
      </c>
      <c r="R371" s="7" t="s">
        <v>34</v>
      </c>
      <c r="S371" s="7" t="s">
        <v>34</v>
      </c>
      <c r="T371" s="7" t="s">
        <v>34</v>
      </c>
      <c r="U371" s="7" t="s">
        <v>37</v>
      </c>
      <c r="V371" s="7" t="s">
        <v>36</v>
      </c>
      <c r="W371" s="7"/>
      <c r="X371" s="7" t="s">
        <v>521</v>
      </c>
      <c r="Y371" s="7" t="s">
        <v>496</v>
      </c>
      <c r="Z371" s="7" t="s">
        <v>522</v>
      </c>
    </row>
    <row r="372" spans="1:26" ht="78.75">
      <c r="A372" s="133"/>
      <c r="B372" s="7" t="s">
        <v>523</v>
      </c>
      <c r="C372" s="95" t="s">
        <v>524</v>
      </c>
      <c r="D372" s="7" t="s">
        <v>525</v>
      </c>
      <c r="E372" s="7">
        <v>28600</v>
      </c>
      <c r="F372" s="11">
        <v>59333</v>
      </c>
      <c r="G372" s="7" t="s">
        <v>156</v>
      </c>
      <c r="H372" s="7">
        <v>4600</v>
      </c>
      <c r="I372" s="7">
        <v>8160</v>
      </c>
      <c r="J372" s="7">
        <v>3860</v>
      </c>
      <c r="K372" s="7">
        <v>3715</v>
      </c>
      <c r="L372" s="7" t="s">
        <v>526</v>
      </c>
      <c r="M372" s="7" t="s">
        <v>138</v>
      </c>
      <c r="N372" s="7" t="s">
        <v>138</v>
      </c>
      <c r="O372" s="7" t="s">
        <v>491</v>
      </c>
      <c r="P372" s="7" t="s">
        <v>139</v>
      </c>
      <c r="Q372" s="7" t="s">
        <v>138</v>
      </c>
      <c r="R372" s="7" t="s">
        <v>138</v>
      </c>
      <c r="S372" s="7" t="s">
        <v>138</v>
      </c>
      <c r="T372" s="7" t="s">
        <v>138</v>
      </c>
      <c r="U372" s="7" t="s">
        <v>527</v>
      </c>
      <c r="V372" s="7" t="s">
        <v>139</v>
      </c>
      <c r="W372" s="7"/>
      <c r="X372" s="7" t="s">
        <v>528</v>
      </c>
      <c r="Y372" s="7" t="s">
        <v>529</v>
      </c>
      <c r="Z372" s="7" t="s">
        <v>522</v>
      </c>
    </row>
    <row r="373" spans="1:26" ht="78.75">
      <c r="A373" s="133"/>
      <c r="B373" s="7" t="s">
        <v>530</v>
      </c>
      <c r="C373" s="101" t="s">
        <v>2086</v>
      </c>
      <c r="D373" s="7" t="s">
        <v>531</v>
      </c>
      <c r="E373" s="7">
        <v>12530</v>
      </c>
      <c r="F373" s="11">
        <v>22200</v>
      </c>
      <c r="G373" s="7" t="s">
        <v>32</v>
      </c>
      <c r="H373" s="11">
        <v>1800</v>
      </c>
      <c r="I373" s="7" t="s">
        <v>532</v>
      </c>
      <c r="J373" s="7">
        <v>944</v>
      </c>
      <c r="K373" s="11">
        <v>1040</v>
      </c>
      <c r="L373" s="7" t="s">
        <v>533</v>
      </c>
      <c r="M373" s="7" t="s">
        <v>34</v>
      </c>
      <c r="N373" s="7" t="s">
        <v>34</v>
      </c>
      <c r="O373" s="7" t="s">
        <v>534</v>
      </c>
      <c r="P373" s="7" t="s">
        <v>36</v>
      </c>
      <c r="Q373" s="7" t="s">
        <v>34</v>
      </c>
      <c r="R373" s="7" t="s">
        <v>34</v>
      </c>
      <c r="S373" s="7" t="s">
        <v>34</v>
      </c>
      <c r="T373" s="7" t="s">
        <v>34</v>
      </c>
      <c r="U373" s="7" t="s">
        <v>37</v>
      </c>
      <c r="V373" s="7" t="s">
        <v>36</v>
      </c>
      <c r="W373" s="7"/>
      <c r="X373" s="7" t="s">
        <v>535</v>
      </c>
      <c r="Y373" s="7" t="s">
        <v>496</v>
      </c>
      <c r="Z373" s="7" t="s">
        <v>522</v>
      </c>
    </row>
    <row r="374" spans="1:26" ht="47.25">
      <c r="A374" s="133"/>
      <c r="B374" s="7" t="s">
        <v>536</v>
      </c>
      <c r="C374" s="95" t="s">
        <v>2357</v>
      </c>
      <c r="D374" s="7" t="s">
        <v>537</v>
      </c>
      <c r="E374" s="7">
        <v>87697</v>
      </c>
      <c r="F374" s="11">
        <v>122753</v>
      </c>
      <c r="G374" s="7" t="s">
        <v>32</v>
      </c>
      <c r="H374" s="7" t="s">
        <v>538</v>
      </c>
      <c r="I374" s="7" t="s">
        <v>539</v>
      </c>
      <c r="J374" s="7">
        <v>14711</v>
      </c>
      <c r="K374" s="7">
        <v>14209</v>
      </c>
      <c r="L374" s="7" t="s">
        <v>540</v>
      </c>
      <c r="M374" s="7" t="s">
        <v>34</v>
      </c>
      <c r="N374" s="7" t="s">
        <v>34</v>
      </c>
      <c r="O374" s="7" t="s">
        <v>35</v>
      </c>
      <c r="P374" s="7" t="s">
        <v>36</v>
      </c>
      <c r="Q374" s="7" t="s">
        <v>34</v>
      </c>
      <c r="R374" s="7" t="s">
        <v>34</v>
      </c>
      <c r="S374" s="7" t="s">
        <v>34</v>
      </c>
      <c r="T374" s="7" t="s">
        <v>34</v>
      </c>
      <c r="U374" s="7" t="s">
        <v>37</v>
      </c>
      <c r="V374" s="7" t="s">
        <v>36</v>
      </c>
      <c r="W374" s="7"/>
      <c r="X374" s="7" t="s">
        <v>541</v>
      </c>
      <c r="Y374" s="7" t="s">
        <v>496</v>
      </c>
      <c r="Z374" s="7" t="s">
        <v>522</v>
      </c>
    </row>
    <row r="375" spans="1:26" ht="110.25">
      <c r="A375" s="133"/>
      <c r="B375" s="7" t="s">
        <v>542</v>
      </c>
      <c r="C375" s="101" t="s">
        <v>2358</v>
      </c>
      <c r="D375" s="7" t="s">
        <v>543</v>
      </c>
      <c r="E375" s="7">
        <v>9489</v>
      </c>
      <c r="F375" s="57">
        <v>13500</v>
      </c>
      <c r="G375" s="7" t="s">
        <v>544</v>
      </c>
      <c r="H375" s="70">
        <v>1687</v>
      </c>
      <c r="I375" s="12" t="s">
        <v>545</v>
      </c>
      <c r="J375" s="7">
        <v>1258.74</v>
      </c>
      <c r="K375" s="7">
        <v>1399.76</v>
      </c>
      <c r="L375" s="31" t="s">
        <v>546</v>
      </c>
      <c r="M375" s="7" t="s">
        <v>547</v>
      </c>
      <c r="N375" s="7" t="s">
        <v>34</v>
      </c>
      <c r="O375" s="7" t="s">
        <v>35</v>
      </c>
      <c r="P375" s="7" t="s">
        <v>36</v>
      </c>
      <c r="Q375" s="7" t="s">
        <v>34</v>
      </c>
      <c r="R375" s="7" t="s">
        <v>34</v>
      </c>
      <c r="S375" s="7" t="s">
        <v>34</v>
      </c>
      <c r="T375" s="7" t="s">
        <v>34</v>
      </c>
      <c r="U375" s="7" t="s">
        <v>37</v>
      </c>
      <c r="V375" s="7" t="s">
        <v>36</v>
      </c>
      <c r="W375" s="7"/>
      <c r="X375" s="7" t="s">
        <v>548</v>
      </c>
      <c r="Y375" s="7" t="s">
        <v>549</v>
      </c>
      <c r="Z375" s="7" t="s">
        <v>550</v>
      </c>
    </row>
    <row r="376" spans="1:26" ht="94.5">
      <c r="A376" s="133"/>
      <c r="B376" s="7" t="s">
        <v>551</v>
      </c>
      <c r="C376" s="101" t="s">
        <v>2359</v>
      </c>
      <c r="D376" s="7" t="s">
        <v>552</v>
      </c>
      <c r="E376" s="31">
        <v>47201</v>
      </c>
      <c r="F376" s="57">
        <v>93000</v>
      </c>
      <c r="G376" s="31" t="s">
        <v>553</v>
      </c>
      <c r="H376" s="70">
        <v>10000</v>
      </c>
      <c r="I376" s="57">
        <v>12000</v>
      </c>
      <c r="J376" s="7">
        <v>7331.15</v>
      </c>
      <c r="K376" s="7">
        <v>8340.4604999999992</v>
      </c>
      <c r="L376" s="31" t="s">
        <v>554</v>
      </c>
      <c r="M376" s="7" t="s">
        <v>34</v>
      </c>
      <c r="N376" s="7" t="s">
        <v>34</v>
      </c>
      <c r="O376" s="7" t="s">
        <v>35</v>
      </c>
      <c r="P376" s="7" t="s">
        <v>36</v>
      </c>
      <c r="Q376" s="7" t="s">
        <v>34</v>
      </c>
      <c r="R376" s="7" t="s">
        <v>34</v>
      </c>
      <c r="S376" s="7" t="s">
        <v>34</v>
      </c>
      <c r="T376" s="7" t="s">
        <v>34</v>
      </c>
      <c r="U376" s="7" t="s">
        <v>37</v>
      </c>
      <c r="V376" s="7" t="s">
        <v>36</v>
      </c>
      <c r="W376" s="7"/>
      <c r="X376" s="7" t="s">
        <v>555</v>
      </c>
      <c r="Y376" s="7" t="s">
        <v>556</v>
      </c>
      <c r="Z376" s="7" t="s">
        <v>550</v>
      </c>
    </row>
    <row r="377" spans="1:26" ht="63">
      <c r="A377" s="133"/>
      <c r="B377" s="7" t="s">
        <v>557</v>
      </c>
      <c r="C377" s="95" t="s">
        <v>558</v>
      </c>
      <c r="D377" s="7" t="s">
        <v>559</v>
      </c>
      <c r="E377" s="7">
        <v>51333</v>
      </c>
      <c r="F377" s="11">
        <v>45000</v>
      </c>
      <c r="G377" s="7" t="s">
        <v>560</v>
      </c>
      <c r="H377" s="7">
        <v>6000</v>
      </c>
      <c r="I377" s="7">
        <v>7200</v>
      </c>
      <c r="J377" s="7">
        <v>4683</v>
      </c>
      <c r="K377" s="7">
        <v>4719</v>
      </c>
      <c r="L377" s="7" t="s">
        <v>561</v>
      </c>
      <c r="M377" s="7" t="s">
        <v>138</v>
      </c>
      <c r="N377" s="7" t="s">
        <v>138</v>
      </c>
      <c r="O377" s="7" t="s">
        <v>491</v>
      </c>
      <c r="P377" s="7" t="s">
        <v>139</v>
      </c>
      <c r="Q377" s="7" t="s">
        <v>138</v>
      </c>
      <c r="R377" s="7" t="s">
        <v>138</v>
      </c>
      <c r="S377" s="7" t="s">
        <v>138</v>
      </c>
      <c r="T377" s="7" t="s">
        <v>138</v>
      </c>
      <c r="U377" s="7" t="s">
        <v>527</v>
      </c>
      <c r="V377" s="7" t="s">
        <v>139</v>
      </c>
      <c r="W377" s="7"/>
      <c r="X377" s="7" t="s">
        <v>562</v>
      </c>
      <c r="Y377" s="7" t="s">
        <v>563</v>
      </c>
      <c r="Z377" s="7" t="s">
        <v>522</v>
      </c>
    </row>
    <row r="378" spans="1:26" ht="110.25">
      <c r="A378" s="133"/>
      <c r="B378" s="7" t="s">
        <v>564</v>
      </c>
      <c r="C378" s="95" t="s">
        <v>2360</v>
      </c>
      <c r="D378" s="7" t="s">
        <v>565</v>
      </c>
      <c r="E378" s="10">
        <v>101000</v>
      </c>
      <c r="F378" s="40">
        <v>40233</v>
      </c>
      <c r="G378" s="10" t="s">
        <v>566</v>
      </c>
      <c r="H378" s="70">
        <v>4000</v>
      </c>
      <c r="I378" s="40" t="s">
        <v>567</v>
      </c>
      <c r="J378" s="7">
        <v>2695.89</v>
      </c>
      <c r="K378" s="7">
        <v>2543.4499999999998</v>
      </c>
      <c r="L378" s="31" t="s">
        <v>568</v>
      </c>
      <c r="M378" s="7" t="s">
        <v>34</v>
      </c>
      <c r="N378" s="7" t="s">
        <v>34</v>
      </c>
      <c r="O378" s="7" t="s">
        <v>35</v>
      </c>
      <c r="P378" s="7" t="s">
        <v>36</v>
      </c>
      <c r="Q378" s="7" t="s">
        <v>34</v>
      </c>
      <c r="R378" s="7" t="s">
        <v>34</v>
      </c>
      <c r="S378" s="7" t="s">
        <v>34</v>
      </c>
      <c r="T378" s="7" t="s">
        <v>34</v>
      </c>
      <c r="U378" s="7" t="s">
        <v>37</v>
      </c>
      <c r="V378" s="7" t="s">
        <v>36</v>
      </c>
      <c r="W378" s="7"/>
      <c r="X378" s="7" t="s">
        <v>569</v>
      </c>
      <c r="Y378" s="7" t="s">
        <v>570</v>
      </c>
      <c r="Z378" s="7" t="s">
        <v>550</v>
      </c>
    </row>
    <row r="379" spans="1:26" ht="110.25">
      <c r="A379" s="133"/>
      <c r="B379" s="7" t="s">
        <v>571</v>
      </c>
      <c r="C379" s="95" t="s">
        <v>2361</v>
      </c>
      <c r="D379" s="7" t="s">
        <v>565</v>
      </c>
      <c r="E379" s="10">
        <v>101000</v>
      </c>
      <c r="F379" s="10" t="s">
        <v>572</v>
      </c>
      <c r="G379" s="10" t="s">
        <v>566</v>
      </c>
      <c r="H379" s="40">
        <v>16000</v>
      </c>
      <c r="I379" s="40">
        <v>24000</v>
      </c>
      <c r="J379" s="83">
        <v>6757.98</v>
      </c>
      <c r="K379" s="83">
        <v>7448.03</v>
      </c>
      <c r="L379" s="7" t="s">
        <v>573</v>
      </c>
      <c r="M379" s="7" t="s">
        <v>34</v>
      </c>
      <c r="N379" s="7" t="s">
        <v>34</v>
      </c>
      <c r="O379" s="7" t="s">
        <v>35</v>
      </c>
      <c r="P379" s="7" t="s">
        <v>36</v>
      </c>
      <c r="Q379" s="7" t="s">
        <v>34</v>
      </c>
      <c r="R379" s="7" t="s">
        <v>34</v>
      </c>
      <c r="S379" s="7" t="s">
        <v>34</v>
      </c>
      <c r="T379" s="7" t="s">
        <v>34</v>
      </c>
      <c r="U379" s="7" t="s">
        <v>37</v>
      </c>
      <c r="V379" s="7" t="s">
        <v>36</v>
      </c>
      <c r="W379" s="7" t="s">
        <v>425</v>
      </c>
      <c r="X379" s="7" t="s">
        <v>569</v>
      </c>
      <c r="Y379" s="7" t="s">
        <v>570</v>
      </c>
      <c r="Z379" s="7" t="s">
        <v>550</v>
      </c>
    </row>
    <row r="380" spans="1:26" ht="141.75">
      <c r="A380" s="133"/>
      <c r="B380" s="7" t="s">
        <v>574</v>
      </c>
      <c r="C380" s="95" t="s">
        <v>575</v>
      </c>
      <c r="D380" s="7" t="s">
        <v>576</v>
      </c>
      <c r="E380" s="7">
        <v>1077763</v>
      </c>
      <c r="F380" s="7">
        <v>1200000</v>
      </c>
      <c r="G380" s="7" t="s">
        <v>32</v>
      </c>
      <c r="H380" s="7">
        <v>200000</v>
      </c>
      <c r="I380" s="7">
        <v>260000</v>
      </c>
      <c r="J380" s="7">
        <v>100227.6</v>
      </c>
      <c r="K380" s="7">
        <v>102144.9</v>
      </c>
      <c r="L380" s="7" t="s">
        <v>577</v>
      </c>
      <c r="M380" s="7" t="s">
        <v>34</v>
      </c>
      <c r="N380" s="7" t="s">
        <v>34</v>
      </c>
      <c r="O380" s="7" t="s">
        <v>35</v>
      </c>
      <c r="P380" s="7" t="s">
        <v>36</v>
      </c>
      <c r="Q380" s="7" t="s">
        <v>34</v>
      </c>
      <c r="R380" s="7" t="s">
        <v>34</v>
      </c>
      <c r="S380" s="7" t="s">
        <v>34</v>
      </c>
      <c r="T380" s="7" t="s">
        <v>34</v>
      </c>
      <c r="U380" s="7" t="s">
        <v>515</v>
      </c>
      <c r="V380" s="7" t="s">
        <v>36</v>
      </c>
      <c r="W380" s="7" t="s">
        <v>578</v>
      </c>
      <c r="X380" s="7" t="s">
        <v>43</v>
      </c>
      <c r="Y380" s="7" t="s">
        <v>43</v>
      </c>
      <c r="Z380" s="7" t="s">
        <v>43</v>
      </c>
    </row>
    <row r="381" spans="1:26" ht="141.75">
      <c r="A381" s="133"/>
      <c r="B381" s="7" t="s">
        <v>579</v>
      </c>
      <c r="C381" s="101" t="s">
        <v>2362</v>
      </c>
      <c r="D381" s="7" t="s">
        <v>580</v>
      </c>
      <c r="E381" s="7">
        <v>11220</v>
      </c>
      <c r="F381" s="31">
        <v>12510</v>
      </c>
      <c r="G381" s="31" t="s">
        <v>581</v>
      </c>
      <c r="H381" s="70">
        <v>1800</v>
      </c>
      <c r="I381" s="12"/>
      <c r="J381" s="7">
        <v>1003.9</v>
      </c>
      <c r="K381" s="7">
        <v>1158.58</v>
      </c>
      <c r="L381" s="31" t="s">
        <v>582</v>
      </c>
      <c r="M381" s="7" t="s">
        <v>36</v>
      </c>
      <c r="N381" s="7" t="s">
        <v>34</v>
      </c>
      <c r="O381" s="7" t="s">
        <v>35</v>
      </c>
      <c r="P381" s="7" t="s">
        <v>547</v>
      </c>
      <c r="Q381" s="7" t="s">
        <v>34</v>
      </c>
      <c r="R381" s="7" t="s">
        <v>34</v>
      </c>
      <c r="S381" s="7" t="s">
        <v>34</v>
      </c>
      <c r="T381" s="7" t="s">
        <v>34</v>
      </c>
      <c r="U381" s="7" t="s">
        <v>37</v>
      </c>
      <c r="V381" s="7" t="s">
        <v>36</v>
      </c>
      <c r="W381" s="7"/>
      <c r="X381" s="7" t="s">
        <v>583</v>
      </c>
      <c r="Y381" s="7" t="s">
        <v>584</v>
      </c>
      <c r="Z381" s="7" t="s">
        <v>550</v>
      </c>
    </row>
    <row r="382" spans="1:26" ht="204.75">
      <c r="A382" s="133"/>
      <c r="B382" s="7" t="s">
        <v>585</v>
      </c>
      <c r="C382" s="95" t="s">
        <v>586</v>
      </c>
      <c r="D382" s="7" t="s">
        <v>587</v>
      </c>
      <c r="E382" s="7">
        <v>17696</v>
      </c>
      <c r="F382" s="7">
        <v>17170</v>
      </c>
      <c r="G382" s="7" t="s">
        <v>128</v>
      </c>
      <c r="H382" s="7">
        <v>1960</v>
      </c>
      <c r="I382" s="7">
        <v>2400</v>
      </c>
      <c r="J382" s="7">
        <v>1298.05</v>
      </c>
      <c r="K382" s="7">
        <v>1301.51</v>
      </c>
      <c r="L382" s="7" t="s">
        <v>588</v>
      </c>
      <c r="M382" s="7" t="s">
        <v>34</v>
      </c>
      <c r="N382" s="7" t="s">
        <v>34</v>
      </c>
      <c r="O382" s="7" t="s">
        <v>589</v>
      </c>
      <c r="P382" s="7" t="s">
        <v>36</v>
      </c>
      <c r="Q382" s="7" t="s">
        <v>34</v>
      </c>
      <c r="R382" s="7" t="s">
        <v>36</v>
      </c>
      <c r="S382" s="7" t="s">
        <v>34</v>
      </c>
      <c r="T382" s="7" t="s">
        <v>34</v>
      </c>
      <c r="U382" s="7" t="s">
        <v>590</v>
      </c>
      <c r="V382" s="7" t="s">
        <v>36</v>
      </c>
      <c r="W382" s="7" t="s">
        <v>591</v>
      </c>
      <c r="X382" s="7" t="s">
        <v>43</v>
      </c>
      <c r="Y382" s="7" t="s">
        <v>43</v>
      </c>
      <c r="Z382" s="7" t="s">
        <v>43</v>
      </c>
    </row>
    <row r="383" spans="1:26" ht="94.5">
      <c r="A383" s="133"/>
      <c r="B383" s="7" t="s">
        <v>592</v>
      </c>
      <c r="C383" s="95" t="s">
        <v>593</v>
      </c>
      <c r="D383" s="7" t="s">
        <v>594</v>
      </c>
      <c r="E383" s="7">
        <v>33700</v>
      </c>
      <c r="F383" s="11">
        <v>78240</v>
      </c>
      <c r="G383" s="7" t="s">
        <v>128</v>
      </c>
      <c r="H383" s="7">
        <v>7350</v>
      </c>
      <c r="I383" s="7">
        <v>8820</v>
      </c>
      <c r="J383" s="7">
        <v>4632.75</v>
      </c>
      <c r="K383" s="7">
        <v>4940.09</v>
      </c>
      <c r="L383" s="7" t="s">
        <v>595</v>
      </c>
      <c r="M383" s="7" t="s">
        <v>34</v>
      </c>
      <c r="N383" s="7" t="s">
        <v>34</v>
      </c>
      <c r="O383" s="7" t="s">
        <v>596</v>
      </c>
      <c r="P383" s="7" t="s">
        <v>36</v>
      </c>
      <c r="Q383" s="7" t="s">
        <v>34</v>
      </c>
      <c r="R383" s="7" t="s">
        <v>34</v>
      </c>
      <c r="S383" s="7" t="s">
        <v>34</v>
      </c>
      <c r="T383" s="7" t="s">
        <v>34</v>
      </c>
      <c r="U383" s="7" t="s">
        <v>37</v>
      </c>
      <c r="V383" s="7" t="s">
        <v>36</v>
      </c>
      <c r="W383" s="7" t="s">
        <v>597</v>
      </c>
      <c r="X383" s="7" t="s">
        <v>598</v>
      </c>
      <c r="Y383" s="7" t="s">
        <v>496</v>
      </c>
      <c r="Z383" s="7" t="s">
        <v>496</v>
      </c>
    </row>
    <row r="384" spans="1:26" ht="63">
      <c r="A384" s="133"/>
      <c r="B384" s="7" t="s">
        <v>599</v>
      </c>
      <c r="C384" s="101" t="s">
        <v>600</v>
      </c>
      <c r="D384" s="7" t="s">
        <v>601</v>
      </c>
      <c r="E384" s="7">
        <v>18967</v>
      </c>
      <c r="F384" s="11">
        <v>22667</v>
      </c>
      <c r="G384" s="7" t="s">
        <v>32</v>
      </c>
      <c r="H384" s="11">
        <v>3400</v>
      </c>
      <c r="I384" s="11">
        <v>5000</v>
      </c>
      <c r="J384" s="9">
        <v>2477.58</v>
      </c>
      <c r="K384" s="11">
        <v>2538.61</v>
      </c>
      <c r="L384" s="7" t="s">
        <v>602</v>
      </c>
      <c r="M384" s="7" t="s">
        <v>34</v>
      </c>
      <c r="N384" s="7" t="s">
        <v>34</v>
      </c>
      <c r="O384" s="7" t="s">
        <v>35</v>
      </c>
      <c r="P384" s="7" t="s">
        <v>36</v>
      </c>
      <c r="Q384" s="7" t="s">
        <v>34</v>
      </c>
      <c r="R384" s="7" t="s">
        <v>34</v>
      </c>
      <c r="S384" s="7" t="s">
        <v>34</v>
      </c>
      <c r="T384" s="7" t="s">
        <v>34</v>
      </c>
      <c r="U384" s="7" t="s">
        <v>37</v>
      </c>
      <c r="V384" s="7" t="s">
        <v>36</v>
      </c>
      <c r="W384" s="7"/>
      <c r="X384" s="7" t="s">
        <v>603</v>
      </c>
      <c r="Y384" s="7" t="s">
        <v>496</v>
      </c>
      <c r="Z384" s="7" t="s">
        <v>522</v>
      </c>
    </row>
    <row r="385" spans="1:26" ht="47.25">
      <c r="A385" s="133"/>
      <c r="B385" s="7" t="s">
        <v>604</v>
      </c>
      <c r="C385" s="95" t="s">
        <v>2363</v>
      </c>
      <c r="D385" s="7" t="s">
        <v>605</v>
      </c>
      <c r="E385" s="7">
        <v>29395</v>
      </c>
      <c r="F385" s="7">
        <v>37800</v>
      </c>
      <c r="G385" s="7" t="s">
        <v>606</v>
      </c>
      <c r="H385" s="7">
        <v>4200</v>
      </c>
      <c r="I385" s="7">
        <v>6000</v>
      </c>
      <c r="J385" s="7">
        <v>3581.2246575342465</v>
      </c>
      <c r="K385" s="7">
        <v>3880.8438356164384</v>
      </c>
      <c r="L385" s="7" t="s">
        <v>607</v>
      </c>
      <c r="M385" s="7" t="s">
        <v>490</v>
      </c>
      <c r="N385" s="7" t="s">
        <v>490</v>
      </c>
      <c r="O385" s="7" t="s">
        <v>35</v>
      </c>
      <c r="P385" s="7" t="s">
        <v>492</v>
      </c>
      <c r="Q385" s="7" t="s">
        <v>490</v>
      </c>
      <c r="R385" s="7" t="s">
        <v>490</v>
      </c>
      <c r="S385" s="7" t="s">
        <v>490</v>
      </c>
      <c r="T385" s="7" t="s">
        <v>490</v>
      </c>
      <c r="U385" s="7" t="s">
        <v>490</v>
      </c>
      <c r="V385" s="7" t="s">
        <v>492</v>
      </c>
      <c r="W385" s="54"/>
      <c r="X385" s="10" t="s">
        <v>608</v>
      </c>
      <c r="Y385" s="10" t="s">
        <v>496</v>
      </c>
      <c r="Z385" s="10" t="s">
        <v>609</v>
      </c>
    </row>
    <row r="386" spans="1:26" ht="110.25">
      <c r="A386" s="133"/>
      <c r="B386" s="7" t="s">
        <v>610</v>
      </c>
      <c r="C386" s="95" t="s">
        <v>2364</v>
      </c>
      <c r="D386" s="7" t="s">
        <v>605</v>
      </c>
      <c r="E386" s="7">
        <v>29395</v>
      </c>
      <c r="F386" s="7">
        <v>2950</v>
      </c>
      <c r="G386" s="7" t="s">
        <v>611</v>
      </c>
      <c r="H386" s="7">
        <v>240</v>
      </c>
      <c r="I386" s="7">
        <v>311.27999999999997</v>
      </c>
      <c r="J386" s="7">
        <v>249.7123287671233</v>
      </c>
      <c r="K386" s="7">
        <v>258.87397260273974</v>
      </c>
      <c r="L386" s="7" t="s">
        <v>612</v>
      </c>
      <c r="M386" s="7" t="s">
        <v>490</v>
      </c>
      <c r="N386" s="7" t="s">
        <v>490</v>
      </c>
      <c r="O386" s="7" t="s">
        <v>35</v>
      </c>
      <c r="P386" s="7" t="s">
        <v>492</v>
      </c>
      <c r="Q386" s="7" t="s">
        <v>490</v>
      </c>
      <c r="R386" s="7" t="s">
        <v>490</v>
      </c>
      <c r="S386" s="7" t="s">
        <v>490</v>
      </c>
      <c r="T386" s="7" t="s">
        <v>490</v>
      </c>
      <c r="U386" s="7"/>
      <c r="V386" s="7"/>
      <c r="W386" s="10" t="s">
        <v>613</v>
      </c>
      <c r="X386" s="10" t="s">
        <v>608</v>
      </c>
      <c r="Y386" s="10" t="s">
        <v>609</v>
      </c>
      <c r="Z386" s="10" t="s">
        <v>496</v>
      </c>
    </row>
    <row r="387" spans="1:26" ht="173.25">
      <c r="A387" s="133"/>
      <c r="B387" s="7" t="s">
        <v>614</v>
      </c>
      <c r="C387" s="95" t="s">
        <v>2365</v>
      </c>
      <c r="D387" s="7" t="s">
        <v>615</v>
      </c>
      <c r="E387" s="7">
        <v>42932</v>
      </c>
      <c r="F387" s="7">
        <v>44000</v>
      </c>
      <c r="G387" s="7" t="s">
        <v>32</v>
      </c>
      <c r="H387" s="7">
        <v>8000</v>
      </c>
      <c r="I387" s="7">
        <v>14712</v>
      </c>
      <c r="J387" s="7">
        <v>5801.42</v>
      </c>
      <c r="K387" s="7">
        <v>6104.51</v>
      </c>
      <c r="L387" s="7" t="s">
        <v>616</v>
      </c>
      <c r="M387" s="7" t="s">
        <v>34</v>
      </c>
      <c r="N387" s="7" t="s">
        <v>34</v>
      </c>
      <c r="O387" s="7" t="s">
        <v>35</v>
      </c>
      <c r="P387" s="7" t="s">
        <v>36</v>
      </c>
      <c r="Q387" s="7" t="s">
        <v>34</v>
      </c>
      <c r="R387" s="7" t="s">
        <v>34</v>
      </c>
      <c r="S387" s="7" t="s">
        <v>34</v>
      </c>
      <c r="T387" s="7" t="s">
        <v>34</v>
      </c>
      <c r="U387" s="7" t="s">
        <v>617</v>
      </c>
      <c r="V387" s="7" t="s">
        <v>36</v>
      </c>
      <c r="W387" s="7" t="s">
        <v>618</v>
      </c>
      <c r="X387" s="7" t="s">
        <v>619</v>
      </c>
      <c r="Y387" s="7" t="s">
        <v>620</v>
      </c>
      <c r="Z387" s="7" t="s">
        <v>621</v>
      </c>
    </row>
    <row r="388" spans="1:26" ht="47.25">
      <c r="A388" s="133"/>
      <c r="B388" s="7" t="s">
        <v>622</v>
      </c>
      <c r="C388" s="95" t="s">
        <v>2366</v>
      </c>
      <c r="D388" s="7" t="s">
        <v>623</v>
      </c>
      <c r="E388" s="7">
        <v>231318</v>
      </c>
      <c r="F388" s="11" t="s">
        <v>624</v>
      </c>
      <c r="G388" s="7" t="s">
        <v>625</v>
      </c>
      <c r="H388" s="7" t="s">
        <v>626</v>
      </c>
      <c r="I388" s="7" t="s">
        <v>627</v>
      </c>
      <c r="J388" s="7">
        <v>15818.75</v>
      </c>
      <c r="K388" s="7">
        <v>17491.41</v>
      </c>
      <c r="L388" s="7" t="s">
        <v>628</v>
      </c>
      <c r="M388" s="7" t="s">
        <v>34</v>
      </c>
      <c r="N388" s="7" t="s">
        <v>34</v>
      </c>
      <c r="O388" s="7" t="s">
        <v>35</v>
      </c>
      <c r="P388" s="7" t="s">
        <v>36</v>
      </c>
      <c r="Q388" s="7" t="s">
        <v>34</v>
      </c>
      <c r="R388" s="7" t="s">
        <v>34</v>
      </c>
      <c r="S388" s="7" t="s">
        <v>34</v>
      </c>
      <c r="T388" s="7" t="s">
        <v>34</v>
      </c>
      <c r="U388" s="7" t="s">
        <v>37</v>
      </c>
      <c r="V388" s="7" t="s">
        <v>36</v>
      </c>
      <c r="W388" s="7"/>
      <c r="X388" s="7" t="s">
        <v>629</v>
      </c>
      <c r="Y388" s="7" t="s">
        <v>629</v>
      </c>
      <c r="Z388" s="7" t="s">
        <v>496</v>
      </c>
    </row>
    <row r="389" spans="1:26" ht="126">
      <c r="A389" s="133"/>
      <c r="B389" s="7" t="s">
        <v>630</v>
      </c>
      <c r="C389" s="95" t="s">
        <v>631</v>
      </c>
      <c r="D389" s="7" t="s">
        <v>632</v>
      </c>
      <c r="E389" s="7">
        <v>14204</v>
      </c>
      <c r="F389" s="7">
        <v>17959</v>
      </c>
      <c r="G389" s="7" t="s">
        <v>32</v>
      </c>
      <c r="H389" s="7">
        <v>2130</v>
      </c>
      <c r="I389" s="7">
        <v>2590</v>
      </c>
      <c r="J389" s="7">
        <v>1320</v>
      </c>
      <c r="K389" s="7">
        <v>1395.9</v>
      </c>
      <c r="L389" s="7" t="s">
        <v>633</v>
      </c>
      <c r="M389" s="7" t="s">
        <v>34</v>
      </c>
      <c r="N389" s="7" t="s">
        <v>34</v>
      </c>
      <c r="O389" s="7" t="s">
        <v>35</v>
      </c>
      <c r="P389" s="7" t="s">
        <v>36</v>
      </c>
      <c r="Q389" s="7" t="s">
        <v>34</v>
      </c>
      <c r="R389" s="7" t="s">
        <v>34</v>
      </c>
      <c r="S389" s="7" t="s">
        <v>34</v>
      </c>
      <c r="T389" s="7" t="s">
        <v>34</v>
      </c>
      <c r="U389" s="7" t="s">
        <v>634</v>
      </c>
      <c r="V389" s="7" t="s">
        <v>36</v>
      </c>
      <c r="W389" s="7" t="s">
        <v>635</v>
      </c>
      <c r="X389" s="7" t="s">
        <v>43</v>
      </c>
      <c r="Y389" s="7" t="s">
        <v>636</v>
      </c>
      <c r="Z389" s="7" t="s">
        <v>43</v>
      </c>
    </row>
    <row r="390" spans="1:26" ht="94.5">
      <c r="A390" s="133"/>
      <c r="B390" s="7" t="s">
        <v>637</v>
      </c>
      <c r="C390" s="101" t="s">
        <v>2367</v>
      </c>
      <c r="D390" s="7" t="s">
        <v>638</v>
      </c>
      <c r="E390" s="10">
        <v>6326</v>
      </c>
      <c r="F390" s="10" t="s">
        <v>639</v>
      </c>
      <c r="G390" s="31" t="s">
        <v>640</v>
      </c>
      <c r="H390" s="12">
        <v>2600</v>
      </c>
      <c r="I390" s="12" t="s">
        <v>545</v>
      </c>
      <c r="J390" s="7">
        <v>1188.8</v>
      </c>
      <c r="K390" s="7">
        <v>1500.9</v>
      </c>
      <c r="L390" s="10" t="s">
        <v>641</v>
      </c>
      <c r="M390" s="7" t="s">
        <v>34</v>
      </c>
      <c r="N390" s="7" t="s">
        <v>34</v>
      </c>
      <c r="O390" s="7" t="s">
        <v>35</v>
      </c>
      <c r="P390" s="7" t="s">
        <v>36</v>
      </c>
      <c r="Q390" s="7" t="s">
        <v>34</v>
      </c>
      <c r="R390" s="7" t="s">
        <v>34</v>
      </c>
      <c r="S390" s="7" t="s">
        <v>34</v>
      </c>
      <c r="T390" s="7" t="s">
        <v>34</v>
      </c>
      <c r="U390" s="7" t="s">
        <v>37</v>
      </c>
      <c r="V390" s="7" t="s">
        <v>36</v>
      </c>
      <c r="W390" s="7"/>
      <c r="X390" s="7" t="s">
        <v>642</v>
      </c>
      <c r="Y390" s="7" t="s">
        <v>643</v>
      </c>
      <c r="Z390" s="7" t="s">
        <v>550</v>
      </c>
    </row>
    <row r="391" spans="1:26" ht="63">
      <c r="A391" s="133"/>
      <c r="B391" s="7" t="s">
        <v>644</v>
      </c>
      <c r="C391" s="95" t="s">
        <v>645</v>
      </c>
      <c r="D391" s="7" t="s">
        <v>576</v>
      </c>
      <c r="E391" s="7">
        <v>1077763</v>
      </c>
      <c r="F391" s="7">
        <v>350000</v>
      </c>
      <c r="G391" s="7" t="s">
        <v>32</v>
      </c>
      <c r="H391" s="7">
        <v>50000</v>
      </c>
      <c r="I391" s="7">
        <v>85400</v>
      </c>
      <c r="J391" s="7">
        <v>33781.5</v>
      </c>
      <c r="K391" s="7">
        <v>32286.2</v>
      </c>
      <c r="L391" s="7" t="s">
        <v>646</v>
      </c>
      <c r="M391" s="7" t="s">
        <v>34</v>
      </c>
      <c r="N391" s="7" t="s">
        <v>34</v>
      </c>
      <c r="O391" s="7" t="s">
        <v>35</v>
      </c>
      <c r="P391" s="7" t="s">
        <v>36</v>
      </c>
      <c r="Q391" s="7" t="s">
        <v>34</v>
      </c>
      <c r="R391" s="7" t="s">
        <v>34</v>
      </c>
      <c r="S391" s="7" t="s">
        <v>34</v>
      </c>
      <c r="T391" s="7" t="s">
        <v>34</v>
      </c>
      <c r="U391" s="7" t="s">
        <v>515</v>
      </c>
      <c r="V391" s="7" t="s">
        <v>36</v>
      </c>
      <c r="W391" s="7" t="s">
        <v>425</v>
      </c>
      <c r="X391" s="7" t="s">
        <v>43</v>
      </c>
      <c r="Y391" s="7" t="s">
        <v>43</v>
      </c>
      <c r="Z391" s="7" t="s">
        <v>43</v>
      </c>
    </row>
    <row r="392" spans="1:26" ht="110.25">
      <c r="A392" s="133"/>
      <c r="B392" s="7" t="s">
        <v>647</v>
      </c>
      <c r="C392" s="95" t="s">
        <v>648</v>
      </c>
      <c r="D392" s="7" t="s">
        <v>649</v>
      </c>
      <c r="E392" s="7">
        <v>159012</v>
      </c>
      <c r="F392" s="11">
        <v>236667</v>
      </c>
      <c r="G392" s="7" t="s">
        <v>650</v>
      </c>
      <c r="H392" s="11">
        <v>18000</v>
      </c>
      <c r="I392" s="11">
        <v>35000</v>
      </c>
      <c r="J392" s="11">
        <v>15501</v>
      </c>
      <c r="K392" s="11">
        <v>15993</v>
      </c>
      <c r="L392" s="7" t="s">
        <v>651</v>
      </c>
      <c r="M392" s="7" t="s">
        <v>490</v>
      </c>
      <c r="N392" s="7" t="s">
        <v>490</v>
      </c>
      <c r="O392" s="7" t="s">
        <v>35</v>
      </c>
      <c r="P392" s="7" t="s">
        <v>36</v>
      </c>
      <c r="Q392" s="7" t="s">
        <v>490</v>
      </c>
      <c r="R392" s="7" t="s">
        <v>490</v>
      </c>
      <c r="S392" s="7" t="s">
        <v>490</v>
      </c>
      <c r="T392" s="7" t="s">
        <v>490</v>
      </c>
      <c r="U392" s="7" t="s">
        <v>37</v>
      </c>
      <c r="V392" s="7" t="s">
        <v>36</v>
      </c>
      <c r="W392" s="7" t="s">
        <v>652</v>
      </c>
      <c r="X392" s="7" t="s">
        <v>197</v>
      </c>
      <c r="Y392" s="7" t="s">
        <v>653</v>
      </c>
      <c r="Z392" s="7" t="s">
        <v>654</v>
      </c>
    </row>
    <row r="393" spans="1:26" ht="63">
      <c r="A393" s="133"/>
      <c r="B393" s="7" t="s">
        <v>655</v>
      </c>
      <c r="C393" s="95" t="s">
        <v>656</v>
      </c>
      <c r="D393" s="7" t="s">
        <v>657</v>
      </c>
      <c r="E393" s="7">
        <v>10519</v>
      </c>
      <c r="F393" s="11">
        <v>5000</v>
      </c>
      <c r="G393" s="7" t="s">
        <v>156</v>
      </c>
      <c r="H393" s="7">
        <v>600</v>
      </c>
      <c r="I393" s="7">
        <v>720</v>
      </c>
      <c r="J393" s="11">
        <v>422</v>
      </c>
      <c r="K393" s="7">
        <v>428</v>
      </c>
      <c r="L393" s="7" t="s">
        <v>658</v>
      </c>
      <c r="M393" s="7" t="s">
        <v>138</v>
      </c>
      <c r="N393" s="7" t="s">
        <v>138</v>
      </c>
      <c r="O393" s="7" t="s">
        <v>491</v>
      </c>
      <c r="P393" s="7" t="s">
        <v>139</v>
      </c>
      <c r="Q393" s="7" t="s">
        <v>138</v>
      </c>
      <c r="R393" s="7" t="s">
        <v>139</v>
      </c>
      <c r="S393" s="7" t="s">
        <v>138</v>
      </c>
      <c r="T393" s="7" t="s">
        <v>138</v>
      </c>
      <c r="U393" s="7" t="s">
        <v>527</v>
      </c>
      <c r="V393" s="7" t="s">
        <v>138</v>
      </c>
      <c r="W393" s="7"/>
      <c r="X393" s="7" t="s">
        <v>659</v>
      </c>
      <c r="Y393" s="7" t="s">
        <v>529</v>
      </c>
      <c r="Z393" s="7" t="s">
        <v>660</v>
      </c>
    </row>
    <row r="394" spans="1:26" ht="47.25">
      <c r="A394" s="133"/>
      <c r="B394" s="7" t="s">
        <v>661</v>
      </c>
      <c r="C394" s="95" t="s">
        <v>662</v>
      </c>
      <c r="D394" s="7" t="s">
        <v>663</v>
      </c>
      <c r="E394" s="7">
        <v>28999</v>
      </c>
      <c r="F394" s="11">
        <v>28600</v>
      </c>
      <c r="G394" s="7" t="s">
        <v>32</v>
      </c>
      <c r="H394" s="7">
        <v>7800</v>
      </c>
      <c r="I394" s="7" t="s">
        <v>664</v>
      </c>
      <c r="J394" s="7">
        <v>7335</v>
      </c>
      <c r="K394" s="7">
        <v>4507</v>
      </c>
      <c r="L394" s="7" t="s">
        <v>665</v>
      </c>
      <c r="M394" s="7" t="s">
        <v>34</v>
      </c>
      <c r="N394" s="7" t="s">
        <v>34</v>
      </c>
      <c r="O394" s="7" t="s">
        <v>35</v>
      </c>
      <c r="P394" s="7" t="s">
        <v>36</v>
      </c>
      <c r="Q394" s="7" t="s">
        <v>34</v>
      </c>
      <c r="R394" s="7" t="s">
        <v>34</v>
      </c>
      <c r="S394" s="7" t="s">
        <v>34</v>
      </c>
      <c r="T394" s="7" t="s">
        <v>34</v>
      </c>
      <c r="U394" s="7" t="s">
        <v>37</v>
      </c>
      <c r="V394" s="7" t="s">
        <v>36</v>
      </c>
      <c r="W394" s="7"/>
      <c r="X394" s="7" t="s">
        <v>666</v>
      </c>
      <c r="Y394" s="7" t="s">
        <v>496</v>
      </c>
      <c r="Z394" s="7" t="s">
        <v>522</v>
      </c>
    </row>
    <row r="395" spans="1:26" ht="47.25">
      <c r="A395" s="133"/>
      <c r="B395" s="7" t="s">
        <v>667</v>
      </c>
      <c r="C395" s="100" t="s">
        <v>2368</v>
      </c>
      <c r="D395" s="7" t="s">
        <v>668</v>
      </c>
      <c r="E395" s="7">
        <v>12000</v>
      </c>
      <c r="F395" s="7">
        <v>12825</v>
      </c>
      <c r="G395" s="7" t="s">
        <v>669</v>
      </c>
      <c r="H395" s="7">
        <v>1500</v>
      </c>
      <c r="I395" s="7">
        <v>3000</v>
      </c>
      <c r="J395" s="7">
        <v>1316.8219178082193</v>
      </c>
      <c r="K395" s="7">
        <v>1362.1420765027322</v>
      </c>
      <c r="L395" s="27" t="s">
        <v>670</v>
      </c>
      <c r="M395" s="7" t="s">
        <v>490</v>
      </c>
      <c r="N395" s="7" t="s">
        <v>490</v>
      </c>
      <c r="O395" s="7" t="s">
        <v>491</v>
      </c>
      <c r="P395" s="7" t="s">
        <v>492</v>
      </c>
      <c r="Q395" s="7" t="s">
        <v>492</v>
      </c>
      <c r="R395" s="7" t="s">
        <v>490</v>
      </c>
      <c r="S395" s="7" t="s">
        <v>490</v>
      </c>
      <c r="T395" s="7" t="s">
        <v>490</v>
      </c>
      <c r="U395" s="7" t="s">
        <v>671</v>
      </c>
      <c r="V395" s="7" t="s">
        <v>490</v>
      </c>
      <c r="W395" s="7" t="s">
        <v>672</v>
      </c>
      <c r="X395" s="7" t="s">
        <v>609</v>
      </c>
      <c r="Y395" s="7" t="s">
        <v>609</v>
      </c>
      <c r="Z395" s="7" t="s">
        <v>609</v>
      </c>
    </row>
    <row r="396" spans="1:26" ht="78.75">
      <c r="A396" s="133"/>
      <c r="B396" s="7" t="s">
        <v>673</v>
      </c>
      <c r="C396" s="101" t="s">
        <v>2369</v>
      </c>
      <c r="D396" s="7" t="s">
        <v>674</v>
      </c>
      <c r="E396" s="31">
        <v>15905</v>
      </c>
      <c r="F396" s="57">
        <v>15870</v>
      </c>
      <c r="G396" s="7" t="s">
        <v>675</v>
      </c>
      <c r="H396" s="10">
        <v>2775</v>
      </c>
      <c r="I396" s="11" t="s">
        <v>545</v>
      </c>
      <c r="J396" s="7">
        <v>2166.5300000000002</v>
      </c>
      <c r="K396" s="7">
        <v>2244.8209999999999</v>
      </c>
      <c r="L396" s="10" t="s">
        <v>676</v>
      </c>
      <c r="M396" s="7" t="s">
        <v>34</v>
      </c>
      <c r="N396" s="7" t="s">
        <v>34</v>
      </c>
      <c r="O396" s="7" t="s">
        <v>35</v>
      </c>
      <c r="P396" s="7" t="s">
        <v>36</v>
      </c>
      <c r="Q396" s="7" t="s">
        <v>34</v>
      </c>
      <c r="R396" s="7" t="s">
        <v>34</v>
      </c>
      <c r="S396" s="7" t="s">
        <v>34</v>
      </c>
      <c r="T396" s="7" t="s">
        <v>34</v>
      </c>
      <c r="U396" s="7" t="s">
        <v>37</v>
      </c>
      <c r="V396" s="7" t="s">
        <v>36</v>
      </c>
      <c r="W396" s="7"/>
      <c r="X396" s="87" t="s">
        <v>677</v>
      </c>
      <c r="Y396" s="7" t="s">
        <v>678</v>
      </c>
      <c r="Z396" s="7" t="s">
        <v>550</v>
      </c>
    </row>
    <row r="397" spans="1:26" ht="47.25">
      <c r="A397" s="133"/>
      <c r="B397" s="7" t="s">
        <v>679</v>
      </c>
      <c r="C397" s="95" t="s">
        <v>680</v>
      </c>
      <c r="D397" s="7" t="s">
        <v>681</v>
      </c>
      <c r="E397" s="7">
        <v>44554</v>
      </c>
      <c r="F397" s="7">
        <v>45200</v>
      </c>
      <c r="G397" s="7" t="s">
        <v>32</v>
      </c>
      <c r="H397" s="7">
        <v>9000</v>
      </c>
      <c r="I397" s="7">
        <v>12000</v>
      </c>
      <c r="J397" s="7">
        <v>6101.2950000000001</v>
      </c>
      <c r="K397" s="7">
        <v>7462.5969999999998</v>
      </c>
      <c r="L397" s="7" t="s">
        <v>682</v>
      </c>
      <c r="M397" s="7" t="s">
        <v>34</v>
      </c>
      <c r="N397" s="7" t="s">
        <v>34</v>
      </c>
      <c r="O397" s="7" t="s">
        <v>35</v>
      </c>
      <c r="P397" s="7" t="s">
        <v>36</v>
      </c>
      <c r="Q397" s="7" t="s">
        <v>34</v>
      </c>
      <c r="R397" s="7" t="s">
        <v>34</v>
      </c>
      <c r="S397" s="7" t="s">
        <v>34</v>
      </c>
      <c r="T397" s="7" t="s">
        <v>34</v>
      </c>
      <c r="U397" s="7" t="s">
        <v>37</v>
      </c>
      <c r="V397" s="7" t="s">
        <v>36</v>
      </c>
      <c r="W397" s="7"/>
      <c r="X397" s="7" t="s">
        <v>683</v>
      </c>
      <c r="Y397" s="7" t="s">
        <v>683</v>
      </c>
      <c r="Z397" s="7" t="s">
        <v>683</v>
      </c>
    </row>
    <row r="398" spans="1:26" ht="47.25">
      <c r="A398" s="133"/>
      <c r="B398" s="7" t="s">
        <v>684</v>
      </c>
      <c r="C398" s="95" t="s">
        <v>2370</v>
      </c>
      <c r="D398" s="7" t="s">
        <v>685</v>
      </c>
      <c r="E398" s="7">
        <v>58195</v>
      </c>
      <c r="F398" s="11">
        <v>79334</v>
      </c>
      <c r="G398" s="7" t="s">
        <v>686</v>
      </c>
      <c r="H398" s="11">
        <v>1818</v>
      </c>
      <c r="I398" s="11">
        <v>4000</v>
      </c>
      <c r="J398" s="9">
        <v>1285.3599999999999</v>
      </c>
      <c r="K398" s="7">
        <v>1365.77</v>
      </c>
      <c r="L398" s="7" t="s">
        <v>687</v>
      </c>
      <c r="M398" s="7" t="s">
        <v>34</v>
      </c>
      <c r="N398" s="7" t="s">
        <v>34</v>
      </c>
      <c r="O398" s="7" t="s">
        <v>35</v>
      </c>
      <c r="P398" s="7" t="s">
        <v>36</v>
      </c>
      <c r="Q398" s="7" t="s">
        <v>34</v>
      </c>
      <c r="R398" s="7" t="s">
        <v>34</v>
      </c>
      <c r="S398" s="7" t="s">
        <v>34</v>
      </c>
      <c r="T398" s="7" t="s">
        <v>34</v>
      </c>
      <c r="U398" s="7" t="s">
        <v>306</v>
      </c>
      <c r="V398" s="7" t="s">
        <v>36</v>
      </c>
      <c r="W398" s="7"/>
      <c r="X398" s="7" t="s">
        <v>688</v>
      </c>
      <c r="Y398" s="7" t="s">
        <v>688</v>
      </c>
      <c r="Z398" s="7" t="s">
        <v>496</v>
      </c>
    </row>
    <row r="399" spans="1:26" ht="47.25">
      <c r="A399" s="133"/>
      <c r="B399" s="7" t="s">
        <v>689</v>
      </c>
      <c r="C399" s="95" t="s">
        <v>2371</v>
      </c>
      <c r="D399" s="7" t="s">
        <v>690</v>
      </c>
      <c r="E399" s="7">
        <v>46446</v>
      </c>
      <c r="F399" s="11">
        <v>71313</v>
      </c>
      <c r="G399" s="7" t="s">
        <v>32</v>
      </c>
      <c r="H399" s="7" t="s">
        <v>691</v>
      </c>
      <c r="I399" s="7" t="s">
        <v>692</v>
      </c>
      <c r="J399" s="7">
        <v>5981.5</v>
      </c>
      <c r="K399" s="7">
        <v>5899.8</v>
      </c>
      <c r="L399" s="7" t="s">
        <v>693</v>
      </c>
      <c r="M399" s="7" t="s">
        <v>34</v>
      </c>
      <c r="N399" s="7" t="s">
        <v>34</v>
      </c>
      <c r="O399" s="7" t="s">
        <v>35</v>
      </c>
      <c r="P399" s="7" t="s">
        <v>36</v>
      </c>
      <c r="Q399" s="7" t="s">
        <v>34</v>
      </c>
      <c r="R399" s="7" t="s">
        <v>34</v>
      </c>
      <c r="S399" s="7" t="s">
        <v>34</v>
      </c>
      <c r="T399" s="7" t="s">
        <v>34</v>
      </c>
      <c r="U399" s="7" t="s">
        <v>37</v>
      </c>
      <c r="V399" s="7" t="s">
        <v>34</v>
      </c>
      <c r="W399" s="7" t="s">
        <v>694</v>
      </c>
      <c r="X399" s="7" t="s">
        <v>695</v>
      </c>
      <c r="Y399" s="7" t="s">
        <v>496</v>
      </c>
      <c r="Z399" s="7" t="s">
        <v>522</v>
      </c>
    </row>
    <row r="400" spans="1:26" ht="126">
      <c r="A400" s="133"/>
      <c r="B400" s="7" t="s">
        <v>696</v>
      </c>
      <c r="C400" s="95" t="s">
        <v>697</v>
      </c>
      <c r="D400" s="7" t="s">
        <v>698</v>
      </c>
      <c r="E400" s="7">
        <v>22746</v>
      </c>
      <c r="F400" s="7">
        <v>40158</v>
      </c>
      <c r="G400" s="7" t="s">
        <v>32</v>
      </c>
      <c r="H400" s="7">
        <v>4875</v>
      </c>
      <c r="I400" s="7">
        <v>6100</v>
      </c>
      <c r="J400" s="7">
        <v>4058.4</v>
      </c>
      <c r="K400" s="7">
        <v>4107.1000000000004</v>
      </c>
      <c r="L400" s="7" t="s">
        <v>699</v>
      </c>
      <c r="M400" s="7" t="s">
        <v>34</v>
      </c>
      <c r="N400" s="7" t="s">
        <v>34</v>
      </c>
      <c r="O400" s="7" t="s">
        <v>35</v>
      </c>
      <c r="P400" s="7" t="s">
        <v>36</v>
      </c>
      <c r="Q400" s="7" t="s">
        <v>34</v>
      </c>
      <c r="R400" s="7" t="s">
        <v>34</v>
      </c>
      <c r="S400" s="7" t="s">
        <v>34</v>
      </c>
      <c r="T400" s="7" t="s">
        <v>34</v>
      </c>
      <c r="U400" s="7" t="s">
        <v>483</v>
      </c>
      <c r="V400" s="7" t="s">
        <v>36</v>
      </c>
      <c r="W400" s="7" t="s">
        <v>700</v>
      </c>
      <c r="X400" s="7" t="s">
        <v>43</v>
      </c>
      <c r="Y400" s="7" t="s">
        <v>701</v>
      </c>
      <c r="Z400" s="7" t="s">
        <v>43</v>
      </c>
    </row>
    <row r="401" spans="1:26" ht="204.75">
      <c r="A401" s="133"/>
      <c r="B401" s="7" t="s">
        <v>702</v>
      </c>
      <c r="C401" s="95" t="s">
        <v>703</v>
      </c>
      <c r="D401" s="7" t="s">
        <v>704</v>
      </c>
      <c r="E401" s="7">
        <v>10671</v>
      </c>
      <c r="F401" s="7">
        <v>14000</v>
      </c>
      <c r="G401" s="7" t="s">
        <v>32</v>
      </c>
      <c r="H401" s="7">
        <v>1453</v>
      </c>
      <c r="I401" s="7">
        <v>2180</v>
      </c>
      <c r="J401" s="7">
        <v>1303.3</v>
      </c>
      <c r="K401" s="7">
        <v>1392.6</v>
      </c>
      <c r="L401" s="7" t="s">
        <v>705</v>
      </c>
      <c r="M401" s="7" t="s">
        <v>34</v>
      </c>
      <c r="N401" s="7" t="s">
        <v>34</v>
      </c>
      <c r="O401" s="7" t="s">
        <v>35</v>
      </c>
      <c r="P401" s="7" t="s">
        <v>36</v>
      </c>
      <c r="Q401" s="7" t="s">
        <v>34</v>
      </c>
      <c r="R401" s="7" t="s">
        <v>34</v>
      </c>
      <c r="S401" s="7" t="s">
        <v>34</v>
      </c>
      <c r="T401" s="7" t="s">
        <v>34</v>
      </c>
      <c r="U401" s="7" t="s">
        <v>483</v>
      </c>
      <c r="V401" s="7" t="s">
        <v>36</v>
      </c>
      <c r="W401" s="7" t="s">
        <v>706</v>
      </c>
      <c r="X401" s="7" t="s">
        <v>43</v>
      </c>
      <c r="Y401" s="7" t="s">
        <v>43</v>
      </c>
      <c r="Z401" s="7" t="s">
        <v>43</v>
      </c>
    </row>
    <row r="402" spans="1:26" ht="94.5">
      <c r="A402" s="133"/>
      <c r="B402" s="7" t="s">
        <v>707</v>
      </c>
      <c r="C402" s="95" t="s">
        <v>2372</v>
      </c>
      <c r="D402" s="7" t="s">
        <v>708</v>
      </c>
      <c r="E402" s="7">
        <v>21082</v>
      </c>
      <c r="F402" s="7" t="s">
        <v>709</v>
      </c>
      <c r="G402" s="7" t="s">
        <v>128</v>
      </c>
      <c r="H402" s="7">
        <v>4000</v>
      </c>
      <c r="I402" s="7">
        <v>4369.2</v>
      </c>
      <c r="J402" s="7">
        <v>2087.64</v>
      </c>
      <c r="K402" s="7">
        <v>1833.67</v>
      </c>
      <c r="L402" s="7" t="s">
        <v>710</v>
      </c>
      <c r="M402" s="7" t="s">
        <v>34</v>
      </c>
      <c r="N402" s="7" t="s">
        <v>34</v>
      </c>
      <c r="O402" s="7" t="s">
        <v>35</v>
      </c>
      <c r="P402" s="7" t="s">
        <v>36</v>
      </c>
      <c r="Q402" s="7" t="s">
        <v>34</v>
      </c>
      <c r="R402" s="7" t="s">
        <v>34</v>
      </c>
      <c r="S402" s="7" t="s">
        <v>34</v>
      </c>
      <c r="T402" s="7" t="s">
        <v>34</v>
      </c>
      <c r="U402" s="7" t="s">
        <v>711</v>
      </c>
      <c r="V402" s="7" t="s">
        <v>34</v>
      </c>
      <c r="W402" s="7" t="s">
        <v>712</v>
      </c>
      <c r="X402" s="7" t="s">
        <v>609</v>
      </c>
      <c r="Y402" s="7" t="s">
        <v>609</v>
      </c>
      <c r="Z402" s="7" t="s">
        <v>609</v>
      </c>
    </row>
    <row r="403" spans="1:26" ht="63">
      <c r="A403" s="133"/>
      <c r="B403" s="7" t="s">
        <v>713</v>
      </c>
      <c r="C403" s="101" t="s">
        <v>2373</v>
      </c>
      <c r="D403" s="7" t="s">
        <v>714</v>
      </c>
      <c r="E403" s="7">
        <v>104957</v>
      </c>
      <c r="F403" s="57">
        <v>99750</v>
      </c>
      <c r="G403" s="31" t="s">
        <v>715</v>
      </c>
      <c r="H403" s="70">
        <v>15750</v>
      </c>
      <c r="I403" s="12">
        <v>16000</v>
      </c>
      <c r="J403" s="7">
        <v>7450.92</v>
      </c>
      <c r="K403" s="7">
        <v>7473.34</v>
      </c>
      <c r="L403" s="71" t="s">
        <v>716</v>
      </c>
      <c r="M403" s="7" t="s">
        <v>36</v>
      </c>
      <c r="N403" s="7" t="s">
        <v>34</v>
      </c>
      <c r="O403" s="7" t="s">
        <v>35</v>
      </c>
      <c r="P403" s="7" t="s">
        <v>36</v>
      </c>
      <c r="Q403" s="7" t="s">
        <v>34</v>
      </c>
      <c r="R403" s="7" t="s">
        <v>34</v>
      </c>
      <c r="S403" s="7" t="s">
        <v>34</v>
      </c>
      <c r="T403" s="7" t="s">
        <v>34</v>
      </c>
      <c r="U403" s="7" t="s">
        <v>37</v>
      </c>
      <c r="V403" s="7" t="s">
        <v>547</v>
      </c>
      <c r="W403" s="7"/>
      <c r="X403" s="87" t="s">
        <v>717</v>
      </c>
      <c r="Y403" s="7" t="s">
        <v>717</v>
      </c>
      <c r="Z403" s="7" t="s">
        <v>550</v>
      </c>
    </row>
    <row r="404" spans="1:26" ht="63">
      <c r="A404" s="133"/>
      <c r="B404" s="7" t="s">
        <v>718</v>
      </c>
      <c r="C404" s="95" t="s">
        <v>2374</v>
      </c>
      <c r="D404" s="7" t="s">
        <v>719</v>
      </c>
      <c r="E404" s="7">
        <v>32486</v>
      </c>
      <c r="F404" s="11">
        <v>13533</v>
      </c>
      <c r="G404" s="7" t="s">
        <v>128</v>
      </c>
      <c r="H404" s="11">
        <v>8000</v>
      </c>
      <c r="I404" s="11">
        <v>8000</v>
      </c>
      <c r="J404" s="9">
        <v>2658</v>
      </c>
      <c r="K404" s="11">
        <v>2629</v>
      </c>
      <c r="L404" s="7" t="s">
        <v>720</v>
      </c>
      <c r="M404" s="7" t="s">
        <v>34</v>
      </c>
      <c r="N404" s="7" t="s">
        <v>34</v>
      </c>
      <c r="O404" s="7" t="s">
        <v>35</v>
      </c>
      <c r="P404" s="7" t="s">
        <v>36</v>
      </c>
      <c r="Q404" s="7" t="s">
        <v>34</v>
      </c>
      <c r="R404" s="7" t="s">
        <v>34</v>
      </c>
      <c r="S404" s="7" t="s">
        <v>34</v>
      </c>
      <c r="T404" s="7" t="s">
        <v>34</v>
      </c>
      <c r="U404" s="7" t="s">
        <v>37</v>
      </c>
      <c r="V404" s="7" t="s">
        <v>36</v>
      </c>
      <c r="W404" s="7" t="s">
        <v>721</v>
      </c>
      <c r="X404" s="7" t="s">
        <v>722</v>
      </c>
      <c r="Y404" s="7" t="s">
        <v>722</v>
      </c>
      <c r="Z404" s="7" t="s">
        <v>496</v>
      </c>
    </row>
    <row r="405" spans="1:26" ht="94.5">
      <c r="A405" s="133"/>
      <c r="B405" s="7" t="s">
        <v>723</v>
      </c>
      <c r="C405" s="95" t="s">
        <v>2375</v>
      </c>
      <c r="D405" s="7" t="s">
        <v>724</v>
      </c>
      <c r="E405" s="7">
        <v>96205</v>
      </c>
      <c r="F405" s="7">
        <v>134333</v>
      </c>
      <c r="G405" s="7" t="s">
        <v>128</v>
      </c>
      <c r="H405" s="7">
        <v>26000</v>
      </c>
      <c r="I405" s="7">
        <v>30000</v>
      </c>
      <c r="J405" s="7">
        <v>13984.9</v>
      </c>
      <c r="K405" s="7">
        <v>13766.8356</v>
      </c>
      <c r="L405" s="7" t="s">
        <v>725</v>
      </c>
      <c r="M405" s="7" t="s">
        <v>34</v>
      </c>
      <c r="N405" s="7" t="s">
        <v>34</v>
      </c>
      <c r="O405" s="7" t="s">
        <v>35</v>
      </c>
      <c r="P405" s="7" t="s">
        <v>36</v>
      </c>
      <c r="Q405" s="7" t="s">
        <v>34</v>
      </c>
      <c r="R405" s="7" t="s">
        <v>34</v>
      </c>
      <c r="S405" s="7" t="s">
        <v>34</v>
      </c>
      <c r="T405" s="7" t="s">
        <v>34</v>
      </c>
      <c r="U405" s="7" t="s">
        <v>37</v>
      </c>
      <c r="V405" s="7" t="s">
        <v>36</v>
      </c>
      <c r="W405" s="7" t="s">
        <v>425</v>
      </c>
      <c r="X405" s="7" t="s">
        <v>726</v>
      </c>
      <c r="Y405" s="7" t="s">
        <v>727</v>
      </c>
      <c r="Z405" s="7" t="s">
        <v>67</v>
      </c>
    </row>
    <row r="406" spans="1:26" ht="78.75">
      <c r="A406" s="133"/>
      <c r="B406" s="7" t="s">
        <v>728</v>
      </c>
      <c r="C406" s="95" t="s">
        <v>2376</v>
      </c>
      <c r="D406" s="7" t="s">
        <v>729</v>
      </c>
      <c r="E406" s="7">
        <v>42835</v>
      </c>
      <c r="F406" s="7">
        <v>66667</v>
      </c>
      <c r="G406" s="7" t="s">
        <v>32</v>
      </c>
      <c r="H406" s="7" t="s">
        <v>730</v>
      </c>
      <c r="I406" s="7">
        <v>8000</v>
      </c>
      <c r="J406" s="7">
        <v>5575.9</v>
      </c>
      <c r="K406" s="7">
        <v>6095.75</v>
      </c>
      <c r="L406" s="7" t="s">
        <v>731</v>
      </c>
      <c r="M406" s="7" t="s">
        <v>34</v>
      </c>
      <c r="N406" s="7" t="s">
        <v>34</v>
      </c>
      <c r="O406" s="7" t="s">
        <v>35</v>
      </c>
      <c r="P406" s="7" t="s">
        <v>36</v>
      </c>
      <c r="Q406" s="7" t="s">
        <v>34</v>
      </c>
      <c r="R406" s="7" t="s">
        <v>34</v>
      </c>
      <c r="S406" s="7" t="s">
        <v>34</v>
      </c>
      <c r="T406" s="7" t="s">
        <v>34</v>
      </c>
      <c r="U406" s="7" t="s">
        <v>37</v>
      </c>
      <c r="V406" s="7" t="s">
        <v>36</v>
      </c>
      <c r="W406" s="7" t="s">
        <v>732</v>
      </c>
      <c r="X406" s="7" t="s">
        <v>733</v>
      </c>
      <c r="Y406" s="7" t="s">
        <v>734</v>
      </c>
      <c r="Z406" s="7" t="s">
        <v>84</v>
      </c>
    </row>
    <row r="407" spans="1:26" ht="47.25">
      <c r="A407" s="133"/>
      <c r="B407" s="7" t="s">
        <v>735</v>
      </c>
      <c r="C407" s="95" t="s">
        <v>736</v>
      </c>
      <c r="D407" s="7" t="s">
        <v>737</v>
      </c>
      <c r="E407" s="7">
        <v>51724</v>
      </c>
      <c r="F407" s="11">
        <v>57600</v>
      </c>
      <c r="G407" s="7" t="s">
        <v>128</v>
      </c>
      <c r="H407" s="7">
        <v>7000</v>
      </c>
      <c r="I407" s="7">
        <v>2555000</v>
      </c>
      <c r="J407" s="7">
        <v>4564.1000000000004</v>
      </c>
      <c r="K407" s="7">
        <v>5640</v>
      </c>
      <c r="L407" s="7" t="s">
        <v>738</v>
      </c>
      <c r="M407" s="7" t="s">
        <v>34</v>
      </c>
      <c r="N407" s="7" t="s">
        <v>34</v>
      </c>
      <c r="O407" s="7" t="s">
        <v>35</v>
      </c>
      <c r="P407" s="7" t="s">
        <v>36</v>
      </c>
      <c r="Q407" s="7" t="s">
        <v>34</v>
      </c>
      <c r="R407" s="7" t="s">
        <v>492</v>
      </c>
      <c r="S407" s="7" t="s">
        <v>34</v>
      </c>
      <c r="T407" s="7" t="s">
        <v>34</v>
      </c>
      <c r="U407" s="7" t="s">
        <v>37</v>
      </c>
      <c r="V407" s="7" t="s">
        <v>36</v>
      </c>
      <c r="W407" s="7" t="s">
        <v>739</v>
      </c>
      <c r="X407" s="7" t="s">
        <v>740</v>
      </c>
      <c r="Y407" s="7" t="s">
        <v>529</v>
      </c>
      <c r="Z407" s="7" t="s">
        <v>522</v>
      </c>
    </row>
    <row r="408" spans="1:26" ht="63">
      <c r="A408" s="133"/>
      <c r="B408" s="7" t="s">
        <v>741</v>
      </c>
      <c r="C408" s="95" t="s">
        <v>742</v>
      </c>
      <c r="D408" s="7" t="s">
        <v>559</v>
      </c>
      <c r="E408" s="7">
        <v>51333</v>
      </c>
      <c r="F408" s="11">
        <v>14600</v>
      </c>
      <c r="G408" s="7" t="s">
        <v>560</v>
      </c>
      <c r="H408" s="7">
        <v>1500</v>
      </c>
      <c r="I408" s="7">
        <v>1500</v>
      </c>
      <c r="J408" s="7">
        <v>961</v>
      </c>
      <c r="K408" s="7">
        <v>979</v>
      </c>
      <c r="L408" s="7" t="s">
        <v>743</v>
      </c>
      <c r="M408" s="7" t="s">
        <v>138</v>
      </c>
      <c r="N408" s="7" t="s">
        <v>138</v>
      </c>
      <c r="O408" s="7" t="s">
        <v>491</v>
      </c>
      <c r="P408" s="7" t="s">
        <v>139</v>
      </c>
      <c r="Q408" s="7" t="s">
        <v>138</v>
      </c>
      <c r="R408" s="7" t="s">
        <v>138</v>
      </c>
      <c r="S408" s="7" t="s">
        <v>138</v>
      </c>
      <c r="T408" s="7" t="s">
        <v>138</v>
      </c>
      <c r="U408" s="7" t="s">
        <v>527</v>
      </c>
      <c r="V408" s="7" t="s">
        <v>139</v>
      </c>
      <c r="W408" s="7"/>
      <c r="X408" s="7" t="s">
        <v>744</v>
      </c>
      <c r="Y408" s="7" t="s">
        <v>529</v>
      </c>
      <c r="Z408" s="7" t="s">
        <v>522</v>
      </c>
    </row>
    <row r="409" spans="1:26" ht="63">
      <c r="A409" s="133"/>
      <c r="B409" s="7" t="s">
        <v>745</v>
      </c>
      <c r="C409" s="95" t="s">
        <v>746</v>
      </c>
      <c r="D409" s="7" t="s">
        <v>747</v>
      </c>
      <c r="E409" s="7">
        <v>15361</v>
      </c>
      <c r="F409" s="7">
        <v>26884</v>
      </c>
      <c r="G409" s="7" t="s">
        <v>32</v>
      </c>
      <c r="H409" s="7">
        <v>4000</v>
      </c>
      <c r="I409" s="7">
        <v>4800</v>
      </c>
      <c r="J409" s="7">
        <v>2745</v>
      </c>
      <c r="K409" s="7">
        <v>2734.1</v>
      </c>
      <c r="L409" s="7" t="s">
        <v>748</v>
      </c>
      <c r="M409" s="7" t="s">
        <v>34</v>
      </c>
      <c r="N409" s="7" t="s">
        <v>34</v>
      </c>
      <c r="O409" s="7" t="s">
        <v>35</v>
      </c>
      <c r="P409" s="7" t="s">
        <v>36</v>
      </c>
      <c r="Q409" s="7" t="s">
        <v>34</v>
      </c>
      <c r="R409" s="7" t="s">
        <v>34</v>
      </c>
      <c r="S409" s="7" t="s">
        <v>34</v>
      </c>
      <c r="T409" s="7" t="s">
        <v>34</v>
      </c>
      <c r="U409" s="7" t="s">
        <v>515</v>
      </c>
      <c r="V409" s="7" t="s">
        <v>36</v>
      </c>
      <c r="W409" s="7" t="s">
        <v>425</v>
      </c>
      <c r="X409" s="7" t="s">
        <v>43</v>
      </c>
      <c r="Y409" s="7" t="s">
        <v>43</v>
      </c>
      <c r="Z409" s="7" t="s">
        <v>43</v>
      </c>
    </row>
    <row r="410" spans="1:26" ht="63">
      <c r="A410" s="133"/>
      <c r="B410" s="7" t="s">
        <v>749</v>
      </c>
      <c r="C410" s="101" t="s">
        <v>2377</v>
      </c>
      <c r="D410" s="7" t="s">
        <v>750</v>
      </c>
      <c r="E410" s="10">
        <v>39282</v>
      </c>
      <c r="F410" s="40">
        <v>76667</v>
      </c>
      <c r="G410" s="7" t="s">
        <v>544</v>
      </c>
      <c r="H410" s="72">
        <v>10000</v>
      </c>
      <c r="I410" s="47" t="s">
        <v>545</v>
      </c>
      <c r="J410" s="7">
        <v>6887.8</v>
      </c>
      <c r="K410" s="7">
        <v>7332.2</v>
      </c>
      <c r="L410" s="10" t="s">
        <v>751</v>
      </c>
      <c r="M410" s="7" t="s">
        <v>34</v>
      </c>
      <c r="N410" s="7" t="s">
        <v>34</v>
      </c>
      <c r="O410" s="7" t="s">
        <v>35</v>
      </c>
      <c r="P410" s="7" t="s">
        <v>36</v>
      </c>
      <c r="Q410" s="7" t="s">
        <v>34</v>
      </c>
      <c r="R410" s="7" t="s">
        <v>34</v>
      </c>
      <c r="S410" s="7" t="s">
        <v>34</v>
      </c>
      <c r="T410" s="7" t="s">
        <v>34</v>
      </c>
      <c r="U410" s="7" t="s">
        <v>37</v>
      </c>
      <c r="V410" s="7" t="s">
        <v>36</v>
      </c>
      <c r="W410" s="7"/>
      <c r="X410" s="7" t="s">
        <v>752</v>
      </c>
      <c r="Y410" s="7" t="s">
        <v>753</v>
      </c>
      <c r="Z410" s="7" t="s">
        <v>754</v>
      </c>
    </row>
    <row r="411" spans="1:26" ht="94.5">
      <c r="A411" s="133"/>
      <c r="B411" s="7" t="s">
        <v>755</v>
      </c>
      <c r="C411" s="95" t="s">
        <v>756</v>
      </c>
      <c r="D411" s="7" t="s">
        <v>757</v>
      </c>
      <c r="E411" s="7">
        <v>14877</v>
      </c>
      <c r="F411" s="11">
        <v>39167</v>
      </c>
      <c r="G411" s="7" t="s">
        <v>32</v>
      </c>
      <c r="H411" s="11">
        <v>1632</v>
      </c>
      <c r="I411" s="11">
        <v>2285</v>
      </c>
      <c r="J411" s="9">
        <v>1217.336</v>
      </c>
      <c r="K411" s="7">
        <v>1147.76</v>
      </c>
      <c r="L411" s="7" t="s">
        <v>758</v>
      </c>
      <c r="M411" s="7" t="s">
        <v>490</v>
      </c>
      <c r="N411" s="7" t="s">
        <v>490</v>
      </c>
      <c r="O411" s="7" t="s">
        <v>35</v>
      </c>
      <c r="P411" s="7" t="s">
        <v>492</v>
      </c>
      <c r="Q411" s="7" t="s">
        <v>492</v>
      </c>
      <c r="R411" s="7" t="s">
        <v>490</v>
      </c>
      <c r="S411" s="7" t="s">
        <v>492</v>
      </c>
      <c r="T411" s="7" t="s">
        <v>490</v>
      </c>
      <c r="U411" s="7" t="s">
        <v>37</v>
      </c>
      <c r="V411" s="7" t="s">
        <v>492</v>
      </c>
      <c r="W411" s="7" t="s">
        <v>759</v>
      </c>
      <c r="X411" s="7" t="s">
        <v>760</v>
      </c>
      <c r="Y411" s="7" t="s">
        <v>760</v>
      </c>
      <c r="Z411" s="7" t="s">
        <v>496</v>
      </c>
    </row>
    <row r="412" spans="1:26" ht="47.25">
      <c r="A412" s="133"/>
      <c r="B412" s="7" t="s">
        <v>761</v>
      </c>
      <c r="C412" s="95" t="s">
        <v>2378</v>
      </c>
      <c r="D412" s="7" t="s">
        <v>762</v>
      </c>
      <c r="E412" s="7">
        <v>26726</v>
      </c>
      <c r="F412" s="7">
        <v>28050</v>
      </c>
      <c r="G412" s="7" t="s">
        <v>763</v>
      </c>
      <c r="H412" s="7">
        <v>6000</v>
      </c>
      <c r="I412" s="7">
        <v>9614</v>
      </c>
      <c r="J412" s="7">
        <v>3330.2</v>
      </c>
      <c r="K412" s="7">
        <v>3263.0079999999998</v>
      </c>
      <c r="L412" s="7" t="s">
        <v>490</v>
      </c>
      <c r="M412" s="7" t="s">
        <v>138</v>
      </c>
      <c r="N412" s="7" t="s">
        <v>490</v>
      </c>
      <c r="O412" s="7" t="s">
        <v>506</v>
      </c>
      <c r="P412" s="7" t="s">
        <v>492</v>
      </c>
      <c r="Q412" s="7" t="s">
        <v>490</v>
      </c>
      <c r="R412" s="7" t="s">
        <v>490</v>
      </c>
      <c r="S412" s="7" t="s">
        <v>490</v>
      </c>
      <c r="T412" s="7" t="s">
        <v>138</v>
      </c>
      <c r="U412" s="7" t="s">
        <v>37</v>
      </c>
      <c r="V412" s="7" t="s">
        <v>36</v>
      </c>
      <c r="W412" s="7"/>
      <c r="X412" s="7" t="s">
        <v>764</v>
      </c>
      <c r="Y412" s="7" t="s">
        <v>197</v>
      </c>
      <c r="Z412" s="7" t="s">
        <v>764</v>
      </c>
    </row>
    <row r="413" spans="1:26" ht="47.25">
      <c r="A413" s="133"/>
      <c r="B413" s="7" t="s">
        <v>765</v>
      </c>
      <c r="C413" s="108" t="s">
        <v>2379</v>
      </c>
      <c r="D413" s="7" t="s">
        <v>766</v>
      </c>
      <c r="E413" s="7">
        <v>22106</v>
      </c>
      <c r="F413" s="7">
        <v>35033</v>
      </c>
      <c r="G413" s="7" t="s">
        <v>767</v>
      </c>
      <c r="H413" s="7">
        <v>4520</v>
      </c>
      <c r="I413" s="7">
        <v>5424</v>
      </c>
      <c r="J413" s="7">
        <v>2405.6657</v>
      </c>
      <c r="K413" s="7">
        <v>2448.5819000000001</v>
      </c>
      <c r="L413" s="7" t="s">
        <v>768</v>
      </c>
      <c r="M413" s="7" t="s">
        <v>490</v>
      </c>
      <c r="N413" s="7" t="s">
        <v>490</v>
      </c>
      <c r="O413" s="7" t="s">
        <v>491</v>
      </c>
      <c r="P413" s="7" t="s">
        <v>492</v>
      </c>
      <c r="Q413" s="7" t="s">
        <v>490</v>
      </c>
      <c r="R413" s="7" t="s">
        <v>490</v>
      </c>
      <c r="S413" s="7" t="s">
        <v>490</v>
      </c>
      <c r="T413" s="7" t="s">
        <v>490</v>
      </c>
      <c r="U413" s="7" t="s">
        <v>493</v>
      </c>
      <c r="V413" s="7" t="s">
        <v>490</v>
      </c>
      <c r="W413" s="55" t="s">
        <v>494</v>
      </c>
      <c r="X413" s="55" t="s">
        <v>496</v>
      </c>
      <c r="Y413" s="55" t="s">
        <v>609</v>
      </c>
      <c r="Z413" s="55" t="s">
        <v>496</v>
      </c>
    </row>
    <row r="414" spans="1:26" ht="204.75">
      <c r="A414" s="116" t="s">
        <v>264</v>
      </c>
      <c r="B414" s="7" t="s">
        <v>479</v>
      </c>
      <c r="C414" s="109" t="s">
        <v>265</v>
      </c>
      <c r="D414" s="74" t="s">
        <v>266</v>
      </c>
      <c r="E414" s="74">
        <v>11039</v>
      </c>
      <c r="F414" s="73" t="s">
        <v>267</v>
      </c>
      <c r="G414" s="73" t="s">
        <v>268</v>
      </c>
      <c r="H414" s="74">
        <v>3150</v>
      </c>
      <c r="I414" s="74">
        <v>4500</v>
      </c>
      <c r="J414" s="74">
        <v>1099.9000000000001</v>
      </c>
      <c r="K414" s="74">
        <v>1178.5</v>
      </c>
      <c r="L414" s="74" t="s">
        <v>269</v>
      </c>
      <c r="M414" s="74" t="s">
        <v>34</v>
      </c>
      <c r="N414" s="74" t="s">
        <v>34</v>
      </c>
      <c r="O414" s="74" t="s">
        <v>35</v>
      </c>
      <c r="P414" s="74"/>
      <c r="Q414" s="74" t="s">
        <v>34</v>
      </c>
      <c r="R414" s="74" t="s">
        <v>34</v>
      </c>
      <c r="S414" s="74" t="s">
        <v>34</v>
      </c>
      <c r="T414" s="74" t="s">
        <v>34</v>
      </c>
      <c r="U414" s="74" t="s">
        <v>37</v>
      </c>
      <c r="V414" s="74" t="s">
        <v>36</v>
      </c>
      <c r="W414" s="73" t="s">
        <v>270</v>
      </c>
      <c r="X414" s="7" t="s">
        <v>271</v>
      </c>
      <c r="Y414" s="7" t="s">
        <v>272</v>
      </c>
      <c r="Z414" s="7" t="s">
        <v>67</v>
      </c>
    </row>
    <row r="415" spans="1:26" ht="63">
      <c r="A415" s="116"/>
      <c r="B415" s="7" t="s">
        <v>486</v>
      </c>
      <c r="C415" s="95" t="s">
        <v>2380</v>
      </c>
      <c r="D415" s="7" t="s">
        <v>273</v>
      </c>
      <c r="E415" s="7">
        <v>31304</v>
      </c>
      <c r="F415" s="11">
        <v>25160</v>
      </c>
      <c r="G415" s="7" t="s">
        <v>274</v>
      </c>
      <c r="H415" s="11">
        <v>4000</v>
      </c>
      <c r="I415" s="11">
        <v>7000</v>
      </c>
      <c r="J415" s="11">
        <v>2846</v>
      </c>
      <c r="K415" s="11">
        <v>2393</v>
      </c>
      <c r="L415" s="7" t="s">
        <v>275</v>
      </c>
      <c r="M415" s="7" t="s">
        <v>34</v>
      </c>
      <c r="N415" s="7" t="s">
        <v>34</v>
      </c>
      <c r="O415" s="7" t="s">
        <v>35</v>
      </c>
      <c r="P415" s="7"/>
      <c r="Q415" s="7" t="s">
        <v>34</v>
      </c>
      <c r="R415" s="7" t="s">
        <v>34</v>
      </c>
      <c r="S415" s="7" t="s">
        <v>34</v>
      </c>
      <c r="T415" s="7" t="s">
        <v>34</v>
      </c>
      <c r="U415" s="7" t="s">
        <v>37</v>
      </c>
      <c r="V415" s="7" t="s">
        <v>36</v>
      </c>
      <c r="W415" s="7" t="s">
        <v>276</v>
      </c>
      <c r="X415" s="7" t="s">
        <v>43</v>
      </c>
      <c r="Y415" s="7" t="s">
        <v>43</v>
      </c>
      <c r="Z415" s="7" t="s">
        <v>277</v>
      </c>
    </row>
    <row r="416" spans="1:26" ht="173.25">
      <c r="A416" s="116"/>
      <c r="B416" s="7" t="s">
        <v>497</v>
      </c>
      <c r="C416" s="95" t="s">
        <v>2381</v>
      </c>
      <c r="D416" s="7" t="s">
        <v>278</v>
      </c>
      <c r="E416" s="7">
        <v>374713</v>
      </c>
      <c r="F416" s="11">
        <v>418000</v>
      </c>
      <c r="G416" s="7" t="s">
        <v>279</v>
      </c>
      <c r="H416" s="11">
        <v>66000</v>
      </c>
      <c r="I416" s="11">
        <v>155000</v>
      </c>
      <c r="J416" s="11">
        <v>55473</v>
      </c>
      <c r="K416" s="11">
        <v>49591</v>
      </c>
      <c r="L416" s="7" t="s">
        <v>280</v>
      </c>
      <c r="M416" s="7" t="s">
        <v>34</v>
      </c>
      <c r="N416" s="7" t="s">
        <v>34</v>
      </c>
      <c r="O416" s="7" t="s">
        <v>35</v>
      </c>
      <c r="P416" s="7"/>
      <c r="Q416" s="7" t="s">
        <v>34</v>
      </c>
      <c r="R416" s="7" t="s">
        <v>34</v>
      </c>
      <c r="S416" s="7" t="s">
        <v>34</v>
      </c>
      <c r="T416" s="7" t="s">
        <v>34</v>
      </c>
      <c r="U416" s="7" t="s">
        <v>37</v>
      </c>
      <c r="V416" s="7" t="s">
        <v>36</v>
      </c>
      <c r="W416" s="7" t="s">
        <v>281</v>
      </c>
      <c r="X416" s="7" t="s">
        <v>43</v>
      </c>
      <c r="Y416" s="7" t="s">
        <v>43</v>
      </c>
      <c r="Z416" s="7" t="s">
        <v>43</v>
      </c>
    </row>
    <row r="417" spans="1:26" ht="173.25">
      <c r="A417" s="116"/>
      <c r="B417" s="7" t="s">
        <v>502</v>
      </c>
      <c r="C417" s="95" t="s">
        <v>2382</v>
      </c>
      <c r="D417" s="7" t="s">
        <v>278</v>
      </c>
      <c r="E417" s="7">
        <v>30913</v>
      </c>
      <c r="F417" s="7">
        <v>56450</v>
      </c>
      <c r="G417" s="7" t="s">
        <v>32</v>
      </c>
      <c r="H417" s="7">
        <v>5000</v>
      </c>
      <c r="I417" s="7">
        <v>7500</v>
      </c>
      <c r="J417" s="11">
        <v>3425</v>
      </c>
      <c r="K417" s="11">
        <v>3841</v>
      </c>
      <c r="L417" s="7" t="s">
        <v>282</v>
      </c>
      <c r="M417" s="7" t="s">
        <v>34</v>
      </c>
      <c r="N417" s="7" t="s">
        <v>34</v>
      </c>
      <c r="O417" s="7" t="s">
        <v>35</v>
      </c>
      <c r="P417" s="7"/>
      <c r="Q417" s="7" t="s">
        <v>34</v>
      </c>
      <c r="R417" s="7" t="s">
        <v>34</v>
      </c>
      <c r="S417" s="7" t="s">
        <v>34</v>
      </c>
      <c r="T417" s="7" t="s">
        <v>34</v>
      </c>
      <c r="U417" s="7" t="s">
        <v>37</v>
      </c>
      <c r="V417" s="7" t="s">
        <v>36</v>
      </c>
      <c r="W417" s="7" t="s">
        <v>283</v>
      </c>
      <c r="X417" s="7" t="s">
        <v>284</v>
      </c>
      <c r="Y417" s="7" t="s">
        <v>43</v>
      </c>
      <c r="Z417" s="7" t="s">
        <v>43</v>
      </c>
    </row>
    <row r="418" spans="1:26" ht="94.5">
      <c r="A418" s="116"/>
      <c r="B418" s="7" t="s">
        <v>510</v>
      </c>
      <c r="C418" s="95" t="s">
        <v>2383</v>
      </c>
      <c r="D418" s="7" t="s">
        <v>285</v>
      </c>
      <c r="E418" s="7">
        <v>25737</v>
      </c>
      <c r="F418" s="11">
        <v>26640</v>
      </c>
      <c r="G418" s="7" t="s">
        <v>32</v>
      </c>
      <c r="H418" s="11">
        <v>2500</v>
      </c>
      <c r="I418" s="11">
        <v>12000</v>
      </c>
      <c r="J418" s="11">
        <v>2489</v>
      </c>
      <c r="K418" s="11">
        <v>2269</v>
      </c>
      <c r="L418" s="7" t="s">
        <v>286</v>
      </c>
      <c r="M418" s="7" t="s">
        <v>34</v>
      </c>
      <c r="N418" s="7" t="s">
        <v>34</v>
      </c>
      <c r="O418" s="7" t="s">
        <v>35</v>
      </c>
      <c r="P418" s="7"/>
      <c r="Q418" s="7" t="s">
        <v>34</v>
      </c>
      <c r="R418" s="7" t="s">
        <v>34</v>
      </c>
      <c r="S418" s="7" t="s">
        <v>34</v>
      </c>
      <c r="T418" s="7" t="s">
        <v>34</v>
      </c>
      <c r="U418" s="7" t="s">
        <v>37</v>
      </c>
      <c r="V418" s="7" t="s">
        <v>34</v>
      </c>
      <c r="W418" s="7" t="s">
        <v>287</v>
      </c>
      <c r="X418" s="7" t="s">
        <v>43</v>
      </c>
      <c r="Y418" s="7" t="s">
        <v>288</v>
      </c>
      <c r="Z418" s="7" t="s">
        <v>43</v>
      </c>
    </row>
    <row r="419" spans="1:26" ht="204.75">
      <c r="A419" s="116"/>
      <c r="B419" s="7" t="s">
        <v>517</v>
      </c>
      <c r="C419" s="110" t="s">
        <v>2384</v>
      </c>
      <c r="D419" s="11" t="s">
        <v>289</v>
      </c>
      <c r="E419" s="7">
        <v>16900</v>
      </c>
      <c r="F419" s="11">
        <v>40667</v>
      </c>
      <c r="G419" s="7" t="s">
        <v>290</v>
      </c>
      <c r="H419" s="40">
        <v>6100</v>
      </c>
      <c r="I419" s="40">
        <v>14500</v>
      </c>
      <c r="J419" s="40">
        <v>4433.6499999999996</v>
      </c>
      <c r="K419" s="40">
        <v>4576.47</v>
      </c>
      <c r="L419" s="40" t="s">
        <v>291</v>
      </c>
      <c r="M419" s="7" t="s">
        <v>34</v>
      </c>
      <c r="N419" s="7" t="s">
        <v>34</v>
      </c>
      <c r="O419" s="7" t="s">
        <v>35</v>
      </c>
      <c r="P419" s="7"/>
      <c r="Q419" s="7" t="s">
        <v>34</v>
      </c>
      <c r="R419" s="7" t="s">
        <v>34</v>
      </c>
      <c r="S419" s="7" t="s">
        <v>34</v>
      </c>
      <c r="T419" s="7" t="s">
        <v>34</v>
      </c>
      <c r="U419" s="7" t="s">
        <v>37</v>
      </c>
      <c r="V419" s="7" t="s">
        <v>34</v>
      </c>
      <c r="W419" s="75" t="s">
        <v>292</v>
      </c>
      <c r="X419" s="75" t="s">
        <v>43</v>
      </c>
      <c r="Y419" s="75" t="s">
        <v>43</v>
      </c>
      <c r="Z419" s="75" t="s">
        <v>43</v>
      </c>
    </row>
    <row r="420" spans="1:26" ht="362.25">
      <c r="A420" s="116"/>
      <c r="B420" s="7" t="s">
        <v>523</v>
      </c>
      <c r="C420" s="111" t="s">
        <v>2385</v>
      </c>
      <c r="D420" s="9" t="s">
        <v>293</v>
      </c>
      <c r="E420" s="7">
        <v>86238</v>
      </c>
      <c r="F420" s="9">
        <v>127017</v>
      </c>
      <c r="G420" s="9" t="s">
        <v>294</v>
      </c>
      <c r="H420" s="9">
        <v>15000</v>
      </c>
      <c r="I420" s="9">
        <v>37500</v>
      </c>
      <c r="J420" s="9">
        <v>12321.8</v>
      </c>
      <c r="K420" s="9">
        <v>12144.83</v>
      </c>
      <c r="L420" s="40" t="s">
        <v>295</v>
      </c>
      <c r="M420" s="7" t="s">
        <v>34</v>
      </c>
      <c r="N420" s="7" t="s">
        <v>34</v>
      </c>
      <c r="O420" s="7" t="s">
        <v>35</v>
      </c>
      <c r="P420" s="7"/>
      <c r="Q420" s="10" t="s">
        <v>34</v>
      </c>
      <c r="R420" s="10" t="s">
        <v>34</v>
      </c>
      <c r="S420" s="7" t="s">
        <v>34</v>
      </c>
      <c r="T420" s="7" t="s">
        <v>34</v>
      </c>
      <c r="U420" s="7" t="s">
        <v>37</v>
      </c>
      <c r="V420" s="7" t="s">
        <v>36</v>
      </c>
      <c r="W420" s="75" t="s">
        <v>296</v>
      </c>
      <c r="X420" s="75" t="s">
        <v>43</v>
      </c>
      <c r="Y420" s="75" t="s">
        <v>43</v>
      </c>
      <c r="Z420" s="75" t="s">
        <v>43</v>
      </c>
    </row>
    <row r="421" spans="1:26" ht="94.5">
      <c r="A421" s="116"/>
      <c r="B421" s="7" t="s">
        <v>530</v>
      </c>
      <c r="C421" s="95" t="s">
        <v>2386</v>
      </c>
      <c r="D421" s="7" t="s">
        <v>297</v>
      </c>
      <c r="E421" s="7">
        <v>16225</v>
      </c>
      <c r="F421" s="7">
        <v>19045</v>
      </c>
      <c r="G421" s="7" t="s">
        <v>298</v>
      </c>
      <c r="H421" s="7">
        <v>3518</v>
      </c>
      <c r="I421" s="7">
        <v>3518</v>
      </c>
      <c r="J421" s="7">
        <v>2935.59</v>
      </c>
      <c r="K421" s="7">
        <v>2875.64</v>
      </c>
      <c r="L421" s="7" t="s">
        <v>299</v>
      </c>
      <c r="M421" s="7" t="s">
        <v>34</v>
      </c>
      <c r="N421" s="7" t="s">
        <v>36</v>
      </c>
      <c r="O421" s="7" t="s">
        <v>35</v>
      </c>
      <c r="P421" s="7"/>
      <c r="Q421" s="7" t="s">
        <v>34</v>
      </c>
      <c r="R421" s="7" t="s">
        <v>34</v>
      </c>
      <c r="S421" s="7" t="s">
        <v>34</v>
      </c>
      <c r="T421" s="7" t="s">
        <v>34</v>
      </c>
      <c r="U421" s="7" t="s">
        <v>300</v>
      </c>
      <c r="V421" s="7" t="s">
        <v>117</v>
      </c>
      <c r="W421" s="7" t="s">
        <v>301</v>
      </c>
      <c r="X421" s="7" t="s">
        <v>43</v>
      </c>
      <c r="Y421" s="7" t="s">
        <v>43</v>
      </c>
      <c r="Z421" s="7" t="s">
        <v>43</v>
      </c>
    </row>
    <row r="422" spans="1:26" ht="283.5">
      <c r="A422" s="116"/>
      <c r="B422" s="7" t="s">
        <v>536</v>
      </c>
      <c r="C422" s="110" t="s">
        <v>2387</v>
      </c>
      <c r="D422" s="75" t="s">
        <v>302</v>
      </c>
      <c r="E422" s="7">
        <v>21328</v>
      </c>
      <c r="F422" s="75" t="s">
        <v>303</v>
      </c>
      <c r="G422" s="7" t="s">
        <v>304</v>
      </c>
      <c r="H422" s="75">
        <v>3590</v>
      </c>
      <c r="I422" s="75">
        <v>4500</v>
      </c>
      <c r="J422" s="75">
        <v>2754.61</v>
      </c>
      <c r="K422" s="75">
        <v>2732.88</v>
      </c>
      <c r="L422" s="40" t="s">
        <v>305</v>
      </c>
      <c r="M422" s="7" t="s">
        <v>34</v>
      </c>
      <c r="N422" s="7" t="s">
        <v>34</v>
      </c>
      <c r="O422" s="7" t="s">
        <v>35</v>
      </c>
      <c r="P422" s="7"/>
      <c r="Q422" s="7" t="s">
        <v>34</v>
      </c>
      <c r="R422" s="10" t="s">
        <v>34</v>
      </c>
      <c r="S422" s="7" t="s">
        <v>34</v>
      </c>
      <c r="T422" s="7" t="s">
        <v>34</v>
      </c>
      <c r="U422" s="7" t="s">
        <v>306</v>
      </c>
      <c r="V422" s="7" t="s">
        <v>36</v>
      </c>
      <c r="W422" s="76" t="s">
        <v>307</v>
      </c>
      <c r="X422" s="76" t="s">
        <v>43</v>
      </c>
      <c r="Y422" s="76" t="s">
        <v>43</v>
      </c>
      <c r="Z422" s="76" t="s">
        <v>43</v>
      </c>
    </row>
    <row r="423" spans="1:26" ht="63">
      <c r="A423" s="116"/>
      <c r="B423" s="7" t="s">
        <v>542</v>
      </c>
      <c r="C423" s="95" t="s">
        <v>308</v>
      </c>
      <c r="D423" s="7" t="s">
        <v>309</v>
      </c>
      <c r="E423" s="7">
        <v>12701</v>
      </c>
      <c r="F423" s="11">
        <v>13558</v>
      </c>
      <c r="G423" s="7" t="s">
        <v>310</v>
      </c>
      <c r="H423" s="11">
        <v>2700</v>
      </c>
      <c r="I423" s="11">
        <v>4800</v>
      </c>
      <c r="J423" s="11">
        <v>2204.61</v>
      </c>
      <c r="K423" s="11">
        <v>2345.25</v>
      </c>
      <c r="L423" s="7" t="s">
        <v>311</v>
      </c>
      <c r="M423" s="7" t="s">
        <v>34</v>
      </c>
      <c r="N423" s="7" t="s">
        <v>34</v>
      </c>
      <c r="O423" s="7" t="s">
        <v>35</v>
      </c>
      <c r="P423" s="7" t="s">
        <v>36</v>
      </c>
      <c r="Q423" s="7" t="s">
        <v>34</v>
      </c>
      <c r="R423" s="7" t="s">
        <v>34</v>
      </c>
      <c r="S423" s="7" t="s">
        <v>34</v>
      </c>
      <c r="T423" s="7" t="s">
        <v>34</v>
      </c>
      <c r="U423" s="7" t="s">
        <v>37</v>
      </c>
      <c r="V423" s="7" t="s">
        <v>36</v>
      </c>
      <c r="W423" s="7" t="s">
        <v>312</v>
      </c>
      <c r="X423" s="7" t="s">
        <v>313</v>
      </c>
      <c r="Y423" s="7" t="s">
        <v>314</v>
      </c>
      <c r="Z423" s="7" t="s">
        <v>315</v>
      </c>
    </row>
    <row r="424" spans="1:26" ht="267.75">
      <c r="A424" s="116"/>
      <c r="B424" s="7" t="s">
        <v>551</v>
      </c>
      <c r="C424" s="95" t="s">
        <v>316</v>
      </c>
      <c r="D424" s="7" t="s">
        <v>317</v>
      </c>
      <c r="E424" s="7">
        <v>135004</v>
      </c>
      <c r="F424" s="11">
        <v>279030</v>
      </c>
      <c r="G424" s="7" t="s">
        <v>32</v>
      </c>
      <c r="H424" s="11">
        <v>36000</v>
      </c>
      <c r="I424" s="11">
        <v>40000</v>
      </c>
      <c r="J424" s="9">
        <v>20235.990000000002</v>
      </c>
      <c r="K424" s="9">
        <v>19900.580000000002</v>
      </c>
      <c r="L424" s="7" t="s">
        <v>318</v>
      </c>
      <c r="M424" s="7" t="s">
        <v>34</v>
      </c>
      <c r="N424" s="7" t="s">
        <v>34</v>
      </c>
      <c r="O424" s="7" t="s">
        <v>35</v>
      </c>
      <c r="P424" s="7"/>
      <c r="Q424" s="7" t="s">
        <v>34</v>
      </c>
      <c r="R424" s="7" t="s">
        <v>36</v>
      </c>
      <c r="S424" s="7" t="s">
        <v>34</v>
      </c>
      <c r="T424" s="7" t="s">
        <v>34</v>
      </c>
      <c r="U424" s="7" t="s">
        <v>37</v>
      </c>
      <c r="V424" s="7" t="s">
        <v>36</v>
      </c>
      <c r="W424" s="7" t="s">
        <v>319</v>
      </c>
      <c r="X424" s="7" t="s">
        <v>320</v>
      </c>
      <c r="Y424" s="7" t="s">
        <v>321</v>
      </c>
      <c r="Z424" s="7" t="s">
        <v>321</v>
      </c>
    </row>
    <row r="425" spans="1:26" ht="157.5">
      <c r="A425" s="116"/>
      <c r="B425" s="7" t="s">
        <v>557</v>
      </c>
      <c r="C425" s="95" t="s">
        <v>2388</v>
      </c>
      <c r="D425" s="7" t="s">
        <v>322</v>
      </c>
      <c r="E425" s="7">
        <v>35000</v>
      </c>
      <c r="F425" s="11" t="s">
        <v>323</v>
      </c>
      <c r="G425" s="7" t="s">
        <v>32</v>
      </c>
      <c r="H425" s="11">
        <v>8000</v>
      </c>
      <c r="I425" s="11">
        <v>10400</v>
      </c>
      <c r="J425" s="9">
        <v>5072.5</v>
      </c>
      <c r="K425" s="9">
        <v>4361.3</v>
      </c>
      <c r="L425" s="7" t="s">
        <v>324</v>
      </c>
      <c r="M425" s="7" t="s">
        <v>34</v>
      </c>
      <c r="N425" s="7" t="s">
        <v>34</v>
      </c>
      <c r="O425" s="7" t="s">
        <v>35</v>
      </c>
      <c r="P425" s="7"/>
      <c r="Q425" s="7" t="s">
        <v>36</v>
      </c>
      <c r="R425" s="7" t="s">
        <v>36</v>
      </c>
      <c r="S425" s="7" t="s">
        <v>34</v>
      </c>
      <c r="T425" s="7" t="s">
        <v>34</v>
      </c>
      <c r="U425" s="7" t="s">
        <v>37</v>
      </c>
      <c r="V425" s="7" t="s">
        <v>36</v>
      </c>
      <c r="W425" s="7" t="s">
        <v>325</v>
      </c>
      <c r="X425" s="7" t="s">
        <v>326</v>
      </c>
      <c r="Y425" s="7" t="s">
        <v>321</v>
      </c>
      <c r="Z425" s="7" t="s">
        <v>321</v>
      </c>
    </row>
    <row r="426" spans="1:26" ht="252">
      <c r="A426" s="116"/>
      <c r="B426" s="7" t="s">
        <v>564</v>
      </c>
      <c r="C426" s="95" t="s">
        <v>327</v>
      </c>
      <c r="D426" s="7" t="s">
        <v>328</v>
      </c>
      <c r="E426" s="7">
        <v>21634</v>
      </c>
      <c r="F426" s="11">
        <v>26458</v>
      </c>
      <c r="G426" s="7" t="s">
        <v>32</v>
      </c>
      <c r="H426" s="11">
        <v>3156</v>
      </c>
      <c r="I426" s="11">
        <v>4418</v>
      </c>
      <c r="J426" s="9">
        <v>1721.16</v>
      </c>
      <c r="K426" s="9">
        <v>1879.482</v>
      </c>
      <c r="L426" s="7" t="s">
        <v>329</v>
      </c>
      <c r="M426" s="7" t="s">
        <v>34</v>
      </c>
      <c r="N426" s="7" t="s">
        <v>34</v>
      </c>
      <c r="O426" s="7" t="s">
        <v>330</v>
      </c>
      <c r="P426" s="7" t="s">
        <v>34</v>
      </c>
      <c r="Q426" s="7" t="s">
        <v>34</v>
      </c>
      <c r="R426" s="7" t="s">
        <v>34</v>
      </c>
      <c r="S426" s="7" t="s">
        <v>34</v>
      </c>
      <c r="T426" s="7" t="s">
        <v>34</v>
      </c>
      <c r="U426" s="7" t="s">
        <v>331</v>
      </c>
      <c r="V426" s="7" t="s">
        <v>36</v>
      </c>
      <c r="W426" s="7" t="s">
        <v>332</v>
      </c>
      <c r="X426" s="7" t="s">
        <v>333</v>
      </c>
      <c r="Y426" s="7" t="s">
        <v>333</v>
      </c>
      <c r="Z426" s="7" t="s">
        <v>334</v>
      </c>
    </row>
    <row r="427" spans="1:26" ht="157.5">
      <c r="A427" s="116"/>
      <c r="B427" s="7" t="s">
        <v>571</v>
      </c>
      <c r="C427" s="95" t="s">
        <v>335</v>
      </c>
      <c r="D427" s="7" t="s">
        <v>336</v>
      </c>
      <c r="E427" s="7">
        <v>20155</v>
      </c>
      <c r="F427" s="11">
        <v>28125</v>
      </c>
      <c r="G427" s="7" t="s">
        <v>128</v>
      </c>
      <c r="H427" s="11">
        <v>4500</v>
      </c>
      <c r="I427" s="11">
        <v>5000</v>
      </c>
      <c r="J427" s="9">
        <v>1219.7</v>
      </c>
      <c r="K427" s="9">
        <v>1051.3900000000001</v>
      </c>
      <c r="L427" s="7" t="s">
        <v>337</v>
      </c>
      <c r="M427" s="7" t="s">
        <v>34</v>
      </c>
      <c r="N427" s="7" t="s">
        <v>34</v>
      </c>
      <c r="O427" s="7" t="s">
        <v>35</v>
      </c>
      <c r="P427" s="7"/>
      <c r="Q427" s="7" t="s">
        <v>36</v>
      </c>
      <c r="R427" s="7" t="s">
        <v>36</v>
      </c>
      <c r="S427" s="7" t="s">
        <v>34</v>
      </c>
      <c r="T427" s="7" t="s">
        <v>34</v>
      </c>
      <c r="U427" s="7" t="s">
        <v>37</v>
      </c>
      <c r="V427" s="7" t="s">
        <v>36</v>
      </c>
      <c r="W427" s="7" t="s">
        <v>338</v>
      </c>
      <c r="X427" s="7" t="s">
        <v>339</v>
      </c>
      <c r="Y427" s="7" t="s">
        <v>340</v>
      </c>
      <c r="Z427" s="7" t="s">
        <v>341</v>
      </c>
    </row>
    <row r="428" spans="1:26" ht="283.5">
      <c r="A428" s="116"/>
      <c r="B428" s="7" t="s">
        <v>574</v>
      </c>
      <c r="C428" s="95" t="s">
        <v>342</v>
      </c>
      <c r="D428" s="7" t="s">
        <v>343</v>
      </c>
      <c r="E428" s="7">
        <v>23450</v>
      </c>
      <c r="F428" s="11">
        <v>25333</v>
      </c>
      <c r="G428" s="7" t="s">
        <v>32</v>
      </c>
      <c r="H428" s="11">
        <v>4000</v>
      </c>
      <c r="I428" s="11">
        <v>5400</v>
      </c>
      <c r="J428" s="9">
        <v>2804.04</v>
      </c>
      <c r="K428" s="9">
        <v>2955.16</v>
      </c>
      <c r="L428" s="7" t="s">
        <v>344</v>
      </c>
      <c r="M428" s="7" t="s">
        <v>34</v>
      </c>
      <c r="N428" s="7" t="s">
        <v>34</v>
      </c>
      <c r="O428" s="7" t="s">
        <v>35</v>
      </c>
      <c r="P428" s="7"/>
      <c r="Q428" s="7" t="s">
        <v>34</v>
      </c>
      <c r="R428" s="7" t="s">
        <v>34</v>
      </c>
      <c r="S428" s="7" t="s">
        <v>36</v>
      </c>
      <c r="T428" s="7" t="s">
        <v>36</v>
      </c>
      <c r="U428" s="7" t="s">
        <v>37</v>
      </c>
      <c r="V428" s="7" t="s">
        <v>34</v>
      </c>
      <c r="W428" s="7" t="s">
        <v>345</v>
      </c>
      <c r="X428" s="7" t="s">
        <v>346</v>
      </c>
      <c r="Y428" s="7" t="s">
        <v>321</v>
      </c>
      <c r="Z428" s="7" t="s">
        <v>321</v>
      </c>
    </row>
    <row r="429" spans="1:26" ht="126">
      <c r="A429" s="116"/>
      <c r="B429" s="7" t="s">
        <v>579</v>
      </c>
      <c r="C429" s="95" t="s">
        <v>347</v>
      </c>
      <c r="D429" s="7" t="s">
        <v>348</v>
      </c>
      <c r="E429" s="7">
        <v>52220</v>
      </c>
      <c r="F429" s="11">
        <v>56800</v>
      </c>
      <c r="G429" s="7" t="s">
        <v>349</v>
      </c>
      <c r="H429" s="11" t="s">
        <v>350</v>
      </c>
      <c r="I429" s="11" t="s">
        <v>351</v>
      </c>
      <c r="J429" s="11">
        <v>2413</v>
      </c>
      <c r="K429" s="11">
        <v>2293.54</v>
      </c>
      <c r="L429" s="7" t="s">
        <v>352</v>
      </c>
      <c r="M429" s="7" t="s">
        <v>34</v>
      </c>
      <c r="N429" s="7" t="s">
        <v>34</v>
      </c>
      <c r="O429" s="7" t="s">
        <v>35</v>
      </c>
      <c r="P429" s="7"/>
      <c r="Q429" s="7" t="s">
        <v>34</v>
      </c>
      <c r="R429" s="7" t="s">
        <v>34</v>
      </c>
      <c r="S429" s="7" t="s">
        <v>34</v>
      </c>
      <c r="T429" s="7" t="s">
        <v>34</v>
      </c>
      <c r="U429" s="7" t="s">
        <v>37</v>
      </c>
      <c r="V429" s="7" t="s">
        <v>36</v>
      </c>
      <c r="W429" s="7" t="s">
        <v>353</v>
      </c>
      <c r="X429" s="7" t="s">
        <v>354</v>
      </c>
      <c r="Y429" s="7" t="s">
        <v>355</v>
      </c>
      <c r="Z429" s="7" t="s">
        <v>356</v>
      </c>
    </row>
    <row r="430" spans="1:26" ht="78.75">
      <c r="A430" s="116"/>
      <c r="B430" s="7" t="s">
        <v>585</v>
      </c>
      <c r="C430" s="95" t="s">
        <v>2389</v>
      </c>
      <c r="D430" s="7" t="s">
        <v>357</v>
      </c>
      <c r="E430" s="7">
        <v>46314</v>
      </c>
      <c r="F430" s="11">
        <v>60916</v>
      </c>
      <c r="G430" s="7" t="s">
        <v>358</v>
      </c>
      <c r="H430" s="11">
        <v>9505</v>
      </c>
      <c r="I430" s="11">
        <v>12000</v>
      </c>
      <c r="J430" s="11">
        <v>4875.99</v>
      </c>
      <c r="K430" s="11">
        <v>4612</v>
      </c>
      <c r="L430" s="7" t="s">
        <v>359</v>
      </c>
      <c r="M430" s="7" t="s">
        <v>34</v>
      </c>
      <c r="N430" s="7" t="s">
        <v>34</v>
      </c>
      <c r="O430" s="7" t="s">
        <v>35</v>
      </c>
      <c r="P430" s="7"/>
      <c r="Q430" s="7" t="s">
        <v>34</v>
      </c>
      <c r="R430" s="7" t="s">
        <v>360</v>
      </c>
      <c r="S430" s="7" t="s">
        <v>34</v>
      </c>
      <c r="T430" s="7" t="s">
        <v>34</v>
      </c>
      <c r="U430" s="7" t="s">
        <v>361</v>
      </c>
      <c r="V430" s="7" t="s">
        <v>34</v>
      </c>
      <c r="W430" s="7" t="s">
        <v>362</v>
      </c>
      <c r="X430" s="7" t="s">
        <v>363</v>
      </c>
      <c r="Y430" s="7" t="s">
        <v>364</v>
      </c>
      <c r="Z430" s="7" t="s">
        <v>43</v>
      </c>
    </row>
    <row r="431" spans="1:26" ht="78.75">
      <c r="A431" s="116"/>
      <c r="B431" s="7" t="s">
        <v>592</v>
      </c>
      <c r="C431" s="95" t="s">
        <v>365</v>
      </c>
      <c r="D431" s="7" t="s">
        <v>366</v>
      </c>
      <c r="E431" s="7">
        <v>18789</v>
      </c>
      <c r="F431" s="11">
        <v>21117</v>
      </c>
      <c r="G431" s="7" t="s">
        <v>367</v>
      </c>
      <c r="H431" s="11">
        <v>2450</v>
      </c>
      <c r="I431" s="11">
        <v>4500</v>
      </c>
      <c r="J431" s="11">
        <v>2410.77</v>
      </c>
      <c r="K431" s="11">
        <v>2296.87</v>
      </c>
      <c r="L431" s="7" t="s">
        <v>368</v>
      </c>
      <c r="M431" s="7" t="s">
        <v>34</v>
      </c>
      <c r="N431" s="7" t="s">
        <v>34</v>
      </c>
      <c r="O431" s="7" t="s">
        <v>35</v>
      </c>
      <c r="P431" s="7"/>
      <c r="Q431" s="7" t="s">
        <v>36</v>
      </c>
      <c r="R431" s="7" t="s">
        <v>36</v>
      </c>
      <c r="S431" s="7" t="s">
        <v>34</v>
      </c>
      <c r="T431" s="7" t="s">
        <v>34</v>
      </c>
      <c r="U431" s="7" t="s">
        <v>37</v>
      </c>
      <c r="V431" s="7" t="s">
        <v>34</v>
      </c>
      <c r="W431" s="7" t="s">
        <v>369</v>
      </c>
      <c r="X431" s="7" t="s">
        <v>370</v>
      </c>
      <c r="Y431" s="7" t="s">
        <v>371</v>
      </c>
      <c r="Z431" s="7" t="s">
        <v>43</v>
      </c>
    </row>
    <row r="432" spans="1:26" ht="110.25">
      <c r="A432" s="116"/>
      <c r="B432" s="7" t="s">
        <v>599</v>
      </c>
      <c r="C432" s="95" t="s">
        <v>2390</v>
      </c>
      <c r="D432" s="7" t="s">
        <v>348</v>
      </c>
      <c r="E432" s="7">
        <v>52220</v>
      </c>
      <c r="F432" s="11">
        <v>14999</v>
      </c>
      <c r="G432" s="7" t="s">
        <v>372</v>
      </c>
      <c r="H432" s="11" t="s">
        <v>373</v>
      </c>
      <c r="I432" s="11">
        <v>4600</v>
      </c>
      <c r="J432" s="11">
        <v>1325.7</v>
      </c>
      <c r="K432" s="11">
        <v>1235</v>
      </c>
      <c r="L432" s="7" t="s">
        <v>374</v>
      </c>
      <c r="M432" s="7" t="s">
        <v>36</v>
      </c>
      <c r="N432" s="7" t="s">
        <v>34</v>
      </c>
      <c r="O432" s="7" t="s">
        <v>35</v>
      </c>
      <c r="P432" s="7"/>
      <c r="Q432" s="7" t="s">
        <v>34</v>
      </c>
      <c r="R432" s="7" t="s">
        <v>34</v>
      </c>
      <c r="S432" s="7" t="s">
        <v>34</v>
      </c>
      <c r="T432" s="7" t="s">
        <v>34</v>
      </c>
      <c r="U432" s="7" t="s">
        <v>37</v>
      </c>
      <c r="V432" s="7" t="s">
        <v>36</v>
      </c>
      <c r="W432" s="7" t="s">
        <v>375</v>
      </c>
      <c r="X432" s="7" t="s">
        <v>354</v>
      </c>
      <c r="Y432" s="7" t="s">
        <v>355</v>
      </c>
      <c r="Z432" s="7" t="s">
        <v>376</v>
      </c>
    </row>
    <row r="433" spans="1:26" ht="267.75">
      <c r="A433" s="116"/>
      <c r="B433" s="7" t="s">
        <v>604</v>
      </c>
      <c r="C433" s="95" t="s">
        <v>377</v>
      </c>
      <c r="D433" s="7" t="s">
        <v>378</v>
      </c>
      <c r="E433" s="7">
        <v>222917</v>
      </c>
      <c r="F433" s="11">
        <v>180882</v>
      </c>
      <c r="G433" s="7" t="s">
        <v>379</v>
      </c>
      <c r="H433" s="11">
        <v>28000</v>
      </c>
      <c r="I433" s="11">
        <v>35000</v>
      </c>
      <c r="J433" s="11">
        <v>19201</v>
      </c>
      <c r="K433" s="11">
        <v>20771</v>
      </c>
      <c r="L433" s="7" t="s">
        <v>380</v>
      </c>
      <c r="M433" s="7" t="s">
        <v>34</v>
      </c>
      <c r="N433" s="7" t="s">
        <v>34</v>
      </c>
      <c r="O433" s="7" t="s">
        <v>35</v>
      </c>
      <c r="P433" s="7"/>
      <c r="Q433" s="7" t="s">
        <v>34</v>
      </c>
      <c r="R433" s="7" t="s">
        <v>36</v>
      </c>
      <c r="S433" s="7" t="s">
        <v>34</v>
      </c>
      <c r="T433" s="7" t="s">
        <v>34</v>
      </c>
      <c r="U433" s="7" t="s">
        <v>381</v>
      </c>
      <c r="V433" s="7" t="s">
        <v>34</v>
      </c>
      <c r="W433" s="7" t="s">
        <v>382</v>
      </c>
      <c r="X433" s="7" t="s">
        <v>383</v>
      </c>
      <c r="Y433" s="7" t="s">
        <v>384</v>
      </c>
      <c r="Z433" s="7" t="s">
        <v>384</v>
      </c>
    </row>
    <row r="434" spans="1:26">
      <c r="A434" s="77"/>
      <c r="B434" s="77"/>
      <c r="C434" s="77"/>
      <c r="D434" s="77"/>
      <c r="E434" s="88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spans="1:26">
      <c r="A435" s="77" t="s">
        <v>2087</v>
      </c>
      <c r="B435" s="77"/>
      <c r="C435" s="77"/>
      <c r="D435" s="77"/>
      <c r="E435" s="88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spans="1:26">
      <c r="A436" s="77" t="s">
        <v>2088</v>
      </c>
      <c r="B436" s="77"/>
      <c r="C436" s="77"/>
      <c r="D436" s="77"/>
      <c r="E436" s="88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spans="1:26">
      <c r="A437" s="77"/>
      <c r="B437" s="77"/>
      <c r="C437" s="77"/>
      <c r="D437" s="77"/>
      <c r="E437" s="88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</sheetData>
  <autoFilter ref="A6:AH433" xr:uid="{AAF9AB8C-132B-4E3B-AF85-9DF108F09613}"/>
  <mergeCells count="41">
    <mergeCell ref="A414:A433"/>
    <mergeCell ref="A7:A49"/>
    <mergeCell ref="A50:A71"/>
    <mergeCell ref="A72:A93"/>
    <mergeCell ref="A94:A115"/>
    <mergeCell ref="A116:A135"/>
    <mergeCell ref="A136:A166"/>
    <mergeCell ref="A167:A216"/>
    <mergeCell ref="A217:A226"/>
    <mergeCell ref="A227:A257"/>
    <mergeCell ref="A258:A274"/>
    <mergeCell ref="A275:A295"/>
    <mergeCell ref="A296:A323"/>
    <mergeCell ref="A324:A337"/>
    <mergeCell ref="A338:A365"/>
    <mergeCell ref="A366:A413"/>
    <mergeCell ref="W2:W5"/>
    <mergeCell ref="X2:X5"/>
    <mergeCell ref="Y2:Y5"/>
    <mergeCell ref="Z2:Z5"/>
    <mergeCell ref="H3:H5"/>
    <mergeCell ref="I3:I5"/>
    <mergeCell ref="Q4:R4"/>
    <mergeCell ref="S4:T4"/>
    <mergeCell ref="N2:N5"/>
    <mergeCell ref="O2:O5"/>
    <mergeCell ref="P2:P5"/>
    <mergeCell ref="Q2:T3"/>
    <mergeCell ref="U2:U5"/>
    <mergeCell ref="V2:V5"/>
    <mergeCell ref="M2:M5"/>
    <mergeCell ref="A2:A6"/>
    <mergeCell ref="B2:B5"/>
    <mergeCell ref="C2:C5"/>
    <mergeCell ref="D2:D5"/>
    <mergeCell ref="E2:E5"/>
    <mergeCell ref="F2:F5"/>
    <mergeCell ref="G2:G5"/>
    <mergeCell ref="H2:I2"/>
    <mergeCell ref="J2:K3"/>
    <mergeCell ref="L2:L5"/>
  </mergeCells>
  <phoneticPr fontId="19" type="noConversion"/>
  <conditionalFormatting sqref="D273:D274">
    <cfRule type="duplicateValues" dxfId="0" priority="1"/>
  </conditionalFormatting>
  <dataValidations count="3">
    <dataValidation type="whole" allowBlank="1" showInputMessage="1" showErrorMessage="1" prompt="Tylko wartości liczbowe &lt;0 ; 2500000&gt;" sqref="E86 E83" xr:uid="{6212B029-E71A-4DC9-82EC-2B12E9897988}">
      <formula1>0</formula1>
      <formula2>2500000</formula2>
    </dataValidation>
    <dataValidation type="whole" allowBlank="1" showInputMessage="1" showErrorMessage="1" prompt="Tylko wartości liczbowe &lt;0 ; 600000&gt;" sqref="I140:I141" xr:uid="{4B281B48-7F48-42DF-BFC6-E6F3ED66D6AC}">
      <formula1>0</formula1>
      <formula2>600000</formula2>
    </dataValidation>
    <dataValidation type="whole" allowBlank="1" showInputMessage="1" showErrorMessage="1" prompt="Tylko wartości liczbowe &lt;0 ; 500000&gt;" sqref="I142:I161 I136:I139 I163:I166 I273:I274 H300:I300 H419:I419 I420:I422" xr:uid="{922550CB-9C5F-4331-ADA2-EE699BBCA8F4}">
      <formula1>0</formula1>
      <formula2>500000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I (2)</vt:lpstr>
    </vt:vector>
  </TitlesOfParts>
  <Company>Glowny Inspektorat Ochrony Srodowiska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Dąbrowski</dc:creator>
  <cp:lastModifiedBy>Bartosz Dąbrowski</cp:lastModifiedBy>
  <dcterms:created xsi:type="dcterms:W3CDTF">2023-06-15T06:57:04Z</dcterms:created>
  <dcterms:modified xsi:type="dcterms:W3CDTF">2023-06-29T10:35:49Z</dcterms:modified>
</cp:coreProperties>
</file>