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<sst xmlns="http://schemas.openxmlformats.org/spreadsheetml/2006/main" count="1519" uniqueCount="280">
  <si>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</si>
  <si>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</si>
  <si>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</si>
  <si>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</si>
  <si>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</si>
  <si>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</si>
  <si>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</si>
  <si>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</si>
  <si>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</si>
  <si>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</si>
  <si>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</si>
  <si>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</si>
  <si>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</si>
  <si>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</si>
  <si>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</si>
  <si>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</si>
  <si>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</si>
  <si>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</si>
  <si>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</si>
  <si>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</si>
  <si>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</si>
  <si>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</si>
  <si>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</si>
  <si>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</si>
  <si>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</si>
  <si>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</si>
  <si>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</si>
  <si>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</si>
  <si>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</si>
  <si>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</si>
  <si>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</si>
  <si>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</si>
  <si>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</si>
  <si>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</si>
  <si>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</si>
  <si>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</si>
  <si>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</si>
  <si>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</si>
  <si>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</si>
  <si>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</si>
  <si>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</si>
  <si>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</si>
  <si>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</si>
  <si>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</si>
  <si>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</si>
  <si>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</si>
  <si>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</si>
  <si>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</si>
  <si>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</si>
  <si>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</si>
  <si>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</si>
  <si>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</si>
  <si>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</si>
  <si>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</si>
  <si>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</si>
  <si>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</si>
  <si>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</si>
  <si>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</si>
  <si>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</si>
  <si>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</si>
  <si>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</si>
  <si>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</si>
  <si>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</si>
  <si>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</si>
  <si>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</si>
  <si>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</si>
  <si>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</si>
  <si>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</si>
  <si>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</si>
  <si>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</si>
  <si>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</si>
  <si>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</si>
  <si>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</si>
  <si>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</si>
  <si>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</si>
  <si>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</si>
  <si>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</si>
  <si>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</si>
  <si>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</si>
  <si>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</si>
  <si>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</si>
  <si>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</si>
  <si>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</si>
  <si>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</si>
  <si>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</si>
  <si>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</si>
  <si>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</si>
  <si>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</si>
  <si>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</si>
  <si>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</si>
  <si>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</si>
  <si>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</si>
  <si>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</si>
  <si>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</si>
  <si>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</si>
  <si>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</si>
  <si>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</si>
  <si>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</si>
  <si>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</si>
  <si>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</si>
  <si>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</si>
  <si>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</si>
  <si>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</si>
  <si>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</si>
  <si>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</si>
  <si>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</si>
  <si>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</si>
  <si>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</si>
  <si>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</si>
  <si>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</si>
  <si>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</si>
  <si>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</si>
  <si>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</si>
  <si>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</si>
  <si>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</si>
  <si>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</si>
  <si>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</si>
  <si>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</si>
  <si>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</si>
  <si>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</si>
  <si>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</si>
  <si>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</si>
  <si>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</si>
  <si>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</si>
  <si>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</si>
  <si>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</si>
  <si>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</si>
  <si>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</si>
  <si>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</si>
  <si>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</si>
  <si>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</si>
  <si>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</si>
  <si>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</si>
  <si>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</si>
  <si>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</si>
  <si>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</si>
  <si>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</si>
  <si>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</si>
  <si>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</si>
  <si>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</si>
  <si>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</si>
  <si>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</si>
  <si>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</si>
  <si>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</si>
  <si>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</si>
  <si>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</si>
  <si>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</si>
  <si>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</si>
  <si>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</si>
  <si>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</si>
  <si>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</si>
  <si>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</si>
  <si>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</si>
  <si>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</si>
  <si>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</si>
  <si>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</si>
  <si>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</si>
  <si>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</si>
  <si>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</si>
  <si>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</si>
  <si>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</si>
  <si>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</si>
  <si>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</si>
  <si>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</si>
  <si>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</si>
  <si>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</si>
  <si>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</si>
  <si>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</si>
  <si>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</si>
  <si>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</si>
  <si>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</si>
  <si>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</si>
  <si>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</si>
  <si>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</si>
  <si>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</si>
  <si>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</si>
  <si>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</si>
  <si>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</si>
  <si>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</si>
  <si>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</si>
  <si>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</si>
  <si>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</si>
  <si>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</si>
  <si>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</si>
  <si>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</si>
  <si>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</si>
  <si>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</si>
  <si>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</si>
  <si>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</si>
  <si>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</si>
  <si>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</si>
  <si>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</si>
  <si>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</si>
  <si>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</si>
  <si>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</si>
  <si>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</si>
  <si>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</si>
  <si>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</si>
  <si>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</si>
  <si>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</si>
  <si>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</si>
  <si>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</si>
  <si>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</si>
  <si>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</si>
  <si>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</si>
  <si>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</si>
  <si>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</si>
  <si>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</si>
  <si>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</si>
  <si>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</si>
  <si>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</si>
  <si>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</si>
  <si>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</si>
  <si>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</si>
  <si>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</si>
  <si>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</si>
  <si>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</si>
  <si>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</si>
  <si>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</si>
  <si>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</si>
  <si>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</si>
  <si>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</si>
  <si>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</si>
  <si>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</si>
  <si>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</si>
  <si>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</si>
  <si>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</si>
  <si>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</si>
  <si>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</si>
  <si>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</si>
  <si>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</si>
  <si>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</si>
  <si>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</si>
  <si>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</si>
  <si>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</si>
  <si>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</si>
  <si>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</si>
  <si>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</si>
  <si>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</si>
  <si>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</si>
  <si>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</si>
  <si>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</si>
  <si>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</si>
  <si>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</si>
  <si>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</si>
  <si>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</si>
  <si>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</si>
  <si>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</si>
  <si>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</si>
  <si>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kwiecień</t>
  </si>
  <si>
    <t>IV-2019</t>
  </si>
  <si>
    <t>II-2018</t>
  </si>
  <si>
    <t>I-IV 2018r.*</t>
  </si>
  <si>
    <t>I-IV 2019r.*</t>
  </si>
  <si>
    <t>Handel zagraniczny produktami mlecznymi w okresie I - IV  2019r. - dane wstępne</t>
  </si>
  <si>
    <t>I -IV 2018r</t>
  </si>
  <si>
    <t>I -IV 2019r</t>
  </si>
  <si>
    <t>Afganistan</t>
  </si>
  <si>
    <t>maj</t>
  </si>
  <si>
    <t>maj 2019</t>
  </si>
  <si>
    <t>maj 2018</t>
  </si>
  <si>
    <t>maj 2017</t>
  </si>
  <si>
    <t>1EUR=4,2601</t>
  </si>
  <si>
    <r>
      <t>Mleko surowe</t>
    </r>
    <r>
      <rPr>
        <b/>
        <sz val="11"/>
        <rFont val="Times New Roman"/>
        <family val="1"/>
        <charset val="238"/>
      </rPr>
      <t xml:space="preserve"> skup     maj 19</t>
    </r>
  </si>
  <si>
    <t>2019-06-30</t>
  </si>
  <si>
    <t>1EUR=4,2549</t>
  </si>
  <si>
    <t>NR 27/2019</t>
  </si>
  <si>
    <t>11 lipca 2019r.</t>
  </si>
  <si>
    <t>Notowania z okresu: 1-7.07.2019r.</t>
  </si>
  <si>
    <t>2019-07-07</t>
  </si>
  <si>
    <t>w blokach</t>
  </si>
  <si>
    <t>konfekcjonowane</t>
  </si>
  <si>
    <t>Masło 80% tł., 16%wody, 2% soli</t>
  </si>
  <si>
    <t>Ceny sprzedaży (NETTO) wybranych produktów mleczarskich za okres:1-7.07.2019r.</t>
  </si>
  <si>
    <t>Ceny sprzedaży (NETTO) wybranych produktów mleczarskich za okres: 1-7.07.2019r.</t>
  </si>
  <si>
    <t xml:space="preserve"> Rodzaj</t>
  </si>
  <si>
    <t>typu EDAMSKI</t>
  </si>
  <si>
    <t>typu GOUDA</t>
  </si>
  <si>
    <t>typu CHEDDAR</t>
  </si>
  <si>
    <t>typu EMENTALER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</si>
</sst>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</cellStyleXfs>
  <cellXfs count="57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4" xfId="0" applyNumberFormat="1" applyFont="1" applyBorder="1" applyAlignment="1">
      <alignment horizontal="centerContinuous" vertical="center" wrapText="1"/>
    </xf>
    <xf numFmtId="166" fontId="20" fillId="0" borderId="45" xfId="0" applyNumberFormat="1" applyFont="1" applyBorder="1" applyAlignment="1">
      <alignment horizontal="centerContinuous"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6" xfId="0" applyNumberFormat="1" applyFont="1" applyFill="1" applyBorder="1" applyAlignment="1">
      <alignment vertical="center" wrapText="1"/>
    </xf>
    <xf numFmtId="167" fontId="21" fillId="25" borderId="38" xfId="0" applyNumberFormat="1" applyFont="1" applyFill="1" applyBorder="1" applyAlignment="1">
      <alignment vertical="center" wrapText="1"/>
    </xf>
    <xf numFmtId="0" fontId="18" fillId="25" borderId="30" xfId="0" applyFont="1" applyFill="1" applyBorder="1" applyAlignment="1">
      <alignment vertical="center" wrapText="1"/>
    </xf>
    <xf numFmtId="167" fontId="21" fillId="25" borderId="39" xfId="0" applyNumberFormat="1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0" fontId="18" fillId="25" borderId="29" xfId="0" applyFont="1" applyFill="1" applyBorder="1" applyAlignment="1">
      <alignment vertical="center" wrapText="1"/>
    </xf>
    <xf numFmtId="167" fontId="21" fillId="25" borderId="47" xfId="0" applyNumberFormat="1" applyFont="1" applyFill="1" applyBorder="1" applyAlignment="1">
      <alignment vertical="center" wrapText="1"/>
    </xf>
    <xf numFmtId="167" fontId="21" fillId="25" borderId="35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29" fillId="0" borderId="0" xfId="0" applyFont="1"/>
    <xf numFmtId="0" fontId="8" fillId="0" borderId="23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2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4" fillId="0" borderId="56" xfId="0" applyFont="1" applyBorder="1" applyAlignment="1"/>
    <xf numFmtId="169" fontId="14" fillId="0" borderId="57" xfId="0" applyNumberFormat="1" applyFont="1" applyBorder="1"/>
    <xf numFmtId="169" fontId="14" fillId="24" borderId="57" xfId="0" applyNumberFormat="1" applyFont="1" applyFill="1" applyBorder="1"/>
    <xf numFmtId="169" fontId="14" fillId="0" borderId="58" xfId="0" applyNumberFormat="1" applyFont="1" applyBorder="1"/>
    <xf numFmtId="169" fontId="14" fillId="24" borderId="58" xfId="0" applyNumberFormat="1" applyFont="1" applyFill="1" applyBorder="1"/>
    <xf numFmtId="0" fontId="37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50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2" xfId="0" applyFont="1" applyBorder="1" applyAlignment="1">
      <alignment horizontal="centerContinuous"/>
    </xf>
    <xf numFmtId="0" fontId="43" fillId="0" borderId="22" xfId="0" applyFont="1" applyFill="1" applyBorder="1" applyAlignment="1">
      <alignment horizontal="center" wrapText="1"/>
    </xf>
    <xf numFmtId="0" fontId="33" fillId="0" borderId="50" xfId="0" applyFont="1" applyFill="1" applyBorder="1" applyAlignment="1">
      <alignment horizontal="centerContinuous" wrapText="1"/>
    </xf>
    <xf numFmtId="0" fontId="33" fillId="0" borderId="45" xfId="0" applyFont="1" applyFill="1" applyBorder="1" applyAlignment="1">
      <alignment horizontal="centerContinuous" wrapText="1"/>
    </xf>
    <xf numFmtId="0" fontId="43" fillId="0" borderId="20" xfId="0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33" fillId="25" borderId="40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wrapText="1"/>
    </xf>
    <xf numFmtId="0" fontId="46" fillId="0" borderId="47" xfId="0" applyFont="1" applyBorder="1" applyAlignment="1">
      <alignment horizontal="center"/>
    </xf>
    <xf numFmtId="0" fontId="46" fillId="24" borderId="47" xfId="0" applyFont="1" applyFill="1" applyBorder="1" applyAlignment="1">
      <alignment horizontal="center"/>
    </xf>
    <xf numFmtId="0" fontId="46" fillId="24" borderId="59" xfId="0" applyFont="1" applyFill="1" applyBorder="1" applyAlignment="1">
      <alignment horizontal="center"/>
    </xf>
    <xf numFmtId="0" fontId="46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7" fillId="0" borderId="0" xfId="0" applyFont="1"/>
    <xf numFmtId="0" fontId="1" fillId="0" borderId="0" xfId="40"/>
    <xf numFmtId="170" fontId="31" fillId="26" borderId="21" xfId="0" applyNumberFormat="1" applyFont="1" applyFill="1" applyBorder="1" applyAlignment="1">
      <alignment horizontal="center" vertical="center"/>
    </xf>
    <xf numFmtId="164" fontId="21" fillId="25" borderId="38" xfId="0" applyNumberFormat="1" applyFont="1" applyFill="1" applyBorder="1" applyAlignment="1">
      <alignment vertical="center" wrapText="1"/>
    </xf>
    <xf numFmtId="164" fontId="21" fillId="25" borderId="43" xfId="0" applyNumberFormat="1" applyFont="1" applyFill="1" applyBorder="1" applyAlignment="1">
      <alignment vertical="center" wrapText="1"/>
    </xf>
    <xf numFmtId="164" fontId="21" fillId="25" borderId="35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3" fillId="0" borderId="0" xfId="0" applyFont="1"/>
    <xf numFmtId="166" fontId="20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0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6" fillId="0" borderId="47" xfId="0" applyFont="1" applyFill="1" applyBorder="1" applyAlignment="1">
      <alignment horizontal="center"/>
    </xf>
    <xf numFmtId="0" fontId="46" fillId="0" borderId="34" xfId="0" applyFont="1" applyFill="1" applyBorder="1" applyAlignment="1">
      <alignment horizontal="center"/>
    </xf>
    <xf numFmtId="169" fontId="14" fillId="0" borderId="57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169" fontId="14" fillId="0" borderId="58" xfId="0" applyNumberFormat="1" applyFont="1" applyFill="1" applyBorder="1"/>
    <xf numFmtId="169" fontId="14" fillId="0" borderId="67" xfId="0" applyNumberFormat="1" applyFont="1" applyFill="1" applyBorder="1"/>
    <xf numFmtId="169" fontId="14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4" fillId="0" borderId="56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9" xfId="40" applyFont="1" applyBorder="1" applyAlignment="1">
      <alignment horizontal="centerContinuous"/>
    </xf>
    <xf numFmtId="0" fontId="57" fillId="0" borderId="64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18" fillId="0" borderId="0" xfId="40" applyFont="1"/>
    <xf numFmtId="0" fontId="58" fillId="0" borderId="73" xfId="40" applyFont="1" applyBorder="1" applyAlignment="1">
      <alignment horizontal="center" vertical="center"/>
    </xf>
    <xf numFmtId="0" fontId="58" fillId="0" borderId="74" xfId="40" applyFont="1" applyFill="1" applyBorder="1" applyAlignment="1">
      <alignment horizontal="center" vertical="center" wrapText="1"/>
    </xf>
    <xf numFmtId="0" fontId="58" fillId="24" borderId="75" xfId="40" applyFont="1" applyFill="1" applyBorder="1" applyAlignment="1">
      <alignment horizontal="center" vertical="center" wrapText="1"/>
    </xf>
    <xf numFmtId="0" fontId="58" fillId="0" borderId="76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81" xfId="0" applyNumberFormat="1" applyFont="1" applyFill="1" applyBorder="1"/>
    <xf numFmtId="169" fontId="36" fillId="24" borderId="82" xfId="0" applyNumberFormat="1" applyFont="1" applyFill="1" applyBorder="1"/>
    <xf numFmtId="169" fontId="14" fillId="0" borderId="0" xfId="0" applyNumberFormat="1" applyFont="1" applyFill="1" applyBorder="1"/>
    <xf numFmtId="169" fontId="38" fillId="24" borderId="66" xfId="0" applyNumberFormat="1" applyFont="1" applyFill="1" applyBorder="1"/>
    <xf numFmtId="169" fontId="38" fillId="24" borderId="68" xfId="0" applyNumberFormat="1" applyFont="1" applyFill="1" applyBorder="1"/>
    <xf numFmtId="169" fontId="14" fillId="0" borderId="65" xfId="0" applyNumberFormat="1" applyFont="1" applyBorder="1"/>
    <xf numFmtId="169" fontId="14" fillId="0" borderId="67" xfId="0" applyNumberFormat="1" applyFont="1" applyBorder="1"/>
    <xf numFmtId="169" fontId="36" fillId="24" borderId="83" xfId="0" applyNumberFormat="1" applyFont="1" applyFill="1" applyBorder="1"/>
    <xf numFmtId="169" fontId="36" fillId="0" borderId="83" xfId="0" applyNumberFormat="1" applyFont="1" applyFill="1" applyBorder="1"/>
    <xf numFmtId="169" fontId="36" fillId="0" borderId="83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6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9" xfId="0" applyFont="1" applyFill="1" applyBorder="1" applyAlignment="1">
      <alignment horizontal="center"/>
    </xf>
    <xf numFmtId="0" fontId="46" fillId="24" borderId="39" xfId="0" applyFont="1" applyFill="1" applyBorder="1" applyAlignment="1">
      <alignment horizontal="center"/>
    </xf>
    <xf numFmtId="169" fontId="36" fillId="24" borderId="87" xfId="0" applyNumberFormat="1" applyFont="1" applyFill="1" applyBorder="1"/>
    <xf numFmtId="0" fontId="46" fillId="0" borderId="39" xfId="0" applyFont="1" applyBorder="1" applyAlignment="1">
      <alignment horizontal="center"/>
    </xf>
    <xf numFmtId="0" fontId="46" fillId="24" borderId="88" xfId="0" applyFont="1" applyFill="1" applyBorder="1" applyAlignment="1">
      <alignment horizontal="center"/>
    </xf>
    <xf numFmtId="169" fontId="31" fillId="0" borderId="83" xfId="0" applyNumberFormat="1" applyFont="1" applyFill="1" applyBorder="1"/>
    <xf numFmtId="169" fontId="31" fillId="24" borderId="83" xfId="0" applyNumberFormat="1" applyFont="1" applyFill="1" applyBorder="1"/>
    <xf numFmtId="0" fontId="18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6" fillId="0" borderId="93" xfId="0" applyNumberFormat="1" applyFont="1" applyBorder="1"/>
    <xf numFmtId="0" fontId="46" fillId="0" borderId="62" xfId="0" applyFont="1" applyBorder="1" applyAlignment="1">
      <alignment horizontal="center"/>
    </xf>
    <xf numFmtId="169" fontId="36" fillId="0" borderId="81" xfId="0" applyNumberFormat="1" applyFont="1" applyBorder="1"/>
    <xf numFmtId="0" fontId="46" fillId="0" borderId="34" xfId="0" applyFont="1" applyBorder="1" applyAlignment="1">
      <alignment horizontal="center"/>
    </xf>
    <xf numFmtId="169" fontId="36" fillId="24" borderId="99" xfId="0" applyNumberFormat="1" applyFont="1" applyFill="1" applyBorder="1"/>
    <xf numFmtId="0" fontId="36" fillId="0" borderId="100" xfId="0" applyFont="1" applyBorder="1" applyAlignment="1">
      <alignment horizontal="centerContinuous" wrapText="1"/>
    </xf>
    <xf numFmtId="169" fontId="36" fillId="24" borderId="100" xfId="0" applyNumberFormat="1" applyFont="1" applyFill="1" applyBorder="1"/>
    <xf numFmtId="169" fontId="14" fillId="24" borderId="101" xfId="0" applyNumberFormat="1" applyFont="1" applyFill="1" applyBorder="1"/>
    <xf numFmtId="169" fontId="14" fillId="24" borderId="102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6" fillId="0" borderId="21" xfId="0" applyFont="1" applyBorder="1" applyAlignment="1">
      <alignment horizontal="center" vertical="center" wrapText="1"/>
    </xf>
    <xf numFmtId="0" fontId="16" fillId="0" borderId="95" xfId="0" quotePrefix="1" applyFont="1" applyBorder="1" applyAlignment="1">
      <alignment horizontal="center" vertical="center" wrapText="1"/>
    </xf>
    <xf numFmtId="10" fontId="16" fillId="0" borderId="95" xfId="0" quotePrefix="1" applyNumberFormat="1" applyFont="1" applyBorder="1" applyAlignment="1">
      <alignment horizontal="center" vertical="center" wrapText="1"/>
    </xf>
    <xf numFmtId="10" fontId="16" fillId="0" borderId="90" xfId="0" quotePrefix="1" applyNumberFormat="1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1" xfId="0" applyFont="1" applyBorder="1" applyAlignment="1">
      <alignment vertical="center" wrapText="1"/>
    </xf>
    <xf numFmtId="0" fontId="28" fillId="0" borderId="50" xfId="0" applyFont="1" applyBorder="1" applyAlignment="1">
      <alignment vertical="center" wrapText="1"/>
    </xf>
    <xf numFmtId="0" fontId="14" fillId="0" borderId="101" xfId="38" applyFont="1" applyBorder="1"/>
    <xf numFmtId="169" fontId="14" fillId="0" borderId="57" xfId="38" applyNumberFormat="1" applyFont="1" applyBorder="1"/>
    <xf numFmtId="169" fontId="14" fillId="24" borderId="57" xfId="38" applyNumberFormat="1" applyFont="1" applyFill="1" applyBorder="1"/>
    <xf numFmtId="169" fontId="14" fillId="24" borderId="101" xfId="38" applyNumberFormat="1" applyFont="1" applyFill="1" applyBorder="1"/>
    <xf numFmtId="169" fontId="38" fillId="0" borderId="57" xfId="38" applyNumberFormat="1" applyFont="1" applyBorder="1"/>
    <xf numFmtId="169" fontId="38" fillId="24" borderId="66" xfId="38" applyNumberFormat="1" applyFont="1" applyFill="1" applyBorder="1"/>
    <xf numFmtId="0" fontId="14" fillId="0" borderId="101" xfId="0" applyFont="1" applyBorder="1"/>
    <xf numFmtId="0" fontId="14" fillId="0" borderId="102" xfId="0" applyFont="1" applyBorder="1"/>
    <xf numFmtId="0" fontId="14" fillId="0" borderId="102" xfId="38" applyFont="1" applyBorder="1"/>
    <xf numFmtId="169" fontId="14" fillId="0" borderId="58" xfId="38" applyNumberFormat="1" applyFont="1" applyBorder="1"/>
    <xf numFmtId="169" fontId="14" fillId="24" borderId="58" xfId="38" applyNumberFormat="1" applyFont="1" applyFill="1" applyBorder="1"/>
    <xf numFmtId="169" fontId="14" fillId="24" borderId="102" xfId="38" applyNumberFormat="1" applyFont="1" applyFill="1" applyBorder="1"/>
    <xf numFmtId="169" fontId="38" fillId="0" borderId="58" xfId="38" applyNumberFormat="1" applyFont="1" applyBorder="1"/>
    <xf numFmtId="169" fontId="38" fillId="24" borderId="68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4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50" xfId="0" applyFont="1" applyFill="1" applyBorder="1" applyAlignment="1">
      <alignment horizontal="center" vertical="center" wrapText="1"/>
    </xf>
    <xf numFmtId="165" fontId="51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5" xfId="38" applyNumberFormat="1" applyFont="1" applyBorder="1"/>
    <xf numFmtId="169" fontId="14" fillId="0" borderId="67" xfId="38" applyNumberFormat="1" applyFont="1" applyBorder="1"/>
    <xf numFmtId="49" fontId="14" fillId="0" borderId="106" xfId="0" applyNumberFormat="1" applyFont="1" applyBorder="1"/>
    <xf numFmtId="0" fontId="0" fillId="0" borderId="104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8" xfId="0" applyNumberFormat="1" applyFont="1" applyBorder="1" applyAlignment="1"/>
    <xf numFmtId="49" fontId="14" fillId="0" borderId="65" xfId="0" applyNumberFormat="1" applyFont="1" applyBorder="1"/>
    <xf numFmtId="49" fontId="14" fillId="0" borderId="67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5" xfId="38" applyNumberFormat="1" applyFont="1" applyBorder="1"/>
    <xf numFmtId="49" fontId="14" fillId="0" borderId="67" xfId="38" applyNumberFormat="1" applyFont="1" applyBorder="1"/>
    <xf numFmtId="168" fontId="81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3" fillId="0" borderId="52" xfId="0" applyFont="1" applyBorder="1" applyAlignment="1">
      <alignment horizontal="centerContinuous"/>
    </xf>
    <xf numFmtId="0" fontId="84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3" fillId="0" borderId="46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5" fillId="0" borderId="33" xfId="0" applyFont="1" applyBorder="1"/>
    <xf numFmtId="16" fontId="26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2" xfId="0" applyFont="1" applyBorder="1" applyAlignment="1">
      <alignment horizontal="center" wrapText="1"/>
    </xf>
    <xf numFmtId="0" fontId="88" fillId="0" borderId="50" xfId="0" applyFont="1" applyFill="1" applyBorder="1" applyAlignment="1">
      <alignment horizontal="center" wrapText="1"/>
    </xf>
    <xf numFmtId="0" fontId="87" fillId="0" borderId="0" xfId="37" applyFont="1"/>
    <xf numFmtId="169" fontId="14" fillId="24" borderId="86" xfId="38" applyNumberFormat="1" applyFont="1" applyFill="1" applyBorder="1"/>
    <xf numFmtId="169" fontId="14" fillId="24" borderId="108" xfId="38" applyNumberFormat="1" applyFont="1" applyFill="1" applyBorder="1"/>
    <xf numFmtId="169" fontId="36" fillId="0" borderId="109" xfId="0" applyNumberFormat="1" applyFont="1" applyBorder="1"/>
    <xf numFmtId="169" fontId="38" fillId="0" borderId="110" xfId="38" applyNumberFormat="1" applyFont="1" applyBorder="1"/>
    <xf numFmtId="169" fontId="38" fillId="0" borderId="111" xfId="38" applyNumberFormat="1" applyFont="1" applyBorder="1"/>
    <xf numFmtId="169" fontId="14" fillId="24" borderId="86" xfId="0" applyNumberFormat="1" applyFont="1" applyFill="1" applyBorder="1"/>
    <xf numFmtId="169" fontId="14" fillId="24" borderId="108" xfId="0" applyNumberFormat="1" applyFont="1" applyFill="1" applyBorder="1"/>
    <xf numFmtId="169" fontId="38" fillId="0" borderId="110" xfId="0" applyNumberFormat="1" applyFont="1" applyBorder="1"/>
    <xf numFmtId="169" fontId="38" fillId="0" borderId="111" xfId="0" applyNumberFormat="1" applyFont="1" applyBorder="1"/>
    <xf numFmtId="0" fontId="84" fillId="0" borderId="32" xfId="0" applyFont="1" applyBorder="1" applyAlignment="1">
      <alignment horizontal="center" wrapText="1"/>
    </xf>
    <xf numFmtId="170" fontId="31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11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6" fillId="0" borderId="87" xfId="0" applyFont="1" applyBorder="1" applyAlignment="1">
      <alignment horizontal="centerContinuous"/>
    </xf>
    <xf numFmtId="0" fontId="14" fillId="0" borderId="86" xfId="38" applyFont="1" applyBorder="1"/>
    <xf numFmtId="0" fontId="14" fillId="0" borderId="108" xfId="38" applyFont="1" applyBorder="1"/>
    <xf numFmtId="169" fontId="14" fillId="0" borderId="110" xfId="38" applyNumberFormat="1" applyFont="1" applyBorder="1"/>
    <xf numFmtId="169" fontId="14" fillId="0" borderId="111" xfId="38" applyNumberFormat="1" applyFont="1" applyBorder="1"/>
    <xf numFmtId="0" fontId="46" fillId="0" borderId="62" xfId="0" applyFont="1" applyFill="1" applyBorder="1" applyAlignment="1">
      <alignment horizontal="center"/>
    </xf>
    <xf numFmtId="0" fontId="46" fillId="24" borderId="43" xfId="0" applyFont="1" applyFill="1" applyBorder="1" applyAlignment="1">
      <alignment horizontal="center"/>
    </xf>
    <xf numFmtId="169" fontId="36" fillId="0" borderId="26" xfId="0" applyNumberFormat="1" applyFont="1" applyBorder="1"/>
    <xf numFmtId="169" fontId="36" fillId="24" borderId="36" xfId="0" applyNumberFormat="1" applyFont="1" applyFill="1" applyBorder="1"/>
    <xf numFmtId="0" fontId="51" fillId="0" borderId="50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4" xfId="39" applyNumberFormat="1" applyFont="1" applyFill="1" applyBorder="1"/>
    <xf numFmtId="3" fontId="51" fillId="0" borderId="45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60" xfId="39" applyNumberFormat="1" applyFont="1" applyBorder="1"/>
    <xf numFmtId="3" fontId="51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89" fillId="0" borderId="71" xfId="40" applyFont="1" applyBorder="1" applyAlignment="1">
      <alignment horizontal="centerContinuous"/>
    </xf>
    <xf numFmtId="0" fontId="89" fillId="0" borderId="72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64" fontId="97" fillId="0" borderId="36" xfId="0" applyNumberFormat="1" applyFont="1" applyBorder="1" applyAlignment="1">
      <alignment horizontal="right" vertical="center" wrapText="1"/>
    </xf>
    <xf numFmtId="164" fontId="97" fillId="0" borderId="38" xfId="0" applyNumberFormat="1" applyFont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4" fontId="97" fillId="0" borderId="40" xfId="0" applyNumberFormat="1" applyFont="1" applyBorder="1" applyAlignment="1">
      <alignment horizontal="right" vertical="center" wrapText="1"/>
    </xf>
    <xf numFmtId="164" fontId="97" fillId="0" borderId="35" xfId="0" applyNumberFormat="1" applyFont="1" applyBorder="1" applyAlignment="1">
      <alignment horizontal="right" vertical="center" wrapText="1"/>
    </xf>
    <xf numFmtId="164" fontId="97" fillId="0" borderId="113" xfId="0" applyNumberFormat="1" applyFont="1" applyBorder="1" applyAlignment="1">
      <alignment horizontal="right" vertical="center" wrapText="1"/>
    </xf>
    <xf numFmtId="164" fontId="97" fillId="0" borderId="79" xfId="0" applyNumberFormat="1" applyFont="1" applyBorder="1" applyAlignment="1">
      <alignment horizontal="right" vertical="center" wrapText="1"/>
    </xf>
    <xf numFmtId="164" fontId="97" fillId="0" borderId="78" xfId="0" applyNumberFormat="1" applyFont="1" applyBorder="1" applyAlignment="1">
      <alignment horizontal="right" vertical="center" wrapText="1"/>
    </xf>
    <xf numFmtId="164" fontId="97" fillId="0" borderId="80" xfId="0" applyNumberFormat="1" applyFont="1" applyBorder="1" applyAlignment="1">
      <alignment horizontal="right" vertical="center" wrapText="1"/>
    </xf>
    <xf numFmtId="164" fontId="97" fillId="0" borderId="42" xfId="0" applyNumberFormat="1" applyFont="1" applyBorder="1" applyAlignment="1">
      <alignment horizontal="right" vertical="center" wrapText="1"/>
    </xf>
    <xf numFmtId="164" fontId="97" fillId="0" borderId="114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64" fontId="97" fillId="0" borderId="44" xfId="0" applyNumberFormat="1" applyFont="1" applyBorder="1" applyAlignment="1">
      <alignment horizontal="right" vertical="center" wrapText="1"/>
    </xf>
    <xf numFmtId="164" fontId="97" fillId="0" borderId="45" xfId="0" applyNumberFormat="1" applyFont="1" applyBorder="1" applyAlignment="1">
      <alignment horizontal="right" vertical="center" wrapText="1"/>
    </xf>
    <xf numFmtId="2" fontId="43" fillId="24" borderId="17" xfId="0" applyNumberFormat="1" applyFont="1" applyFill="1" applyBorder="1" applyAlignment="1">
      <alignment horizontal="right" vertical="center"/>
    </xf>
    <xf numFmtId="2" fontId="27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5" fillId="24" borderId="61" xfId="0" applyNumberFormat="1" applyFont="1" applyFill="1" applyBorder="1" applyAlignment="1">
      <alignment horizontal="right" vertical="center"/>
    </xf>
    <xf numFmtId="165" fontId="15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99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89" xfId="0" applyNumberFormat="1" applyFont="1" applyFill="1" applyBorder="1" applyAlignment="1">
      <alignment horizontal="right" vertical="center" wrapText="1"/>
    </xf>
    <xf numFmtId="165" fontId="99" fillId="0" borderId="50" xfId="0" applyNumberFormat="1" applyFont="1" applyBorder="1" applyAlignment="1">
      <alignment horizontal="right" vertical="center" wrapText="1"/>
    </xf>
    <xf numFmtId="165" fontId="99" fillId="0" borderId="22" xfId="0" applyNumberFormat="1" applyFont="1" applyBorder="1" applyAlignment="1">
      <alignment horizontal="right" vertical="center" wrapText="1"/>
    </xf>
    <xf numFmtId="1" fontId="51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50" xfId="0" applyNumberFormat="1" applyFont="1" applyFill="1" applyBorder="1" applyAlignment="1">
      <alignment horizontal="right" vertical="center" wrapText="1"/>
    </xf>
    <xf numFmtId="1" fontId="44" fillId="0" borderId="50" xfId="0" applyNumberFormat="1" applyFont="1" applyFill="1" applyBorder="1" applyAlignment="1">
      <alignment horizontal="right" vertical="center" wrapText="1"/>
    </xf>
    <xf numFmtId="1" fontId="43" fillId="26" borderId="20" xfId="0" applyNumberFormat="1" applyFont="1" applyFill="1" applyBorder="1" applyAlignment="1">
      <alignment horizontal="right" vertical="center" wrapText="1"/>
    </xf>
    <xf numFmtId="1" fontId="44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0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0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102" fillId="0" borderId="23" xfId="0" applyFont="1" applyBorder="1"/>
    <xf numFmtId="0" fontId="0" fillId="0" borderId="64" xfId="0" applyBorder="1"/>
    <xf numFmtId="0" fontId="103" fillId="0" borderId="0" xfId="0" applyFont="1" applyFill="1"/>
    <xf numFmtId="169" fontId="38" fillId="0" borderId="27" xfId="38" applyNumberFormat="1" applyFont="1" applyBorder="1"/>
    <xf numFmtId="169" fontId="38" fillId="24" borderId="38" xfId="38" applyNumberFormat="1" applyFont="1" applyFill="1" applyBorder="1"/>
    <xf numFmtId="169" fontId="38" fillId="0" borderId="29" xfId="38" applyNumberFormat="1" applyFont="1" applyBorder="1"/>
    <xf numFmtId="169" fontId="38" fillId="24" borderId="35" xfId="38" applyNumberFormat="1" applyFont="1" applyFill="1" applyBorder="1"/>
    <xf numFmtId="169" fontId="36" fillId="0" borderId="26" xfId="0" applyNumberFormat="1" applyFont="1" applyFill="1" applyBorder="1"/>
    <xf numFmtId="169" fontId="14" fillId="0" borderId="27" xfId="0" applyNumberFormat="1" applyFont="1" applyFill="1" applyBorder="1"/>
    <xf numFmtId="169" fontId="14" fillId="24" borderId="38" xfId="0" applyNumberFormat="1" applyFont="1" applyFill="1" applyBorder="1"/>
    <xf numFmtId="169" fontId="14" fillId="0" borderId="29" xfId="0" applyNumberFormat="1" applyFont="1" applyFill="1" applyBorder="1"/>
    <xf numFmtId="169" fontId="14" fillId="24" borderId="35" xfId="0" applyNumberFormat="1" applyFont="1" applyFill="1" applyBorder="1"/>
    <xf numFmtId="0" fontId="85" fillId="0" borderId="23" xfId="0" applyFont="1" applyBorder="1"/>
    <xf numFmtId="0" fontId="40" fillId="0" borderId="0" xfId="0" applyFont="1"/>
    <xf numFmtId="0" fontId="18" fillId="0" borderId="10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7" fillId="0" borderId="27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2" fillId="0" borderId="20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0" fontId="52" fillId="0" borderId="97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49" fontId="45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6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3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51" fillId="0" borderId="22" xfId="0" applyFont="1" applyFill="1" applyBorder="1" applyAlignment="1" applyProtection="1">
      <alignment horizontal="center" vertical="center" wrapText="1"/>
      <protection locked="0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49" xfId="0" applyFont="1" applyFill="1" applyBorder="1" applyAlignment="1" applyProtection="1">
      <alignment horizontal="center" vertical="top" wrapText="1"/>
      <protection locked="0"/>
    </xf>
    <xf numFmtId="0" fontId="51" fillId="0" borderId="64" xfId="0" applyFont="1" applyFill="1" applyBorder="1" applyAlignment="1" applyProtection="1">
      <alignment horizontal="center" vertical="top" wrapText="1"/>
      <protection locked="0"/>
    </xf>
    <xf numFmtId="0" fontId="51" fillId="0" borderId="61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14" xfId="0" applyFont="1" applyFill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3" fillId="0" borderId="89" xfId="0" applyFont="1" applyBorder="1" applyAlignment="1">
      <alignment vertical="center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25" xfId="0" applyNumberFormat="1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37" xfId="0" applyNumberFormat="1" applyFont="1" applyBorder="1" applyAlignment="1">
      <alignment vertical="center" wrapText="1"/>
    </xf>
    <xf numFmtId="164" fontId="8" fillId="0" borderId="38" xfId="0" applyNumberFormat="1" applyFont="1" applyBorder="1" applyAlignment="1">
      <alignment vertical="center" wrapText="1"/>
    </xf>
    <xf numFmtId="0" fontId="3" fillId="0" borderId="91" xfId="0" quotePrefix="1" applyFont="1" applyBorder="1" applyAlignment="1">
      <alignment vertical="center"/>
    </xf>
    <xf numFmtId="0" fontId="28" fillId="0" borderId="50" xfId="0" applyFont="1" applyBorder="1" applyAlignment="1">
      <alignment vertical="center"/>
    </xf>
    <xf numFmtId="3" fontId="15" fillId="24" borderId="27" xfId="0" applyNumberFormat="1" applyFont="1" applyFill="1" applyBorder="1" applyAlignment="1">
      <alignment vertical="center" wrapText="1"/>
    </xf>
    <xf numFmtId="3" fontId="15" fillId="0" borderId="37" xfId="0" applyNumberFormat="1" applyFont="1" applyBorder="1" applyAlignment="1">
      <alignment vertical="center" wrapText="1"/>
    </xf>
    <xf numFmtId="164" fontId="15" fillId="0" borderId="38" xfId="0" applyNumberFormat="1" applyFont="1" applyBorder="1" applyAlignment="1">
      <alignment vertical="center" wrapText="1"/>
    </xf>
    <xf numFmtId="0" fontId="3" fillId="0" borderId="89" xfId="0" applyFont="1" applyBorder="1" applyAlignment="1">
      <alignment vertical="center" wrapText="1"/>
    </xf>
    <xf numFmtId="164" fontId="8" fillId="0" borderId="36" xfId="0" quotePrefix="1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vertical="center" wrapText="1"/>
    </xf>
    <xf numFmtId="3" fontId="8" fillId="0" borderId="41" xfId="0" applyNumberFormat="1" applyFont="1" applyBorder="1" applyAlignment="1">
      <alignment vertical="center" wrapText="1"/>
    </xf>
    <xf numFmtId="164" fontId="8" fillId="0" borderId="42" xfId="0" applyNumberFormat="1" applyFont="1" applyBorder="1" applyAlignment="1">
      <alignment vertical="center" wrapText="1"/>
    </xf>
    <xf numFmtId="3" fontId="15" fillId="24" borderId="29" xfId="0" applyNumberFormat="1" applyFont="1" applyFill="1" applyBorder="1" applyAlignment="1">
      <alignment vertical="center" wrapText="1"/>
    </xf>
    <xf numFmtId="3" fontId="15" fillId="0" borderId="34" xfId="0" applyNumberFormat="1" applyFont="1" applyBorder="1" applyAlignment="1">
      <alignment vertical="center" wrapText="1"/>
    </xf>
    <xf numFmtId="164" fontId="15" fillId="0" borderId="35" xfId="0" applyNumberFormat="1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4" fontId="8" fillId="24" borderId="27" xfId="0" applyNumberFormat="1" applyFont="1" applyFill="1" applyBorder="1" applyAlignment="1">
      <alignment vertical="center" wrapText="1"/>
    </xf>
    <xf numFmtId="4" fontId="8" fillId="0" borderId="37" xfId="0" applyNumberFormat="1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4" fontId="8" fillId="24" borderId="29" xfId="0" applyNumberFormat="1" applyFont="1" applyFill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164" fontId="8" fillId="0" borderId="35" xfId="0" applyNumberFormat="1" applyFont="1" applyBorder="1" applyAlignment="1">
      <alignment vertical="center" wrapText="1"/>
    </xf>
    <xf numFmtId="0" fontId="9" fillId="24" borderId="16" xfId="0" applyFont="1" applyFill="1" applyBorder="1" applyAlignment="1">
      <alignment horizontal="center" vertical="center" wrapText="1"/>
    </xf>
    <xf numFmtId="164" fontId="8" fillId="0" borderId="113" xfId="0" applyNumberFormat="1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3" fontId="8" fillId="24" borderId="37" xfId="0" applyNumberFormat="1" applyFont="1" applyFill="1" applyBorder="1" applyAlignment="1">
      <alignment vertical="center" wrapText="1"/>
    </xf>
    <xf numFmtId="164" fontId="15" fillId="0" borderId="79" xfId="0" applyNumberFormat="1" applyFont="1" applyBorder="1" applyAlignment="1">
      <alignment vertical="center" wrapText="1"/>
    </xf>
    <xf numFmtId="3" fontId="15" fillId="24" borderId="37" xfId="0" applyNumberFormat="1" applyFont="1" applyFill="1" applyBorder="1" applyAlignment="1">
      <alignment vertical="center" wrapText="1"/>
    </xf>
    <xf numFmtId="3" fontId="8" fillId="24" borderId="25" xfId="0" applyNumberFormat="1" applyFont="1" applyFill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164" fontId="8" fillId="0" borderId="42" xfId="0" quotePrefix="1" applyNumberFormat="1" applyFont="1" applyBorder="1" applyAlignment="1">
      <alignment horizontal="right" vertical="center" wrapText="1"/>
    </xf>
    <xf numFmtId="3" fontId="8" fillId="24" borderId="41" xfId="0" applyNumberFormat="1" applyFont="1" applyFill="1" applyBorder="1" applyAlignment="1">
      <alignment vertical="center" wrapText="1"/>
    </xf>
    <xf numFmtId="3" fontId="8" fillId="24" borderId="41" xfId="0" applyNumberFormat="1" applyFont="1" applyFill="1" applyBorder="1" applyAlignment="1">
      <alignment horizontal="right" vertical="center" wrapText="1"/>
    </xf>
    <xf numFmtId="3" fontId="15" fillId="24" borderId="29" xfId="0" applyNumberFormat="1" applyFont="1" applyFill="1" applyBorder="1" applyAlignment="1">
      <alignment horizontal="right" vertical="center" wrapText="1"/>
    </xf>
    <xf numFmtId="3" fontId="15" fillId="0" borderId="34" xfId="0" applyNumberFormat="1" applyFont="1" applyBorder="1" applyAlignment="1">
      <alignment horizontal="right" vertical="center" wrapText="1"/>
    </xf>
    <xf numFmtId="164" fontId="15" fillId="0" borderId="35" xfId="0" quotePrefix="1" applyNumberFormat="1" applyFont="1" applyBorder="1" applyAlignment="1">
      <alignment horizontal="right" vertical="center" wrapText="1"/>
    </xf>
    <xf numFmtId="3" fontId="15" fillId="24" borderId="34" xfId="0" applyNumberFormat="1" applyFont="1" applyFill="1" applyBorder="1" applyAlignment="1">
      <alignment vertical="center" wrapText="1"/>
    </xf>
    <xf numFmtId="3" fontId="15" fillId="24" borderId="34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vertical="center" wrapText="1"/>
    </xf>
    <xf numFmtId="3" fontId="8" fillId="24" borderId="29" xfId="0" applyNumberFormat="1" applyFont="1" applyFill="1" applyBorder="1" applyAlignment="1">
      <alignment vertical="center" wrapText="1"/>
    </xf>
    <xf numFmtId="3" fontId="8" fillId="24" borderId="34" xfId="0" applyNumberFormat="1" applyFont="1" applyFill="1" applyBorder="1" applyAlignment="1">
      <alignment vertical="center" wrapText="1"/>
    </xf>
    <xf numFmtId="0" fontId="89" fillId="0" borderId="22" xfId="0" applyFont="1" applyBorder="1" applyAlignment="1">
      <alignment horizontal="center" vertical="center" wrapText="1"/>
    </xf>
    <xf numFmtId="0" fontId="89" fillId="0" borderId="23" xfId="0" applyFont="1" applyBorder="1" applyAlignment="1">
      <alignment horizontal="center" vertical="center" wrapText="1"/>
    </xf>
    <xf numFmtId="0" fontId="89" fillId="0" borderId="20" xfId="0" applyFont="1" applyBorder="1" applyAlignment="1">
      <alignment horizontal="center" vertical="center" wrapText="1"/>
    </xf>
    <xf numFmtId="0" fontId="3" fillId="0" borderId="98" xfId="0" applyFont="1" applyBorder="1" applyAlignment="1">
      <alignment vertical="center" wrapText="1"/>
    </xf>
    <xf numFmtId="164" fontId="8" fillId="0" borderId="36" xfId="0" applyNumberFormat="1" applyFont="1" applyBorder="1" applyAlignment="1">
      <alignment horizontal="right" vertical="center" wrapText="1"/>
    </xf>
    <xf numFmtId="0" fontId="3" fillId="0" borderId="103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0" fontId="3" fillId="0" borderId="107" xfId="0" applyFont="1" applyBorder="1" applyAlignment="1">
      <alignment vertical="center" wrapText="1"/>
    </xf>
    <xf numFmtId="164" fontId="8" fillId="0" borderId="35" xfId="0" quotePrefix="1" applyNumberFormat="1" applyFont="1" applyBorder="1" applyAlignment="1">
      <alignment horizontal="right" vertical="center" wrapText="1"/>
    </xf>
    <xf numFmtId="0" fontId="3" fillId="0" borderId="92" xfId="0" applyFont="1" applyBorder="1" applyAlignment="1">
      <alignment vertical="center" wrapText="1"/>
    </xf>
    <xf numFmtId="0" fontId="3" fillId="0" borderId="85" xfId="0" applyFont="1" applyBorder="1" applyAlignment="1">
      <alignment vertical="center" wrapText="1"/>
    </xf>
    <xf numFmtId="164" fontId="8" fillId="0" borderId="42" xfId="0" applyNumberFormat="1" applyFont="1" applyBorder="1" applyAlignment="1">
      <alignment horizontal="right" vertical="center" wrapText="1"/>
    </xf>
    <xf numFmtId="0" fontId="3" fillId="0" borderId="95" xfId="0" applyFont="1" applyBorder="1" applyAlignment="1">
      <alignment vertical="center" wrapText="1"/>
    </xf>
    <xf numFmtId="0" fontId="3" fillId="0" borderId="103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0" fillId="0" borderId="107" xfId="0" applyBorder="1" applyAlignment="1">
      <alignment vertical="center" wrapText="1"/>
    </xf>
    <xf numFmtId="164" fontId="8" fillId="0" borderId="43" xfId="0" applyNumberFormat="1" applyFont="1" applyBorder="1" applyAlignment="1">
      <alignment horizontal="right" vertical="center" wrapText="1"/>
    </xf>
    <xf numFmtId="0" fontId="3" fillId="0" borderId="9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27" borderId="22" xfId="0" applyFont="1" applyFill="1" applyBorder="1" applyAlignment="1">
      <alignment horizontal="center" vertical="center"/>
    </xf>
    <xf numFmtId="0" fontId="7" fillId="27" borderId="10" xfId="0" applyFont="1" applyFill="1" applyBorder="1" applyAlignment="1">
      <alignment horizontal="centerContinuous"/>
    </xf>
    <xf numFmtId="0" fontId="7" fillId="27" borderId="11" xfId="0" applyFont="1" applyFill="1" applyBorder="1" applyAlignment="1">
      <alignment horizontal="centerContinuous"/>
    </xf>
    <xf numFmtId="0" fontId="8" fillId="27" borderId="32" xfId="0" applyFont="1" applyFill="1" applyBorder="1" applyAlignment="1">
      <alignment horizontal="centerContinuous"/>
    </xf>
    <xf numFmtId="0" fontId="2" fillId="27" borderId="21" xfId="0" applyFont="1" applyFill="1" applyBorder="1" applyAlignment="1">
      <alignment horizontal="center" vertical="center"/>
    </xf>
    <xf numFmtId="0" fontId="6" fillId="27" borderId="23" xfId="0" applyFont="1" applyFill="1" applyBorder="1" applyAlignment="1">
      <alignment horizontal="center" vertical="center"/>
    </xf>
    <xf numFmtId="0" fontId="8" fillId="27" borderId="21" xfId="0" applyFont="1" applyFill="1" applyBorder="1"/>
    <xf numFmtId="0" fontId="8" fillId="27" borderId="0" xfId="0" applyFont="1" applyFill="1" applyBorder="1"/>
    <xf numFmtId="0" fontId="8" fillId="27" borderId="33" xfId="0" applyFont="1" applyFill="1" applyBorder="1"/>
    <xf numFmtId="0" fontId="6" fillId="27" borderId="21" xfId="0" applyFont="1" applyFill="1" applyBorder="1" applyAlignment="1">
      <alignment horizontal="center" vertical="center"/>
    </xf>
    <xf numFmtId="0" fontId="8" fillId="27" borderId="15" xfId="0" applyFont="1" applyFill="1" applyBorder="1" applyAlignment="1">
      <alignment horizontal="centerContinuous" vertical="center" wrapText="1"/>
    </xf>
    <xf numFmtId="0" fontId="8" fillId="27" borderId="11" xfId="0" applyFont="1" applyFill="1" applyBorder="1" applyAlignment="1">
      <alignment horizontal="centerContinuous" vertical="center" wrapText="1"/>
    </xf>
    <xf numFmtId="0" fontId="8" fillId="27" borderId="22" xfId="0" applyFont="1" applyFill="1" applyBorder="1" applyAlignment="1">
      <alignment horizontal="center" wrapText="1"/>
    </xf>
    <xf numFmtId="0" fontId="2" fillId="27" borderId="24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3" fontId="8" fillId="24" borderId="15" xfId="0" applyNumberFormat="1" applyFont="1" applyFill="1" applyBorder="1" applyAlignment="1">
      <alignment horizontal="center" wrapText="1"/>
    </xf>
    <xf numFmtId="3" fontId="8" fillId="0" borderId="12" xfId="0" applyNumberFormat="1" applyFont="1" applyBorder="1" applyAlignment="1">
      <alignment horizontal="center" wrapText="1"/>
    </xf>
    <xf numFmtId="164" fontId="8" fillId="0" borderId="14" xfId="0" applyNumberFormat="1" applyFont="1" applyBorder="1" applyAlignment="1">
      <alignment horizontal="right" wrapText="1"/>
    </xf>
    <xf numFmtId="3" fontId="8" fillId="24" borderId="27" xfId="0" applyNumberFormat="1" applyFont="1" applyFill="1" applyBorder="1" applyAlignment="1">
      <alignment horizontal="center" wrapText="1"/>
    </xf>
    <xf numFmtId="3" fontId="8" fillId="0" borderId="37" xfId="0" applyNumberFormat="1" applyFont="1" applyBorder="1" applyAlignment="1">
      <alignment horizontal="center" wrapText="1"/>
    </xf>
    <xf numFmtId="164" fontId="8" fillId="0" borderId="38" xfId="0" applyNumberFormat="1" applyFont="1" applyBorder="1" applyAlignment="1">
      <alignment horizontal="right" wrapText="1"/>
    </xf>
    <xf numFmtId="164" fontId="8" fillId="0" borderId="38" xfId="0" applyNumberFormat="1" applyFont="1" applyBorder="1" applyAlignment="1">
      <alignment wrapText="1"/>
    </xf>
    <xf numFmtId="3" fontId="8" fillId="24" borderId="30" xfId="0" applyNumberFormat="1" applyFont="1" applyFill="1" applyBorder="1" applyAlignment="1">
      <alignment horizontal="center" wrapText="1"/>
    </xf>
    <xf numFmtId="3" fontId="8" fillId="0" borderId="62" xfId="0" applyNumberFormat="1" applyFont="1" applyBorder="1" applyAlignment="1">
      <alignment horizontal="center" wrapText="1"/>
    </xf>
    <xf numFmtId="164" fontId="8" fillId="0" borderId="43" xfId="0" applyNumberFormat="1" applyFont="1" applyBorder="1" applyAlignment="1">
      <alignment wrapText="1"/>
    </xf>
    <xf numFmtId="0" fontId="58" fillId="0" borderId="50" xfId="0" applyFont="1" applyBorder="1" applyAlignment="1">
      <alignment vertical="center" wrapText="1"/>
    </xf>
    <xf numFmtId="3" fontId="7" fillId="24" borderId="17" xfId="0" applyNumberFormat="1" applyFont="1" applyFill="1" applyBorder="1" applyAlignment="1">
      <alignment horizontal="center" wrapText="1"/>
    </xf>
    <xf numFmtId="3" fontId="7" fillId="0" borderId="16" xfId="0" applyNumberFormat="1" applyFont="1" applyBorder="1" applyAlignment="1">
      <alignment horizontal="center" wrapText="1"/>
    </xf>
    <xf numFmtId="164" fontId="7" fillId="0" borderId="45" xfId="0" applyNumberFormat="1" applyFont="1" applyBorder="1" applyAlignment="1">
      <alignment wrapText="1"/>
    </xf>
    <xf numFmtId="164" fontId="8" fillId="0" borderId="14" xfId="0" applyNumberFormat="1" applyFont="1" applyBorder="1" applyAlignment="1">
      <alignment wrapText="1"/>
    </xf>
    <xf numFmtId="164" fontId="8" fillId="0" borderId="43" xfId="0" applyNumberFormat="1" applyFont="1" applyBorder="1" applyAlignment="1">
      <alignment horizontal="right" wrapText="1"/>
    </xf>
    <xf numFmtId="3" fontId="8" fillId="24" borderId="30" xfId="0" quotePrefix="1" applyNumberFormat="1" applyFont="1" applyFill="1" applyBorder="1" applyAlignment="1">
      <alignment horizontal="center" wrapText="1"/>
    </xf>
    <xf numFmtId="0" fontId="16" fillId="0" borderId="94" xfId="0" applyFont="1" applyBorder="1" applyAlignment="1">
      <alignment horizontal="center" vertical="center" wrapText="1"/>
    </xf>
    <xf numFmtId="3" fontId="8" fillId="24" borderId="26" xfId="0" applyNumberFormat="1" applyFont="1" applyFill="1" applyBorder="1" applyAlignment="1">
      <alignment horizontal="center" wrapText="1"/>
    </xf>
    <xf numFmtId="3" fontId="8" fillId="0" borderId="25" xfId="0" applyNumberFormat="1" applyFont="1" applyBorder="1" applyAlignment="1">
      <alignment horizontal="center" wrapText="1"/>
    </xf>
    <xf numFmtId="164" fontId="8" fillId="0" borderId="36" xfId="0" applyNumberFormat="1" applyFont="1" applyBorder="1" applyAlignment="1">
      <alignment wrapText="1"/>
    </xf>
    <xf numFmtId="3" fontId="8" fillId="24" borderId="31" xfId="0" applyNumberFormat="1" applyFont="1" applyFill="1" applyBorder="1" applyAlignment="1">
      <alignment horizontal="center" wrapText="1"/>
    </xf>
    <xf numFmtId="3" fontId="8" fillId="0" borderId="63" xfId="0" applyNumberFormat="1" applyFont="1" applyBorder="1" applyAlignment="1">
      <alignment horizontal="center" wrapText="1"/>
    </xf>
    <xf numFmtId="164" fontId="8" fillId="0" borderId="40" xfId="0" applyNumberFormat="1" applyFont="1" applyBorder="1" applyAlignment="1">
      <alignment wrapText="1"/>
    </xf>
    <xf numFmtId="3" fontId="7" fillId="24" borderId="29" xfId="0" applyNumberFormat="1" applyFont="1" applyFill="1" applyBorder="1" applyAlignment="1">
      <alignment horizontal="center" wrapText="1"/>
    </xf>
    <xf numFmtId="3" fontId="7" fillId="0" borderId="34" xfId="0" applyNumberFormat="1" applyFont="1" applyBorder="1" applyAlignment="1">
      <alignment horizontal="center" wrapText="1"/>
    </xf>
    <xf numFmtId="164" fontId="7" fillId="0" borderId="35" xfId="0" applyNumberFormat="1" applyFont="1" applyBorder="1" applyAlignment="1">
      <alignment wrapText="1"/>
    </xf>
    <xf numFmtId="164" fontId="97" fillId="0" borderId="13" xfId="0" applyNumberFormat="1" applyFont="1" applyBorder="1" applyAlignment="1">
      <alignment horizontal="right" vertical="center" wrapText="1"/>
    </xf>
    <xf numFmtId="164" fontId="97" fillId="0" borderId="14" xfId="0" applyNumberFormat="1" applyFont="1" applyBorder="1" applyAlignment="1">
      <alignment horizontal="right" vertical="center" wrapText="1"/>
    </xf>
    <xf numFmtId="164" fontId="97" fillId="0" borderId="46" xfId="0" applyNumberFormat="1" applyFont="1" applyBorder="1" applyAlignment="1">
      <alignment horizontal="right" vertical="center" wrapText="1"/>
    </xf>
    <xf numFmtId="164" fontId="97" fillId="0" borderId="39" xfId="0" quotePrefix="1" applyNumberFormat="1" applyFont="1" applyBorder="1" applyAlignment="1">
      <alignment horizontal="right" vertical="center" wrapText="1"/>
    </xf>
    <xf numFmtId="164" fontId="97" fillId="0" borderId="39" xfId="0" applyNumberFormat="1" applyFont="1" applyBorder="1" applyAlignment="1">
      <alignment horizontal="right" vertical="center" wrapText="1"/>
    </xf>
    <xf numFmtId="164" fontId="98" fillId="0" borderId="60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16" xfId="0" applyNumberFormat="1" applyFont="1" applyBorder="1" applyAlignment="1">
      <alignment horizontal="right" vertical="center" wrapText="1"/>
    </xf>
    <xf numFmtId="164" fontId="97" fillId="0" borderId="60" xfId="0" applyNumberFormat="1" applyFont="1" applyBorder="1" applyAlignment="1">
      <alignment horizontal="right" vertical="center" wrapText="1"/>
    </xf>
    <xf numFmtId="164" fontId="97" fillId="0" borderId="52" xfId="0" applyNumberFormat="1" applyFont="1" applyBorder="1" applyAlignment="1">
      <alignment horizontal="right" vertical="center" wrapText="1"/>
    </xf>
    <xf numFmtId="164" fontId="97" fillId="0" borderId="105" xfId="0" applyNumberFormat="1" applyFont="1" applyBorder="1" applyAlignment="1">
      <alignment horizontal="right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93469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-1</xdr:colOff>
      <xdr:row>46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81563" cy="2869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571500</xdr:colOff>
      <xdr:row>12</xdr:row>
      <xdr:rowOff>0</xdr:rowOff>
    </xdr:from>
    <xdr:to>
      <xdr:col>19</xdr:col>
      <xdr:colOff>23812</xdr:colOff>
      <xdr:row>43</xdr:row>
      <xdr:rowOff>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906" y="2238375"/>
          <a:ext cx="5524500" cy="516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19050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33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51</xdr:row>
      <xdr:rowOff>152400</xdr:rowOff>
    </xdr:from>
    <xdr:to>
      <xdr:col>15</xdr:col>
      <xdr:colOff>578098</xdr:colOff>
      <xdr:row>69</xdr:row>
      <xdr:rowOff>78732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24300" y="8410575"/>
          <a:ext cx="5797798" cy="2840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13</xdr:row>
      <xdr:rowOff>142875</xdr:rowOff>
    </xdr:from>
    <xdr:to>
      <xdr:col>11</xdr:col>
      <xdr:colOff>196606</xdr:colOff>
      <xdr:row>30</xdr:row>
      <xdr:rowOff>126731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2324100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476251</xdr:colOff>
      <xdr:row>46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52425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671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495301</xdr:colOff>
      <xdr:row>61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6"/>
          <a:ext cx="3543300" cy="2324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9</xdr:col>
      <xdr:colOff>195459</xdr:colOff>
      <xdr:row>83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10353675"/>
          <a:ext cx="5053209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63</xdr:row>
      <xdr:rowOff>0</xdr:rowOff>
    </xdr:from>
    <xdr:to>
      <xdr:col>18</xdr:col>
      <xdr:colOff>552451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1" y="10353675"/>
          <a:ext cx="5429250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O19" sqref="O19"/>
    </sheetView>
  </sheetViews>
  <sheetFormatPr defaultRowHeight="12.75" x14ac:dyDescent="0.2"/>
  <cols>
    <col min="3" max="3" width="19.7109375" customWidth="1"/>
  </cols>
  <sheetData>
    <row r="2" spans="2:5" x14ac:dyDescent="0.2">
      <c r="B2" s="38" t="s">
        <v>2</v>
      </c>
      <c r="C2" s="38"/>
      <c r="D2" s="38"/>
      <c r="E2" s="38"/>
    </row>
    <row r="3" spans="2:5" x14ac:dyDescent="0.2">
      <c r="B3" s="132" t="s">
        <v>212</v>
      </c>
      <c r="C3" s="132"/>
    </row>
    <row r="4" spans="2:5" x14ac:dyDescent="0.2">
      <c r="B4" s="240" t="s">
        <v>213</v>
      </c>
      <c r="C4" s="240"/>
      <c r="D4" s="240"/>
      <c r="E4" s="240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266</v>
      </c>
      <c r="D9" s="1" t="s">
        <v>22</v>
      </c>
    </row>
    <row r="10" spans="2:5" x14ac:dyDescent="0.2">
      <c r="B10" s="1" t="s">
        <v>267</v>
      </c>
    </row>
    <row r="11" spans="2:5" x14ac:dyDescent="0.2">
      <c r="B11" s="1"/>
    </row>
    <row r="12" spans="2:5" x14ac:dyDescent="0.2">
      <c r="B12" s="38" t="s">
        <v>268</v>
      </c>
      <c r="C12" s="38"/>
      <c r="D12" s="38"/>
    </row>
    <row r="14" spans="2:5" ht="15.75" x14ac:dyDescent="0.2">
      <c r="B14" s="238"/>
    </row>
    <row r="15" spans="2:5" x14ac:dyDescent="0.2">
      <c r="B15" t="s">
        <v>205</v>
      </c>
    </row>
    <row r="16" spans="2:5" x14ac:dyDescent="0.2">
      <c r="B16" t="s">
        <v>5</v>
      </c>
    </row>
    <row r="17" spans="2:3" x14ac:dyDescent="0.2">
      <c r="B17" t="s">
        <v>211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4" t="s">
        <v>17</v>
      </c>
    </row>
    <row r="21" spans="2:3" x14ac:dyDescent="0.2">
      <c r="B21" t="s">
        <v>18</v>
      </c>
      <c r="C21" s="14" t="s">
        <v>19</v>
      </c>
    </row>
    <row r="22" spans="2:3" x14ac:dyDescent="0.2">
      <c r="B22" s="1" t="s">
        <v>8</v>
      </c>
    </row>
    <row r="23" spans="2:3" x14ac:dyDescent="0.2">
      <c r="B23" s="1" t="s">
        <v>203</v>
      </c>
    </row>
    <row r="24" spans="2:3" x14ac:dyDescent="0.2">
      <c r="B24" s="1" t="s">
        <v>20</v>
      </c>
      <c r="C24" s="15" t="s">
        <v>21</v>
      </c>
    </row>
  </sheetData>
  <phoneticPr fontId="17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U75" sqref="U7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90"/>
    </row>
    <row r="3" spans="2:186" x14ac:dyDescent="0.2">
      <c r="B3" s="31" t="s">
        <v>81</v>
      </c>
    </row>
    <row r="5" spans="2:186" x14ac:dyDescent="0.2">
      <c r="B5" t="s">
        <v>116</v>
      </c>
    </row>
    <row r="6" spans="2:186" x14ac:dyDescent="0.2">
      <c r="K6" s="366"/>
      <c r="BL6" s="91"/>
      <c r="BZ6" s="42"/>
    </row>
    <row r="7" spans="2:186" ht="13.5" thickBot="1" x14ac:dyDescent="0.25"/>
    <row r="8" spans="2:186" ht="16.5" thickBot="1" x14ac:dyDescent="0.25">
      <c r="B8" s="19" t="s">
        <v>64</v>
      </c>
      <c r="C8" s="20" t="s">
        <v>54</v>
      </c>
      <c r="D8" s="20" t="s">
        <v>65</v>
      </c>
      <c r="E8" s="20" t="s">
        <v>66</v>
      </c>
      <c r="F8" s="20" t="s">
        <v>67</v>
      </c>
      <c r="G8" s="20" t="s">
        <v>68</v>
      </c>
      <c r="H8" s="20" t="s">
        <v>69</v>
      </c>
      <c r="I8" s="20" t="s">
        <v>70</v>
      </c>
      <c r="J8" s="20" t="s">
        <v>71</v>
      </c>
      <c r="K8" s="21" t="s">
        <v>72</v>
      </c>
      <c r="L8" s="21" t="s">
        <v>73</v>
      </c>
      <c r="M8" s="21" t="s">
        <v>74</v>
      </c>
      <c r="N8" s="21" t="s">
        <v>75</v>
      </c>
      <c r="O8" s="21" t="s">
        <v>94</v>
      </c>
      <c r="P8" s="21" t="s">
        <v>65</v>
      </c>
      <c r="Q8" s="21" t="s">
        <v>66</v>
      </c>
      <c r="R8" s="21" t="s">
        <v>67</v>
      </c>
      <c r="S8" s="21" t="s">
        <v>68</v>
      </c>
      <c r="T8" s="21" t="s">
        <v>69</v>
      </c>
      <c r="U8" s="21" t="s">
        <v>70</v>
      </c>
      <c r="V8" s="21" t="s">
        <v>71</v>
      </c>
      <c r="W8" s="21" t="s">
        <v>72</v>
      </c>
      <c r="X8" s="21" t="s">
        <v>73</v>
      </c>
      <c r="Y8" s="21" t="s">
        <v>74</v>
      </c>
      <c r="Z8" s="21" t="s">
        <v>75</v>
      </c>
      <c r="AA8" s="21" t="s">
        <v>96</v>
      </c>
      <c r="AB8" s="56" t="s">
        <v>65</v>
      </c>
      <c r="AC8" s="56" t="s">
        <v>66</v>
      </c>
      <c r="AD8" s="21" t="s">
        <v>67</v>
      </c>
      <c r="AE8" s="21" t="s">
        <v>68</v>
      </c>
      <c r="AF8" s="21" t="s">
        <v>69</v>
      </c>
      <c r="AG8" s="21" t="s">
        <v>70</v>
      </c>
      <c r="AH8" s="21" t="s">
        <v>71</v>
      </c>
      <c r="AI8" s="21" t="s">
        <v>72</v>
      </c>
      <c r="AJ8" s="21" t="s">
        <v>73</v>
      </c>
      <c r="AK8" s="21" t="s">
        <v>74</v>
      </c>
      <c r="AL8" s="21" t="s">
        <v>75</v>
      </c>
      <c r="AM8" s="21" t="s">
        <v>142</v>
      </c>
      <c r="AN8" s="21" t="s">
        <v>65</v>
      </c>
      <c r="AO8" s="21" t="s">
        <v>66</v>
      </c>
      <c r="AP8" s="21" t="s">
        <v>67</v>
      </c>
      <c r="AQ8" s="21" t="s">
        <v>68</v>
      </c>
      <c r="AR8" s="21" t="s">
        <v>69</v>
      </c>
      <c r="AS8" s="21" t="s">
        <v>70</v>
      </c>
      <c r="AT8" s="21" t="s">
        <v>71</v>
      </c>
      <c r="AU8" s="21" t="s">
        <v>72</v>
      </c>
      <c r="AV8" s="21" t="s">
        <v>73</v>
      </c>
      <c r="AW8" s="21" t="s">
        <v>74</v>
      </c>
      <c r="AX8" s="21" t="s">
        <v>75</v>
      </c>
      <c r="AY8" s="21" t="s">
        <v>145</v>
      </c>
      <c r="AZ8" s="21" t="s">
        <v>65</v>
      </c>
      <c r="BA8" s="21" t="s">
        <v>66</v>
      </c>
      <c r="BB8" s="21" t="s">
        <v>67</v>
      </c>
      <c r="BC8" s="21" t="s">
        <v>68</v>
      </c>
      <c r="BD8" s="21" t="s">
        <v>69</v>
      </c>
      <c r="BE8" s="21" t="s">
        <v>70</v>
      </c>
      <c r="BF8" s="21" t="s">
        <v>71</v>
      </c>
      <c r="BG8" s="21" t="s">
        <v>72</v>
      </c>
      <c r="BH8" s="21" t="s">
        <v>73</v>
      </c>
      <c r="BI8" s="21" t="s">
        <v>74</v>
      </c>
      <c r="BJ8" s="21" t="s">
        <v>75</v>
      </c>
      <c r="BK8" s="89" t="s">
        <v>147</v>
      </c>
      <c r="BL8" s="92" t="s">
        <v>65</v>
      </c>
      <c r="BM8" s="21" t="s">
        <v>66</v>
      </c>
      <c r="BN8" s="21" t="s">
        <v>67</v>
      </c>
      <c r="BO8" s="21" t="s">
        <v>68</v>
      </c>
      <c r="BP8" s="21" t="s">
        <v>69</v>
      </c>
      <c r="BQ8" s="21" t="s">
        <v>70</v>
      </c>
      <c r="BR8" s="21" t="s">
        <v>71</v>
      </c>
      <c r="BS8" s="21" t="s">
        <v>72</v>
      </c>
      <c r="BT8" s="21" t="s">
        <v>73</v>
      </c>
      <c r="BU8" s="21" t="s">
        <v>74</v>
      </c>
      <c r="BV8" s="21" t="s">
        <v>75</v>
      </c>
      <c r="BW8" s="21" t="s">
        <v>150</v>
      </c>
      <c r="BX8" s="21" t="s">
        <v>65</v>
      </c>
      <c r="BY8" s="21" t="s">
        <v>66</v>
      </c>
      <c r="BZ8" s="21" t="s">
        <v>67</v>
      </c>
      <c r="CA8" s="21" t="s">
        <v>68</v>
      </c>
      <c r="CB8" s="21" t="s">
        <v>69</v>
      </c>
      <c r="CC8" s="21" t="s">
        <v>70</v>
      </c>
      <c r="CD8" s="21" t="s">
        <v>71</v>
      </c>
      <c r="CE8" s="21" t="s">
        <v>72</v>
      </c>
      <c r="CF8" s="21" t="s">
        <v>73</v>
      </c>
      <c r="CG8" s="21" t="s">
        <v>74</v>
      </c>
      <c r="CH8" s="21" t="s">
        <v>75</v>
      </c>
      <c r="CI8" s="21" t="s">
        <v>154</v>
      </c>
      <c r="CJ8" s="21" t="s">
        <v>65</v>
      </c>
      <c r="CK8" s="21" t="s">
        <v>66</v>
      </c>
      <c r="CL8" s="21" t="s">
        <v>67</v>
      </c>
      <c r="CM8" s="21" t="s">
        <v>68</v>
      </c>
      <c r="CN8" s="21" t="s">
        <v>69</v>
      </c>
      <c r="CO8" s="21" t="s">
        <v>70</v>
      </c>
      <c r="CP8" s="21" t="s">
        <v>71</v>
      </c>
      <c r="CQ8" s="21" t="s">
        <v>72</v>
      </c>
      <c r="CR8" s="21" t="s">
        <v>73</v>
      </c>
      <c r="CS8" s="21" t="s">
        <v>74</v>
      </c>
      <c r="CT8" s="21" t="s">
        <v>75</v>
      </c>
      <c r="CU8" s="21" t="s">
        <v>156</v>
      </c>
      <c r="CV8" s="21" t="s">
        <v>65</v>
      </c>
      <c r="CW8" s="21" t="s">
        <v>66</v>
      </c>
      <c r="CX8" s="21" t="s">
        <v>67</v>
      </c>
      <c r="CY8" s="21" t="s">
        <v>68</v>
      </c>
      <c r="CZ8" s="21" t="s">
        <v>69</v>
      </c>
      <c r="DA8" s="21" t="s">
        <v>70</v>
      </c>
      <c r="DB8" s="21" t="s">
        <v>71</v>
      </c>
      <c r="DC8" s="21" t="s">
        <v>72</v>
      </c>
      <c r="DD8" s="21" t="s">
        <v>73</v>
      </c>
      <c r="DE8" s="21" t="s">
        <v>74</v>
      </c>
      <c r="DF8" s="21" t="s">
        <v>75</v>
      </c>
      <c r="DG8" s="21" t="s">
        <v>161</v>
      </c>
      <c r="DH8" s="21" t="s">
        <v>65</v>
      </c>
      <c r="DI8" s="21" t="s">
        <v>66</v>
      </c>
      <c r="DJ8" s="21" t="s">
        <v>67</v>
      </c>
      <c r="DK8" s="21" t="s">
        <v>68</v>
      </c>
      <c r="DL8" s="21" t="s">
        <v>69</v>
      </c>
      <c r="DM8" s="21" t="s">
        <v>70</v>
      </c>
      <c r="DN8" s="21" t="s">
        <v>71</v>
      </c>
      <c r="DO8" s="21" t="s">
        <v>72</v>
      </c>
      <c r="DP8" s="21" t="s">
        <v>73</v>
      </c>
      <c r="DQ8" s="21" t="s">
        <v>74</v>
      </c>
      <c r="DR8" s="21" t="s">
        <v>75</v>
      </c>
      <c r="DS8" s="21" t="s">
        <v>181</v>
      </c>
      <c r="DT8" s="21" t="s">
        <v>65</v>
      </c>
      <c r="DU8" s="21" t="s">
        <v>66</v>
      </c>
      <c r="DV8" s="21" t="s">
        <v>67</v>
      </c>
      <c r="DW8" s="21" t="s">
        <v>68</v>
      </c>
      <c r="DX8" s="21" t="s">
        <v>69</v>
      </c>
      <c r="DY8" s="21" t="s">
        <v>70</v>
      </c>
      <c r="DZ8" s="21" t="s">
        <v>71</v>
      </c>
      <c r="EA8" s="21" t="s">
        <v>72</v>
      </c>
      <c r="EB8" s="21" t="s">
        <v>73</v>
      </c>
      <c r="EC8" s="21" t="s">
        <v>74</v>
      </c>
      <c r="ED8" s="21" t="s">
        <v>75</v>
      </c>
      <c r="EE8" s="21" t="s">
        <v>183</v>
      </c>
      <c r="EF8" s="21" t="s">
        <v>65</v>
      </c>
      <c r="EG8" s="21" t="s">
        <v>66</v>
      </c>
      <c r="EH8" s="21" t="s">
        <v>67</v>
      </c>
      <c r="EI8" s="21" t="s">
        <v>68</v>
      </c>
      <c r="EJ8" s="21" t="s">
        <v>69</v>
      </c>
      <c r="EK8" s="21" t="s">
        <v>70</v>
      </c>
      <c r="EL8" s="21" t="s">
        <v>71</v>
      </c>
      <c r="EM8" s="21" t="s">
        <v>72</v>
      </c>
      <c r="EN8" s="21" t="s">
        <v>73</v>
      </c>
      <c r="EO8" s="21" t="s">
        <v>74</v>
      </c>
      <c r="EP8" s="21" t="s">
        <v>75</v>
      </c>
      <c r="EQ8" s="21" t="s">
        <v>187</v>
      </c>
      <c r="ER8" s="21" t="s">
        <v>65</v>
      </c>
      <c r="ES8" s="21" t="s">
        <v>66</v>
      </c>
      <c r="ET8" s="21" t="s">
        <v>67</v>
      </c>
      <c r="EU8" s="21" t="s">
        <v>68</v>
      </c>
      <c r="EV8" s="21" t="s">
        <v>69</v>
      </c>
      <c r="EW8" s="21" t="s">
        <v>70</v>
      </c>
      <c r="EX8" s="21" t="s">
        <v>71</v>
      </c>
      <c r="EY8" s="21" t="s">
        <v>72</v>
      </c>
      <c r="EZ8" s="21" t="s">
        <v>73</v>
      </c>
      <c r="FA8" s="21" t="s">
        <v>74</v>
      </c>
      <c r="FB8" s="21" t="s">
        <v>75</v>
      </c>
      <c r="FC8" s="21" t="s">
        <v>201</v>
      </c>
      <c r="FD8" s="21" t="s">
        <v>65</v>
      </c>
      <c r="FE8" s="21" t="s">
        <v>66</v>
      </c>
      <c r="FF8" s="21" t="s">
        <v>67</v>
      </c>
      <c r="FG8" s="21" t="s">
        <v>68</v>
      </c>
      <c r="FH8" s="21" t="s">
        <v>69</v>
      </c>
      <c r="FI8" s="21" t="s">
        <v>70</v>
      </c>
      <c r="FJ8" s="21" t="s">
        <v>71</v>
      </c>
      <c r="FK8" s="21" t="s">
        <v>72</v>
      </c>
      <c r="FL8" s="21" t="s">
        <v>73</v>
      </c>
      <c r="FM8" s="21" t="s">
        <v>74</v>
      </c>
      <c r="FN8" s="21" t="s">
        <v>75</v>
      </c>
      <c r="FO8" s="21" t="s">
        <v>210</v>
      </c>
      <c r="FP8" s="21" t="s">
        <v>65</v>
      </c>
      <c r="FQ8" s="21" t="s">
        <v>66</v>
      </c>
      <c r="FR8" s="21" t="s">
        <v>67</v>
      </c>
      <c r="FS8" s="21" t="s">
        <v>68</v>
      </c>
      <c r="FT8" s="21" t="s">
        <v>69</v>
      </c>
      <c r="FU8" s="21" t="s">
        <v>70</v>
      </c>
      <c r="FV8" s="21" t="s">
        <v>71</v>
      </c>
      <c r="FW8" s="21" t="s">
        <v>72</v>
      </c>
      <c r="FX8" s="21" t="s">
        <v>73</v>
      </c>
      <c r="FY8" s="21" t="s">
        <v>74</v>
      </c>
      <c r="FZ8" s="21" t="s">
        <v>75</v>
      </c>
      <c r="GA8" s="21" t="s">
        <v>237</v>
      </c>
      <c r="GB8" s="21" t="s">
        <v>65</v>
      </c>
      <c r="GC8" s="21" t="s">
        <v>66</v>
      </c>
      <c r="GD8" s="21" t="s">
        <v>67</v>
      </c>
    </row>
    <row r="9" spans="2:186" x14ac:dyDescent="0.2">
      <c r="B9" s="22" t="s">
        <v>76</v>
      </c>
      <c r="C9" s="23">
        <v>29.22</v>
      </c>
      <c r="D9" s="23">
        <v>29.04</v>
      </c>
      <c r="E9" s="23">
        <v>27.18</v>
      </c>
      <c r="F9" s="23">
        <v>24.74</v>
      </c>
      <c r="G9" s="23">
        <v>25.75</v>
      </c>
      <c r="H9" s="23">
        <v>26.44</v>
      </c>
      <c r="I9" s="23">
        <v>28.42</v>
      </c>
      <c r="J9" s="23">
        <v>30.56</v>
      </c>
      <c r="K9" s="24">
        <v>30.77</v>
      </c>
      <c r="L9" s="24">
        <v>30.4</v>
      </c>
      <c r="M9" s="24">
        <v>30.16</v>
      </c>
      <c r="N9" s="24">
        <v>29.77</v>
      </c>
      <c r="O9" s="24">
        <v>30.84</v>
      </c>
      <c r="P9" s="24">
        <v>30.26</v>
      </c>
      <c r="Q9" s="24">
        <v>28.46</v>
      </c>
      <c r="R9" s="24">
        <v>26.59</v>
      </c>
      <c r="S9" s="24">
        <v>26.18</v>
      </c>
      <c r="T9" s="24">
        <v>26.72</v>
      </c>
      <c r="U9" s="24">
        <v>28.19</v>
      </c>
      <c r="V9" s="24">
        <v>30.52</v>
      </c>
      <c r="W9" s="24">
        <v>32.65</v>
      </c>
      <c r="X9" s="24">
        <v>32.340000000000003</v>
      </c>
      <c r="Y9" s="24">
        <v>32.29</v>
      </c>
      <c r="Z9" s="24">
        <v>32.22</v>
      </c>
      <c r="AA9" s="24">
        <v>30.84</v>
      </c>
      <c r="AB9" s="24">
        <v>30.26</v>
      </c>
      <c r="AC9" s="24">
        <v>28.46</v>
      </c>
      <c r="AD9" s="24">
        <v>26.59</v>
      </c>
      <c r="AE9" s="24">
        <v>26.18</v>
      </c>
      <c r="AF9" s="24">
        <v>26.72</v>
      </c>
      <c r="AG9" s="24">
        <v>28.19</v>
      </c>
      <c r="AH9" s="24">
        <v>30.52</v>
      </c>
      <c r="AI9" s="24">
        <v>31.16</v>
      </c>
      <c r="AJ9" s="24">
        <v>31.04</v>
      </c>
      <c r="AK9" s="24">
        <v>31.24</v>
      </c>
      <c r="AL9" s="24">
        <v>31.04</v>
      </c>
      <c r="AM9" s="82">
        <v>30.45</v>
      </c>
      <c r="AN9" s="82">
        <v>28.97</v>
      </c>
      <c r="AO9" s="82">
        <v>28.37</v>
      </c>
      <c r="AP9" s="82">
        <v>26.32</v>
      </c>
      <c r="AQ9" s="82">
        <v>26.32</v>
      </c>
      <c r="AR9" s="82">
        <v>27.2</v>
      </c>
      <c r="AS9" s="82">
        <v>30.85</v>
      </c>
      <c r="AT9" s="82">
        <v>32.47</v>
      </c>
      <c r="AU9" s="82">
        <v>33.659999999999997</v>
      </c>
      <c r="AV9" s="82">
        <v>37.79</v>
      </c>
      <c r="AW9" s="82">
        <v>37.950000000000003</v>
      </c>
      <c r="AX9" s="82">
        <v>36.270000000000003</v>
      </c>
      <c r="AY9" s="82">
        <v>40.94</v>
      </c>
      <c r="AZ9" s="82">
        <v>40.229999999999997</v>
      </c>
      <c r="BA9" s="82">
        <v>38.54</v>
      </c>
      <c r="BB9" s="82">
        <v>33.590000000000003</v>
      </c>
      <c r="BC9" s="82">
        <v>33.479999999999997</v>
      </c>
      <c r="BD9" s="82">
        <v>34.31</v>
      </c>
      <c r="BE9" s="82">
        <v>35.86</v>
      </c>
      <c r="BF9" s="82">
        <v>37.69</v>
      </c>
      <c r="BG9" s="82">
        <v>38.78</v>
      </c>
      <c r="BH9" s="82">
        <v>34.39</v>
      </c>
      <c r="BI9" s="82">
        <v>34.21</v>
      </c>
      <c r="BJ9" s="82">
        <v>33.619999999999997</v>
      </c>
      <c r="BK9" s="82">
        <v>32.5</v>
      </c>
      <c r="BL9" s="82">
        <v>34.869999999999997</v>
      </c>
      <c r="BM9" s="82">
        <v>32.03</v>
      </c>
      <c r="BN9" s="82">
        <v>24.27</v>
      </c>
      <c r="BO9" s="82">
        <v>26.89</v>
      </c>
      <c r="BP9" s="82">
        <v>27.02</v>
      </c>
      <c r="BQ9" s="82">
        <v>28.79</v>
      </c>
      <c r="BR9" s="82">
        <v>29.95</v>
      </c>
      <c r="BS9" s="82">
        <v>31.01</v>
      </c>
      <c r="BT9" s="82">
        <v>29.3</v>
      </c>
      <c r="BU9" s="82">
        <v>28.68</v>
      </c>
      <c r="BV9" s="82">
        <v>28.9</v>
      </c>
      <c r="BW9" s="82">
        <v>30.99</v>
      </c>
      <c r="BX9" s="82">
        <v>29.89</v>
      </c>
      <c r="BY9" s="82">
        <v>28.4</v>
      </c>
      <c r="BZ9" s="82">
        <v>27.67</v>
      </c>
      <c r="CA9" s="82">
        <v>27.85</v>
      </c>
      <c r="CB9" s="82">
        <v>29.66</v>
      </c>
      <c r="CC9" s="82">
        <v>31.25</v>
      </c>
      <c r="CD9" s="82">
        <v>33.96</v>
      </c>
      <c r="CE9" s="82">
        <v>34.299999999999997</v>
      </c>
      <c r="CF9" s="82">
        <v>32.39</v>
      </c>
      <c r="CG9" s="82">
        <v>32.47</v>
      </c>
      <c r="CH9" s="82">
        <v>32.11</v>
      </c>
      <c r="CI9" s="82">
        <v>33.049999999999997</v>
      </c>
      <c r="CJ9" s="82">
        <v>32.979999999999997</v>
      </c>
      <c r="CK9" s="82">
        <v>31.95</v>
      </c>
      <c r="CL9" s="82">
        <v>30.35</v>
      </c>
      <c r="CM9" s="82">
        <v>30.64</v>
      </c>
      <c r="CN9" s="82">
        <v>33.58</v>
      </c>
      <c r="CO9" s="82">
        <v>35.46</v>
      </c>
      <c r="CP9" s="82">
        <v>35.61</v>
      </c>
      <c r="CQ9" s="82">
        <v>36.44</v>
      </c>
      <c r="CR9" s="82">
        <v>34.58</v>
      </c>
      <c r="CS9" s="82">
        <v>33.130000000000003</v>
      </c>
      <c r="CT9" s="82">
        <v>32.21</v>
      </c>
      <c r="CU9" s="82">
        <v>34.159999999999997</v>
      </c>
      <c r="CV9" s="82">
        <v>34.49</v>
      </c>
      <c r="CW9" s="82">
        <v>32.74</v>
      </c>
      <c r="CX9" s="82">
        <v>29.9</v>
      </c>
      <c r="CY9" s="82">
        <v>29.7</v>
      </c>
      <c r="CZ9" s="82">
        <v>32.18</v>
      </c>
      <c r="DA9" s="82">
        <v>32.67</v>
      </c>
      <c r="DB9" s="82">
        <v>32.11</v>
      </c>
      <c r="DC9" s="82">
        <v>32.28</v>
      </c>
      <c r="DD9" s="82">
        <v>31.22</v>
      </c>
      <c r="DE9" s="82">
        <v>31.35</v>
      </c>
      <c r="DF9" s="82">
        <v>30.59</v>
      </c>
      <c r="DG9" s="82">
        <v>32.61</v>
      </c>
      <c r="DH9" s="82">
        <v>32.880000000000003</v>
      </c>
      <c r="DI9" s="82">
        <v>30.9</v>
      </c>
      <c r="DJ9" s="82">
        <v>32</v>
      </c>
      <c r="DK9" s="82">
        <v>32.299999999999997</v>
      </c>
      <c r="DL9" s="82">
        <v>34.74</v>
      </c>
      <c r="DM9" s="82">
        <v>36.090000000000003</v>
      </c>
      <c r="DN9" s="82">
        <v>36.44</v>
      </c>
      <c r="DO9" s="82">
        <v>37.22</v>
      </c>
      <c r="DP9" s="82">
        <v>36.69</v>
      </c>
      <c r="DQ9" s="82">
        <v>35.83</v>
      </c>
      <c r="DR9" s="82">
        <v>37.869999999999997</v>
      </c>
      <c r="DS9" s="82">
        <v>38.53</v>
      </c>
      <c r="DT9" s="82">
        <v>38.24</v>
      </c>
      <c r="DU9" s="82">
        <v>36.44</v>
      </c>
      <c r="DV9" s="82">
        <v>33.83</v>
      </c>
      <c r="DW9" s="82">
        <v>33.61</v>
      </c>
      <c r="DX9" s="82">
        <v>35.909999999999997</v>
      </c>
      <c r="DY9" s="82">
        <v>37.229999999999997</v>
      </c>
      <c r="DZ9" s="82">
        <v>38.26</v>
      </c>
      <c r="EA9" s="82">
        <v>38.47</v>
      </c>
      <c r="EB9" s="82">
        <v>36.25</v>
      </c>
      <c r="EC9" s="82">
        <v>34.93</v>
      </c>
      <c r="ED9" s="82">
        <v>33.21</v>
      </c>
      <c r="EE9" s="82">
        <v>33.200000000000003</v>
      </c>
      <c r="EF9" s="82">
        <v>31.52</v>
      </c>
      <c r="EG9" s="82">
        <v>30.33</v>
      </c>
      <c r="EH9" s="82">
        <v>29.93</v>
      </c>
      <c r="EI9" s="82">
        <v>29.64</v>
      </c>
      <c r="EJ9" s="82">
        <v>30.11</v>
      </c>
      <c r="EK9" s="82">
        <v>30.94</v>
      </c>
      <c r="EL9" s="82">
        <v>32.46</v>
      </c>
      <c r="EM9" s="82">
        <v>32.229999999999997</v>
      </c>
      <c r="EN9" s="82">
        <v>31.52</v>
      </c>
      <c r="EO9" s="82">
        <v>31.1</v>
      </c>
      <c r="EP9" s="82">
        <v>30.16</v>
      </c>
      <c r="EQ9" s="82">
        <v>29.07</v>
      </c>
      <c r="ER9" s="82">
        <v>28.89</v>
      </c>
      <c r="ES9" s="82">
        <v>27.96</v>
      </c>
      <c r="ET9" s="82">
        <v>28.43</v>
      </c>
      <c r="EU9" s="82">
        <v>28.78</v>
      </c>
      <c r="EV9" s="82">
        <v>28.65</v>
      </c>
      <c r="EW9" s="82">
        <v>28.4</v>
      </c>
      <c r="EX9" s="82">
        <v>29.42</v>
      </c>
      <c r="EY9" s="82">
        <v>30.2</v>
      </c>
      <c r="EZ9" s="82">
        <v>31.59</v>
      </c>
      <c r="FA9" s="82">
        <v>32.340000000000003</v>
      </c>
      <c r="FB9" s="82">
        <v>32.72</v>
      </c>
      <c r="FC9" s="82">
        <v>34.229999999999997</v>
      </c>
      <c r="FD9" s="82">
        <v>33.26</v>
      </c>
      <c r="FE9" s="82">
        <v>30.49</v>
      </c>
      <c r="FF9" s="82">
        <v>33.61</v>
      </c>
      <c r="FG9" s="82">
        <v>32.43</v>
      </c>
      <c r="FH9" s="82">
        <v>32.32</v>
      </c>
      <c r="FI9" s="82">
        <v>34.04</v>
      </c>
      <c r="FJ9" s="82">
        <v>34.979999999999997</v>
      </c>
      <c r="FK9" s="82">
        <v>36.6</v>
      </c>
      <c r="FL9" s="82">
        <v>36.17</v>
      </c>
      <c r="FM9" s="82">
        <v>36.4</v>
      </c>
      <c r="FN9" s="82">
        <v>36.01</v>
      </c>
      <c r="FO9" s="82">
        <v>35.270000000000003</v>
      </c>
      <c r="FP9" s="82">
        <v>35.04</v>
      </c>
      <c r="FQ9" s="82">
        <v>33.85</v>
      </c>
      <c r="FR9" s="82">
        <v>32.33</v>
      </c>
      <c r="FS9" s="82">
        <v>32.43</v>
      </c>
      <c r="FT9" s="82">
        <v>33.56</v>
      </c>
      <c r="FU9" s="82">
        <v>33.700000000000003</v>
      </c>
      <c r="FV9" s="82">
        <v>35.76</v>
      </c>
      <c r="FW9" s="82">
        <v>35.979999999999997</v>
      </c>
      <c r="FX9" s="82">
        <v>36.71</v>
      </c>
      <c r="FY9" s="82">
        <v>36.729999999999997</v>
      </c>
      <c r="FZ9" s="82">
        <v>36</v>
      </c>
      <c r="GA9" s="82">
        <v>35.979999999999997</v>
      </c>
      <c r="GB9" s="82">
        <v>35.909999999999997</v>
      </c>
      <c r="GC9" s="82">
        <v>33.54</v>
      </c>
      <c r="GD9" s="82">
        <v>35.659999999999997</v>
      </c>
    </row>
    <row r="10" spans="2:186" x14ac:dyDescent="0.2">
      <c r="B10" s="22" t="s">
        <v>77</v>
      </c>
      <c r="C10" s="23">
        <v>28.64</v>
      </c>
      <c r="D10" s="23">
        <v>28.12</v>
      </c>
      <c r="E10" s="23">
        <v>27.71</v>
      </c>
      <c r="F10" s="23">
        <v>27.65</v>
      </c>
      <c r="G10" s="23">
        <v>27.99</v>
      </c>
      <c r="H10" s="23">
        <v>27.78</v>
      </c>
      <c r="I10" s="23">
        <v>27.87</v>
      </c>
      <c r="J10" s="23">
        <v>28.44</v>
      </c>
      <c r="K10" s="24">
        <v>29.69</v>
      </c>
      <c r="L10" s="24">
        <v>30.99</v>
      </c>
      <c r="M10" s="24">
        <v>31.5</v>
      </c>
      <c r="N10" s="24">
        <v>30.52</v>
      </c>
      <c r="O10" s="24">
        <v>27.25</v>
      </c>
      <c r="P10" s="24">
        <v>26.75</v>
      </c>
      <c r="Q10" s="24">
        <v>26.45</v>
      </c>
      <c r="R10" s="24">
        <v>26.3</v>
      </c>
      <c r="S10" s="24">
        <v>26.15</v>
      </c>
      <c r="T10" s="24">
        <v>26.32</v>
      </c>
      <c r="U10" s="24">
        <v>26.35</v>
      </c>
      <c r="V10" s="24">
        <v>26.7</v>
      </c>
      <c r="W10" s="24">
        <v>28.77</v>
      </c>
      <c r="X10" s="24">
        <v>29.69</v>
      </c>
      <c r="Y10" s="24">
        <v>30.19</v>
      </c>
      <c r="Z10" s="24">
        <v>29.51</v>
      </c>
      <c r="AA10" s="24">
        <v>27.25</v>
      </c>
      <c r="AB10" s="24">
        <v>26.75</v>
      </c>
      <c r="AC10" s="24">
        <v>26.45</v>
      </c>
      <c r="AD10" s="24">
        <v>26.3</v>
      </c>
      <c r="AE10" s="24">
        <v>26.15</v>
      </c>
      <c r="AF10" s="24">
        <v>26.32</v>
      </c>
      <c r="AG10" s="24">
        <v>26.35</v>
      </c>
      <c r="AH10" s="24">
        <v>26.7</v>
      </c>
      <c r="AI10" s="24">
        <v>27.45</v>
      </c>
      <c r="AJ10" s="24">
        <v>27.87</v>
      </c>
      <c r="AK10" s="24">
        <v>28</v>
      </c>
      <c r="AL10" s="24">
        <v>27.75</v>
      </c>
      <c r="AM10" s="82">
        <v>27.05</v>
      </c>
      <c r="AN10" s="82">
        <v>27.15</v>
      </c>
      <c r="AO10" s="82">
        <v>27.15</v>
      </c>
      <c r="AP10" s="82">
        <v>27.4</v>
      </c>
      <c r="AQ10" s="82">
        <v>27.5</v>
      </c>
      <c r="AR10" s="82">
        <v>29.1</v>
      </c>
      <c r="AS10" s="82">
        <v>31.85</v>
      </c>
      <c r="AT10" s="82">
        <v>35</v>
      </c>
      <c r="AU10" s="82">
        <v>37</v>
      </c>
      <c r="AV10" s="82">
        <v>40.5</v>
      </c>
      <c r="AW10" s="82">
        <v>41</v>
      </c>
      <c r="AX10" s="82">
        <v>40.799999999999997</v>
      </c>
      <c r="AY10" s="82">
        <v>38.5</v>
      </c>
      <c r="AZ10" s="82">
        <v>37</v>
      </c>
      <c r="BA10" s="82">
        <v>35.299999999999997</v>
      </c>
      <c r="BB10" s="82">
        <v>34</v>
      </c>
      <c r="BC10" s="82">
        <v>34</v>
      </c>
      <c r="BD10" s="82">
        <v>32.799999999999997</v>
      </c>
      <c r="BE10" s="82">
        <v>33.6</v>
      </c>
      <c r="BF10" s="82">
        <v>34.1</v>
      </c>
      <c r="BG10" s="82">
        <v>33.4</v>
      </c>
      <c r="BH10" s="82">
        <v>31.8</v>
      </c>
      <c r="BI10" s="82">
        <v>29.8</v>
      </c>
      <c r="BJ10" s="82">
        <v>27.8</v>
      </c>
      <c r="BK10" s="82">
        <v>26</v>
      </c>
      <c r="BL10" s="82">
        <v>25.2</v>
      </c>
      <c r="BM10" s="82">
        <v>24</v>
      </c>
      <c r="BN10" s="82">
        <v>23</v>
      </c>
      <c r="BO10" s="82">
        <v>22.4</v>
      </c>
      <c r="BP10" s="82">
        <v>22</v>
      </c>
      <c r="BQ10" s="82">
        <v>22</v>
      </c>
      <c r="BR10" s="82">
        <v>22.18</v>
      </c>
      <c r="BS10" s="82">
        <v>22.07</v>
      </c>
      <c r="BT10" s="82">
        <v>23.1</v>
      </c>
      <c r="BU10" s="82">
        <v>25.5</v>
      </c>
      <c r="BV10" s="82">
        <v>26</v>
      </c>
      <c r="BW10" s="82">
        <v>28.4</v>
      </c>
      <c r="BX10" s="82">
        <v>28.14</v>
      </c>
      <c r="BY10" s="82">
        <v>27.95</v>
      </c>
      <c r="BZ10" s="82">
        <v>28.37</v>
      </c>
      <c r="CA10" s="82">
        <v>29.41</v>
      </c>
      <c r="CB10" s="82">
        <v>30.07</v>
      </c>
      <c r="CC10" s="82">
        <v>30.59</v>
      </c>
      <c r="CD10" s="82">
        <v>31.83</v>
      </c>
      <c r="CE10" s="82">
        <v>33.4</v>
      </c>
      <c r="CF10" s="82">
        <v>34.409999999999997</v>
      </c>
      <c r="CG10" s="82">
        <v>34.65</v>
      </c>
      <c r="CH10" s="82">
        <v>34.42</v>
      </c>
      <c r="CI10" s="82">
        <v>33.119999999999997</v>
      </c>
      <c r="CJ10" s="82">
        <v>33.200000000000003</v>
      </c>
      <c r="CK10" s="82">
        <v>34.06</v>
      </c>
      <c r="CL10" s="82">
        <v>34.18</v>
      </c>
      <c r="CM10" s="82">
        <v>34.44</v>
      </c>
      <c r="CN10" s="82">
        <v>34.39</v>
      </c>
      <c r="CO10" s="82">
        <v>34.53</v>
      </c>
      <c r="CP10" s="82">
        <v>34.729999999999997</v>
      </c>
      <c r="CQ10" s="82">
        <v>35.479999999999997</v>
      </c>
      <c r="CR10" s="82">
        <v>36.42</v>
      </c>
      <c r="CS10" s="82">
        <v>36.9</v>
      </c>
      <c r="CT10" s="82">
        <v>35.71</v>
      </c>
      <c r="CU10" s="82">
        <v>33.75</v>
      </c>
      <c r="CV10" s="82">
        <v>33.4</v>
      </c>
      <c r="CW10" s="82">
        <v>32.700000000000003</v>
      </c>
      <c r="CX10" s="82">
        <v>31.95</v>
      </c>
      <c r="CY10" s="82">
        <v>30.85</v>
      </c>
      <c r="CZ10" s="82">
        <v>29.15</v>
      </c>
      <c r="DA10" s="82">
        <v>29.04</v>
      </c>
      <c r="DB10" s="82">
        <v>29.13</v>
      </c>
      <c r="DC10" s="82">
        <v>30.84</v>
      </c>
      <c r="DD10" s="82">
        <v>33.6</v>
      </c>
      <c r="DE10" s="82">
        <v>34.97</v>
      </c>
      <c r="DF10" s="82">
        <v>35.020000000000003</v>
      </c>
      <c r="DG10" s="82">
        <v>34.770000000000003</v>
      </c>
      <c r="DH10" s="82">
        <v>34.58</v>
      </c>
      <c r="DI10" s="82">
        <v>34.68</v>
      </c>
      <c r="DJ10" s="82">
        <v>34.65</v>
      </c>
      <c r="DK10" s="82">
        <v>32.99</v>
      </c>
      <c r="DL10" s="82">
        <v>36.1</v>
      </c>
      <c r="DM10" s="82">
        <v>37.56</v>
      </c>
      <c r="DN10" s="82">
        <v>37.700000000000003</v>
      </c>
      <c r="DO10" s="82">
        <v>40</v>
      </c>
      <c r="DP10" s="82">
        <v>41.74</v>
      </c>
      <c r="DQ10" s="82">
        <v>42.46</v>
      </c>
      <c r="DR10" s="82">
        <v>42.24</v>
      </c>
      <c r="DS10" s="82">
        <v>41.26</v>
      </c>
      <c r="DT10" s="82">
        <v>40.94</v>
      </c>
      <c r="DU10" s="82">
        <v>40.549999999999997</v>
      </c>
      <c r="DV10" s="82">
        <v>39.72</v>
      </c>
      <c r="DW10" s="82">
        <v>38.869999999999997</v>
      </c>
      <c r="DX10" s="82">
        <v>37.97</v>
      </c>
      <c r="DY10" s="82">
        <v>37.18</v>
      </c>
      <c r="DZ10" s="82">
        <v>37.090000000000003</v>
      </c>
      <c r="EA10" s="82">
        <v>36.44</v>
      </c>
      <c r="EB10" s="82">
        <v>35.14</v>
      </c>
      <c r="EC10" s="82">
        <v>33.99</v>
      </c>
      <c r="ED10" s="82">
        <v>32.479999999999997</v>
      </c>
      <c r="EE10" s="82">
        <v>31.52</v>
      </c>
      <c r="EF10" s="82">
        <v>31.52</v>
      </c>
      <c r="EG10" s="82">
        <v>30.79</v>
      </c>
      <c r="EH10" s="82">
        <v>30.85</v>
      </c>
      <c r="EI10" s="82">
        <v>29.83</v>
      </c>
      <c r="EJ10" s="82">
        <v>28.83</v>
      </c>
      <c r="EK10" s="82">
        <v>27.94</v>
      </c>
      <c r="EL10" s="82">
        <v>27.78</v>
      </c>
      <c r="EM10" s="82">
        <v>28.38</v>
      </c>
      <c r="EN10" s="82">
        <v>29.5</v>
      </c>
      <c r="EO10" s="82">
        <v>29.77</v>
      </c>
      <c r="EP10" s="82">
        <v>29.74</v>
      </c>
      <c r="EQ10" s="82">
        <v>28.87</v>
      </c>
      <c r="ER10" s="82">
        <v>28.13</v>
      </c>
      <c r="ES10" s="82">
        <v>27.31</v>
      </c>
      <c r="ET10" s="82">
        <v>25.74</v>
      </c>
      <c r="EU10" s="82">
        <v>23.96</v>
      </c>
      <c r="EV10" s="82">
        <v>23.22</v>
      </c>
      <c r="EW10" s="82">
        <v>23.42</v>
      </c>
      <c r="EX10" s="82">
        <v>24.3</v>
      </c>
      <c r="EY10" s="82">
        <v>26.37</v>
      </c>
      <c r="EZ10" s="82">
        <v>30.42</v>
      </c>
      <c r="FA10" s="82">
        <v>33.14</v>
      </c>
      <c r="FB10" s="82">
        <v>33.67</v>
      </c>
      <c r="FC10" s="82">
        <v>34.130000000000003</v>
      </c>
      <c r="FD10" s="82">
        <v>33.97</v>
      </c>
      <c r="FE10" s="82">
        <v>33.56</v>
      </c>
      <c r="FF10" s="82">
        <v>33.49</v>
      </c>
      <c r="FG10" s="82">
        <v>33.83</v>
      </c>
      <c r="FH10" s="82">
        <v>34.380000000000003</v>
      </c>
      <c r="FI10" s="82">
        <v>35.89</v>
      </c>
      <c r="FJ10" s="82">
        <v>37.44</v>
      </c>
      <c r="FK10" s="82">
        <v>39.39</v>
      </c>
      <c r="FL10" s="82">
        <v>40.340000000000003</v>
      </c>
      <c r="FM10" s="82">
        <v>40.520000000000003</v>
      </c>
      <c r="FN10" s="82">
        <v>39.96</v>
      </c>
      <c r="FO10" s="82">
        <v>36.76</v>
      </c>
      <c r="FP10" s="82">
        <v>34.880000000000003</v>
      </c>
      <c r="FQ10" s="82">
        <v>34.21</v>
      </c>
      <c r="FR10" s="82">
        <v>32.99</v>
      </c>
      <c r="FS10" s="82">
        <v>32.380000000000003</v>
      </c>
      <c r="FT10" s="82">
        <v>32.56</v>
      </c>
      <c r="FU10" s="82">
        <v>33.19</v>
      </c>
      <c r="FV10" s="82">
        <v>33.83</v>
      </c>
      <c r="FW10" s="82">
        <v>35.43</v>
      </c>
      <c r="FX10" s="82">
        <v>36.630000000000003</v>
      </c>
      <c r="FY10" s="82">
        <v>37.159999999999997</v>
      </c>
      <c r="FZ10" s="82">
        <v>36.47</v>
      </c>
      <c r="GA10" s="82">
        <v>35.47</v>
      </c>
      <c r="GB10" s="82">
        <v>36.22</v>
      </c>
      <c r="GC10" s="82">
        <v>34.979999999999997</v>
      </c>
      <c r="GD10" s="82">
        <v>34.49</v>
      </c>
    </row>
    <row r="11" spans="2:186" x14ac:dyDescent="0.2">
      <c r="B11" s="22" t="s">
        <v>78</v>
      </c>
      <c r="C11" s="23"/>
      <c r="D11" s="23"/>
      <c r="E11" s="23"/>
      <c r="F11" s="23"/>
      <c r="G11" s="23">
        <v>16.899999999999999</v>
      </c>
      <c r="H11" s="23">
        <v>20.7</v>
      </c>
      <c r="I11" s="23">
        <v>22</v>
      </c>
      <c r="J11" s="23">
        <v>22.23</v>
      </c>
      <c r="K11" s="24">
        <v>22.8</v>
      </c>
      <c r="L11" s="24">
        <v>23.4</v>
      </c>
      <c r="M11" s="24">
        <v>24.7</v>
      </c>
      <c r="N11" s="24">
        <v>25.5</v>
      </c>
      <c r="O11" s="24">
        <v>26.62</v>
      </c>
      <c r="P11" s="24">
        <v>26.41</v>
      </c>
      <c r="Q11" s="24">
        <v>25.8</v>
      </c>
      <c r="R11" s="24">
        <v>25.19</v>
      </c>
      <c r="S11" s="24">
        <v>24.91</v>
      </c>
      <c r="T11" s="24">
        <v>23.95</v>
      </c>
      <c r="U11" s="24">
        <v>23.97</v>
      </c>
      <c r="V11" s="24">
        <v>24.59</v>
      </c>
      <c r="W11" s="24">
        <v>24.97</v>
      </c>
      <c r="X11" s="24">
        <v>25.28</v>
      </c>
      <c r="Y11" s="24">
        <v>25.4</v>
      </c>
      <c r="Z11" s="24">
        <v>26.91</v>
      </c>
      <c r="AA11" s="24">
        <v>26.62</v>
      </c>
      <c r="AB11" s="24">
        <v>26.41</v>
      </c>
      <c r="AC11" s="24">
        <v>25.8</v>
      </c>
      <c r="AD11" s="24">
        <v>25.19</v>
      </c>
      <c r="AE11" s="24">
        <v>24.91</v>
      </c>
      <c r="AF11" s="24">
        <v>23.95</v>
      </c>
      <c r="AG11" s="24">
        <v>23.97</v>
      </c>
      <c r="AH11" s="24">
        <v>24.59</v>
      </c>
      <c r="AI11" s="24">
        <v>24.61</v>
      </c>
      <c r="AJ11" s="24">
        <v>25.5</v>
      </c>
      <c r="AK11" s="24">
        <v>26.68</v>
      </c>
      <c r="AL11" s="24">
        <v>26.82</v>
      </c>
      <c r="AM11" s="82">
        <v>26.49</v>
      </c>
      <c r="AN11" s="82">
        <v>26.52</v>
      </c>
      <c r="AO11" s="82">
        <v>26.62</v>
      </c>
      <c r="AP11" s="82">
        <v>26.94</v>
      </c>
      <c r="AQ11" s="82">
        <v>27.26</v>
      </c>
      <c r="AR11" s="82">
        <v>27.02</v>
      </c>
      <c r="AS11" s="82">
        <v>28.09</v>
      </c>
      <c r="AT11" s="82">
        <v>28.84</v>
      </c>
      <c r="AU11" s="82">
        <v>30.9</v>
      </c>
      <c r="AV11" s="82">
        <v>33.47</v>
      </c>
      <c r="AW11" s="82">
        <v>35.69</v>
      </c>
      <c r="AX11" s="82">
        <v>36.700000000000003</v>
      </c>
      <c r="AY11" s="82">
        <v>34.299999999999997</v>
      </c>
      <c r="AZ11" s="82">
        <v>33.799999999999997</v>
      </c>
      <c r="BA11" s="82">
        <v>33.22</v>
      </c>
      <c r="BB11" s="82">
        <v>32.43</v>
      </c>
      <c r="BC11" s="82">
        <v>31.46</v>
      </c>
      <c r="BD11" s="82">
        <v>30.73</v>
      </c>
      <c r="BE11" s="82">
        <v>31.14</v>
      </c>
      <c r="BF11" s="82">
        <v>30.32</v>
      </c>
      <c r="BG11" s="82">
        <v>29.46</v>
      </c>
      <c r="BH11" s="82">
        <v>27.16</v>
      </c>
      <c r="BI11" s="82">
        <v>25.78</v>
      </c>
      <c r="BJ11" s="82">
        <v>24.02</v>
      </c>
      <c r="BK11" s="82">
        <v>22.27</v>
      </c>
      <c r="BL11" s="82">
        <v>20.28</v>
      </c>
      <c r="BM11" s="82">
        <v>20.5</v>
      </c>
      <c r="BN11" s="82">
        <v>21.05</v>
      </c>
      <c r="BO11" s="82">
        <v>21</v>
      </c>
      <c r="BP11" s="82">
        <v>20.54</v>
      </c>
      <c r="BQ11" s="82">
        <v>21.33</v>
      </c>
      <c r="BR11" s="82">
        <v>22.45</v>
      </c>
      <c r="BS11" s="82">
        <v>22.73</v>
      </c>
      <c r="BT11" s="82">
        <v>23.18</v>
      </c>
      <c r="BU11" s="82">
        <v>25.23</v>
      </c>
      <c r="BV11" s="82">
        <v>25.73</v>
      </c>
      <c r="BW11" s="82">
        <v>26.02</v>
      </c>
      <c r="BX11" s="82">
        <v>26.6</v>
      </c>
      <c r="BY11" s="82">
        <v>26.92</v>
      </c>
      <c r="BZ11" s="82">
        <v>26.91</v>
      </c>
      <c r="CA11" s="82">
        <v>25.81</v>
      </c>
      <c r="CB11" s="82">
        <v>25.6</v>
      </c>
      <c r="CC11" s="82">
        <v>25.82</v>
      </c>
      <c r="CD11" s="82">
        <v>27.19</v>
      </c>
      <c r="CE11" s="82">
        <v>28.2</v>
      </c>
      <c r="CF11" s="82">
        <v>28.94</v>
      </c>
      <c r="CG11" s="82">
        <v>30.1</v>
      </c>
      <c r="CH11" s="82">
        <v>29.79</v>
      </c>
      <c r="CI11" s="82">
        <v>30.02</v>
      </c>
      <c r="CJ11" s="82">
        <v>30.26</v>
      </c>
      <c r="CK11" s="82">
        <v>30.28</v>
      </c>
      <c r="CL11" s="82">
        <v>30.24</v>
      </c>
      <c r="CM11" s="82">
        <v>30.24</v>
      </c>
      <c r="CN11" s="82">
        <v>29.9</v>
      </c>
      <c r="CO11" s="82">
        <v>30.08</v>
      </c>
      <c r="CP11" s="82">
        <v>29.13</v>
      </c>
      <c r="CQ11" s="82">
        <v>27.98</v>
      </c>
      <c r="CR11" s="82">
        <v>28.33</v>
      </c>
      <c r="CS11" s="82">
        <v>28.91</v>
      </c>
      <c r="CT11" s="82">
        <v>28.74</v>
      </c>
      <c r="CU11" s="82">
        <v>28.82</v>
      </c>
      <c r="CV11" s="82">
        <v>30.34</v>
      </c>
      <c r="CW11" s="82">
        <v>30.25</v>
      </c>
      <c r="CX11" s="82">
        <v>28.79</v>
      </c>
      <c r="CY11" s="82">
        <v>27.46</v>
      </c>
      <c r="CZ11" s="82">
        <v>26.84</v>
      </c>
      <c r="DA11" s="82">
        <v>27.34</v>
      </c>
      <c r="DB11" s="82">
        <v>28.19</v>
      </c>
      <c r="DC11" s="82">
        <v>28.13</v>
      </c>
      <c r="DD11" s="82">
        <v>28.95</v>
      </c>
      <c r="DE11" s="82">
        <v>29.73</v>
      </c>
      <c r="DF11" s="82">
        <v>30.1</v>
      </c>
      <c r="DG11" s="82">
        <v>29.75</v>
      </c>
      <c r="DH11" s="82">
        <v>29.63</v>
      </c>
      <c r="DI11" s="82">
        <v>30.02</v>
      </c>
      <c r="DJ11" s="82">
        <v>30.26</v>
      </c>
      <c r="DK11" s="82">
        <v>30.03</v>
      </c>
      <c r="DL11" s="82">
        <v>29.48</v>
      </c>
      <c r="DM11" s="82">
        <v>30.21</v>
      </c>
      <c r="DN11" s="82">
        <v>31.17</v>
      </c>
      <c r="DO11" s="82">
        <v>32.64</v>
      </c>
      <c r="DP11" s="82">
        <v>34.07</v>
      </c>
      <c r="DQ11" s="82">
        <v>36.549999999999997</v>
      </c>
      <c r="DR11" s="82">
        <v>37.17</v>
      </c>
      <c r="DS11" s="82">
        <v>35.799999999999997</v>
      </c>
      <c r="DT11" s="82">
        <v>35.6</v>
      </c>
      <c r="DU11" s="82">
        <v>35.159999999999997</v>
      </c>
      <c r="DV11" s="82">
        <v>33.83</v>
      </c>
      <c r="DW11" s="82">
        <v>32.94</v>
      </c>
      <c r="DX11" s="82">
        <v>32.43</v>
      </c>
      <c r="DY11" s="82">
        <v>32.04</v>
      </c>
      <c r="DZ11" s="82">
        <v>30.18</v>
      </c>
      <c r="EA11" s="82">
        <v>29.74</v>
      </c>
      <c r="EB11" s="82">
        <v>29.64</v>
      </c>
      <c r="EC11" s="82">
        <v>29.61</v>
      </c>
      <c r="ED11" s="82">
        <v>29.98</v>
      </c>
      <c r="EE11" s="82">
        <v>28.55</v>
      </c>
      <c r="EF11" s="82">
        <v>29.09</v>
      </c>
      <c r="EG11" s="82">
        <v>29.57</v>
      </c>
      <c r="EH11" s="82">
        <v>29.35</v>
      </c>
      <c r="EI11" s="82">
        <v>28.23</v>
      </c>
      <c r="EJ11" s="82">
        <v>26.98</v>
      </c>
      <c r="EK11" s="82">
        <v>26.96</v>
      </c>
      <c r="EL11" s="82">
        <v>26.54</v>
      </c>
      <c r="EM11" s="82">
        <v>26.56</v>
      </c>
      <c r="EN11" s="82">
        <v>27.31</v>
      </c>
      <c r="EO11" s="82">
        <v>27.41</v>
      </c>
      <c r="EP11" s="82">
        <v>27.39</v>
      </c>
      <c r="EQ11" s="82">
        <v>26.14</v>
      </c>
      <c r="ER11" s="82">
        <v>25.6</v>
      </c>
      <c r="ES11" s="82">
        <v>25.71</v>
      </c>
      <c r="ET11" s="82">
        <v>24.43</v>
      </c>
      <c r="EU11" s="82">
        <v>23.33</v>
      </c>
      <c r="EV11" s="82">
        <v>23.12</v>
      </c>
      <c r="EW11" s="82">
        <v>23.29</v>
      </c>
      <c r="EX11" s="82">
        <v>24.95</v>
      </c>
      <c r="EY11" s="82">
        <v>26.41</v>
      </c>
      <c r="EZ11" s="82">
        <v>28.3</v>
      </c>
      <c r="FA11" s="82">
        <v>29.62</v>
      </c>
      <c r="FB11" s="82">
        <v>30.67</v>
      </c>
      <c r="FC11" s="82">
        <v>30.21</v>
      </c>
      <c r="FD11" s="82">
        <v>30.57</v>
      </c>
      <c r="FE11" s="82">
        <v>30.52</v>
      </c>
      <c r="FF11" s="82">
        <v>30.66</v>
      </c>
      <c r="FG11" s="82">
        <v>30.95</v>
      </c>
      <c r="FH11" s="82">
        <v>31.25</v>
      </c>
      <c r="FI11" s="82">
        <v>31.64</v>
      </c>
      <c r="FJ11" s="82">
        <v>32.57</v>
      </c>
      <c r="FK11" s="82">
        <v>33.71</v>
      </c>
      <c r="FL11" s="82">
        <v>34.75</v>
      </c>
      <c r="FM11" s="82">
        <v>36.020000000000003</v>
      </c>
      <c r="FN11" s="82">
        <v>36.07</v>
      </c>
      <c r="FO11" s="82">
        <v>34.020000000000003</v>
      </c>
      <c r="FP11" s="82">
        <v>32.950000000000003</v>
      </c>
      <c r="FQ11" s="82">
        <v>32.409999999999997</v>
      </c>
      <c r="FR11" s="82">
        <v>31.96</v>
      </c>
      <c r="FS11" s="82">
        <v>30.69</v>
      </c>
      <c r="FT11" s="82">
        <v>30.4</v>
      </c>
      <c r="FU11" s="82">
        <v>30.42</v>
      </c>
      <c r="FV11" s="82">
        <v>30.72</v>
      </c>
      <c r="FW11" s="82">
        <v>31.6</v>
      </c>
      <c r="FX11" s="82">
        <v>32.57</v>
      </c>
      <c r="FY11" s="82">
        <v>32.85</v>
      </c>
      <c r="FZ11" s="82">
        <v>33.200000000000003</v>
      </c>
      <c r="GA11" s="82">
        <v>32.479999999999997</v>
      </c>
      <c r="GB11" s="82">
        <v>32.229999999999997</v>
      </c>
      <c r="GC11" s="82">
        <v>32.39</v>
      </c>
      <c r="GD11" s="82">
        <v>31.77</v>
      </c>
    </row>
    <row r="12" spans="2:186" x14ac:dyDescent="0.2">
      <c r="B12" s="25" t="s">
        <v>79</v>
      </c>
      <c r="C12" s="26">
        <v>22.51</v>
      </c>
      <c r="D12" s="26">
        <v>22.79</v>
      </c>
      <c r="E12" s="26">
        <v>22.97</v>
      </c>
      <c r="F12" s="26">
        <v>23.01</v>
      </c>
      <c r="G12" s="26">
        <v>22.26</v>
      </c>
      <c r="H12" s="26">
        <v>22.61</v>
      </c>
      <c r="I12" s="26">
        <v>22.68</v>
      </c>
      <c r="J12" s="26">
        <v>22.61</v>
      </c>
      <c r="K12" s="27">
        <v>22.87</v>
      </c>
      <c r="L12" s="27">
        <v>23.35</v>
      </c>
      <c r="M12" s="27">
        <v>23.88</v>
      </c>
      <c r="N12" s="27">
        <v>24.43</v>
      </c>
      <c r="O12" s="27">
        <v>25.11</v>
      </c>
      <c r="P12" s="27">
        <v>25.11</v>
      </c>
      <c r="Q12" s="27">
        <v>25.28</v>
      </c>
      <c r="R12" s="27">
        <v>24.53</v>
      </c>
      <c r="S12" s="27">
        <v>24.61</v>
      </c>
      <c r="T12" s="27">
        <v>24.29</v>
      </c>
      <c r="U12" s="27">
        <v>23.73</v>
      </c>
      <c r="V12" s="27">
        <v>24.18</v>
      </c>
      <c r="W12" s="27">
        <v>24.37</v>
      </c>
      <c r="X12" s="27">
        <v>24.04</v>
      </c>
      <c r="Y12" s="27">
        <v>24.45</v>
      </c>
      <c r="Z12" s="27">
        <v>25.15</v>
      </c>
      <c r="AA12" s="27">
        <v>25.11</v>
      </c>
      <c r="AB12" s="27">
        <v>25.11</v>
      </c>
      <c r="AC12" s="27">
        <v>25.28</v>
      </c>
      <c r="AD12" s="27">
        <v>24.53</v>
      </c>
      <c r="AE12" s="27">
        <v>24.61</v>
      </c>
      <c r="AF12" s="27">
        <v>24.29</v>
      </c>
      <c r="AG12" s="27">
        <v>23.73</v>
      </c>
      <c r="AH12" s="27">
        <v>24.18</v>
      </c>
      <c r="AI12" s="27">
        <v>24.74</v>
      </c>
      <c r="AJ12" s="27">
        <v>25.3</v>
      </c>
      <c r="AK12" s="27">
        <v>26.22</v>
      </c>
      <c r="AL12" s="27">
        <v>27.06</v>
      </c>
      <c r="AM12" s="83">
        <v>27.39</v>
      </c>
      <c r="AN12" s="83">
        <v>27.46</v>
      </c>
      <c r="AO12" s="83">
        <v>28.24</v>
      </c>
      <c r="AP12" s="83">
        <v>27.8</v>
      </c>
      <c r="AQ12" s="83">
        <v>27.57</v>
      </c>
      <c r="AR12" s="83">
        <v>27.2</v>
      </c>
      <c r="AS12" s="83">
        <v>27.75</v>
      </c>
      <c r="AT12" s="83">
        <v>27.82</v>
      </c>
      <c r="AU12" s="83">
        <v>28.85</v>
      </c>
      <c r="AV12" s="83">
        <v>30.9</v>
      </c>
      <c r="AW12" s="83">
        <v>32.68</v>
      </c>
      <c r="AX12" s="83">
        <v>33.729999999999997</v>
      </c>
      <c r="AY12" s="83">
        <v>35.22</v>
      </c>
      <c r="AZ12" s="83">
        <v>35.22</v>
      </c>
      <c r="BA12" s="83">
        <v>35.61</v>
      </c>
      <c r="BB12" s="83">
        <v>33.869999999999997</v>
      </c>
      <c r="BC12" s="83">
        <v>33.44</v>
      </c>
      <c r="BD12" s="83">
        <v>33.28</v>
      </c>
      <c r="BE12" s="83">
        <v>32.32</v>
      </c>
      <c r="BF12" s="83">
        <v>31.61</v>
      </c>
      <c r="BG12" s="83">
        <v>31.24</v>
      </c>
      <c r="BH12" s="83">
        <v>30.45</v>
      </c>
      <c r="BI12" s="83">
        <v>27.99</v>
      </c>
      <c r="BJ12" s="83">
        <v>27.3</v>
      </c>
      <c r="BK12" s="83">
        <v>24.39</v>
      </c>
      <c r="BL12" s="83">
        <v>21.39</v>
      </c>
      <c r="BM12" s="83">
        <v>18.7</v>
      </c>
      <c r="BN12" s="83">
        <v>17.68</v>
      </c>
      <c r="BO12" s="83">
        <v>17.670000000000002</v>
      </c>
      <c r="BP12" s="83">
        <v>18</v>
      </c>
      <c r="BQ12" s="83">
        <v>18.600000000000001</v>
      </c>
      <c r="BR12" s="83">
        <v>19.54</v>
      </c>
      <c r="BS12" s="83">
        <v>20.96</v>
      </c>
      <c r="BT12" s="83">
        <v>23.24</v>
      </c>
      <c r="BU12" s="83">
        <v>25.16</v>
      </c>
      <c r="BV12" s="83">
        <v>25.99</v>
      </c>
      <c r="BW12" s="83">
        <v>25.84</v>
      </c>
      <c r="BX12" s="83">
        <v>25.84</v>
      </c>
      <c r="BY12" s="83">
        <v>26.08</v>
      </c>
      <c r="BZ12" s="83">
        <v>26.03</v>
      </c>
      <c r="CA12" s="83">
        <v>26.09</v>
      </c>
      <c r="CB12" s="83">
        <v>26.35</v>
      </c>
      <c r="CC12" s="83">
        <v>26.59</v>
      </c>
      <c r="CD12" s="83">
        <v>26.96</v>
      </c>
      <c r="CE12" s="83">
        <v>27.93</v>
      </c>
      <c r="CF12" s="83">
        <v>29.27</v>
      </c>
      <c r="CG12" s="83">
        <v>29.93</v>
      </c>
      <c r="CH12" s="83">
        <v>30.57</v>
      </c>
      <c r="CI12" s="83">
        <v>30.86</v>
      </c>
      <c r="CJ12" s="83">
        <v>31.21</v>
      </c>
      <c r="CK12" s="83">
        <v>31.21</v>
      </c>
      <c r="CL12" s="83">
        <v>31.79</v>
      </c>
      <c r="CM12" s="83">
        <v>31.64</v>
      </c>
      <c r="CN12" s="83">
        <v>31.61</v>
      </c>
      <c r="CO12" s="83">
        <v>31.39</v>
      </c>
      <c r="CP12" s="83">
        <v>31.58</v>
      </c>
      <c r="CQ12" s="83">
        <v>31.65</v>
      </c>
      <c r="CR12" s="83">
        <v>32.01</v>
      </c>
      <c r="CS12" s="83">
        <v>32.31</v>
      </c>
      <c r="CT12" s="83">
        <v>32.21</v>
      </c>
      <c r="CU12" s="83">
        <v>31.72</v>
      </c>
      <c r="CV12" s="83">
        <v>31.63</v>
      </c>
      <c r="CW12" s="83">
        <v>30.84</v>
      </c>
      <c r="CX12" s="83">
        <v>29.75</v>
      </c>
      <c r="CY12" s="83">
        <v>30.52</v>
      </c>
      <c r="CZ12" s="83">
        <v>27.69</v>
      </c>
      <c r="DA12" s="83">
        <v>27.18</v>
      </c>
      <c r="DB12" s="83">
        <v>27.24</v>
      </c>
      <c r="DC12" s="83">
        <v>28.05</v>
      </c>
      <c r="DD12" s="83">
        <v>29.33</v>
      </c>
      <c r="DE12" s="83">
        <v>30.43</v>
      </c>
      <c r="DF12" s="83">
        <v>31.03</v>
      </c>
      <c r="DG12" s="83">
        <v>31.4</v>
      </c>
      <c r="DH12" s="83">
        <v>31.66</v>
      </c>
      <c r="DI12" s="83">
        <v>31.73</v>
      </c>
      <c r="DJ12" s="83">
        <v>31.78</v>
      </c>
      <c r="DK12" s="83">
        <v>31.54</v>
      </c>
      <c r="DL12" s="83">
        <v>31.72</v>
      </c>
      <c r="DM12" s="83">
        <v>32.020000000000003</v>
      </c>
      <c r="DN12" s="83">
        <v>32.28</v>
      </c>
      <c r="DO12" s="83">
        <v>33.299999999999997</v>
      </c>
      <c r="DP12" s="83">
        <v>34.409999999999997</v>
      </c>
      <c r="DQ12" s="83">
        <v>35.03</v>
      </c>
      <c r="DR12" s="83">
        <v>35.549999999999997</v>
      </c>
      <c r="DS12" s="83">
        <v>35.799999999999997</v>
      </c>
      <c r="DT12" s="83">
        <v>35.950000000000003</v>
      </c>
      <c r="DU12" s="83">
        <v>35.799999999999997</v>
      </c>
      <c r="DV12" s="83">
        <v>35.049999999999997</v>
      </c>
      <c r="DW12" s="83">
        <v>34.47</v>
      </c>
      <c r="DX12" s="83">
        <v>33.630000000000003</v>
      </c>
      <c r="DY12" s="83">
        <v>33.18</v>
      </c>
      <c r="DZ12" s="83">
        <v>32.840000000000003</v>
      </c>
      <c r="EA12" s="83">
        <v>32.630000000000003</v>
      </c>
      <c r="EB12" s="83">
        <v>32.49</v>
      </c>
      <c r="EC12" s="83">
        <v>32.06</v>
      </c>
      <c r="ED12" s="83">
        <v>31.79</v>
      </c>
      <c r="EE12" s="83">
        <v>30.79</v>
      </c>
      <c r="EF12" s="83">
        <v>29.92</v>
      </c>
      <c r="EG12" s="83">
        <v>29.41</v>
      </c>
      <c r="EH12" s="83">
        <v>29.08</v>
      </c>
      <c r="EI12" s="83">
        <v>27.89</v>
      </c>
      <c r="EJ12" s="83">
        <v>27</v>
      </c>
      <c r="EK12" s="83">
        <v>26.43</v>
      </c>
      <c r="EL12" s="83">
        <v>26.25</v>
      </c>
      <c r="EM12" s="83">
        <v>26.63</v>
      </c>
      <c r="EN12" s="83">
        <v>27.08</v>
      </c>
      <c r="EO12" s="83">
        <v>27.41</v>
      </c>
      <c r="EP12" s="83">
        <v>27.43</v>
      </c>
      <c r="EQ12" s="83">
        <v>27.53</v>
      </c>
      <c r="ER12" s="83">
        <v>26.83</v>
      </c>
      <c r="ES12" s="83">
        <v>25.89</v>
      </c>
      <c r="ET12" s="83">
        <v>24.72</v>
      </c>
      <c r="EU12" s="83">
        <v>23.67</v>
      </c>
      <c r="EV12" s="83">
        <v>23.17</v>
      </c>
      <c r="EW12" s="83">
        <v>23.12</v>
      </c>
      <c r="EX12" s="83">
        <v>23.39</v>
      </c>
      <c r="EY12" s="83">
        <v>24.21</v>
      </c>
      <c r="EZ12" s="83">
        <v>25.78</v>
      </c>
      <c r="FA12" s="83">
        <v>27.05</v>
      </c>
      <c r="FB12" s="83">
        <v>28.29</v>
      </c>
      <c r="FC12" s="83">
        <v>29.15</v>
      </c>
      <c r="FD12" s="83">
        <v>29.52</v>
      </c>
      <c r="FE12" s="83">
        <v>29.51</v>
      </c>
      <c r="FF12" s="83">
        <v>29.79</v>
      </c>
      <c r="FG12" s="83">
        <v>29.86</v>
      </c>
      <c r="FH12" s="83">
        <v>29.99</v>
      </c>
      <c r="FI12" s="83">
        <v>30.49</v>
      </c>
      <c r="FJ12" s="83">
        <v>30.91</v>
      </c>
      <c r="FK12" s="83">
        <v>31.97</v>
      </c>
      <c r="FL12" s="83">
        <v>33.06</v>
      </c>
      <c r="FM12" s="83">
        <v>33.61</v>
      </c>
      <c r="FN12" s="83">
        <v>33.97</v>
      </c>
      <c r="FO12" s="83">
        <v>33.71</v>
      </c>
      <c r="FP12" s="83">
        <v>33.020000000000003</v>
      </c>
      <c r="FQ12" s="83">
        <v>32.42</v>
      </c>
      <c r="FR12" s="83">
        <v>30.87</v>
      </c>
      <c r="FS12" s="83">
        <v>30.65</v>
      </c>
      <c r="FT12" s="83">
        <v>30.59</v>
      </c>
      <c r="FU12" s="83">
        <v>30.77</v>
      </c>
      <c r="FV12" s="83">
        <v>30.82</v>
      </c>
      <c r="FW12" s="83">
        <v>31.71</v>
      </c>
      <c r="FX12" s="83">
        <v>32.450000000000003</v>
      </c>
      <c r="FY12" s="83">
        <v>32.92</v>
      </c>
      <c r="FZ12" s="83">
        <v>33.159999999999997</v>
      </c>
      <c r="GA12" s="83">
        <v>33.26</v>
      </c>
      <c r="GB12" s="83">
        <v>33.03</v>
      </c>
      <c r="GC12" s="83">
        <v>32.78</v>
      </c>
      <c r="GD12" s="83">
        <v>32.6</v>
      </c>
    </row>
    <row r="13" spans="2:186" ht="13.5" thickBot="1" x14ac:dyDescent="0.25">
      <c r="B13" s="28" t="s">
        <v>80</v>
      </c>
      <c r="C13" s="29">
        <v>24.14</v>
      </c>
      <c r="D13" s="29">
        <v>24.01</v>
      </c>
      <c r="E13" s="29">
        <v>24.13</v>
      </c>
      <c r="F13" s="29">
        <v>24.42</v>
      </c>
      <c r="G13" s="29">
        <v>24.99</v>
      </c>
      <c r="H13" s="29">
        <v>24.99</v>
      </c>
      <c r="I13" s="29">
        <v>25.12</v>
      </c>
      <c r="J13" s="29">
        <v>25.12</v>
      </c>
      <c r="K13" s="30">
        <v>25.37</v>
      </c>
      <c r="L13" s="30">
        <v>25.78</v>
      </c>
      <c r="M13" s="30">
        <v>26.46</v>
      </c>
      <c r="N13" s="30">
        <v>27.22</v>
      </c>
      <c r="O13" s="30">
        <v>27.56</v>
      </c>
      <c r="P13" s="30">
        <v>27.63</v>
      </c>
      <c r="Q13" s="30">
        <v>27.36</v>
      </c>
      <c r="R13" s="30">
        <v>27.16</v>
      </c>
      <c r="S13" s="30">
        <v>27</v>
      </c>
      <c r="T13" s="30">
        <v>26.62</v>
      </c>
      <c r="U13" s="30">
        <v>26.01</v>
      </c>
      <c r="V13" s="30">
        <v>26.21</v>
      </c>
      <c r="W13" s="30">
        <v>27</v>
      </c>
      <c r="X13" s="30">
        <v>27.04</v>
      </c>
      <c r="Y13" s="30">
        <v>26.99</v>
      </c>
      <c r="Z13" s="30">
        <v>27.46</v>
      </c>
      <c r="AA13" s="30">
        <v>27.56</v>
      </c>
      <c r="AB13" s="30">
        <v>27.63</v>
      </c>
      <c r="AC13" s="30">
        <v>27.36</v>
      </c>
      <c r="AD13" s="30">
        <v>27.16</v>
      </c>
      <c r="AE13" s="30">
        <v>27</v>
      </c>
      <c r="AF13" s="30">
        <v>26.62</v>
      </c>
      <c r="AG13" s="30">
        <v>26.01</v>
      </c>
      <c r="AH13" s="30">
        <v>26.21</v>
      </c>
      <c r="AI13" s="30">
        <v>26.11</v>
      </c>
      <c r="AJ13" s="30">
        <v>26.57</v>
      </c>
      <c r="AK13" s="30">
        <v>26.82</v>
      </c>
      <c r="AL13" s="30">
        <v>27.2</v>
      </c>
      <c r="AM13" s="84">
        <v>26.9</v>
      </c>
      <c r="AN13" s="84">
        <v>27.18</v>
      </c>
      <c r="AO13" s="84">
        <v>27.03</v>
      </c>
      <c r="AP13" s="84">
        <v>27.08</v>
      </c>
      <c r="AQ13" s="84">
        <v>26.9</v>
      </c>
      <c r="AR13" s="84">
        <v>26.6</v>
      </c>
      <c r="AS13" s="84">
        <v>27.06</v>
      </c>
      <c r="AT13" s="84">
        <v>28.24</v>
      </c>
      <c r="AU13" s="84">
        <v>29.95</v>
      </c>
      <c r="AV13" s="84">
        <v>33.380000000000003</v>
      </c>
      <c r="AW13" s="84">
        <v>36.35</v>
      </c>
      <c r="AX13" s="84">
        <v>36.96</v>
      </c>
      <c r="AY13" s="84">
        <v>36.99</v>
      </c>
      <c r="AZ13" s="84">
        <v>37.479999999999997</v>
      </c>
      <c r="BA13" s="84">
        <v>37.65</v>
      </c>
      <c r="BB13" s="84">
        <v>35.56</v>
      </c>
      <c r="BC13" s="84">
        <v>33.9</v>
      </c>
      <c r="BD13" s="84">
        <v>34.26</v>
      </c>
      <c r="BE13" s="84">
        <v>33.409999999999997</v>
      </c>
      <c r="BF13" s="84">
        <v>31.62</v>
      </c>
      <c r="BG13" s="84">
        <v>30.74</v>
      </c>
      <c r="BH13" s="84">
        <v>29.31</v>
      </c>
      <c r="BI13" s="84">
        <v>27.55</v>
      </c>
      <c r="BJ13" s="84">
        <v>25.46</v>
      </c>
      <c r="BK13" s="84">
        <v>23.04</v>
      </c>
      <c r="BL13" s="84">
        <v>21.12</v>
      </c>
      <c r="BM13" s="84">
        <v>21.7</v>
      </c>
      <c r="BN13" s="84">
        <v>22.04</v>
      </c>
      <c r="BO13" s="84">
        <v>21.92</v>
      </c>
      <c r="BP13" s="84">
        <v>21.81</v>
      </c>
      <c r="BQ13" s="84">
        <v>22.25</v>
      </c>
      <c r="BR13" s="84">
        <v>22.42</v>
      </c>
      <c r="BS13" s="84">
        <v>23</v>
      </c>
      <c r="BT13" s="84">
        <v>23.24</v>
      </c>
      <c r="BU13" s="84">
        <v>24.1</v>
      </c>
      <c r="BV13" s="84">
        <v>24.88</v>
      </c>
      <c r="BW13" s="84">
        <v>25.71</v>
      </c>
      <c r="BX13" s="84">
        <v>26.52</v>
      </c>
      <c r="BY13" s="84">
        <v>27.29</v>
      </c>
      <c r="BZ13" s="84">
        <v>27.82</v>
      </c>
      <c r="CA13" s="84">
        <v>27.9</v>
      </c>
      <c r="CB13" s="84">
        <v>27.76</v>
      </c>
      <c r="CC13" s="84">
        <v>28.35</v>
      </c>
      <c r="CD13" s="84">
        <v>28.13</v>
      </c>
      <c r="CE13" s="84">
        <v>30.1</v>
      </c>
      <c r="CF13" s="84">
        <v>27.6</v>
      </c>
      <c r="CG13" s="84">
        <v>31.18</v>
      </c>
      <c r="CH13" s="84">
        <v>31.02</v>
      </c>
      <c r="CI13" s="84">
        <v>32.19</v>
      </c>
      <c r="CJ13" s="84">
        <v>32.19</v>
      </c>
      <c r="CK13" s="84">
        <v>32.71</v>
      </c>
      <c r="CL13" s="84">
        <v>33</v>
      </c>
      <c r="CM13" s="84">
        <v>33.020000000000003</v>
      </c>
      <c r="CN13" s="84">
        <v>33.15</v>
      </c>
      <c r="CO13" s="84">
        <v>33.159999999999997</v>
      </c>
      <c r="CP13" s="84">
        <v>33.159999999999997</v>
      </c>
      <c r="CQ13" s="84">
        <v>32.86</v>
      </c>
      <c r="CR13" s="84">
        <v>32.86</v>
      </c>
      <c r="CS13" s="84">
        <v>32.01</v>
      </c>
      <c r="CT13" s="84">
        <v>31.98</v>
      </c>
      <c r="CU13" s="84">
        <v>31.98</v>
      </c>
      <c r="CV13" s="84">
        <v>32.270000000000003</v>
      </c>
      <c r="CW13" s="84">
        <v>32.14</v>
      </c>
      <c r="CX13" s="84">
        <v>30.71</v>
      </c>
      <c r="CY13" s="84">
        <v>28.96</v>
      </c>
      <c r="CZ13" s="84">
        <v>27.73</v>
      </c>
      <c r="DA13" s="84">
        <v>27.51</v>
      </c>
      <c r="DB13" s="84">
        <v>28.06</v>
      </c>
      <c r="DC13" s="84">
        <v>28.72</v>
      </c>
      <c r="DD13" s="84">
        <v>29.19</v>
      </c>
      <c r="DE13" s="84">
        <v>29.49</v>
      </c>
      <c r="DF13" s="84">
        <v>30.1</v>
      </c>
      <c r="DG13" s="84">
        <v>32</v>
      </c>
      <c r="DH13" s="84">
        <v>31.4</v>
      </c>
      <c r="DI13" s="84">
        <v>31.75</v>
      </c>
      <c r="DJ13" s="84">
        <v>31.8</v>
      </c>
      <c r="DK13" s="84">
        <v>32.03</v>
      </c>
      <c r="DL13" s="84">
        <v>32.020000000000003</v>
      </c>
      <c r="DM13" s="84">
        <v>32.229999999999997</v>
      </c>
      <c r="DN13" s="84">
        <v>32.79</v>
      </c>
      <c r="DO13" s="84">
        <v>33.94</v>
      </c>
      <c r="DP13" s="84">
        <v>35.06</v>
      </c>
      <c r="DQ13" s="84">
        <v>33.57</v>
      </c>
      <c r="DR13" s="84">
        <v>33.57</v>
      </c>
      <c r="DS13" s="84">
        <v>34.24</v>
      </c>
      <c r="DT13" s="84">
        <v>34.47</v>
      </c>
      <c r="DU13" s="84">
        <v>34.64</v>
      </c>
      <c r="DV13" s="84">
        <v>34.46</v>
      </c>
      <c r="DW13" s="84">
        <v>34.11</v>
      </c>
      <c r="DX13" s="84">
        <v>33.729999999999997</v>
      </c>
      <c r="DY13" s="84">
        <v>33.54</v>
      </c>
      <c r="DZ13" s="84">
        <v>32.54</v>
      </c>
      <c r="EA13" s="84">
        <v>31.99</v>
      </c>
      <c r="EB13" s="84">
        <v>30.93</v>
      </c>
      <c r="EC13" s="84">
        <v>31.19</v>
      </c>
      <c r="ED13" s="84">
        <v>31.13</v>
      </c>
      <c r="EE13" s="84">
        <v>29.76</v>
      </c>
      <c r="EF13" s="84">
        <v>29.57</v>
      </c>
      <c r="EG13" s="84">
        <v>29.55</v>
      </c>
      <c r="EH13" s="84">
        <v>28.9</v>
      </c>
      <c r="EI13" s="84">
        <v>27.57</v>
      </c>
      <c r="EJ13" s="84">
        <v>26.6</v>
      </c>
      <c r="EK13" s="84">
        <v>25.87</v>
      </c>
      <c r="EL13" s="84">
        <v>25.32</v>
      </c>
      <c r="EM13" s="84">
        <v>25.42</v>
      </c>
      <c r="EN13" s="84">
        <v>26.01</v>
      </c>
      <c r="EO13" s="84">
        <v>26.4</v>
      </c>
      <c r="EP13" s="84">
        <v>26.7</v>
      </c>
      <c r="EQ13" s="84">
        <v>26.37</v>
      </c>
      <c r="ER13" s="84">
        <v>25.49</v>
      </c>
      <c r="ES13" s="84">
        <v>24.51</v>
      </c>
      <c r="ET13" s="84">
        <v>23.56</v>
      </c>
      <c r="EU13" s="84">
        <v>22.52</v>
      </c>
      <c r="EV13" s="84">
        <v>22.02</v>
      </c>
      <c r="EW13" s="84">
        <v>21.96</v>
      </c>
      <c r="EX13" s="84">
        <v>22.34</v>
      </c>
      <c r="EY13" s="84">
        <v>23.13</v>
      </c>
      <c r="EZ13" s="84">
        <v>24.36</v>
      </c>
      <c r="FA13" s="84">
        <v>25.68</v>
      </c>
      <c r="FB13" s="84">
        <v>27.02</v>
      </c>
      <c r="FC13" s="84">
        <v>28</v>
      </c>
      <c r="FD13" s="84">
        <v>28.79</v>
      </c>
      <c r="FE13" s="84">
        <v>29.26</v>
      </c>
      <c r="FF13" s="84">
        <v>29.88</v>
      </c>
      <c r="FG13" s="84">
        <v>30.42</v>
      </c>
      <c r="FH13" s="84">
        <v>31.02</v>
      </c>
      <c r="FI13" s="84">
        <v>31.53</v>
      </c>
      <c r="FJ13" s="84">
        <v>31.6</v>
      </c>
      <c r="FK13" s="84">
        <v>33.08</v>
      </c>
      <c r="FL13" s="84">
        <v>34.68</v>
      </c>
      <c r="FM13" s="84">
        <v>35.21</v>
      </c>
      <c r="FN13" s="84">
        <v>35.4</v>
      </c>
      <c r="FO13" s="84">
        <v>34.479999999999997</v>
      </c>
      <c r="FP13" s="84">
        <v>33.82</v>
      </c>
      <c r="FQ13" s="84">
        <v>32.82</v>
      </c>
      <c r="FR13" s="84">
        <v>32.049999999999997</v>
      </c>
      <c r="FS13" s="84">
        <v>31.21</v>
      </c>
      <c r="FT13" s="84">
        <v>30.78</v>
      </c>
      <c r="FU13" s="84">
        <v>28.23</v>
      </c>
      <c r="FV13" s="84">
        <v>31.17</v>
      </c>
      <c r="FW13" s="84">
        <v>31.96</v>
      </c>
      <c r="FX13" s="84">
        <v>32.82</v>
      </c>
      <c r="FY13" s="84">
        <v>33.54</v>
      </c>
      <c r="FZ13" s="84">
        <v>34.5</v>
      </c>
      <c r="GA13" s="84">
        <v>34.659999999999997</v>
      </c>
      <c r="GB13" s="84">
        <v>34.17</v>
      </c>
      <c r="GC13" s="84">
        <v>34.21</v>
      </c>
      <c r="GD13" s="84">
        <v>33.71</v>
      </c>
    </row>
    <row r="14" spans="2:186" ht="13.5" thickBot="1" x14ac:dyDescent="0.25"/>
    <row r="15" spans="2:186" ht="13.5" thickBot="1" x14ac:dyDescent="0.25">
      <c r="B15" s="41"/>
      <c r="C15" t="s">
        <v>95</v>
      </c>
      <c r="CF15" s="90"/>
      <c r="CG15" s="90" t="s">
        <v>250</v>
      </c>
      <c r="CH15" s="216" t="s">
        <v>251</v>
      </c>
    </row>
    <row r="16" spans="2:186" x14ac:dyDescent="0.2">
      <c r="CF16" s="217" t="s">
        <v>192</v>
      </c>
      <c r="CG16" s="217">
        <v>57.6</v>
      </c>
      <c r="CH16" s="218">
        <v>54.02</v>
      </c>
    </row>
    <row r="17" spans="3:86" x14ac:dyDescent="0.2">
      <c r="Z17" s="42"/>
      <c r="CF17" s="219" t="s">
        <v>194</v>
      </c>
      <c r="CG17" s="219">
        <v>45.55</v>
      </c>
      <c r="CH17" s="220">
        <v>46.79</v>
      </c>
    </row>
    <row r="18" spans="3:86" x14ac:dyDescent="0.2">
      <c r="CF18" s="219" t="s">
        <v>126</v>
      </c>
      <c r="CG18" s="219">
        <v>39.07</v>
      </c>
      <c r="CH18" s="220">
        <v>35.24</v>
      </c>
    </row>
    <row r="19" spans="3:86" x14ac:dyDescent="0.2">
      <c r="CF19" s="219" t="s">
        <v>157</v>
      </c>
      <c r="CG19" s="219">
        <v>38.229999999999997</v>
      </c>
      <c r="CH19" s="220">
        <v>39.4</v>
      </c>
    </row>
    <row r="20" spans="3:86" x14ac:dyDescent="0.2">
      <c r="CF20" s="219" t="s">
        <v>131</v>
      </c>
      <c r="CG20" s="219">
        <v>37.840000000000003</v>
      </c>
      <c r="CH20" s="220">
        <v>35.81</v>
      </c>
    </row>
    <row r="21" spans="3:86" x14ac:dyDescent="0.2">
      <c r="CF21" s="219" t="s">
        <v>138</v>
      </c>
      <c r="CG21" s="219">
        <v>37.56</v>
      </c>
      <c r="CH21" s="220">
        <v>39.04</v>
      </c>
    </row>
    <row r="22" spans="3:86" x14ac:dyDescent="0.2">
      <c r="CF22" s="219" t="s">
        <v>196</v>
      </c>
      <c r="CG22" s="219">
        <v>36</v>
      </c>
      <c r="CH22" s="220">
        <v>34.5</v>
      </c>
    </row>
    <row r="23" spans="3:86" x14ac:dyDescent="0.2">
      <c r="CF23" s="219" t="s">
        <v>76</v>
      </c>
      <c r="CG23" s="219">
        <v>35.659999999999997</v>
      </c>
      <c r="CH23" s="220">
        <v>32.9</v>
      </c>
    </row>
    <row r="24" spans="3:86" x14ac:dyDescent="0.2">
      <c r="CF24" s="219" t="s">
        <v>146</v>
      </c>
      <c r="CG24" s="219">
        <v>35.130000000000003</v>
      </c>
      <c r="CH24" s="220">
        <v>32.32</v>
      </c>
    </row>
    <row r="25" spans="3:86" x14ac:dyDescent="0.2">
      <c r="CF25" s="219" t="s">
        <v>77</v>
      </c>
      <c r="CG25" s="219">
        <v>34.49</v>
      </c>
      <c r="CH25" s="220">
        <v>32.99</v>
      </c>
    </row>
    <row r="26" spans="3:86" x14ac:dyDescent="0.2">
      <c r="CF26" s="219" t="s">
        <v>136</v>
      </c>
      <c r="CG26" s="219">
        <v>34.159999999999997</v>
      </c>
      <c r="CH26" s="220">
        <v>33.299999999999997</v>
      </c>
    </row>
    <row r="27" spans="3:86" x14ac:dyDescent="0.2">
      <c r="CF27" s="219" t="s">
        <v>195</v>
      </c>
      <c r="CG27" s="219">
        <v>34.15</v>
      </c>
      <c r="CH27" s="220">
        <v>30.81</v>
      </c>
    </row>
    <row r="28" spans="3:86" x14ac:dyDescent="0.2">
      <c r="CF28" s="219" t="s">
        <v>80</v>
      </c>
      <c r="CG28" s="219">
        <v>33.71</v>
      </c>
      <c r="CH28" s="220">
        <v>32.049999999999997</v>
      </c>
    </row>
    <row r="29" spans="3:86" x14ac:dyDescent="0.2">
      <c r="CF29" s="219" t="s">
        <v>189</v>
      </c>
      <c r="CG29" s="219">
        <v>33.26</v>
      </c>
      <c r="CH29" s="220">
        <v>32.33</v>
      </c>
    </row>
    <row r="30" spans="3:86" x14ac:dyDescent="0.2">
      <c r="CF30" s="219" t="s">
        <v>132</v>
      </c>
      <c r="CG30" s="219">
        <v>32.97</v>
      </c>
      <c r="CH30" s="220">
        <v>30.17</v>
      </c>
    </row>
    <row r="31" spans="3:86" x14ac:dyDescent="0.2">
      <c r="CF31" s="219" t="s">
        <v>79</v>
      </c>
      <c r="CG31" s="219">
        <v>32.6</v>
      </c>
      <c r="CH31" s="220">
        <v>31.35</v>
      </c>
    </row>
    <row r="32" spans="3:86" ht="14.25" x14ac:dyDescent="0.2">
      <c r="C32" s="31" t="s">
        <v>82</v>
      </c>
      <c r="CF32" s="219" t="s">
        <v>197</v>
      </c>
      <c r="CG32" s="219">
        <v>32.4</v>
      </c>
      <c r="CH32" s="220">
        <v>28.58</v>
      </c>
    </row>
    <row r="33" spans="84:86" x14ac:dyDescent="0.2">
      <c r="CF33" s="219" t="s">
        <v>198</v>
      </c>
      <c r="CG33" s="219">
        <v>31.83</v>
      </c>
      <c r="CH33" s="220">
        <v>30.51</v>
      </c>
    </row>
    <row r="34" spans="84:86" x14ac:dyDescent="0.2">
      <c r="CF34" s="376" t="s">
        <v>78</v>
      </c>
      <c r="CG34" s="376">
        <v>31.77</v>
      </c>
      <c r="CH34" s="221">
        <v>31.96</v>
      </c>
    </row>
    <row r="35" spans="84:86" x14ac:dyDescent="0.2">
      <c r="CF35" s="219" t="s">
        <v>180</v>
      </c>
      <c r="CG35" s="219">
        <v>31.71</v>
      </c>
      <c r="CH35" s="220">
        <v>29.64</v>
      </c>
    </row>
    <row r="36" spans="84:86" x14ac:dyDescent="0.2">
      <c r="CF36" s="219" t="s">
        <v>127</v>
      </c>
      <c r="CG36" s="219">
        <v>31.66</v>
      </c>
      <c r="CH36" s="220">
        <v>31.08</v>
      </c>
    </row>
    <row r="37" spans="84:86" x14ac:dyDescent="0.2">
      <c r="CF37" s="219" t="s">
        <v>128</v>
      </c>
      <c r="CG37" s="219">
        <v>31.65</v>
      </c>
      <c r="CH37" s="220">
        <v>30.87</v>
      </c>
    </row>
    <row r="38" spans="84:86" x14ac:dyDescent="0.2">
      <c r="CF38" s="219" t="s">
        <v>199</v>
      </c>
      <c r="CG38" s="219">
        <v>30.87</v>
      </c>
      <c r="CH38" s="220">
        <v>29.91</v>
      </c>
    </row>
    <row r="39" spans="84:86" x14ac:dyDescent="0.2">
      <c r="CF39" s="219" t="s">
        <v>144</v>
      </c>
      <c r="CG39" s="219">
        <v>30.6</v>
      </c>
      <c r="CH39" s="220">
        <v>30.99</v>
      </c>
    </row>
    <row r="40" spans="84:86" x14ac:dyDescent="0.2">
      <c r="CF40" s="219" t="s">
        <v>129</v>
      </c>
      <c r="CG40" s="219">
        <v>30.26</v>
      </c>
      <c r="CH40" s="220">
        <v>26.93</v>
      </c>
    </row>
    <row r="41" spans="84:86" x14ac:dyDescent="0.2">
      <c r="CF41" s="219" t="s">
        <v>139</v>
      </c>
      <c r="CG41" s="219">
        <v>30.22</v>
      </c>
      <c r="CH41" s="220">
        <v>29.68</v>
      </c>
    </row>
    <row r="42" spans="84:86" x14ac:dyDescent="0.2">
      <c r="CF42" s="219" t="s">
        <v>148</v>
      </c>
      <c r="CG42" s="219">
        <v>30.14</v>
      </c>
      <c r="CH42" s="220">
        <v>26.83</v>
      </c>
    </row>
    <row r="43" spans="84:86" ht="13.5" thickBot="1" x14ac:dyDescent="0.25">
      <c r="CF43" s="219" t="s">
        <v>135</v>
      </c>
      <c r="CG43" s="219">
        <v>29.96</v>
      </c>
      <c r="CH43" s="220">
        <v>29.12</v>
      </c>
    </row>
    <row r="44" spans="84:86" ht="13.5" thickBot="1" x14ac:dyDescent="0.25">
      <c r="CF44" s="90" t="s">
        <v>200</v>
      </c>
      <c r="CG44" s="90">
        <v>34.340000000000003</v>
      </c>
      <c r="CH44" s="216">
        <v>32.659999999999997</v>
      </c>
    </row>
    <row r="46" spans="84:86" ht="13.5" thickBot="1" x14ac:dyDescent="0.25"/>
    <row r="47" spans="84:86" ht="13.5" thickBot="1" x14ac:dyDescent="0.25">
      <c r="CF47" s="90"/>
      <c r="CG47" s="365" t="s">
        <v>236</v>
      </c>
      <c r="CH47" s="90" t="s">
        <v>207</v>
      </c>
    </row>
    <row r="48" spans="84:86" x14ac:dyDescent="0.2">
      <c r="CF48" s="219" t="s">
        <v>192</v>
      </c>
      <c r="CG48" s="220">
        <v>55.97</v>
      </c>
      <c r="CH48" s="220">
        <v>55.88</v>
      </c>
    </row>
    <row r="49" spans="2:86" x14ac:dyDescent="0.2">
      <c r="B49" s="38"/>
      <c r="C49" s="38"/>
      <c r="D49" s="38"/>
      <c r="E49" s="38"/>
      <c r="CF49" s="219" t="s">
        <v>157</v>
      </c>
      <c r="CG49" s="220">
        <v>39.619999999999997</v>
      </c>
      <c r="CH49" s="220">
        <v>38.79</v>
      </c>
    </row>
    <row r="50" spans="2:86" x14ac:dyDescent="0.2">
      <c r="CF50" s="219" t="s">
        <v>138</v>
      </c>
      <c r="CG50" s="220">
        <v>37.840000000000003</v>
      </c>
      <c r="CH50" s="220">
        <v>37.630000000000003</v>
      </c>
    </row>
    <row r="51" spans="2:86" x14ac:dyDescent="0.2">
      <c r="CF51" s="219" t="s">
        <v>131</v>
      </c>
      <c r="CG51" s="220">
        <v>36.950000000000003</v>
      </c>
      <c r="CH51" s="220">
        <v>37.340000000000003</v>
      </c>
    </row>
    <row r="52" spans="2:86" x14ac:dyDescent="0.2">
      <c r="CF52" s="219" t="s">
        <v>196</v>
      </c>
      <c r="CG52" s="220">
        <v>36.04</v>
      </c>
      <c r="CH52" s="220">
        <v>37.96</v>
      </c>
    </row>
    <row r="53" spans="2:86" x14ac:dyDescent="0.2">
      <c r="CF53" s="219" t="s">
        <v>136</v>
      </c>
      <c r="CG53" s="220">
        <v>35.96</v>
      </c>
      <c r="CH53" s="220">
        <v>36.79</v>
      </c>
    </row>
    <row r="54" spans="2:86" x14ac:dyDescent="0.2">
      <c r="CF54" s="219" t="s">
        <v>126</v>
      </c>
      <c r="CG54" s="220">
        <v>35.869999999999997</v>
      </c>
      <c r="CH54" s="220">
        <v>37.020000000000003</v>
      </c>
    </row>
    <row r="55" spans="2:86" x14ac:dyDescent="0.2">
      <c r="CF55" s="219" t="s">
        <v>127</v>
      </c>
      <c r="CG55" s="220">
        <v>35.04</v>
      </c>
      <c r="CH55" s="220">
        <v>36.42</v>
      </c>
    </row>
    <row r="56" spans="2:86" x14ac:dyDescent="0.2">
      <c r="CF56" s="219" t="s">
        <v>77</v>
      </c>
      <c r="CG56" s="220">
        <v>34.71</v>
      </c>
      <c r="CH56" s="220">
        <v>36.409999999999997</v>
      </c>
    </row>
    <row r="57" spans="2:86" x14ac:dyDescent="0.2">
      <c r="CF57" s="219" t="s">
        <v>76</v>
      </c>
      <c r="CG57" s="220">
        <v>34.659999999999997</v>
      </c>
      <c r="CH57" s="220">
        <v>34.4</v>
      </c>
    </row>
    <row r="58" spans="2:86" x14ac:dyDescent="0.2">
      <c r="CF58" s="219" t="s">
        <v>146</v>
      </c>
      <c r="CG58" s="220">
        <v>34.64</v>
      </c>
      <c r="CH58" s="220">
        <v>37.94</v>
      </c>
    </row>
    <row r="59" spans="2:86" x14ac:dyDescent="0.2">
      <c r="CF59" s="219" t="s">
        <v>195</v>
      </c>
      <c r="CG59" s="220">
        <v>33.19</v>
      </c>
      <c r="CH59" s="220">
        <v>35.42</v>
      </c>
    </row>
    <row r="60" spans="2:86" x14ac:dyDescent="0.2">
      <c r="CF60" s="219" t="s">
        <v>148</v>
      </c>
      <c r="CG60" s="220">
        <v>33.19</v>
      </c>
      <c r="CH60" s="220">
        <v>29.76</v>
      </c>
    </row>
    <row r="61" spans="2:86" x14ac:dyDescent="0.2">
      <c r="CF61" s="219" t="s">
        <v>80</v>
      </c>
      <c r="CG61" s="220">
        <v>32.5</v>
      </c>
      <c r="CH61" s="220">
        <v>31.59</v>
      </c>
    </row>
    <row r="62" spans="2:86" x14ac:dyDescent="0.2">
      <c r="CF62" s="219" t="s">
        <v>198</v>
      </c>
      <c r="CG62" s="220">
        <v>32.369999999999997</v>
      </c>
      <c r="CH62" s="220">
        <v>31.89</v>
      </c>
    </row>
    <row r="63" spans="2:86" x14ac:dyDescent="0.2">
      <c r="CF63" s="219" t="s">
        <v>132</v>
      </c>
      <c r="CG63" s="220">
        <v>32.19</v>
      </c>
      <c r="CH63" s="220">
        <v>35.049999999999997</v>
      </c>
    </row>
    <row r="64" spans="2:86" x14ac:dyDescent="0.2">
      <c r="CF64" s="364" t="s">
        <v>78</v>
      </c>
      <c r="CG64" s="221">
        <v>31.98</v>
      </c>
      <c r="CH64" s="221">
        <v>32.369999999999997</v>
      </c>
    </row>
    <row r="65" spans="84:86" x14ac:dyDescent="0.2">
      <c r="CF65" s="219" t="s">
        <v>79</v>
      </c>
      <c r="CG65" s="220">
        <v>31.96</v>
      </c>
      <c r="CH65" s="220">
        <v>30.99</v>
      </c>
    </row>
    <row r="66" spans="84:86" x14ac:dyDescent="0.2">
      <c r="CF66" s="219" t="s">
        <v>128</v>
      </c>
      <c r="CG66" s="220">
        <v>31.23</v>
      </c>
      <c r="CH66" s="220">
        <v>30.96</v>
      </c>
    </row>
    <row r="67" spans="84:86" x14ac:dyDescent="0.2">
      <c r="CF67" s="219" t="s">
        <v>144</v>
      </c>
      <c r="CG67" s="220">
        <v>30.75</v>
      </c>
      <c r="CH67" s="220">
        <v>29.68</v>
      </c>
    </row>
    <row r="68" spans="84:86" x14ac:dyDescent="0.2">
      <c r="CF68" s="219" t="s">
        <v>180</v>
      </c>
      <c r="CG68" s="220">
        <v>30.74</v>
      </c>
      <c r="CH68" s="220">
        <v>32.68</v>
      </c>
    </row>
    <row r="69" spans="84:86" x14ac:dyDescent="0.2">
      <c r="CF69" s="219" t="s">
        <v>197</v>
      </c>
      <c r="CG69" s="220">
        <v>30.3</v>
      </c>
      <c r="CH69" s="220">
        <v>30.32</v>
      </c>
    </row>
    <row r="70" spans="84:86" x14ac:dyDescent="0.2">
      <c r="CF70" s="219" t="s">
        <v>139</v>
      </c>
      <c r="CG70" s="220">
        <v>30.12</v>
      </c>
      <c r="CH70" s="220">
        <v>29.19</v>
      </c>
    </row>
    <row r="71" spans="84:86" x14ac:dyDescent="0.2">
      <c r="CF71" s="219" t="s">
        <v>199</v>
      </c>
      <c r="CG71" s="220">
        <v>29.75</v>
      </c>
      <c r="CH71" s="220">
        <v>30.48</v>
      </c>
    </row>
    <row r="72" spans="84:86" ht="13.5" thickBot="1" x14ac:dyDescent="0.25">
      <c r="CF72" s="219" t="s">
        <v>129</v>
      </c>
      <c r="CG72" s="220">
        <v>28.38</v>
      </c>
      <c r="CH72" s="220">
        <v>30.61</v>
      </c>
    </row>
    <row r="73" spans="84:86" ht="13.5" thickBot="1" x14ac:dyDescent="0.25">
      <c r="CF73" s="90" t="s">
        <v>200</v>
      </c>
      <c r="CG73" s="216">
        <v>34.11</v>
      </c>
      <c r="CH73" s="216">
        <v>34.86</v>
      </c>
    </row>
    <row r="84" spans="2:7" ht="18.75" x14ac:dyDescent="0.25">
      <c r="B84" s="438" t="s">
        <v>204</v>
      </c>
      <c r="C84" s="439"/>
      <c r="D84" s="439"/>
      <c r="E84" s="439"/>
      <c r="F84" s="439"/>
      <c r="G84" s="43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41" sqref="V4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8" t="s">
        <v>119</v>
      </c>
    </row>
    <row r="3" spans="1:21" x14ac:dyDescent="0.2">
      <c r="G3" s="153"/>
      <c r="H3" s="153"/>
    </row>
    <row r="4" spans="1:21" ht="22.5" x14ac:dyDescent="0.3">
      <c r="B4" s="285" t="s">
        <v>254</v>
      </c>
    </row>
    <row r="5" spans="1:21" ht="15.75" x14ac:dyDescent="0.25">
      <c r="B5" s="286" t="s">
        <v>118</v>
      </c>
      <c r="F5" s="153"/>
      <c r="J5" s="42"/>
      <c r="L5" s="128"/>
      <c r="M5" s="128"/>
      <c r="N5" s="42"/>
      <c r="O5" s="42"/>
      <c r="P5" s="131"/>
      <c r="Q5" s="42"/>
      <c r="R5" s="42"/>
      <c r="S5" s="42"/>
    </row>
    <row r="6" spans="1:21" ht="27.75" thickBot="1" x14ac:dyDescent="0.4">
      <c r="B6" s="59" t="s">
        <v>115</v>
      </c>
      <c r="F6" s="42"/>
      <c r="G6" s="42"/>
    </row>
    <row r="7" spans="1:21" ht="14.25" x14ac:dyDescent="0.2">
      <c r="A7" s="200"/>
      <c r="B7" s="201"/>
      <c r="C7" s="44"/>
      <c r="D7" s="45" t="s">
        <v>97</v>
      </c>
      <c r="E7" s="46"/>
      <c r="F7" s="46"/>
      <c r="G7" s="46"/>
      <c r="H7" s="46"/>
      <c r="I7" s="47"/>
      <c r="J7" s="45" t="s">
        <v>98</v>
      </c>
      <c r="K7" s="46"/>
      <c r="L7" s="46"/>
      <c r="M7" s="46"/>
      <c r="N7" s="46"/>
      <c r="O7" s="47"/>
      <c r="P7" s="45" t="s">
        <v>117</v>
      </c>
      <c r="Q7" s="57"/>
      <c r="R7" s="93"/>
      <c r="S7" s="94"/>
    </row>
    <row r="8" spans="1:21" ht="14.25" x14ac:dyDescent="0.2">
      <c r="A8" s="200"/>
      <c r="B8" s="202" t="s">
        <v>99</v>
      </c>
      <c r="C8" s="48" t="s">
        <v>100</v>
      </c>
      <c r="D8" s="49" t="s">
        <v>101</v>
      </c>
      <c r="E8" s="49"/>
      <c r="F8" s="49" t="s">
        <v>151</v>
      </c>
      <c r="G8" s="49"/>
      <c r="H8" s="49" t="s">
        <v>102</v>
      </c>
      <c r="I8" s="50"/>
      <c r="J8" s="49" t="s">
        <v>101</v>
      </c>
      <c r="K8" s="49"/>
      <c r="L8" s="49" t="s">
        <v>151</v>
      </c>
      <c r="M8" s="49"/>
      <c r="N8" s="49" t="s">
        <v>102</v>
      </c>
      <c r="O8" s="50"/>
      <c r="P8" s="49" t="s">
        <v>101</v>
      </c>
      <c r="Q8" s="49"/>
      <c r="R8" s="95" t="s">
        <v>151</v>
      </c>
      <c r="S8" s="58"/>
    </row>
    <row r="9" spans="1:21" ht="13.5" thickBot="1" x14ac:dyDescent="0.25">
      <c r="A9" s="200"/>
      <c r="B9" s="203"/>
      <c r="C9" s="51"/>
      <c r="D9" s="144" t="s">
        <v>252</v>
      </c>
      <c r="E9" s="135" t="s">
        <v>253</v>
      </c>
      <c r="F9" s="134" t="s">
        <v>252</v>
      </c>
      <c r="G9" s="135" t="s">
        <v>253</v>
      </c>
      <c r="H9" s="137" t="s">
        <v>252</v>
      </c>
      <c r="I9" s="138" t="s">
        <v>253</v>
      </c>
      <c r="J9" s="146" t="s">
        <v>252</v>
      </c>
      <c r="K9" s="75" t="s">
        <v>253</v>
      </c>
      <c r="L9" s="96" t="s">
        <v>252</v>
      </c>
      <c r="M9" s="75" t="s">
        <v>253</v>
      </c>
      <c r="N9" s="74" t="s">
        <v>252</v>
      </c>
      <c r="O9" s="76" t="s">
        <v>253</v>
      </c>
      <c r="P9" s="146" t="s">
        <v>252</v>
      </c>
      <c r="Q9" s="75" t="s">
        <v>253</v>
      </c>
      <c r="R9" s="97" t="s">
        <v>252</v>
      </c>
      <c r="S9" s="77" t="s">
        <v>253</v>
      </c>
    </row>
    <row r="10" spans="1:21" ht="15.75" x14ac:dyDescent="0.25">
      <c r="A10" s="200"/>
      <c r="B10" s="206" t="s">
        <v>103</v>
      </c>
      <c r="C10" s="243"/>
      <c r="D10" s="229">
        <f t="shared" ref="D10:O10" si="0">SUM(D11:D16)</f>
        <v>672547.95799999998</v>
      </c>
      <c r="E10" s="136">
        <f t="shared" si="0"/>
        <v>687663.13399999996</v>
      </c>
      <c r="F10" s="139">
        <f>SUM(F11:F16)</f>
        <v>2818046.2740000002</v>
      </c>
      <c r="G10" s="140">
        <f>SUM(G11:G16)</f>
        <v>2956287.423</v>
      </c>
      <c r="H10" s="143">
        <f t="shared" si="0"/>
        <v>491273.93900000001</v>
      </c>
      <c r="I10" s="147">
        <f t="shared" si="0"/>
        <v>521903.72</v>
      </c>
      <c r="J10" s="145">
        <f t="shared" si="0"/>
        <v>282510.70199999999</v>
      </c>
      <c r="K10" s="125">
        <f t="shared" si="0"/>
        <v>307733.67599999998</v>
      </c>
      <c r="L10" s="126">
        <f t="shared" si="0"/>
        <v>1183526.088</v>
      </c>
      <c r="M10" s="125">
        <f t="shared" si="0"/>
        <v>1322697.585</v>
      </c>
      <c r="N10" s="127">
        <f t="shared" si="0"/>
        <v>204069.78</v>
      </c>
      <c r="O10" s="149">
        <f t="shared" si="0"/>
        <v>190870.76700000002</v>
      </c>
      <c r="P10" s="145">
        <f t="shared" ref="P10:Q10" si="1">SUM(P11:P16)</f>
        <v>390037.25599999999</v>
      </c>
      <c r="Q10" s="119">
        <f t="shared" si="1"/>
        <v>379929.45799999998</v>
      </c>
      <c r="R10" s="118">
        <f>SUM(R11:R16)</f>
        <v>1634520.1860000002</v>
      </c>
      <c r="S10" s="119">
        <f>SUM(S11:S16)</f>
        <v>1633589.838</v>
      </c>
      <c r="T10" s="130"/>
      <c r="U10" s="215"/>
    </row>
    <row r="11" spans="1:21" x14ac:dyDescent="0.2">
      <c r="A11" s="200"/>
      <c r="B11" s="207" t="s">
        <v>104</v>
      </c>
      <c r="C11" s="244" t="s">
        <v>163</v>
      </c>
      <c r="D11" s="246">
        <v>124042.177</v>
      </c>
      <c r="E11" s="165">
        <v>133643.40599999999</v>
      </c>
      <c r="F11" s="98">
        <v>519825.701</v>
      </c>
      <c r="G11" s="53">
        <v>574612.24</v>
      </c>
      <c r="H11" s="164">
        <v>220276.16200000001</v>
      </c>
      <c r="I11" s="166">
        <v>253205.356</v>
      </c>
      <c r="J11" s="164">
        <v>49639.809000000001</v>
      </c>
      <c r="K11" s="165">
        <v>48623.334000000003</v>
      </c>
      <c r="L11" s="98">
        <v>207933.02299999999</v>
      </c>
      <c r="M11" s="53">
        <v>208915.878</v>
      </c>
      <c r="N11" s="164">
        <v>72421.782000000007</v>
      </c>
      <c r="O11" s="166">
        <v>66419.403000000006</v>
      </c>
      <c r="P11" s="167">
        <f t="shared" ref="P11:P16" si="2">D11-J11</f>
        <v>74402.367999999988</v>
      </c>
      <c r="Q11" s="168">
        <f t="shared" ref="Q11:Q16" si="3">E11-K11</f>
        <v>85020.071999999986</v>
      </c>
      <c r="R11" s="99">
        <f t="shared" ref="R11:S16" si="4">F11-L11</f>
        <v>311892.67800000001</v>
      </c>
      <c r="S11" s="100">
        <f t="shared" si="4"/>
        <v>365696.36199999996</v>
      </c>
      <c r="T11" s="130"/>
      <c r="U11" s="215"/>
    </row>
    <row r="12" spans="1:21" x14ac:dyDescent="0.2">
      <c r="A12" s="200"/>
      <c r="B12" s="207" t="s">
        <v>105</v>
      </c>
      <c r="C12" s="244" t="s">
        <v>106</v>
      </c>
      <c r="D12" s="246">
        <v>73781.682000000001</v>
      </c>
      <c r="E12" s="165">
        <v>109664.594</v>
      </c>
      <c r="F12" s="98">
        <v>309406.61200000002</v>
      </c>
      <c r="G12" s="53">
        <v>471423.04599999997</v>
      </c>
      <c r="H12" s="164">
        <v>48897.313999999998</v>
      </c>
      <c r="I12" s="166">
        <v>61712.249000000003</v>
      </c>
      <c r="J12" s="164">
        <v>47485.383999999998</v>
      </c>
      <c r="K12" s="165">
        <v>61324.076000000001</v>
      </c>
      <c r="L12" s="98">
        <v>198860.22399999999</v>
      </c>
      <c r="M12" s="53">
        <v>263662.62199999997</v>
      </c>
      <c r="N12" s="164">
        <v>37317.845999999998</v>
      </c>
      <c r="O12" s="166">
        <v>36834.813999999998</v>
      </c>
      <c r="P12" s="167">
        <f t="shared" si="2"/>
        <v>26296.298000000003</v>
      </c>
      <c r="Q12" s="168">
        <f t="shared" si="3"/>
        <v>48340.517999999996</v>
      </c>
      <c r="R12" s="99">
        <f t="shared" si="4"/>
        <v>110546.38800000004</v>
      </c>
      <c r="S12" s="100">
        <f t="shared" si="4"/>
        <v>207760.424</v>
      </c>
      <c r="T12" s="130"/>
      <c r="U12" s="215"/>
    </row>
    <row r="13" spans="1:21" x14ac:dyDescent="0.2">
      <c r="A13" s="200"/>
      <c r="B13" s="207" t="s">
        <v>107</v>
      </c>
      <c r="C13" s="244" t="s">
        <v>108</v>
      </c>
      <c r="D13" s="246">
        <v>41484.084000000003</v>
      </c>
      <c r="E13" s="165">
        <v>44571.892</v>
      </c>
      <c r="F13" s="98">
        <v>173773.35500000001</v>
      </c>
      <c r="G13" s="53">
        <v>191614.807</v>
      </c>
      <c r="H13" s="164">
        <v>32775.254000000001</v>
      </c>
      <c r="I13" s="166">
        <v>36664.85</v>
      </c>
      <c r="J13" s="164">
        <v>27292.760999999999</v>
      </c>
      <c r="K13" s="165">
        <v>29813.699000000001</v>
      </c>
      <c r="L13" s="98">
        <v>114308.838</v>
      </c>
      <c r="M13" s="53">
        <v>128139.452</v>
      </c>
      <c r="N13" s="164">
        <v>24987.124</v>
      </c>
      <c r="O13" s="166">
        <v>26278.241000000002</v>
      </c>
      <c r="P13" s="167">
        <f t="shared" si="2"/>
        <v>14191.323000000004</v>
      </c>
      <c r="Q13" s="168">
        <f t="shared" si="3"/>
        <v>14758.192999999999</v>
      </c>
      <c r="R13" s="99">
        <f t="shared" si="4"/>
        <v>59464.517000000007</v>
      </c>
      <c r="S13" s="100">
        <f t="shared" si="4"/>
        <v>63475.354999999996</v>
      </c>
      <c r="T13" s="130"/>
      <c r="U13" s="215"/>
    </row>
    <row r="14" spans="1:21" x14ac:dyDescent="0.2">
      <c r="A14" s="200"/>
      <c r="B14" s="207" t="s">
        <v>109</v>
      </c>
      <c r="C14" s="244" t="s">
        <v>110</v>
      </c>
      <c r="D14" s="246">
        <v>57864.601000000002</v>
      </c>
      <c r="E14" s="165">
        <v>62250.237999999998</v>
      </c>
      <c r="F14" s="98">
        <v>242486.52</v>
      </c>
      <c r="G14" s="53">
        <v>267588.67700000003</v>
      </c>
      <c r="H14" s="164">
        <v>74439.903999999995</v>
      </c>
      <c r="I14" s="166">
        <v>67418.744000000006</v>
      </c>
      <c r="J14" s="164">
        <v>16035.063</v>
      </c>
      <c r="K14" s="165">
        <v>14788.925999999999</v>
      </c>
      <c r="L14" s="98">
        <v>67198.259000000005</v>
      </c>
      <c r="M14" s="53">
        <v>63566.73</v>
      </c>
      <c r="N14" s="164">
        <v>32283.045999999998</v>
      </c>
      <c r="O14" s="166">
        <v>22331.931</v>
      </c>
      <c r="P14" s="167">
        <f t="shared" si="2"/>
        <v>41829.538</v>
      </c>
      <c r="Q14" s="168">
        <f t="shared" si="3"/>
        <v>47461.311999999998</v>
      </c>
      <c r="R14" s="99">
        <f t="shared" si="4"/>
        <v>175288.261</v>
      </c>
      <c r="S14" s="100">
        <f t="shared" si="4"/>
        <v>204021.94700000001</v>
      </c>
      <c r="T14" s="130"/>
      <c r="U14" s="215"/>
    </row>
    <row r="15" spans="1:21" x14ac:dyDescent="0.2">
      <c r="A15" s="200"/>
      <c r="B15" s="207" t="s">
        <v>111</v>
      </c>
      <c r="C15" s="244" t="s">
        <v>112</v>
      </c>
      <c r="D15" s="246">
        <v>120137.443</v>
      </c>
      <c r="E15" s="165">
        <v>86750.718999999997</v>
      </c>
      <c r="F15" s="98">
        <v>503279.17099999997</v>
      </c>
      <c r="G15" s="53">
        <v>372953.23</v>
      </c>
      <c r="H15" s="164">
        <v>27923.601999999999</v>
      </c>
      <c r="I15" s="166">
        <v>20320.131000000001</v>
      </c>
      <c r="J15" s="164">
        <v>36700.044999999998</v>
      </c>
      <c r="K15" s="165">
        <v>30658.652999999998</v>
      </c>
      <c r="L15" s="98">
        <v>153773.473</v>
      </c>
      <c r="M15" s="53">
        <v>131731.12599999999</v>
      </c>
      <c r="N15" s="164">
        <v>7142.1530000000002</v>
      </c>
      <c r="O15" s="166">
        <v>5883.99</v>
      </c>
      <c r="P15" s="167">
        <f t="shared" si="2"/>
        <v>83437.398000000001</v>
      </c>
      <c r="Q15" s="168">
        <f t="shared" si="3"/>
        <v>56092.065999999999</v>
      </c>
      <c r="R15" s="99">
        <f t="shared" si="4"/>
        <v>349505.69799999997</v>
      </c>
      <c r="S15" s="100">
        <f t="shared" si="4"/>
        <v>241222.10399999999</v>
      </c>
      <c r="T15" s="130"/>
      <c r="U15" s="215"/>
    </row>
    <row r="16" spans="1:21" ht="13.5" thickBot="1" x14ac:dyDescent="0.25">
      <c r="A16" s="200"/>
      <c r="B16" s="208" t="s">
        <v>113</v>
      </c>
      <c r="C16" s="245" t="s">
        <v>114</v>
      </c>
      <c r="D16" s="247">
        <v>255237.97099999999</v>
      </c>
      <c r="E16" s="173">
        <v>250782.285</v>
      </c>
      <c r="F16" s="101">
        <v>1069274.915</v>
      </c>
      <c r="G16" s="55">
        <v>1078095.423</v>
      </c>
      <c r="H16" s="172">
        <v>86961.702999999994</v>
      </c>
      <c r="I16" s="174">
        <v>82582.39</v>
      </c>
      <c r="J16" s="172">
        <v>105357.64</v>
      </c>
      <c r="K16" s="173">
        <v>122524.988</v>
      </c>
      <c r="L16" s="101">
        <v>441452.27100000001</v>
      </c>
      <c r="M16" s="55">
        <v>526681.777</v>
      </c>
      <c r="N16" s="172">
        <v>29917.829000000002</v>
      </c>
      <c r="O16" s="174">
        <v>33122.387999999999</v>
      </c>
      <c r="P16" s="175">
        <f t="shared" si="2"/>
        <v>149880.33100000001</v>
      </c>
      <c r="Q16" s="176">
        <f t="shared" si="3"/>
        <v>128257.29700000001</v>
      </c>
      <c r="R16" s="102">
        <f t="shared" si="4"/>
        <v>627822.64400000009</v>
      </c>
      <c r="S16" s="103">
        <f t="shared" si="4"/>
        <v>551413.64599999995</v>
      </c>
      <c r="U16" s="215"/>
    </row>
    <row r="17" spans="1:19" x14ac:dyDescent="0.2">
      <c r="E17" s="120"/>
      <c r="G17" s="120"/>
      <c r="H17" s="120"/>
      <c r="I17" s="120"/>
      <c r="L17" s="120"/>
      <c r="M17" s="120"/>
      <c r="N17" s="120"/>
      <c r="O17" s="120"/>
      <c r="R17" s="189"/>
    </row>
    <row r="18" spans="1:19" ht="27.75" thickBot="1" x14ac:dyDescent="0.4">
      <c r="B18" s="59" t="s">
        <v>226</v>
      </c>
      <c r="G18" s="120"/>
      <c r="I18" s="120"/>
      <c r="L18" s="120"/>
    </row>
    <row r="19" spans="1:19" ht="14.25" x14ac:dyDescent="0.2">
      <c r="A19" s="200"/>
      <c r="B19" s="201"/>
      <c r="C19" s="104"/>
      <c r="D19" s="45" t="s">
        <v>97</v>
      </c>
      <c r="E19" s="46"/>
      <c r="F19" s="46"/>
      <c r="G19" s="46"/>
      <c r="H19" s="46"/>
      <c r="I19" s="47"/>
      <c r="J19" s="45" t="s">
        <v>98</v>
      </c>
      <c r="K19" s="46"/>
      <c r="L19" s="46"/>
      <c r="M19" s="46"/>
      <c r="N19" s="46"/>
      <c r="O19" s="47"/>
      <c r="P19" s="152" t="s">
        <v>117</v>
      </c>
      <c r="Q19" s="57"/>
      <c r="R19" s="93"/>
      <c r="S19" s="94"/>
    </row>
    <row r="20" spans="1:19" ht="14.25" x14ac:dyDescent="0.2">
      <c r="A20" s="200"/>
      <c r="B20" s="202" t="s">
        <v>99</v>
      </c>
      <c r="C20" s="105" t="s">
        <v>100</v>
      </c>
      <c r="D20" s="49" t="s">
        <v>101</v>
      </c>
      <c r="E20" s="49"/>
      <c r="F20" s="49" t="s">
        <v>151</v>
      </c>
      <c r="G20" s="49"/>
      <c r="H20" s="49" t="s">
        <v>102</v>
      </c>
      <c r="I20" s="50"/>
      <c r="J20" s="49" t="s">
        <v>101</v>
      </c>
      <c r="K20" s="49"/>
      <c r="L20" s="49" t="s">
        <v>151</v>
      </c>
      <c r="M20" s="49"/>
      <c r="N20" s="49" t="s">
        <v>102</v>
      </c>
      <c r="O20" s="50"/>
      <c r="P20" s="95" t="s">
        <v>101</v>
      </c>
      <c r="Q20" s="49"/>
      <c r="R20" s="95" t="s">
        <v>151</v>
      </c>
      <c r="S20" s="58"/>
    </row>
    <row r="21" spans="1:19" ht="13.5" thickBot="1" x14ac:dyDescent="0.25">
      <c r="A21" s="200"/>
      <c r="B21" s="203"/>
      <c r="C21" s="106"/>
      <c r="D21" s="144" t="s">
        <v>252</v>
      </c>
      <c r="E21" s="135" t="s">
        <v>253</v>
      </c>
      <c r="F21" s="134" t="s">
        <v>252</v>
      </c>
      <c r="G21" s="135" t="s">
        <v>253</v>
      </c>
      <c r="H21" s="137" t="s">
        <v>252</v>
      </c>
      <c r="I21" s="138" t="s">
        <v>253</v>
      </c>
      <c r="J21" s="146" t="s">
        <v>252</v>
      </c>
      <c r="K21" s="75" t="s">
        <v>253</v>
      </c>
      <c r="L21" s="96" t="s">
        <v>252</v>
      </c>
      <c r="M21" s="75" t="s">
        <v>253</v>
      </c>
      <c r="N21" s="74" t="s">
        <v>252</v>
      </c>
      <c r="O21" s="76" t="s">
        <v>253</v>
      </c>
      <c r="P21" s="144" t="s">
        <v>252</v>
      </c>
      <c r="Q21" s="135" t="s">
        <v>253</v>
      </c>
      <c r="R21" s="248" t="s">
        <v>252</v>
      </c>
      <c r="S21" s="249" t="s">
        <v>253</v>
      </c>
    </row>
    <row r="22" spans="1:19" ht="15.75" x14ac:dyDescent="0.25">
      <c r="A22" s="200"/>
      <c r="B22" s="206" t="s">
        <v>103</v>
      </c>
      <c r="C22" s="148"/>
      <c r="D22" s="145">
        <f t="shared" ref="D22:S22" si="5">SUM(D23:D28)</f>
        <v>66212.271999999997</v>
      </c>
      <c r="E22" s="125">
        <f t="shared" si="5"/>
        <v>46583.326999999997</v>
      </c>
      <c r="F22" s="126">
        <f t="shared" si="5"/>
        <v>277477.32500000001</v>
      </c>
      <c r="G22" s="125">
        <f t="shared" si="5"/>
        <v>200160.99900000001</v>
      </c>
      <c r="H22" s="127">
        <f t="shared" si="5"/>
        <v>32732.811000000002</v>
      </c>
      <c r="I22" s="149">
        <f t="shared" si="5"/>
        <v>28613.396000000001</v>
      </c>
      <c r="J22" s="145">
        <f t="shared" si="5"/>
        <v>38598.198000000004</v>
      </c>
      <c r="K22" s="125">
        <f t="shared" si="5"/>
        <v>42619.184999999998</v>
      </c>
      <c r="L22" s="126">
        <f>SUM(L23:L28)</f>
        <v>161698.02500000002</v>
      </c>
      <c r="M22" s="125">
        <f>SUM(M23:M28)</f>
        <v>183056.02600000001</v>
      </c>
      <c r="N22" s="127">
        <f t="shared" si="5"/>
        <v>12757.600999999999</v>
      </c>
      <c r="O22" s="136">
        <f t="shared" si="5"/>
        <v>14222.819</v>
      </c>
      <c r="P22" s="250">
        <f t="shared" si="5"/>
        <v>27614.074000000001</v>
      </c>
      <c r="Q22" s="251">
        <f t="shared" si="5"/>
        <v>3964.1420000000035</v>
      </c>
      <c r="R22" s="371">
        <f t="shared" si="5"/>
        <v>115779.29999999999</v>
      </c>
      <c r="S22" s="251">
        <f t="shared" si="5"/>
        <v>17104.972999999998</v>
      </c>
    </row>
    <row r="23" spans="1:19" x14ac:dyDescent="0.2">
      <c r="A23" s="200"/>
      <c r="B23" s="207" t="s">
        <v>104</v>
      </c>
      <c r="C23" s="163" t="s">
        <v>163</v>
      </c>
      <c r="D23" s="164">
        <v>576.29</v>
      </c>
      <c r="E23" s="165">
        <v>489.589</v>
      </c>
      <c r="F23" s="52">
        <v>2409.297</v>
      </c>
      <c r="G23" s="53">
        <v>2106.5569999999998</v>
      </c>
      <c r="H23" s="164">
        <v>673.72799999999995</v>
      </c>
      <c r="I23" s="166">
        <v>612.74300000000005</v>
      </c>
      <c r="J23" s="123">
        <v>878.90800000000002</v>
      </c>
      <c r="K23" s="53">
        <v>749.57100000000003</v>
      </c>
      <c r="L23" s="98">
        <v>3685.665</v>
      </c>
      <c r="M23" s="53">
        <v>3213.7139999999999</v>
      </c>
      <c r="N23" s="52">
        <v>744.93</v>
      </c>
      <c r="O23" s="232">
        <v>614.84400000000005</v>
      </c>
      <c r="P23" s="367">
        <f t="shared" ref="P23:P28" si="6">D23-J23</f>
        <v>-302.61800000000005</v>
      </c>
      <c r="Q23" s="368">
        <f t="shared" ref="Q23:Q28" si="7">E23-K23</f>
        <v>-259.98200000000003</v>
      </c>
      <c r="R23" s="372">
        <f t="shared" ref="R23:S28" si="8">F23-L23</f>
        <v>-1276.3679999999999</v>
      </c>
      <c r="S23" s="373">
        <f t="shared" si="8"/>
        <v>-1107.1570000000002</v>
      </c>
    </row>
    <row r="24" spans="1:19" x14ac:dyDescent="0.2">
      <c r="A24" s="200"/>
      <c r="B24" s="207" t="s">
        <v>105</v>
      </c>
      <c r="C24" s="163" t="s">
        <v>106</v>
      </c>
      <c r="D24" s="164">
        <v>6206.1090000000004</v>
      </c>
      <c r="E24" s="165">
        <v>8223.1890000000003</v>
      </c>
      <c r="F24" s="52">
        <v>26087.737000000001</v>
      </c>
      <c r="G24" s="53">
        <v>35317.451000000001</v>
      </c>
      <c r="H24" s="164">
        <v>3678.6729999999998</v>
      </c>
      <c r="I24" s="166">
        <v>4471.1139999999996</v>
      </c>
      <c r="J24" s="123">
        <v>4993.7129999999997</v>
      </c>
      <c r="K24" s="53">
        <v>8476.4830000000002</v>
      </c>
      <c r="L24" s="98">
        <v>20882.473999999998</v>
      </c>
      <c r="M24" s="53">
        <v>36416.705000000002</v>
      </c>
      <c r="N24" s="52">
        <v>2750.29</v>
      </c>
      <c r="O24" s="232">
        <v>3592.0050000000001</v>
      </c>
      <c r="P24" s="367">
        <f t="shared" si="6"/>
        <v>1212.3960000000006</v>
      </c>
      <c r="Q24" s="368">
        <f t="shared" si="7"/>
        <v>-253.29399999999987</v>
      </c>
      <c r="R24" s="372">
        <f t="shared" si="8"/>
        <v>5205.2630000000026</v>
      </c>
      <c r="S24" s="373">
        <f t="shared" si="8"/>
        <v>-1099.2540000000008</v>
      </c>
    </row>
    <row r="25" spans="1:19" x14ac:dyDescent="0.2">
      <c r="A25" s="200"/>
      <c r="B25" s="207" t="s">
        <v>107</v>
      </c>
      <c r="C25" s="163" t="s">
        <v>108</v>
      </c>
      <c r="D25" s="164">
        <v>1560.35</v>
      </c>
      <c r="E25" s="165">
        <v>1575.3610000000001</v>
      </c>
      <c r="F25" s="52">
        <v>6536.6390000000001</v>
      </c>
      <c r="G25" s="53">
        <v>6769.567</v>
      </c>
      <c r="H25" s="164">
        <v>876.16399999999999</v>
      </c>
      <c r="I25" s="166">
        <v>957.27</v>
      </c>
      <c r="J25" s="123">
        <v>94.078999999999994</v>
      </c>
      <c r="K25" s="53">
        <v>149.21899999999999</v>
      </c>
      <c r="L25" s="98">
        <v>393.50799999999998</v>
      </c>
      <c r="M25" s="53">
        <v>639.83100000000002</v>
      </c>
      <c r="N25" s="52">
        <v>37.021999999999998</v>
      </c>
      <c r="O25" s="232">
        <v>65.929000000000002</v>
      </c>
      <c r="P25" s="367">
        <f t="shared" si="6"/>
        <v>1466.271</v>
      </c>
      <c r="Q25" s="368">
        <f t="shared" si="7"/>
        <v>1426.1420000000001</v>
      </c>
      <c r="R25" s="372">
        <f t="shared" si="8"/>
        <v>6143.1310000000003</v>
      </c>
      <c r="S25" s="373">
        <f t="shared" si="8"/>
        <v>6129.7359999999999</v>
      </c>
    </row>
    <row r="26" spans="1:19" x14ac:dyDescent="0.2">
      <c r="A26" s="200"/>
      <c r="B26" s="207" t="s">
        <v>109</v>
      </c>
      <c r="C26" s="163" t="s">
        <v>110</v>
      </c>
      <c r="D26" s="164">
        <v>17190.255000000001</v>
      </c>
      <c r="E26" s="165">
        <v>18585.705999999998</v>
      </c>
      <c r="F26" s="52">
        <v>72021.448999999993</v>
      </c>
      <c r="G26" s="53">
        <v>79892.725000000006</v>
      </c>
      <c r="H26" s="164">
        <v>16809.946</v>
      </c>
      <c r="I26" s="166">
        <v>17855.714</v>
      </c>
      <c r="J26" s="123">
        <v>1801.4860000000001</v>
      </c>
      <c r="K26" s="53">
        <v>2280.71</v>
      </c>
      <c r="L26" s="98">
        <v>7537.2610000000004</v>
      </c>
      <c r="M26" s="53">
        <v>9802.66</v>
      </c>
      <c r="N26" s="52">
        <v>1149.357</v>
      </c>
      <c r="O26" s="232">
        <v>2059.8009999999999</v>
      </c>
      <c r="P26" s="367">
        <f t="shared" si="6"/>
        <v>15388.769</v>
      </c>
      <c r="Q26" s="368">
        <f t="shared" si="7"/>
        <v>16304.995999999999</v>
      </c>
      <c r="R26" s="372">
        <f t="shared" si="8"/>
        <v>64484.187999999995</v>
      </c>
      <c r="S26" s="373">
        <f t="shared" si="8"/>
        <v>70090.065000000002</v>
      </c>
    </row>
    <row r="27" spans="1:19" x14ac:dyDescent="0.2">
      <c r="A27" s="200"/>
      <c r="B27" s="207" t="s">
        <v>111</v>
      </c>
      <c r="C27" s="163" t="s">
        <v>112</v>
      </c>
      <c r="D27" s="164">
        <v>33151.226000000002</v>
      </c>
      <c r="E27" s="165">
        <v>12790.843999999999</v>
      </c>
      <c r="F27" s="52">
        <v>138895.875</v>
      </c>
      <c r="G27" s="53">
        <v>54936.377999999997</v>
      </c>
      <c r="H27" s="164">
        <v>7817.7740000000003</v>
      </c>
      <c r="I27" s="166">
        <v>2952.5160000000001</v>
      </c>
      <c r="J27" s="123">
        <v>16831.839</v>
      </c>
      <c r="K27" s="53">
        <v>13188.638999999999</v>
      </c>
      <c r="L27" s="98">
        <v>70567.256999999998</v>
      </c>
      <c r="M27" s="53">
        <v>56601.004000000001</v>
      </c>
      <c r="N27" s="52">
        <v>3262.8879999999999</v>
      </c>
      <c r="O27" s="232">
        <v>2417.4110000000001</v>
      </c>
      <c r="P27" s="367">
        <f t="shared" si="6"/>
        <v>16319.387000000002</v>
      </c>
      <c r="Q27" s="368">
        <f t="shared" si="7"/>
        <v>-397.79500000000007</v>
      </c>
      <c r="R27" s="372">
        <f t="shared" si="8"/>
        <v>68328.618000000002</v>
      </c>
      <c r="S27" s="373">
        <f t="shared" si="8"/>
        <v>-1664.6260000000038</v>
      </c>
    </row>
    <row r="28" spans="1:19" ht="13.5" thickBot="1" x14ac:dyDescent="0.25">
      <c r="A28" s="200"/>
      <c r="B28" s="208" t="s">
        <v>113</v>
      </c>
      <c r="C28" s="171" t="s">
        <v>114</v>
      </c>
      <c r="D28" s="172">
        <v>7528.0420000000004</v>
      </c>
      <c r="E28" s="173">
        <v>4918.6379999999999</v>
      </c>
      <c r="F28" s="54">
        <v>31526.328000000001</v>
      </c>
      <c r="G28" s="55">
        <v>21138.321</v>
      </c>
      <c r="H28" s="172">
        <v>2876.5259999999998</v>
      </c>
      <c r="I28" s="174">
        <v>1764.039</v>
      </c>
      <c r="J28" s="124">
        <v>13998.173000000001</v>
      </c>
      <c r="K28" s="55">
        <v>17774.562999999998</v>
      </c>
      <c r="L28" s="101">
        <v>58631.86</v>
      </c>
      <c r="M28" s="55">
        <v>76382.111999999994</v>
      </c>
      <c r="N28" s="54">
        <v>4813.1139999999996</v>
      </c>
      <c r="O28" s="233">
        <v>5472.8289999999997</v>
      </c>
      <c r="P28" s="369">
        <f t="shared" si="6"/>
        <v>-6470.1310000000003</v>
      </c>
      <c r="Q28" s="370">
        <f t="shared" si="7"/>
        <v>-12855.924999999999</v>
      </c>
      <c r="R28" s="374">
        <f t="shared" si="8"/>
        <v>-27105.531999999999</v>
      </c>
      <c r="S28" s="375">
        <f t="shared" si="8"/>
        <v>-55243.790999999997</v>
      </c>
    </row>
    <row r="29" spans="1:19" x14ac:dyDescent="0.2">
      <c r="G29" s="120"/>
      <c r="H29" s="120"/>
    </row>
    <row r="30" spans="1:19" ht="27" customHeight="1" thickBot="1" x14ac:dyDescent="0.4">
      <c r="B30" s="59" t="s">
        <v>155</v>
      </c>
      <c r="G30" s="120"/>
    </row>
    <row r="31" spans="1:19" ht="14.25" x14ac:dyDescent="0.2">
      <c r="A31" s="200"/>
      <c r="B31" s="201"/>
      <c r="C31" s="104"/>
      <c r="D31" s="45" t="s">
        <v>97</v>
      </c>
      <c r="E31" s="46"/>
      <c r="F31" s="46"/>
      <c r="G31" s="46"/>
      <c r="H31" s="46"/>
      <c r="I31" s="47"/>
      <c r="J31" s="45" t="s">
        <v>98</v>
      </c>
      <c r="K31" s="46"/>
      <c r="L31" s="46"/>
      <c r="M31" s="46"/>
      <c r="N31" s="46"/>
      <c r="O31" s="47"/>
      <c r="P31" s="45" t="s">
        <v>117</v>
      </c>
      <c r="Q31" s="57"/>
      <c r="R31" s="93"/>
      <c r="S31" s="94"/>
    </row>
    <row r="32" spans="1:19" ht="14.25" x14ac:dyDescent="0.2">
      <c r="A32" s="200"/>
      <c r="B32" s="202" t="s">
        <v>99</v>
      </c>
      <c r="C32" s="105" t="s">
        <v>100</v>
      </c>
      <c r="D32" s="49" t="s">
        <v>101</v>
      </c>
      <c r="E32" s="49"/>
      <c r="F32" s="49" t="s">
        <v>151</v>
      </c>
      <c r="G32" s="49"/>
      <c r="H32" s="49" t="s">
        <v>102</v>
      </c>
      <c r="I32" s="50"/>
      <c r="J32" s="49" t="s">
        <v>101</v>
      </c>
      <c r="K32" s="49"/>
      <c r="L32" s="49" t="s">
        <v>151</v>
      </c>
      <c r="M32" s="49"/>
      <c r="N32" s="49" t="s">
        <v>102</v>
      </c>
      <c r="O32" s="50"/>
      <c r="P32" s="49" t="s">
        <v>101</v>
      </c>
      <c r="Q32" s="49"/>
      <c r="R32" s="95" t="s">
        <v>151</v>
      </c>
      <c r="S32" s="58"/>
    </row>
    <row r="33" spans="1:21" ht="13.5" thickBot="1" x14ac:dyDescent="0.25">
      <c r="A33" s="200"/>
      <c r="B33" s="203"/>
      <c r="C33" s="106"/>
      <c r="D33" s="144" t="s">
        <v>252</v>
      </c>
      <c r="E33" s="135" t="s">
        <v>253</v>
      </c>
      <c r="F33" s="134" t="s">
        <v>252</v>
      </c>
      <c r="G33" s="135" t="s">
        <v>253</v>
      </c>
      <c r="H33" s="137" t="s">
        <v>252</v>
      </c>
      <c r="I33" s="138" t="s">
        <v>253</v>
      </c>
      <c r="J33" s="146" t="s">
        <v>252</v>
      </c>
      <c r="K33" s="75" t="s">
        <v>253</v>
      </c>
      <c r="L33" s="96" t="s">
        <v>252</v>
      </c>
      <c r="M33" s="75" t="s">
        <v>253</v>
      </c>
      <c r="N33" s="74" t="s">
        <v>252</v>
      </c>
      <c r="O33" s="76" t="s">
        <v>253</v>
      </c>
      <c r="P33" s="146" t="s">
        <v>252</v>
      </c>
      <c r="Q33" s="75" t="s">
        <v>253</v>
      </c>
      <c r="R33" s="97" t="s">
        <v>252</v>
      </c>
      <c r="S33" s="77" t="s">
        <v>253</v>
      </c>
      <c r="T33" s="223"/>
    </row>
    <row r="34" spans="1:21" ht="15.75" x14ac:dyDescent="0.25">
      <c r="A34" s="200"/>
      <c r="B34" s="206" t="s">
        <v>103</v>
      </c>
      <c r="C34" s="148"/>
      <c r="D34" s="145">
        <f t="shared" ref="D34:S34" si="9">SUM(D35:D40)</f>
        <v>137279.448</v>
      </c>
      <c r="E34" s="125">
        <f t="shared" si="9"/>
        <v>143257.62299999999</v>
      </c>
      <c r="F34" s="126">
        <f t="shared" si="9"/>
        <v>575261.89299999992</v>
      </c>
      <c r="G34" s="125">
        <f t="shared" si="9"/>
        <v>615947.15099999995</v>
      </c>
      <c r="H34" s="127">
        <f t="shared" si="9"/>
        <v>174701.47400000002</v>
      </c>
      <c r="I34" s="149">
        <f t="shared" si="9"/>
        <v>194604.86300000001</v>
      </c>
      <c r="J34" s="145">
        <f t="shared" si="9"/>
        <v>99646.945000000007</v>
      </c>
      <c r="K34" s="125">
        <f t="shared" si="9"/>
        <v>108610.777</v>
      </c>
      <c r="L34" s="126">
        <f t="shared" si="9"/>
        <v>417444.68400000001</v>
      </c>
      <c r="M34" s="125">
        <f t="shared" si="9"/>
        <v>466878.99</v>
      </c>
      <c r="N34" s="127">
        <f t="shared" si="9"/>
        <v>72645.744999999995</v>
      </c>
      <c r="O34" s="136">
        <f t="shared" si="9"/>
        <v>65603.736000000004</v>
      </c>
      <c r="P34" s="229">
        <f t="shared" ref="P34:Q34" si="10">SUM(P35:P40)</f>
        <v>37632.502999999997</v>
      </c>
      <c r="Q34" s="119">
        <f t="shared" si="10"/>
        <v>34646.846000000005</v>
      </c>
      <c r="R34" s="118">
        <f t="shared" si="9"/>
        <v>157817.209</v>
      </c>
      <c r="S34" s="119">
        <f t="shared" si="9"/>
        <v>149068.16099999996</v>
      </c>
      <c r="T34" s="223"/>
    </row>
    <row r="35" spans="1:21" x14ac:dyDescent="0.2">
      <c r="A35" s="200"/>
      <c r="B35" s="207" t="s">
        <v>104</v>
      </c>
      <c r="C35" s="163" t="s">
        <v>163</v>
      </c>
      <c r="D35" s="164">
        <v>74763.119000000006</v>
      </c>
      <c r="E35" s="165">
        <v>77385.126000000004</v>
      </c>
      <c r="F35" s="98">
        <v>313332.61700000003</v>
      </c>
      <c r="G35" s="53">
        <v>332677.15999999997</v>
      </c>
      <c r="H35" s="164">
        <v>138894.38399999999</v>
      </c>
      <c r="I35" s="166">
        <v>157469.21799999999</v>
      </c>
      <c r="J35" s="197">
        <v>12861.337</v>
      </c>
      <c r="K35" s="165">
        <v>13450.352999999999</v>
      </c>
      <c r="L35" s="98">
        <v>53862.584999999999</v>
      </c>
      <c r="M35" s="53">
        <v>57823.358</v>
      </c>
      <c r="N35" s="164">
        <v>15882.064</v>
      </c>
      <c r="O35" s="227">
        <v>15738.064</v>
      </c>
      <c r="P35" s="230">
        <f t="shared" ref="P35:P40" si="11">D35-J35</f>
        <v>61901.782000000007</v>
      </c>
      <c r="Q35" s="168">
        <f t="shared" ref="Q35:Q40" si="12">E35-K35</f>
        <v>63934.773000000001</v>
      </c>
      <c r="R35" s="99">
        <f t="shared" ref="R35:R40" si="13">F35-L35</f>
        <v>259470.03200000004</v>
      </c>
      <c r="S35" s="100">
        <f t="shared" ref="S35:S40" si="14">G35-M35</f>
        <v>274853.80199999997</v>
      </c>
      <c r="T35" s="223"/>
      <c r="U35" s="189"/>
    </row>
    <row r="36" spans="1:21" x14ac:dyDescent="0.2">
      <c r="A36" s="200"/>
      <c r="B36" s="207" t="s">
        <v>105</v>
      </c>
      <c r="C36" s="163" t="s">
        <v>106</v>
      </c>
      <c r="D36" s="164">
        <v>5628.6030000000001</v>
      </c>
      <c r="E36" s="165">
        <v>12016.923000000001</v>
      </c>
      <c r="F36" s="98">
        <v>23652.419000000002</v>
      </c>
      <c r="G36" s="53">
        <v>51647.661999999997</v>
      </c>
      <c r="H36" s="164">
        <v>5394.6490000000003</v>
      </c>
      <c r="I36" s="166">
        <v>7181.8310000000001</v>
      </c>
      <c r="J36" s="197">
        <v>24661.605</v>
      </c>
      <c r="K36" s="165">
        <v>22048.705999999998</v>
      </c>
      <c r="L36" s="98">
        <v>103262.034</v>
      </c>
      <c r="M36" s="53">
        <v>94817.519</v>
      </c>
      <c r="N36" s="164">
        <v>26043.792000000001</v>
      </c>
      <c r="O36" s="227">
        <v>17339.873</v>
      </c>
      <c r="P36" s="230">
        <f t="shared" si="11"/>
        <v>-19033.002</v>
      </c>
      <c r="Q36" s="168">
        <f t="shared" si="12"/>
        <v>-10031.782999999998</v>
      </c>
      <c r="R36" s="99">
        <f t="shared" si="13"/>
        <v>-79609.614999999991</v>
      </c>
      <c r="S36" s="100">
        <f t="shared" si="14"/>
        <v>-43169.857000000004</v>
      </c>
    </row>
    <row r="37" spans="1:21" x14ac:dyDescent="0.2">
      <c r="A37" s="200"/>
      <c r="B37" s="207" t="s">
        <v>107</v>
      </c>
      <c r="C37" s="163" t="s">
        <v>108</v>
      </c>
      <c r="D37" s="164">
        <v>2639.808</v>
      </c>
      <c r="E37" s="165">
        <v>2727.7260000000001</v>
      </c>
      <c r="F37" s="98">
        <v>11058.203</v>
      </c>
      <c r="G37" s="53">
        <v>11729.833000000001</v>
      </c>
      <c r="H37" s="164">
        <v>2330.3110000000001</v>
      </c>
      <c r="I37" s="166">
        <v>2605.0340000000001</v>
      </c>
      <c r="J37" s="197">
        <v>13399.422</v>
      </c>
      <c r="K37" s="165">
        <v>13939.959000000001</v>
      </c>
      <c r="L37" s="98">
        <v>56140.296999999999</v>
      </c>
      <c r="M37" s="53">
        <v>59917.904000000002</v>
      </c>
      <c r="N37" s="164">
        <v>13114.653</v>
      </c>
      <c r="O37" s="227">
        <v>12511.826999999999</v>
      </c>
      <c r="P37" s="230">
        <f t="shared" si="11"/>
        <v>-10759.614000000001</v>
      </c>
      <c r="Q37" s="168">
        <f t="shared" si="12"/>
        <v>-11212.233</v>
      </c>
      <c r="R37" s="99">
        <f t="shared" si="13"/>
        <v>-45082.093999999997</v>
      </c>
      <c r="S37" s="100">
        <f t="shared" si="14"/>
        <v>-48188.071000000004</v>
      </c>
      <c r="T37" s="223"/>
    </row>
    <row r="38" spans="1:21" x14ac:dyDescent="0.2">
      <c r="A38" s="200"/>
      <c r="B38" s="207" t="s">
        <v>109</v>
      </c>
      <c r="C38" s="163" t="s">
        <v>110</v>
      </c>
      <c r="D38" s="164">
        <v>3857.9119999999998</v>
      </c>
      <c r="E38" s="165">
        <v>4369.9769999999999</v>
      </c>
      <c r="F38" s="98">
        <v>16154.54</v>
      </c>
      <c r="G38" s="53">
        <v>18782.952000000001</v>
      </c>
      <c r="H38" s="164">
        <v>11332.102000000001</v>
      </c>
      <c r="I38" s="166">
        <v>10665.392</v>
      </c>
      <c r="J38" s="197">
        <v>3982.3870000000002</v>
      </c>
      <c r="K38" s="165">
        <v>3301.498</v>
      </c>
      <c r="L38" s="98">
        <v>16676.601999999999</v>
      </c>
      <c r="M38" s="53">
        <v>14182.091</v>
      </c>
      <c r="N38" s="164">
        <v>4400.0630000000001</v>
      </c>
      <c r="O38" s="227">
        <v>3903.7689999999998</v>
      </c>
      <c r="P38" s="230">
        <f t="shared" si="11"/>
        <v>-124.47500000000036</v>
      </c>
      <c r="Q38" s="168">
        <f t="shared" si="12"/>
        <v>1068.4789999999998</v>
      </c>
      <c r="R38" s="99">
        <f t="shared" si="13"/>
        <v>-522.06199999999808</v>
      </c>
      <c r="S38" s="100">
        <f t="shared" si="14"/>
        <v>4600.8610000000008</v>
      </c>
      <c r="T38" s="223"/>
    </row>
    <row r="39" spans="1:21" x14ac:dyDescent="0.2">
      <c r="A39" s="200"/>
      <c r="B39" s="207" t="s">
        <v>111</v>
      </c>
      <c r="C39" s="163" t="s">
        <v>112</v>
      </c>
      <c r="D39" s="164">
        <v>18155.156999999999</v>
      </c>
      <c r="E39" s="165">
        <v>12476</v>
      </c>
      <c r="F39" s="98">
        <v>76046.428</v>
      </c>
      <c r="G39" s="53">
        <v>53735.777999999998</v>
      </c>
      <c r="H39" s="164">
        <v>4282.4880000000003</v>
      </c>
      <c r="I39" s="166">
        <v>3022.32</v>
      </c>
      <c r="J39" s="197">
        <v>8519.8960000000006</v>
      </c>
      <c r="K39" s="165">
        <v>7253.7669999999998</v>
      </c>
      <c r="L39" s="98">
        <v>35696.434999999998</v>
      </c>
      <c r="M39" s="53">
        <v>31172.491999999998</v>
      </c>
      <c r="N39" s="164">
        <v>1659.663</v>
      </c>
      <c r="O39" s="227">
        <v>1310.2619999999999</v>
      </c>
      <c r="P39" s="230">
        <f t="shared" si="11"/>
        <v>9635.2609999999986</v>
      </c>
      <c r="Q39" s="168">
        <f t="shared" si="12"/>
        <v>5222.2330000000002</v>
      </c>
      <c r="R39" s="99">
        <f t="shared" si="13"/>
        <v>40349.993000000002</v>
      </c>
      <c r="S39" s="100">
        <f t="shared" si="14"/>
        <v>22563.286</v>
      </c>
    </row>
    <row r="40" spans="1:21" ht="13.5" thickBot="1" x14ac:dyDescent="0.25">
      <c r="A40" s="200"/>
      <c r="B40" s="208" t="s">
        <v>113</v>
      </c>
      <c r="C40" s="171" t="s">
        <v>114</v>
      </c>
      <c r="D40" s="172">
        <v>32234.848999999998</v>
      </c>
      <c r="E40" s="173">
        <v>34281.870999999999</v>
      </c>
      <c r="F40" s="101">
        <v>135017.68599999999</v>
      </c>
      <c r="G40" s="55">
        <v>147373.766</v>
      </c>
      <c r="H40" s="172">
        <v>12467.54</v>
      </c>
      <c r="I40" s="174">
        <v>13661.067999999999</v>
      </c>
      <c r="J40" s="198">
        <v>36222.298000000003</v>
      </c>
      <c r="K40" s="173">
        <v>48616.493999999999</v>
      </c>
      <c r="L40" s="101">
        <v>151806.731</v>
      </c>
      <c r="M40" s="55">
        <v>208965.62599999999</v>
      </c>
      <c r="N40" s="172">
        <v>11545.51</v>
      </c>
      <c r="O40" s="228">
        <v>14799.941000000001</v>
      </c>
      <c r="P40" s="231">
        <f t="shared" si="11"/>
        <v>-3987.4490000000042</v>
      </c>
      <c r="Q40" s="176">
        <f t="shared" si="12"/>
        <v>-14334.623</v>
      </c>
      <c r="R40" s="102">
        <f t="shared" si="13"/>
        <v>-16789.045000000013</v>
      </c>
      <c r="S40" s="103">
        <f t="shared" si="14"/>
        <v>-61591.859999999986</v>
      </c>
    </row>
    <row r="41" spans="1:21" x14ac:dyDescent="0.2">
      <c r="G41" s="120"/>
      <c r="H41" s="120"/>
      <c r="L41" s="120"/>
    </row>
    <row r="42" spans="1:21" ht="27.75" thickBot="1" x14ac:dyDescent="0.4">
      <c r="B42" s="59" t="s">
        <v>179</v>
      </c>
      <c r="H42" s="120"/>
    </row>
    <row r="43" spans="1:21" ht="14.25" x14ac:dyDescent="0.2">
      <c r="A43" s="200"/>
      <c r="B43" s="201"/>
      <c r="C43" s="104"/>
      <c r="D43" s="152" t="s">
        <v>97</v>
      </c>
      <c r="E43" s="46"/>
      <c r="F43" s="46"/>
      <c r="G43" s="46"/>
      <c r="H43" s="46"/>
      <c r="I43" s="47"/>
      <c r="J43" s="45" t="s">
        <v>98</v>
      </c>
      <c r="K43" s="46"/>
      <c r="L43" s="46"/>
      <c r="M43" s="46"/>
      <c r="N43" s="46"/>
      <c r="O43" s="47"/>
      <c r="P43" s="45" t="s">
        <v>117</v>
      </c>
      <c r="Q43" s="57"/>
      <c r="R43" s="93"/>
      <c r="S43" s="94"/>
    </row>
    <row r="44" spans="1:21" ht="14.25" x14ac:dyDescent="0.2">
      <c r="A44" s="200"/>
      <c r="B44" s="202" t="s">
        <v>99</v>
      </c>
      <c r="C44" s="105" t="s">
        <v>100</v>
      </c>
      <c r="D44" s="95" t="s">
        <v>101</v>
      </c>
      <c r="E44" s="49"/>
      <c r="F44" s="49" t="s">
        <v>151</v>
      </c>
      <c r="G44" s="49"/>
      <c r="H44" s="49" t="s">
        <v>102</v>
      </c>
      <c r="I44" s="50"/>
      <c r="J44" s="49" t="s">
        <v>101</v>
      </c>
      <c r="K44" s="49"/>
      <c r="L44" s="49" t="s">
        <v>151</v>
      </c>
      <c r="M44" s="49"/>
      <c r="N44" s="49" t="s">
        <v>102</v>
      </c>
      <c r="O44" s="50"/>
      <c r="P44" s="49" t="s">
        <v>101</v>
      </c>
      <c r="Q44" s="49"/>
      <c r="R44" s="95" t="s">
        <v>151</v>
      </c>
      <c r="S44" s="58"/>
    </row>
    <row r="45" spans="1:21" ht="13.5" thickBot="1" x14ac:dyDescent="0.25">
      <c r="A45" s="200"/>
      <c r="B45" s="203"/>
      <c r="C45" s="106"/>
      <c r="D45" s="146" t="s">
        <v>252</v>
      </c>
      <c r="E45" s="75" t="s">
        <v>253</v>
      </c>
      <c r="F45" s="96" t="s">
        <v>252</v>
      </c>
      <c r="G45" s="75" t="s">
        <v>253</v>
      </c>
      <c r="H45" s="74" t="s">
        <v>252</v>
      </c>
      <c r="I45" s="76" t="s">
        <v>253</v>
      </c>
      <c r="J45" s="146" t="s">
        <v>252</v>
      </c>
      <c r="K45" s="75" t="s">
        <v>253</v>
      </c>
      <c r="L45" s="96" t="s">
        <v>252</v>
      </c>
      <c r="M45" s="75" t="s">
        <v>253</v>
      </c>
      <c r="N45" s="74" t="s">
        <v>252</v>
      </c>
      <c r="O45" s="76" t="s">
        <v>253</v>
      </c>
      <c r="P45" s="146" t="s">
        <v>252</v>
      </c>
      <c r="Q45" s="75" t="s">
        <v>253</v>
      </c>
      <c r="R45" s="97" t="s">
        <v>252</v>
      </c>
      <c r="S45" s="77" t="s">
        <v>253</v>
      </c>
    </row>
    <row r="46" spans="1:21" ht="15.75" x14ac:dyDescent="0.25">
      <c r="A46" s="200"/>
      <c r="B46" s="177" t="s">
        <v>103</v>
      </c>
      <c r="C46" s="178"/>
      <c r="D46" s="145">
        <f t="shared" ref="D46:S46" si="15">SUM(D47:D52)</f>
        <v>513352.91099999996</v>
      </c>
      <c r="E46" s="125">
        <f t="shared" si="15"/>
        <v>497737.13599999994</v>
      </c>
      <c r="F46" s="126">
        <f>(SUM(F47:F52))/1</f>
        <v>2150942.0130000003</v>
      </c>
      <c r="G46" s="125">
        <f>(SUM(G47:G52))/1</f>
        <v>2139680.7859999998</v>
      </c>
      <c r="H46" s="127">
        <f t="shared" si="15"/>
        <v>372152.24800000002</v>
      </c>
      <c r="I46" s="149">
        <f t="shared" si="15"/>
        <v>382935.42599999998</v>
      </c>
      <c r="J46" s="145">
        <f t="shared" si="15"/>
        <v>281339.50599999999</v>
      </c>
      <c r="K46" s="125">
        <f t="shared" si="15"/>
        <v>304563.37699999998</v>
      </c>
      <c r="L46" s="126">
        <f>(SUM(L47:L52))/1</f>
        <v>1178595.523</v>
      </c>
      <c r="M46" s="125">
        <f>(SUM(M47:M52))/1</f>
        <v>1309056.79</v>
      </c>
      <c r="N46" s="127">
        <f t="shared" si="15"/>
        <v>203318.36199999996</v>
      </c>
      <c r="O46" s="136">
        <f t="shared" si="15"/>
        <v>188790.38800000001</v>
      </c>
      <c r="P46" s="229">
        <f t="shared" ref="P46:Q46" si="16">SUM(P47:P52)</f>
        <v>232013.40499999997</v>
      </c>
      <c r="Q46" s="119">
        <f t="shared" si="16"/>
        <v>193173.75899999999</v>
      </c>
      <c r="R46" s="118">
        <f t="shared" si="15"/>
        <v>972346.49000000011</v>
      </c>
      <c r="S46" s="119">
        <f t="shared" si="15"/>
        <v>830623.99600000004</v>
      </c>
    </row>
    <row r="47" spans="1:21" x14ac:dyDescent="0.2">
      <c r="A47" s="200"/>
      <c r="B47" s="199" t="s">
        <v>104</v>
      </c>
      <c r="C47" s="169" t="s">
        <v>163</v>
      </c>
      <c r="D47" s="123">
        <v>106563.69899999999</v>
      </c>
      <c r="E47" s="53">
        <v>106971.24800000001</v>
      </c>
      <c r="F47" s="98">
        <v>446530.484</v>
      </c>
      <c r="G47" s="53">
        <v>459878.23300000001</v>
      </c>
      <c r="H47" s="52">
        <v>188454.269</v>
      </c>
      <c r="I47" s="150">
        <v>202478.25399999999</v>
      </c>
      <c r="J47" s="123">
        <v>49096.341</v>
      </c>
      <c r="K47" s="53">
        <v>47917.652999999998</v>
      </c>
      <c r="L47" s="98">
        <v>205644.43900000001</v>
      </c>
      <c r="M47" s="53">
        <v>205880.36600000001</v>
      </c>
      <c r="N47" s="52">
        <v>72154.645000000004</v>
      </c>
      <c r="O47" s="232">
        <v>66030.183000000005</v>
      </c>
      <c r="P47" s="234">
        <f t="shared" ref="P47:P52" si="17">D47-J47</f>
        <v>57467.357999999993</v>
      </c>
      <c r="Q47" s="121">
        <f t="shared" ref="Q47:Q52" si="18">E47-K47</f>
        <v>59053.595000000008</v>
      </c>
      <c r="R47" s="99">
        <f t="shared" ref="R47:S52" si="19">F47-L47</f>
        <v>240886.04499999998</v>
      </c>
      <c r="S47" s="100">
        <f t="shared" si="19"/>
        <v>253997.867</v>
      </c>
    </row>
    <row r="48" spans="1:21" x14ac:dyDescent="0.2">
      <c r="A48" s="200"/>
      <c r="B48" s="204" t="s">
        <v>105</v>
      </c>
      <c r="C48" s="169" t="s">
        <v>106</v>
      </c>
      <c r="D48" s="123">
        <v>28118.647000000001</v>
      </c>
      <c r="E48" s="53">
        <v>40422.222000000002</v>
      </c>
      <c r="F48" s="98">
        <v>117945.845</v>
      </c>
      <c r="G48" s="53">
        <v>173702.54399999999</v>
      </c>
      <c r="H48" s="52">
        <v>18758.072</v>
      </c>
      <c r="I48" s="150">
        <v>23741.08</v>
      </c>
      <c r="J48" s="123">
        <v>47482.284</v>
      </c>
      <c r="K48" s="53">
        <v>60697.531999999999</v>
      </c>
      <c r="L48" s="98">
        <v>198847.21799999999</v>
      </c>
      <c r="M48" s="53">
        <v>260965.16</v>
      </c>
      <c r="N48" s="52">
        <v>37317.760000000002</v>
      </c>
      <c r="O48" s="232">
        <v>36534.512000000002</v>
      </c>
      <c r="P48" s="234">
        <f t="shared" si="17"/>
        <v>-19363.636999999999</v>
      </c>
      <c r="Q48" s="121">
        <f t="shared" si="18"/>
        <v>-20275.309999999998</v>
      </c>
      <c r="R48" s="99">
        <f t="shared" si="19"/>
        <v>-80901.372999999992</v>
      </c>
      <c r="S48" s="100">
        <f t="shared" si="19"/>
        <v>-87262.616000000009</v>
      </c>
    </row>
    <row r="49" spans="1:19" x14ac:dyDescent="0.2">
      <c r="A49" s="200"/>
      <c r="B49" s="204" t="s">
        <v>107</v>
      </c>
      <c r="C49" s="169" t="s">
        <v>108</v>
      </c>
      <c r="D49" s="123">
        <v>38342.586000000003</v>
      </c>
      <c r="E49" s="53">
        <v>40492.701999999997</v>
      </c>
      <c r="F49" s="98">
        <v>160612.11900000001</v>
      </c>
      <c r="G49" s="53">
        <v>174078.53400000001</v>
      </c>
      <c r="H49" s="52">
        <v>30669.828000000001</v>
      </c>
      <c r="I49" s="150">
        <v>33731.491999999998</v>
      </c>
      <c r="J49" s="123">
        <v>27284.512999999999</v>
      </c>
      <c r="K49" s="53">
        <v>29499.423999999999</v>
      </c>
      <c r="L49" s="98">
        <v>114274.402</v>
      </c>
      <c r="M49" s="53">
        <v>126788.815</v>
      </c>
      <c r="N49" s="52">
        <v>24981.949000000001</v>
      </c>
      <c r="O49" s="232">
        <v>25904.870999999999</v>
      </c>
      <c r="P49" s="234">
        <f t="shared" si="17"/>
        <v>11058.073000000004</v>
      </c>
      <c r="Q49" s="121">
        <f t="shared" si="18"/>
        <v>10993.277999999998</v>
      </c>
      <c r="R49" s="99">
        <f t="shared" si="19"/>
        <v>46337.717000000004</v>
      </c>
      <c r="S49" s="100">
        <f t="shared" si="19"/>
        <v>47289.719000000012</v>
      </c>
    </row>
    <row r="50" spans="1:19" x14ac:dyDescent="0.2">
      <c r="A50" s="200"/>
      <c r="B50" s="204" t="s">
        <v>109</v>
      </c>
      <c r="C50" s="169" t="s">
        <v>110</v>
      </c>
      <c r="D50" s="123">
        <v>33557.406000000003</v>
      </c>
      <c r="E50" s="53">
        <v>36825.49</v>
      </c>
      <c r="F50" s="98">
        <v>140586.1</v>
      </c>
      <c r="G50" s="53">
        <v>158283.00700000001</v>
      </c>
      <c r="H50" s="52">
        <v>40122.819000000003</v>
      </c>
      <c r="I50" s="150">
        <v>38788.701999999997</v>
      </c>
      <c r="J50" s="123">
        <v>15799.305</v>
      </c>
      <c r="K50" s="53">
        <v>14219.96</v>
      </c>
      <c r="L50" s="98">
        <v>66208.028999999995</v>
      </c>
      <c r="M50" s="53">
        <v>61114.832999999999</v>
      </c>
      <c r="N50" s="52">
        <v>31865.4</v>
      </c>
      <c r="O50" s="232">
        <v>21528.429</v>
      </c>
      <c r="P50" s="234">
        <f t="shared" si="17"/>
        <v>17758.101000000002</v>
      </c>
      <c r="Q50" s="121">
        <f t="shared" si="18"/>
        <v>22605.53</v>
      </c>
      <c r="R50" s="99">
        <f t="shared" si="19"/>
        <v>74378.071000000011</v>
      </c>
      <c r="S50" s="100">
        <f t="shared" si="19"/>
        <v>97168.174000000014</v>
      </c>
    </row>
    <row r="51" spans="1:19" x14ac:dyDescent="0.2">
      <c r="A51" s="200"/>
      <c r="B51" s="204" t="s">
        <v>111</v>
      </c>
      <c r="C51" s="169" t="s">
        <v>112</v>
      </c>
      <c r="D51" s="123">
        <v>116479.774</v>
      </c>
      <c r="E51" s="53">
        <v>82475.350999999995</v>
      </c>
      <c r="F51" s="98">
        <v>487952.234</v>
      </c>
      <c r="G51" s="53">
        <v>354584.88</v>
      </c>
      <c r="H51" s="52">
        <v>27138.966</v>
      </c>
      <c r="I51" s="150">
        <v>19383.085999999999</v>
      </c>
      <c r="J51" s="123">
        <v>36532.105000000003</v>
      </c>
      <c r="K51" s="53">
        <v>29968.865000000002</v>
      </c>
      <c r="L51" s="98">
        <v>153061.141</v>
      </c>
      <c r="M51" s="53">
        <v>128763.228</v>
      </c>
      <c r="N51" s="52">
        <v>7102.1530000000002</v>
      </c>
      <c r="O51" s="232">
        <v>5703.9859999999999</v>
      </c>
      <c r="P51" s="234">
        <f t="shared" si="17"/>
        <v>79947.668999999994</v>
      </c>
      <c r="Q51" s="121">
        <f t="shared" si="18"/>
        <v>52506.48599999999</v>
      </c>
      <c r="R51" s="99">
        <f t="shared" si="19"/>
        <v>334891.09299999999</v>
      </c>
      <c r="S51" s="100">
        <f t="shared" si="19"/>
        <v>225821.652</v>
      </c>
    </row>
    <row r="52" spans="1:19" ht="13.5" thickBot="1" x14ac:dyDescent="0.25">
      <c r="A52" s="200"/>
      <c r="B52" s="205" t="s">
        <v>113</v>
      </c>
      <c r="C52" s="170" t="s">
        <v>114</v>
      </c>
      <c r="D52" s="124">
        <v>190290.799</v>
      </c>
      <c r="E52" s="55">
        <v>190550.12299999999</v>
      </c>
      <c r="F52" s="101">
        <v>797315.23100000003</v>
      </c>
      <c r="G52" s="55">
        <v>819153.58799999999</v>
      </c>
      <c r="H52" s="54">
        <v>67008.293999999994</v>
      </c>
      <c r="I52" s="151">
        <v>64812.811999999998</v>
      </c>
      <c r="J52" s="124">
        <v>105144.958</v>
      </c>
      <c r="K52" s="55">
        <v>122259.943</v>
      </c>
      <c r="L52" s="101">
        <v>440560.29399999999</v>
      </c>
      <c r="M52" s="55">
        <v>525544.38800000004</v>
      </c>
      <c r="N52" s="54">
        <v>29896.455000000002</v>
      </c>
      <c r="O52" s="233">
        <v>33088.406999999999</v>
      </c>
      <c r="P52" s="235">
        <f t="shared" si="17"/>
        <v>85145.841</v>
      </c>
      <c r="Q52" s="122">
        <f t="shared" si="18"/>
        <v>68290.179999999993</v>
      </c>
      <c r="R52" s="102">
        <f t="shared" si="19"/>
        <v>356754.93700000003</v>
      </c>
      <c r="S52" s="103">
        <f t="shared" si="19"/>
        <v>293609.19999999995</v>
      </c>
    </row>
    <row r="53" spans="1:19" x14ac:dyDescent="0.2">
      <c r="J53" s="120"/>
      <c r="O53" s="120"/>
    </row>
    <row r="54" spans="1:19" ht="14.25" x14ac:dyDescent="0.2">
      <c r="C54" s="60" t="s">
        <v>120</v>
      </c>
      <c r="H54" s="120"/>
      <c r="I54" s="120"/>
      <c r="J54" s="120"/>
      <c r="K54" s="120"/>
      <c r="L54" s="120"/>
      <c r="M54" s="120"/>
      <c r="Q54" s="189"/>
    </row>
    <row r="55" spans="1:19" x14ac:dyDescent="0.2">
      <c r="G55" s="120"/>
      <c r="J55" s="120"/>
      <c r="K55" s="120"/>
      <c r="L55" s="120"/>
      <c r="N55" s="120"/>
      <c r="O55" s="120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S134" sqref="S134"/>
    </sheetView>
  </sheetViews>
  <sheetFormatPr defaultRowHeight="12.75" x14ac:dyDescent="0.2"/>
  <cols>
    <col min="1" max="1" width="13.7109375" style="80" customWidth="1"/>
    <col min="2" max="2" width="11.85546875" style="80" customWidth="1"/>
    <col min="3" max="3" width="11.7109375" style="80" customWidth="1"/>
    <col min="4" max="4" width="11.85546875" style="80" customWidth="1"/>
    <col min="5" max="5" width="13.5703125" style="80" customWidth="1"/>
    <col min="6" max="7" width="11.7109375" style="80" customWidth="1"/>
    <col min="8" max="8" width="11.42578125" style="80" customWidth="1"/>
    <col min="9" max="9" width="9.85546875" style="80" customWidth="1"/>
    <col min="10" max="10" width="13.7109375" style="80" customWidth="1"/>
    <col min="11" max="12" width="11.7109375" style="80" customWidth="1"/>
    <col min="13" max="13" width="11.85546875" style="80" customWidth="1"/>
    <col min="14" max="14" width="13.5703125" style="80" customWidth="1"/>
    <col min="15" max="16" width="11.7109375" style="80" customWidth="1"/>
    <col min="17" max="17" width="11.85546875" style="80" customWidth="1"/>
    <col min="18" max="16384" width="9.140625" style="80"/>
  </cols>
  <sheetData>
    <row r="2" spans="1:17" ht="16.5" x14ac:dyDescent="0.25">
      <c r="A2" s="107" t="s">
        <v>218</v>
      </c>
      <c r="B2" s="107"/>
      <c r="C2" s="107"/>
      <c r="D2" s="107"/>
      <c r="E2" s="107"/>
      <c r="F2" s="107"/>
      <c r="G2" s="107"/>
      <c r="H2" s="107"/>
      <c r="I2" s="107"/>
      <c r="J2" s="107" t="s">
        <v>219</v>
      </c>
      <c r="K2" s="107"/>
      <c r="L2" s="107"/>
      <c r="M2" s="107"/>
      <c r="N2" s="107"/>
      <c r="O2" s="107"/>
    </row>
    <row r="3" spans="1:17" ht="17.25" thickBot="1" x14ac:dyDescent="0.3">
      <c r="A3" s="284" t="s">
        <v>217</v>
      </c>
      <c r="B3" s="107"/>
      <c r="C3" s="107"/>
      <c r="D3" s="107"/>
      <c r="E3" s="107"/>
      <c r="F3" s="107"/>
      <c r="G3" s="107"/>
      <c r="H3" s="107"/>
      <c r="I3" s="107"/>
      <c r="J3" s="284" t="s">
        <v>217</v>
      </c>
      <c r="K3" s="107"/>
      <c r="L3" s="107"/>
      <c r="M3" s="107"/>
      <c r="N3" s="107"/>
      <c r="O3" s="107"/>
    </row>
    <row r="4" spans="1:17" ht="21" thickBot="1" x14ac:dyDescent="0.35">
      <c r="A4" s="109" t="s">
        <v>122</v>
      </c>
      <c r="B4" s="110"/>
      <c r="C4" s="110"/>
      <c r="D4" s="110"/>
      <c r="E4" s="110"/>
      <c r="F4" s="110"/>
      <c r="G4" s="110"/>
      <c r="H4" s="111"/>
      <c r="I4" s="112"/>
      <c r="J4" s="109" t="s">
        <v>123</v>
      </c>
      <c r="K4" s="110"/>
      <c r="L4" s="110"/>
      <c r="M4" s="110"/>
      <c r="N4" s="110"/>
      <c r="O4" s="110"/>
      <c r="P4" s="110"/>
      <c r="Q4" s="111"/>
    </row>
    <row r="5" spans="1:17" ht="19.5" thickBot="1" x14ac:dyDescent="0.35">
      <c r="A5" s="280" t="s">
        <v>255</v>
      </c>
      <c r="B5" s="281"/>
      <c r="C5" s="282"/>
      <c r="D5" s="283"/>
      <c r="E5" s="280" t="s">
        <v>256</v>
      </c>
      <c r="F5" s="281"/>
      <c r="G5" s="282"/>
      <c r="H5" s="283"/>
      <c r="I5" s="112"/>
      <c r="J5" s="280" t="s">
        <v>255</v>
      </c>
      <c r="K5" s="281"/>
      <c r="L5" s="282"/>
      <c r="M5" s="283"/>
      <c r="N5" s="280" t="s">
        <v>256</v>
      </c>
      <c r="O5" s="281"/>
      <c r="P5" s="282"/>
      <c r="Q5" s="283"/>
    </row>
    <row r="6" spans="1:17" ht="29.25" thickBot="1" x14ac:dyDescent="0.25">
      <c r="A6" s="113" t="s">
        <v>124</v>
      </c>
      <c r="B6" s="114" t="s">
        <v>101</v>
      </c>
      <c r="C6" s="115" t="s">
        <v>151</v>
      </c>
      <c r="D6" s="116" t="s">
        <v>125</v>
      </c>
      <c r="E6" s="113" t="s">
        <v>124</v>
      </c>
      <c r="F6" s="114" t="s">
        <v>101</v>
      </c>
      <c r="G6" s="115" t="s">
        <v>151</v>
      </c>
      <c r="H6" s="116" t="s">
        <v>125</v>
      </c>
      <c r="I6" s="112"/>
      <c r="J6" s="113" t="s">
        <v>124</v>
      </c>
      <c r="K6" s="114" t="s">
        <v>101</v>
      </c>
      <c r="L6" s="115" t="s">
        <v>151</v>
      </c>
      <c r="M6" s="116" t="s">
        <v>125</v>
      </c>
      <c r="N6" s="113" t="s">
        <v>124</v>
      </c>
      <c r="O6" s="114" t="s">
        <v>101</v>
      </c>
      <c r="P6" s="115" t="s">
        <v>151</v>
      </c>
      <c r="Q6" s="116" t="s">
        <v>125</v>
      </c>
    </row>
    <row r="7" spans="1:17" ht="16.5" thickBot="1" x14ac:dyDescent="0.3">
      <c r="A7" s="252" t="s">
        <v>115</v>
      </c>
      <c r="B7" s="253">
        <v>124042.177</v>
      </c>
      <c r="C7" s="254">
        <v>519825.701</v>
      </c>
      <c r="D7" s="255">
        <v>220276.16200000001</v>
      </c>
      <c r="E7" s="256" t="s">
        <v>115</v>
      </c>
      <c r="F7" s="257">
        <v>133643.40599999999</v>
      </c>
      <c r="G7" s="258">
        <v>574612.24</v>
      </c>
      <c r="H7" s="255">
        <v>253205.356</v>
      </c>
      <c r="I7" s="112"/>
      <c r="J7" s="252" t="s">
        <v>115</v>
      </c>
      <c r="K7" s="253">
        <v>49639.809000000001</v>
      </c>
      <c r="L7" s="254">
        <v>207933.02299999999</v>
      </c>
      <c r="M7" s="255">
        <v>72421.782000000007</v>
      </c>
      <c r="N7" s="256" t="s">
        <v>115</v>
      </c>
      <c r="O7" s="257">
        <v>48623.334000000003</v>
      </c>
      <c r="P7" s="258">
        <v>208915.878</v>
      </c>
      <c r="Q7" s="255">
        <v>66419.403000000006</v>
      </c>
    </row>
    <row r="8" spans="1:17" ht="15.75" x14ac:dyDescent="0.25">
      <c r="A8" s="259" t="s">
        <v>77</v>
      </c>
      <c r="B8" s="260">
        <v>74763.119000000006</v>
      </c>
      <c r="C8" s="261">
        <v>313332.61700000003</v>
      </c>
      <c r="D8" s="260">
        <v>138894.38399999999</v>
      </c>
      <c r="E8" s="262" t="s">
        <v>77</v>
      </c>
      <c r="F8" s="263">
        <v>77385.126000000004</v>
      </c>
      <c r="G8" s="264">
        <v>332677.15999999997</v>
      </c>
      <c r="H8" s="265">
        <v>157469.21799999999</v>
      </c>
      <c r="I8" s="112"/>
      <c r="J8" s="259" t="s">
        <v>129</v>
      </c>
      <c r="K8" s="260">
        <v>23899.022000000001</v>
      </c>
      <c r="L8" s="261">
        <v>100080.573</v>
      </c>
      <c r="M8" s="260">
        <v>28042.952000000001</v>
      </c>
      <c r="N8" s="262" t="s">
        <v>129</v>
      </c>
      <c r="O8" s="263">
        <v>24117.431</v>
      </c>
      <c r="P8" s="264">
        <v>103594.664</v>
      </c>
      <c r="Q8" s="265">
        <v>27198.921999999999</v>
      </c>
    </row>
    <row r="9" spans="1:17" ht="15.75" x14ac:dyDescent="0.25">
      <c r="A9" s="266" t="s">
        <v>137</v>
      </c>
      <c r="B9" s="267">
        <v>7749.9110000000001</v>
      </c>
      <c r="C9" s="268">
        <v>32445.499</v>
      </c>
      <c r="D9" s="267">
        <v>13247.121999999999</v>
      </c>
      <c r="E9" s="269" t="s">
        <v>162</v>
      </c>
      <c r="F9" s="270">
        <v>14545.620999999999</v>
      </c>
      <c r="G9" s="271">
        <v>62517.3</v>
      </c>
      <c r="H9" s="272">
        <v>29222.438999999998</v>
      </c>
      <c r="I9" s="112"/>
      <c r="J9" s="266" t="s">
        <v>77</v>
      </c>
      <c r="K9" s="267">
        <v>12861.337</v>
      </c>
      <c r="L9" s="268">
        <v>53862.584999999999</v>
      </c>
      <c r="M9" s="267">
        <v>15882.064</v>
      </c>
      <c r="N9" s="269" t="s">
        <v>77</v>
      </c>
      <c r="O9" s="270">
        <v>13450.352999999999</v>
      </c>
      <c r="P9" s="271">
        <v>57823.358</v>
      </c>
      <c r="Q9" s="272">
        <v>15738.064</v>
      </c>
    </row>
    <row r="10" spans="1:17" ht="15.75" x14ac:dyDescent="0.25">
      <c r="A10" s="266" t="s">
        <v>162</v>
      </c>
      <c r="B10" s="267">
        <v>7746.2969999999996</v>
      </c>
      <c r="C10" s="268">
        <v>32508.83</v>
      </c>
      <c r="D10" s="267">
        <v>14469.78</v>
      </c>
      <c r="E10" s="269" t="s">
        <v>129</v>
      </c>
      <c r="F10" s="270">
        <v>5081.9120000000003</v>
      </c>
      <c r="G10" s="271">
        <v>21857.227999999999</v>
      </c>
      <c r="H10" s="272">
        <v>11635.753000000001</v>
      </c>
      <c r="I10" s="112"/>
      <c r="J10" s="266" t="s">
        <v>130</v>
      </c>
      <c r="K10" s="267">
        <v>4636.8059999999996</v>
      </c>
      <c r="L10" s="268">
        <v>19421.38</v>
      </c>
      <c r="M10" s="267">
        <v>12805.58</v>
      </c>
      <c r="N10" s="269" t="s">
        <v>130</v>
      </c>
      <c r="O10" s="270">
        <v>5079.6360000000004</v>
      </c>
      <c r="P10" s="271">
        <v>21828.276999999998</v>
      </c>
      <c r="Q10" s="272">
        <v>13509.01</v>
      </c>
    </row>
    <row r="11" spans="1:17" ht="15.75" x14ac:dyDescent="0.25">
      <c r="A11" s="266" t="s">
        <v>190</v>
      </c>
      <c r="B11" s="267">
        <v>5582.0540000000001</v>
      </c>
      <c r="C11" s="268">
        <v>23409.528999999999</v>
      </c>
      <c r="D11" s="267">
        <v>12155.4</v>
      </c>
      <c r="E11" s="269" t="s">
        <v>137</v>
      </c>
      <c r="F11" s="270">
        <v>4200.1490000000003</v>
      </c>
      <c r="G11" s="271">
        <v>18044.076000000001</v>
      </c>
      <c r="H11" s="272">
        <v>5802.3950000000004</v>
      </c>
      <c r="I11" s="112"/>
      <c r="J11" s="266" t="s">
        <v>132</v>
      </c>
      <c r="K11" s="267">
        <v>1608.7539999999999</v>
      </c>
      <c r="L11" s="268">
        <v>6735.6750000000002</v>
      </c>
      <c r="M11" s="267">
        <v>2601.3780000000002</v>
      </c>
      <c r="N11" s="269" t="s">
        <v>132</v>
      </c>
      <c r="O11" s="270">
        <v>1601.7940000000001</v>
      </c>
      <c r="P11" s="271">
        <v>6876.652</v>
      </c>
      <c r="Q11" s="272">
        <v>1734.92</v>
      </c>
    </row>
    <row r="12" spans="1:17" ht="15.75" x14ac:dyDescent="0.25">
      <c r="A12" s="266" t="s">
        <v>129</v>
      </c>
      <c r="B12" s="267">
        <v>5063.6499999999996</v>
      </c>
      <c r="C12" s="268">
        <v>21214.240000000002</v>
      </c>
      <c r="D12" s="267">
        <v>11742.901</v>
      </c>
      <c r="E12" s="269" t="s">
        <v>214</v>
      </c>
      <c r="F12" s="270">
        <v>4020.116</v>
      </c>
      <c r="G12" s="271">
        <v>17331.714</v>
      </c>
      <c r="H12" s="272">
        <v>7682.9480000000003</v>
      </c>
      <c r="I12" s="112"/>
      <c r="J12" s="266" t="s">
        <v>131</v>
      </c>
      <c r="K12" s="267">
        <v>1507.191</v>
      </c>
      <c r="L12" s="268">
        <v>6327.3879999999999</v>
      </c>
      <c r="M12" s="267">
        <v>3758.3</v>
      </c>
      <c r="N12" s="269" t="s">
        <v>131</v>
      </c>
      <c r="O12" s="270">
        <v>1141.7840000000001</v>
      </c>
      <c r="P12" s="271">
        <v>4902.4350000000004</v>
      </c>
      <c r="Q12" s="272">
        <v>2362.8539999999998</v>
      </c>
    </row>
    <row r="13" spans="1:17" ht="15.75" x14ac:dyDescent="0.25">
      <c r="A13" s="266" t="s">
        <v>126</v>
      </c>
      <c r="B13" s="267">
        <v>2292.1419999999998</v>
      </c>
      <c r="C13" s="268">
        <v>9604.6360000000004</v>
      </c>
      <c r="D13" s="267">
        <v>2101.5140000000001</v>
      </c>
      <c r="E13" s="269" t="s">
        <v>190</v>
      </c>
      <c r="F13" s="270">
        <v>3320.4110000000001</v>
      </c>
      <c r="G13" s="271">
        <v>14311.522000000001</v>
      </c>
      <c r="H13" s="272">
        <v>7091.6989999999996</v>
      </c>
      <c r="I13" s="112"/>
      <c r="J13" s="266" t="s">
        <v>134</v>
      </c>
      <c r="K13" s="267">
        <v>1471.2280000000001</v>
      </c>
      <c r="L13" s="268">
        <v>6170.4679999999998</v>
      </c>
      <c r="M13" s="267">
        <v>4596.1689999999999</v>
      </c>
      <c r="N13" s="269" t="s">
        <v>134</v>
      </c>
      <c r="O13" s="270">
        <v>836.154</v>
      </c>
      <c r="P13" s="271">
        <v>3598.4259999999999</v>
      </c>
      <c r="Q13" s="272">
        <v>3712.4589999999998</v>
      </c>
    </row>
    <row r="14" spans="1:17" ht="15.75" x14ac:dyDescent="0.25">
      <c r="A14" s="266" t="s">
        <v>135</v>
      </c>
      <c r="B14" s="267">
        <v>1927.84</v>
      </c>
      <c r="C14" s="268">
        <v>8072.0829999999996</v>
      </c>
      <c r="D14" s="267">
        <v>4026.9</v>
      </c>
      <c r="E14" s="269" t="s">
        <v>134</v>
      </c>
      <c r="F14" s="270">
        <v>2534.0219999999999</v>
      </c>
      <c r="G14" s="271">
        <v>10905.091</v>
      </c>
      <c r="H14" s="272">
        <v>2315.4870000000001</v>
      </c>
      <c r="I14" s="112"/>
      <c r="J14" s="266" t="s">
        <v>79</v>
      </c>
      <c r="K14" s="267">
        <v>985.63400000000001</v>
      </c>
      <c r="L14" s="268">
        <v>4145.7089999999998</v>
      </c>
      <c r="M14" s="267">
        <v>2422.3240000000001</v>
      </c>
      <c r="N14" s="269" t="s">
        <v>196</v>
      </c>
      <c r="O14" s="270">
        <v>749.57100000000003</v>
      </c>
      <c r="P14" s="271">
        <v>3213.7139999999999</v>
      </c>
      <c r="Q14" s="272">
        <v>614.84400000000005</v>
      </c>
    </row>
    <row r="15" spans="1:17" ht="15.75" x14ac:dyDescent="0.25">
      <c r="A15" s="266" t="s">
        <v>134</v>
      </c>
      <c r="B15" s="267">
        <v>1874.5160000000001</v>
      </c>
      <c r="C15" s="268">
        <v>7852.7309999999998</v>
      </c>
      <c r="D15" s="267">
        <v>1594.184</v>
      </c>
      <c r="E15" s="269" t="s">
        <v>157</v>
      </c>
      <c r="F15" s="270">
        <v>2212.279</v>
      </c>
      <c r="G15" s="271">
        <v>9512.8680000000004</v>
      </c>
      <c r="H15" s="272">
        <v>4350.72</v>
      </c>
      <c r="I15" s="112"/>
      <c r="J15" s="266" t="s">
        <v>196</v>
      </c>
      <c r="K15" s="267">
        <v>878.90800000000002</v>
      </c>
      <c r="L15" s="268">
        <v>3685.665</v>
      </c>
      <c r="M15" s="267">
        <v>744.93</v>
      </c>
      <c r="N15" s="269" t="s">
        <v>202</v>
      </c>
      <c r="O15" s="270">
        <v>705.68100000000004</v>
      </c>
      <c r="P15" s="271">
        <v>3035.5120000000002</v>
      </c>
      <c r="Q15" s="272">
        <v>389.22</v>
      </c>
    </row>
    <row r="16" spans="1:17" ht="15.75" x14ac:dyDescent="0.25">
      <c r="A16" s="266" t="s">
        <v>79</v>
      </c>
      <c r="B16" s="267">
        <v>1803.732</v>
      </c>
      <c r="C16" s="268">
        <v>7544.44</v>
      </c>
      <c r="D16" s="267">
        <v>1256.751</v>
      </c>
      <c r="E16" s="269" t="s">
        <v>126</v>
      </c>
      <c r="F16" s="270">
        <v>1936.95</v>
      </c>
      <c r="G16" s="271">
        <v>8344.4359999999997</v>
      </c>
      <c r="H16" s="272">
        <v>2972.4349999999999</v>
      </c>
      <c r="I16" s="112"/>
      <c r="J16" s="266" t="s">
        <v>202</v>
      </c>
      <c r="K16" s="267">
        <v>543.32000000000005</v>
      </c>
      <c r="L16" s="268">
        <v>2287.962</v>
      </c>
      <c r="M16" s="267">
        <v>267.12</v>
      </c>
      <c r="N16" s="269" t="s">
        <v>79</v>
      </c>
      <c r="O16" s="270">
        <v>355.79500000000002</v>
      </c>
      <c r="P16" s="271">
        <v>1527.81</v>
      </c>
      <c r="Q16" s="272">
        <v>412.28800000000001</v>
      </c>
    </row>
    <row r="17" spans="1:17" ht="15.75" x14ac:dyDescent="0.25">
      <c r="A17" s="266" t="s">
        <v>148</v>
      </c>
      <c r="B17" s="267">
        <v>1794.299</v>
      </c>
      <c r="C17" s="268">
        <v>7512.7049999999999</v>
      </c>
      <c r="D17" s="267">
        <v>4227.1019999999999</v>
      </c>
      <c r="E17" s="269" t="s">
        <v>76</v>
      </c>
      <c r="F17" s="270">
        <v>1796.2550000000001</v>
      </c>
      <c r="G17" s="271">
        <v>7706.8540000000003</v>
      </c>
      <c r="H17" s="272">
        <v>1097.8030000000001</v>
      </c>
      <c r="I17" s="112"/>
      <c r="J17" s="266" t="s">
        <v>180</v>
      </c>
      <c r="K17" s="267">
        <v>344.19400000000002</v>
      </c>
      <c r="L17" s="268">
        <v>1437.817</v>
      </c>
      <c r="M17" s="267">
        <v>152.76400000000001</v>
      </c>
      <c r="N17" s="269" t="s">
        <v>146</v>
      </c>
      <c r="O17" s="270">
        <v>314.83</v>
      </c>
      <c r="P17" s="271">
        <v>1353.7249999999999</v>
      </c>
      <c r="Q17" s="272">
        <v>566.04700000000003</v>
      </c>
    </row>
    <row r="18" spans="1:17" ht="15.75" x14ac:dyDescent="0.25">
      <c r="A18" s="266" t="s">
        <v>139</v>
      </c>
      <c r="B18" s="267">
        <v>1702.0509999999999</v>
      </c>
      <c r="C18" s="268">
        <v>7127.1760000000004</v>
      </c>
      <c r="D18" s="267">
        <v>2889.2460000000001</v>
      </c>
      <c r="E18" s="269" t="s">
        <v>135</v>
      </c>
      <c r="F18" s="270">
        <v>1752.115</v>
      </c>
      <c r="G18" s="271">
        <v>7535.4</v>
      </c>
      <c r="H18" s="272">
        <v>3687.9059999999999</v>
      </c>
      <c r="I18" s="112"/>
      <c r="J18" s="266" t="s">
        <v>126</v>
      </c>
      <c r="K18" s="267">
        <v>269.89</v>
      </c>
      <c r="L18" s="268">
        <v>1123.99</v>
      </c>
      <c r="M18" s="267">
        <v>98.563999999999993</v>
      </c>
      <c r="N18" s="269" t="s">
        <v>76</v>
      </c>
      <c r="O18" s="270">
        <v>149.374</v>
      </c>
      <c r="P18" s="271">
        <v>642.99400000000003</v>
      </c>
      <c r="Q18" s="272">
        <v>122.94799999999999</v>
      </c>
    </row>
    <row r="19" spans="1:17" ht="15.75" x14ac:dyDescent="0.25">
      <c r="A19" s="266" t="s">
        <v>157</v>
      </c>
      <c r="B19" s="267">
        <v>1468.461</v>
      </c>
      <c r="C19" s="268">
        <v>6143.9070000000002</v>
      </c>
      <c r="D19" s="267">
        <v>3028.9760000000001</v>
      </c>
      <c r="E19" s="269" t="s">
        <v>148</v>
      </c>
      <c r="F19" s="270">
        <v>1746.451</v>
      </c>
      <c r="G19" s="271">
        <v>7506.6310000000003</v>
      </c>
      <c r="H19" s="272">
        <v>3897.306</v>
      </c>
      <c r="I19" s="112"/>
      <c r="J19" s="266" t="s">
        <v>146</v>
      </c>
      <c r="K19" s="267">
        <v>210.548</v>
      </c>
      <c r="L19" s="268">
        <v>878.79</v>
      </c>
      <c r="M19" s="267">
        <v>619.39499999999998</v>
      </c>
      <c r="N19" s="269" t="s">
        <v>180</v>
      </c>
      <c r="O19" s="270">
        <v>105.267</v>
      </c>
      <c r="P19" s="271">
        <v>451.029</v>
      </c>
      <c r="Q19" s="272">
        <v>52.171999999999997</v>
      </c>
    </row>
    <row r="20" spans="1:17" ht="15.75" x14ac:dyDescent="0.25">
      <c r="A20" s="266" t="s">
        <v>76</v>
      </c>
      <c r="B20" s="267">
        <v>1404.998</v>
      </c>
      <c r="C20" s="268">
        <v>5887.518</v>
      </c>
      <c r="D20" s="267">
        <v>787.89099999999996</v>
      </c>
      <c r="E20" s="269" t="s">
        <v>79</v>
      </c>
      <c r="F20" s="270">
        <v>1721.9469999999999</v>
      </c>
      <c r="G20" s="271">
        <v>7401.9290000000001</v>
      </c>
      <c r="H20" s="272">
        <v>1001.775</v>
      </c>
      <c r="I20" s="112"/>
      <c r="J20" s="266" t="s">
        <v>76</v>
      </c>
      <c r="K20" s="267">
        <v>163.64400000000001</v>
      </c>
      <c r="L20" s="268">
        <v>685.65300000000002</v>
      </c>
      <c r="M20" s="267">
        <v>186.065</v>
      </c>
      <c r="N20" s="269" t="s">
        <v>148</v>
      </c>
      <c r="O20" s="270">
        <v>15.664</v>
      </c>
      <c r="P20" s="271">
        <v>67.281999999999996</v>
      </c>
      <c r="Q20" s="272">
        <v>5.6550000000000002</v>
      </c>
    </row>
    <row r="21" spans="1:17" ht="15.75" x14ac:dyDescent="0.25">
      <c r="A21" s="266" t="s">
        <v>238</v>
      </c>
      <c r="B21" s="267">
        <v>1166.9059999999999</v>
      </c>
      <c r="C21" s="268">
        <v>4895.3029999999999</v>
      </c>
      <c r="D21" s="267">
        <v>366.92700000000002</v>
      </c>
      <c r="E21" s="269" t="s">
        <v>139</v>
      </c>
      <c r="F21" s="270">
        <v>1500.88</v>
      </c>
      <c r="G21" s="271">
        <v>6448.02</v>
      </c>
      <c r="H21" s="272">
        <v>2286.9650000000001</v>
      </c>
      <c r="I21" s="112"/>
      <c r="J21" s="266" t="s">
        <v>148</v>
      </c>
      <c r="K21" s="267">
        <v>159.46299999999999</v>
      </c>
      <c r="L21" s="268">
        <v>668.73400000000004</v>
      </c>
      <c r="M21" s="267">
        <v>90.423000000000002</v>
      </c>
      <c r="N21" s="269"/>
      <c r="O21" s="270"/>
      <c r="P21" s="271"/>
      <c r="Q21" s="272"/>
    </row>
    <row r="22" spans="1:17" ht="15.75" x14ac:dyDescent="0.25">
      <c r="A22" s="266" t="s">
        <v>130</v>
      </c>
      <c r="B22" s="267">
        <v>950.29499999999996</v>
      </c>
      <c r="C22" s="268">
        <v>3981.07</v>
      </c>
      <c r="D22" s="267">
        <v>479.27300000000002</v>
      </c>
      <c r="E22" s="269" t="s">
        <v>238</v>
      </c>
      <c r="F22" s="270">
        <v>1244.0060000000001</v>
      </c>
      <c r="G22" s="271">
        <v>5351.1689999999999</v>
      </c>
      <c r="H22" s="272">
        <v>447.9</v>
      </c>
      <c r="I22" s="112"/>
      <c r="J22" s="266" t="s">
        <v>136</v>
      </c>
      <c r="K22" s="267">
        <v>58.173999999999999</v>
      </c>
      <c r="L22" s="268">
        <v>245.46199999999999</v>
      </c>
      <c r="M22" s="267">
        <v>48</v>
      </c>
      <c r="N22" s="269"/>
      <c r="O22" s="270"/>
      <c r="P22" s="271"/>
      <c r="Q22" s="272"/>
    </row>
    <row r="23" spans="1:17" ht="16.5" thickBot="1" x14ac:dyDescent="0.3">
      <c r="A23" s="273" t="s">
        <v>132</v>
      </c>
      <c r="B23" s="274">
        <v>734.98299999999995</v>
      </c>
      <c r="C23" s="275">
        <v>3098.4490000000001</v>
      </c>
      <c r="D23" s="274">
        <v>391.72300000000001</v>
      </c>
      <c r="E23" s="276" t="s">
        <v>130</v>
      </c>
      <c r="F23" s="277">
        <v>1185.999</v>
      </c>
      <c r="G23" s="278">
        <v>5096.7060000000001</v>
      </c>
      <c r="H23" s="279">
        <v>1543.6890000000001</v>
      </c>
      <c r="I23" s="112"/>
      <c r="J23" s="273" t="s">
        <v>137</v>
      </c>
      <c r="K23" s="274">
        <v>25.538</v>
      </c>
      <c r="L23" s="275">
        <v>106.673</v>
      </c>
      <c r="M23" s="274">
        <v>29.573</v>
      </c>
      <c r="N23" s="276"/>
      <c r="O23" s="277"/>
      <c r="P23" s="278"/>
      <c r="Q23" s="279"/>
    </row>
    <row r="27" spans="1:17" ht="16.5" x14ac:dyDescent="0.25">
      <c r="A27" s="107" t="s">
        <v>220</v>
      </c>
      <c r="B27" s="360"/>
      <c r="C27" s="107"/>
      <c r="D27" s="107"/>
      <c r="E27" s="107"/>
      <c r="F27" s="108"/>
      <c r="G27" s="107"/>
      <c r="H27" s="108"/>
      <c r="I27" s="108"/>
      <c r="J27" s="107" t="s">
        <v>221</v>
      </c>
      <c r="K27" s="107"/>
      <c r="L27" s="107"/>
      <c r="M27" s="107"/>
      <c r="N27" s="107"/>
      <c r="O27" s="108"/>
      <c r="P27" s="107"/>
      <c r="Q27" s="108"/>
    </row>
    <row r="28" spans="1:17" ht="17.25" thickBot="1" x14ac:dyDescent="0.3">
      <c r="A28" s="284" t="s">
        <v>217</v>
      </c>
      <c r="B28" s="107"/>
      <c r="C28" s="107"/>
      <c r="D28" s="107"/>
      <c r="E28" s="107"/>
      <c r="F28" s="108"/>
      <c r="G28" s="107"/>
      <c r="H28" s="108"/>
      <c r="I28" s="108"/>
      <c r="J28" s="284" t="s">
        <v>217</v>
      </c>
      <c r="K28" s="107"/>
      <c r="L28" s="107"/>
      <c r="M28" s="107"/>
      <c r="N28" s="107"/>
      <c r="O28" s="108"/>
      <c r="P28" s="107"/>
      <c r="Q28" s="108"/>
    </row>
    <row r="29" spans="1:17" ht="21" thickBot="1" x14ac:dyDescent="0.35">
      <c r="A29" s="109" t="s">
        <v>122</v>
      </c>
      <c r="B29" s="110"/>
      <c r="C29" s="110"/>
      <c r="D29" s="110"/>
      <c r="E29" s="110"/>
      <c r="F29" s="110"/>
      <c r="G29" s="110"/>
      <c r="H29" s="111"/>
      <c r="I29" s="112"/>
      <c r="J29" s="109" t="s">
        <v>123</v>
      </c>
      <c r="K29" s="110"/>
      <c r="L29" s="110"/>
      <c r="M29" s="110"/>
      <c r="N29" s="110"/>
      <c r="O29" s="110"/>
      <c r="P29" s="110"/>
      <c r="Q29" s="111"/>
    </row>
    <row r="30" spans="1:17" ht="19.5" thickBot="1" x14ac:dyDescent="0.35">
      <c r="A30" s="280" t="s">
        <v>255</v>
      </c>
      <c r="B30" s="281"/>
      <c r="C30" s="282"/>
      <c r="D30" s="283"/>
      <c r="E30" s="280" t="s">
        <v>256</v>
      </c>
      <c r="F30" s="281"/>
      <c r="G30" s="282"/>
      <c r="H30" s="283"/>
      <c r="I30" s="112"/>
      <c r="J30" s="280" t="s">
        <v>255</v>
      </c>
      <c r="K30" s="281"/>
      <c r="L30" s="282"/>
      <c r="M30" s="283"/>
      <c r="N30" s="280" t="s">
        <v>256</v>
      </c>
      <c r="O30" s="281"/>
      <c r="P30" s="282"/>
      <c r="Q30" s="283"/>
    </row>
    <row r="31" spans="1:17" ht="29.25" thickBot="1" x14ac:dyDescent="0.25">
      <c r="A31" s="113" t="s">
        <v>124</v>
      </c>
      <c r="B31" s="114" t="s">
        <v>101</v>
      </c>
      <c r="C31" s="115" t="s">
        <v>151</v>
      </c>
      <c r="D31" s="116" t="s">
        <v>125</v>
      </c>
      <c r="E31" s="113" t="s">
        <v>124</v>
      </c>
      <c r="F31" s="114" t="s">
        <v>101</v>
      </c>
      <c r="G31" s="115" t="s">
        <v>151</v>
      </c>
      <c r="H31" s="116" t="s">
        <v>125</v>
      </c>
      <c r="I31" s="112"/>
      <c r="J31" s="113" t="s">
        <v>124</v>
      </c>
      <c r="K31" s="114" t="s">
        <v>101</v>
      </c>
      <c r="L31" s="115" t="s">
        <v>151</v>
      </c>
      <c r="M31" s="116" t="s">
        <v>125</v>
      </c>
      <c r="N31" s="113" t="s">
        <v>124</v>
      </c>
      <c r="O31" s="114" t="s">
        <v>101</v>
      </c>
      <c r="P31" s="115" t="s">
        <v>151</v>
      </c>
      <c r="Q31" s="116" t="s">
        <v>125</v>
      </c>
    </row>
    <row r="32" spans="1:17" ht="16.5" thickBot="1" x14ac:dyDescent="0.3">
      <c r="A32" s="252" t="s">
        <v>115</v>
      </c>
      <c r="B32" s="253">
        <v>73781.682000000001</v>
      </c>
      <c r="C32" s="254">
        <v>309406.61200000002</v>
      </c>
      <c r="D32" s="255">
        <v>48897.313999999998</v>
      </c>
      <c r="E32" s="256" t="s">
        <v>115</v>
      </c>
      <c r="F32" s="257">
        <v>109664.594</v>
      </c>
      <c r="G32" s="258">
        <v>471423.04599999997</v>
      </c>
      <c r="H32" s="255">
        <v>61712.249000000003</v>
      </c>
      <c r="I32" s="112"/>
      <c r="J32" s="252" t="s">
        <v>115</v>
      </c>
      <c r="K32" s="253">
        <v>47485.383999999998</v>
      </c>
      <c r="L32" s="254">
        <v>198860.22399999999</v>
      </c>
      <c r="M32" s="255">
        <v>37317.845999999998</v>
      </c>
      <c r="N32" s="256" t="s">
        <v>115</v>
      </c>
      <c r="O32" s="257">
        <v>61324.076000000001</v>
      </c>
      <c r="P32" s="258">
        <v>263662.62199999997</v>
      </c>
      <c r="Q32" s="255">
        <v>36834.813999999998</v>
      </c>
    </row>
    <row r="33" spans="1:19" ht="15.75" x14ac:dyDescent="0.25">
      <c r="A33" s="259" t="s">
        <v>152</v>
      </c>
      <c r="B33" s="260">
        <v>25473.878000000001</v>
      </c>
      <c r="C33" s="261">
        <v>106877.416</v>
      </c>
      <c r="D33" s="260">
        <v>17511.5</v>
      </c>
      <c r="E33" s="262" t="s">
        <v>152</v>
      </c>
      <c r="F33" s="263">
        <v>17652.278999999999</v>
      </c>
      <c r="G33" s="264">
        <v>75760.894</v>
      </c>
      <c r="H33" s="265">
        <v>10025</v>
      </c>
      <c r="I33" s="112"/>
      <c r="J33" s="259" t="s">
        <v>77</v>
      </c>
      <c r="K33" s="260">
        <v>24661.605</v>
      </c>
      <c r="L33" s="261">
        <v>103262.034</v>
      </c>
      <c r="M33" s="260">
        <v>26043.792000000001</v>
      </c>
      <c r="N33" s="262" t="s">
        <v>77</v>
      </c>
      <c r="O33" s="263">
        <v>22048.705999999998</v>
      </c>
      <c r="P33" s="264">
        <v>94817.519</v>
      </c>
      <c r="Q33" s="265">
        <v>17339.873</v>
      </c>
    </row>
    <row r="34" spans="1:19" ht="15.75" x14ac:dyDescent="0.25">
      <c r="A34" s="266" t="s">
        <v>196</v>
      </c>
      <c r="B34" s="267">
        <v>6206.1090000000004</v>
      </c>
      <c r="C34" s="268">
        <v>26087.737000000001</v>
      </c>
      <c r="D34" s="267">
        <v>3678.6729999999998</v>
      </c>
      <c r="E34" s="269" t="s">
        <v>77</v>
      </c>
      <c r="F34" s="270">
        <v>12016.923000000001</v>
      </c>
      <c r="G34" s="271">
        <v>51647.661999999997</v>
      </c>
      <c r="H34" s="272">
        <v>7181.8310000000001</v>
      </c>
      <c r="I34" s="112"/>
      <c r="J34" s="266" t="s">
        <v>196</v>
      </c>
      <c r="K34" s="267">
        <v>4993.7129999999997</v>
      </c>
      <c r="L34" s="268">
        <v>20882.473999999998</v>
      </c>
      <c r="M34" s="267">
        <v>2750.29</v>
      </c>
      <c r="N34" s="269" t="s">
        <v>196</v>
      </c>
      <c r="O34" s="270">
        <v>8476.4830000000002</v>
      </c>
      <c r="P34" s="271">
        <v>36416.705000000002</v>
      </c>
      <c r="Q34" s="272">
        <v>3592.0050000000001</v>
      </c>
    </row>
    <row r="35" spans="1:19" ht="15.75" x14ac:dyDescent="0.25">
      <c r="A35" s="266" t="s">
        <v>77</v>
      </c>
      <c r="B35" s="267">
        <v>5628.6030000000001</v>
      </c>
      <c r="C35" s="268">
        <v>23652.419000000002</v>
      </c>
      <c r="D35" s="267">
        <v>5394.6490000000003</v>
      </c>
      <c r="E35" s="269" t="s">
        <v>196</v>
      </c>
      <c r="F35" s="270">
        <v>8223.1890000000003</v>
      </c>
      <c r="G35" s="271">
        <v>35317.451000000001</v>
      </c>
      <c r="H35" s="272">
        <v>4471.1139999999996</v>
      </c>
      <c r="I35" s="112"/>
      <c r="J35" s="266" t="s">
        <v>76</v>
      </c>
      <c r="K35" s="267">
        <v>4369.9219999999996</v>
      </c>
      <c r="L35" s="268">
        <v>18251.553</v>
      </c>
      <c r="M35" s="267">
        <v>1553.701</v>
      </c>
      <c r="N35" s="269" t="s">
        <v>129</v>
      </c>
      <c r="O35" s="270">
        <v>8234.7279999999992</v>
      </c>
      <c r="P35" s="271">
        <v>35426.792000000001</v>
      </c>
      <c r="Q35" s="272">
        <v>5163.7629999999999</v>
      </c>
    </row>
    <row r="36" spans="1:19" ht="15.75" x14ac:dyDescent="0.25">
      <c r="A36" s="266" t="s">
        <v>126</v>
      </c>
      <c r="B36" s="267">
        <v>4321.3119999999999</v>
      </c>
      <c r="C36" s="268">
        <v>18085.560000000001</v>
      </c>
      <c r="D36" s="267">
        <v>2456.6210000000001</v>
      </c>
      <c r="E36" s="269" t="s">
        <v>240</v>
      </c>
      <c r="F36" s="270">
        <v>6942.6589999999997</v>
      </c>
      <c r="G36" s="271">
        <v>29814.874</v>
      </c>
      <c r="H36" s="272">
        <v>4435.4250000000002</v>
      </c>
      <c r="I36" s="112"/>
      <c r="J36" s="266" t="s">
        <v>127</v>
      </c>
      <c r="K36" s="267">
        <v>3755.4920000000002</v>
      </c>
      <c r="L36" s="268">
        <v>15770.795</v>
      </c>
      <c r="M36" s="267">
        <v>1603.604</v>
      </c>
      <c r="N36" s="269" t="s">
        <v>76</v>
      </c>
      <c r="O36" s="270">
        <v>7357.5950000000003</v>
      </c>
      <c r="P36" s="271">
        <v>31643.659</v>
      </c>
      <c r="Q36" s="272">
        <v>2694.855</v>
      </c>
    </row>
    <row r="37" spans="1:19" ht="15.75" x14ac:dyDescent="0.25">
      <c r="A37" s="266" t="s">
        <v>243</v>
      </c>
      <c r="B37" s="267">
        <v>3989.7890000000002</v>
      </c>
      <c r="C37" s="268">
        <v>16762.03</v>
      </c>
      <c r="D37" s="267">
        <v>2877.49</v>
      </c>
      <c r="E37" s="269" t="s">
        <v>244</v>
      </c>
      <c r="F37" s="270">
        <v>6754.7969999999996</v>
      </c>
      <c r="G37" s="271">
        <v>29172.092000000001</v>
      </c>
      <c r="H37" s="272">
        <v>3132.0250000000001</v>
      </c>
      <c r="I37" s="112"/>
      <c r="J37" s="266" t="s">
        <v>137</v>
      </c>
      <c r="K37" s="267">
        <v>1611.922</v>
      </c>
      <c r="L37" s="268">
        <v>6779.8810000000003</v>
      </c>
      <c r="M37" s="267">
        <v>806.87800000000004</v>
      </c>
      <c r="N37" s="269" t="s">
        <v>127</v>
      </c>
      <c r="O37" s="270">
        <v>4930.317</v>
      </c>
      <c r="P37" s="271">
        <v>21165.33</v>
      </c>
      <c r="Q37" s="272">
        <v>2342.1280000000002</v>
      </c>
    </row>
    <row r="38" spans="1:19" ht="15.75" x14ac:dyDescent="0.25">
      <c r="A38" s="266" t="s">
        <v>135</v>
      </c>
      <c r="B38" s="267">
        <v>3477.9810000000002</v>
      </c>
      <c r="C38" s="268">
        <v>14564.741</v>
      </c>
      <c r="D38" s="267">
        <v>2258.489</v>
      </c>
      <c r="E38" s="269" t="s">
        <v>126</v>
      </c>
      <c r="F38" s="270">
        <v>5146.1000000000004</v>
      </c>
      <c r="G38" s="271">
        <v>22139.072</v>
      </c>
      <c r="H38" s="272">
        <v>2854.5839999999998</v>
      </c>
      <c r="I38" s="112"/>
      <c r="J38" s="266" t="s">
        <v>132</v>
      </c>
      <c r="K38" s="267">
        <v>1447.7149999999999</v>
      </c>
      <c r="L38" s="268">
        <v>6032.74</v>
      </c>
      <c r="M38" s="267">
        <v>640.06100000000004</v>
      </c>
      <c r="N38" s="269" t="s">
        <v>126</v>
      </c>
      <c r="O38" s="270">
        <v>2868.489</v>
      </c>
      <c r="P38" s="271">
        <v>12334.063</v>
      </c>
      <c r="Q38" s="272">
        <v>1131.925</v>
      </c>
    </row>
    <row r="39" spans="1:19" ht="15.75" x14ac:dyDescent="0.25">
      <c r="A39" s="266" t="s">
        <v>208</v>
      </c>
      <c r="B39" s="267">
        <v>3355.596</v>
      </c>
      <c r="C39" s="268">
        <v>14062.56</v>
      </c>
      <c r="D39" s="267">
        <v>2073.4090000000001</v>
      </c>
      <c r="E39" s="269" t="s">
        <v>243</v>
      </c>
      <c r="F39" s="270">
        <v>4059.1350000000002</v>
      </c>
      <c r="G39" s="271">
        <v>17510.881000000001</v>
      </c>
      <c r="H39" s="272">
        <v>2060.5940000000001</v>
      </c>
      <c r="I39" s="112"/>
      <c r="J39" s="266" t="s">
        <v>130</v>
      </c>
      <c r="K39" s="267">
        <v>1133.3679999999999</v>
      </c>
      <c r="L39" s="268">
        <v>4755.5550000000003</v>
      </c>
      <c r="M39" s="267">
        <v>630.09100000000001</v>
      </c>
      <c r="N39" s="269" t="s">
        <v>132</v>
      </c>
      <c r="O39" s="270">
        <v>1726.866</v>
      </c>
      <c r="P39" s="271">
        <v>7441.4319999999998</v>
      </c>
      <c r="Q39" s="272">
        <v>847.13599999999997</v>
      </c>
    </row>
    <row r="40" spans="1:19" ht="15.75" x14ac:dyDescent="0.25">
      <c r="A40" s="266" t="s">
        <v>139</v>
      </c>
      <c r="B40" s="267">
        <v>2160.3139999999999</v>
      </c>
      <c r="C40" s="268">
        <v>9062.732</v>
      </c>
      <c r="D40" s="267">
        <v>1477.299</v>
      </c>
      <c r="E40" s="269" t="s">
        <v>241</v>
      </c>
      <c r="F40" s="270">
        <v>3952.34</v>
      </c>
      <c r="G40" s="271">
        <v>16980.93</v>
      </c>
      <c r="H40" s="272">
        <v>2181.875</v>
      </c>
      <c r="I40" s="112"/>
      <c r="J40" s="266" t="s">
        <v>126</v>
      </c>
      <c r="K40" s="267">
        <v>1027.5930000000001</v>
      </c>
      <c r="L40" s="268">
        <v>4313.7780000000002</v>
      </c>
      <c r="M40" s="267">
        <v>527.18600000000004</v>
      </c>
      <c r="N40" s="269" t="s">
        <v>137</v>
      </c>
      <c r="O40" s="270">
        <v>1690.288</v>
      </c>
      <c r="P40" s="271">
        <v>7264.3180000000002</v>
      </c>
      <c r="Q40" s="272">
        <v>1382.806</v>
      </c>
    </row>
    <row r="41" spans="1:19" ht="15.75" x14ac:dyDescent="0.25">
      <c r="A41" s="266" t="s">
        <v>162</v>
      </c>
      <c r="B41" s="267">
        <v>1730.3309999999999</v>
      </c>
      <c r="C41" s="268">
        <v>7240.723</v>
      </c>
      <c r="D41" s="267">
        <v>1039.4290000000001</v>
      </c>
      <c r="E41" s="269" t="s">
        <v>216</v>
      </c>
      <c r="F41" s="270">
        <v>3796.8850000000002</v>
      </c>
      <c r="G41" s="271">
        <v>16336.78</v>
      </c>
      <c r="H41" s="272">
        <v>1969</v>
      </c>
      <c r="I41" s="112"/>
      <c r="J41" s="266" t="s">
        <v>136</v>
      </c>
      <c r="K41" s="267">
        <v>860.65800000000002</v>
      </c>
      <c r="L41" s="268">
        <v>3603.1419999999998</v>
      </c>
      <c r="M41" s="267">
        <v>302.76</v>
      </c>
      <c r="N41" s="269" t="s">
        <v>148</v>
      </c>
      <c r="O41" s="270">
        <v>691.04100000000005</v>
      </c>
      <c r="P41" s="271">
        <v>2963.5309999999999</v>
      </c>
      <c r="Q41" s="272">
        <v>375.14400000000001</v>
      </c>
    </row>
    <row r="42" spans="1:19" ht="15.75" x14ac:dyDescent="0.25">
      <c r="A42" s="266" t="s">
        <v>182</v>
      </c>
      <c r="B42" s="267">
        <v>1427.2929999999999</v>
      </c>
      <c r="C42" s="268">
        <v>5999.6109999999999</v>
      </c>
      <c r="D42" s="267">
        <v>836</v>
      </c>
      <c r="E42" s="269" t="s">
        <v>162</v>
      </c>
      <c r="F42" s="270">
        <v>3467.6889999999999</v>
      </c>
      <c r="G42" s="271">
        <v>14863.69</v>
      </c>
      <c r="H42" s="272">
        <v>1859.0519999999999</v>
      </c>
      <c r="I42" s="112"/>
      <c r="J42" s="266" t="s">
        <v>129</v>
      </c>
      <c r="K42" s="267">
        <v>760.66300000000001</v>
      </c>
      <c r="L42" s="268">
        <v>3179.4659999999999</v>
      </c>
      <c r="M42" s="267">
        <v>608.66899999999998</v>
      </c>
      <c r="N42" s="269" t="s">
        <v>202</v>
      </c>
      <c r="O42" s="270">
        <v>613.70500000000004</v>
      </c>
      <c r="P42" s="271">
        <v>2642.43</v>
      </c>
      <c r="Q42" s="272">
        <v>299.86</v>
      </c>
    </row>
    <row r="43" spans="1:19" ht="15.75" x14ac:dyDescent="0.25">
      <c r="A43" s="266" t="s">
        <v>137</v>
      </c>
      <c r="B43" s="267">
        <v>995.43399999999997</v>
      </c>
      <c r="C43" s="268">
        <v>4174.2879999999996</v>
      </c>
      <c r="D43" s="267">
        <v>631.71299999999997</v>
      </c>
      <c r="E43" s="269" t="s">
        <v>182</v>
      </c>
      <c r="F43" s="270">
        <v>3459.8359999999998</v>
      </c>
      <c r="G43" s="271">
        <v>14861.233</v>
      </c>
      <c r="H43" s="272">
        <v>1826</v>
      </c>
      <c r="I43" s="112"/>
      <c r="J43" s="266" t="s">
        <v>148</v>
      </c>
      <c r="K43" s="267">
        <v>706.81500000000005</v>
      </c>
      <c r="L43" s="268">
        <v>2976.8130000000001</v>
      </c>
      <c r="M43" s="267">
        <v>593.34100000000001</v>
      </c>
      <c r="N43" s="269" t="s">
        <v>131</v>
      </c>
      <c r="O43" s="270">
        <v>585.52599999999995</v>
      </c>
      <c r="P43" s="271">
        <v>2516.7330000000002</v>
      </c>
      <c r="Q43" s="272">
        <v>282.274</v>
      </c>
    </row>
    <row r="44" spans="1:19" ht="15.75" x14ac:dyDescent="0.25">
      <c r="A44" s="266" t="s">
        <v>239</v>
      </c>
      <c r="B44" s="267">
        <v>913.54399999999998</v>
      </c>
      <c r="C44" s="268">
        <v>3827.8620000000001</v>
      </c>
      <c r="D44" s="267">
        <v>64.894999999999996</v>
      </c>
      <c r="E44" s="269" t="s">
        <v>215</v>
      </c>
      <c r="F44" s="270">
        <v>3352.7759999999998</v>
      </c>
      <c r="G44" s="271">
        <v>14455.134</v>
      </c>
      <c r="H44" s="272">
        <v>1727.5</v>
      </c>
      <c r="I44" s="112"/>
      <c r="J44" s="266" t="s">
        <v>146</v>
      </c>
      <c r="K44" s="267">
        <v>624.73500000000001</v>
      </c>
      <c r="L44" s="268">
        <v>2624.75</v>
      </c>
      <c r="M44" s="267">
        <v>601.90800000000002</v>
      </c>
      <c r="N44" s="269" t="s">
        <v>130</v>
      </c>
      <c r="O44" s="270">
        <v>524.16600000000005</v>
      </c>
      <c r="P44" s="271">
        <v>2252.1999999999998</v>
      </c>
      <c r="Q44" s="272">
        <v>268.28300000000002</v>
      </c>
    </row>
    <row r="45" spans="1:19" ht="15.75" x14ac:dyDescent="0.25">
      <c r="A45" s="266" t="s">
        <v>134</v>
      </c>
      <c r="B45" s="267">
        <v>852.42700000000002</v>
      </c>
      <c r="C45" s="268">
        <v>3568.0250000000001</v>
      </c>
      <c r="D45" s="267">
        <v>420.46</v>
      </c>
      <c r="E45" s="269" t="s">
        <v>135</v>
      </c>
      <c r="F45" s="270">
        <v>3051.8429999999998</v>
      </c>
      <c r="G45" s="271">
        <v>13125.085999999999</v>
      </c>
      <c r="H45" s="272">
        <v>1726.058</v>
      </c>
      <c r="I45" s="112"/>
      <c r="J45" s="266" t="s">
        <v>131</v>
      </c>
      <c r="K45" s="267">
        <v>604.64499999999998</v>
      </c>
      <c r="L45" s="268">
        <v>2531.1460000000002</v>
      </c>
      <c r="M45" s="267">
        <v>277.54000000000002</v>
      </c>
      <c r="N45" s="269" t="s">
        <v>138</v>
      </c>
      <c r="O45" s="270">
        <v>522.81299999999999</v>
      </c>
      <c r="P45" s="271">
        <v>2241.0619999999999</v>
      </c>
      <c r="Q45" s="272">
        <v>295.49099999999999</v>
      </c>
      <c r="S45" s="355"/>
    </row>
    <row r="46" spans="1:19" ht="15.75" x14ac:dyDescent="0.25">
      <c r="A46" s="266" t="s">
        <v>189</v>
      </c>
      <c r="B46" s="267">
        <v>803.21699999999998</v>
      </c>
      <c r="C46" s="268">
        <v>3369.1350000000002</v>
      </c>
      <c r="D46" s="267">
        <v>413.09</v>
      </c>
      <c r="E46" s="269" t="s">
        <v>133</v>
      </c>
      <c r="F46" s="270">
        <v>2363.5169999999998</v>
      </c>
      <c r="G46" s="271">
        <v>10160.965</v>
      </c>
      <c r="H46" s="272">
        <v>1283.883</v>
      </c>
      <c r="I46" s="112"/>
      <c r="J46" s="266" t="s">
        <v>135</v>
      </c>
      <c r="K46" s="267">
        <v>361.30500000000001</v>
      </c>
      <c r="L46" s="268">
        <v>1514.9949999999999</v>
      </c>
      <c r="M46" s="267">
        <v>120.25</v>
      </c>
      <c r="N46" s="269" t="s">
        <v>144</v>
      </c>
      <c r="O46" s="270">
        <v>314.935</v>
      </c>
      <c r="P46" s="271">
        <v>1352.8</v>
      </c>
      <c r="Q46" s="272">
        <v>146.96100000000001</v>
      </c>
    </row>
    <row r="47" spans="1:19" ht="15.75" x14ac:dyDescent="0.25">
      <c r="A47" s="266" t="s">
        <v>129</v>
      </c>
      <c r="B47" s="267">
        <v>738.81399999999996</v>
      </c>
      <c r="C47" s="268">
        <v>3095.951</v>
      </c>
      <c r="D47" s="267">
        <v>444.23</v>
      </c>
      <c r="E47" s="269" t="s">
        <v>137</v>
      </c>
      <c r="F47" s="270">
        <v>1946.5820000000001</v>
      </c>
      <c r="G47" s="271">
        <v>8365.518</v>
      </c>
      <c r="H47" s="272">
        <v>1337.9690000000001</v>
      </c>
      <c r="I47" s="112"/>
      <c r="J47" s="266" t="s">
        <v>138</v>
      </c>
      <c r="K47" s="267">
        <v>254.35</v>
      </c>
      <c r="L47" s="268">
        <v>1078.8520000000001</v>
      </c>
      <c r="M47" s="267">
        <v>138.6</v>
      </c>
      <c r="N47" s="269" t="s">
        <v>136</v>
      </c>
      <c r="O47" s="270">
        <v>290.39499999999998</v>
      </c>
      <c r="P47" s="271">
        <v>1249.3910000000001</v>
      </c>
      <c r="Q47" s="272">
        <v>106.37</v>
      </c>
    </row>
    <row r="48" spans="1:19" ht="16.5" thickBot="1" x14ac:dyDescent="0.3">
      <c r="A48" s="273" t="s">
        <v>257</v>
      </c>
      <c r="B48" s="274">
        <v>638.37400000000002</v>
      </c>
      <c r="C48" s="275">
        <v>2670.1550000000002</v>
      </c>
      <c r="D48" s="274">
        <v>446</v>
      </c>
      <c r="E48" s="276" t="s">
        <v>139</v>
      </c>
      <c r="F48" s="277">
        <v>1853.635</v>
      </c>
      <c r="G48" s="278">
        <v>7966.2979999999998</v>
      </c>
      <c r="H48" s="279">
        <v>973.16499999999996</v>
      </c>
      <c r="I48" s="112"/>
      <c r="J48" s="273" t="s">
        <v>144</v>
      </c>
      <c r="K48" s="274">
        <v>230.988</v>
      </c>
      <c r="L48" s="275">
        <v>967.29899999999998</v>
      </c>
      <c r="M48" s="274">
        <v>86.355000000000004</v>
      </c>
      <c r="N48" s="276" t="s">
        <v>146</v>
      </c>
      <c r="O48" s="277">
        <v>257.93400000000003</v>
      </c>
      <c r="P48" s="278">
        <v>1117.26</v>
      </c>
      <c r="Q48" s="279">
        <v>479.72399999999999</v>
      </c>
    </row>
    <row r="49" spans="1:17" ht="15.75" x14ac:dyDescent="0.25">
      <c r="A49" s="351"/>
      <c r="B49" s="352"/>
      <c r="C49" s="357"/>
      <c r="D49" s="357"/>
      <c r="E49" s="358"/>
      <c r="F49" s="359"/>
      <c r="G49" s="359"/>
      <c r="H49" s="353"/>
      <c r="I49" s="112"/>
      <c r="J49" s="351"/>
      <c r="K49" s="357"/>
      <c r="L49" s="357"/>
      <c r="M49" s="357"/>
      <c r="N49" s="358"/>
      <c r="O49" s="359"/>
      <c r="P49" s="359"/>
      <c r="Q49" s="353"/>
    </row>
    <row r="50" spans="1:17" ht="15.75" x14ac:dyDescent="0.25">
      <c r="A50" s="351"/>
      <c r="B50" s="352"/>
      <c r="C50" s="357"/>
      <c r="D50" s="357"/>
      <c r="E50" s="358"/>
      <c r="F50" s="359"/>
      <c r="G50" s="359"/>
      <c r="H50" s="353"/>
      <c r="I50" s="112"/>
      <c r="J50" s="351"/>
      <c r="K50" s="357"/>
      <c r="L50" s="357"/>
      <c r="M50" s="357"/>
      <c r="N50" s="358"/>
      <c r="O50" s="359"/>
      <c r="P50" s="359"/>
      <c r="Q50" s="353"/>
    </row>
    <row r="51" spans="1:17" ht="15.75" x14ac:dyDescent="0.25">
      <c r="A51" s="351"/>
      <c r="B51" s="352"/>
      <c r="C51" s="357"/>
      <c r="D51" s="357"/>
      <c r="E51" s="358"/>
      <c r="F51" s="359"/>
      <c r="G51" s="359"/>
      <c r="H51" s="353"/>
      <c r="I51" s="112"/>
      <c r="J51" s="351"/>
      <c r="K51" s="357"/>
      <c r="L51" s="357"/>
      <c r="M51" s="357"/>
      <c r="N51" s="358"/>
      <c r="O51" s="359"/>
      <c r="P51" s="359"/>
      <c r="Q51" s="353"/>
    </row>
    <row r="52" spans="1:17" ht="15.75" x14ac:dyDescent="0.25">
      <c r="A52" s="356" t="s">
        <v>229</v>
      </c>
      <c r="B52" s="361"/>
      <c r="C52" s="361"/>
      <c r="D52" s="361"/>
      <c r="E52" s="356"/>
      <c r="F52" s="362"/>
      <c r="G52" s="362"/>
      <c r="H52" s="353"/>
      <c r="I52" s="112"/>
      <c r="J52" s="356" t="s">
        <v>230</v>
      </c>
      <c r="K52" s="361"/>
      <c r="L52" s="361"/>
      <c r="M52" s="361"/>
      <c r="N52" s="356"/>
      <c r="O52" s="362"/>
      <c r="P52" s="362"/>
      <c r="Q52" s="353"/>
    </row>
    <row r="53" spans="1:17" ht="16.5" thickBot="1" x14ac:dyDescent="0.3">
      <c r="A53" s="351" t="s">
        <v>217</v>
      </c>
      <c r="B53" s="352"/>
      <c r="C53" s="357"/>
      <c r="D53" s="357"/>
      <c r="E53" s="358"/>
      <c r="F53" s="359"/>
      <c r="G53" s="359"/>
      <c r="H53" s="353"/>
      <c r="I53" s="112"/>
      <c r="J53" s="351" t="s">
        <v>217</v>
      </c>
      <c r="K53" s="357"/>
      <c r="L53" s="357"/>
      <c r="M53" s="357"/>
      <c r="N53" s="358"/>
      <c r="O53" s="359"/>
      <c r="P53" s="359"/>
      <c r="Q53" s="353"/>
    </row>
    <row r="54" spans="1:17" ht="21" thickBot="1" x14ac:dyDescent="0.35">
      <c r="A54" s="109" t="s">
        <v>122</v>
      </c>
      <c r="B54" s="110"/>
      <c r="C54" s="110"/>
      <c r="D54" s="110"/>
      <c r="E54" s="110"/>
      <c r="F54" s="110"/>
      <c r="G54" s="110"/>
      <c r="H54" s="111"/>
      <c r="I54" s="112"/>
      <c r="J54" s="109" t="s">
        <v>123</v>
      </c>
      <c r="K54" s="110"/>
      <c r="L54" s="110"/>
      <c r="M54" s="110"/>
      <c r="N54" s="110"/>
      <c r="O54" s="110"/>
      <c r="P54" s="110"/>
      <c r="Q54" s="111"/>
    </row>
    <row r="55" spans="1:17" ht="19.5" thickBot="1" x14ac:dyDescent="0.35">
      <c r="A55" s="280" t="s">
        <v>255</v>
      </c>
      <c r="B55" s="281"/>
      <c r="C55" s="282"/>
      <c r="D55" s="283"/>
      <c r="E55" s="280" t="s">
        <v>256</v>
      </c>
      <c r="F55" s="281"/>
      <c r="G55" s="282"/>
      <c r="H55" s="283"/>
      <c r="I55" s="112"/>
      <c r="J55" s="280" t="s">
        <v>255</v>
      </c>
      <c r="K55" s="281"/>
      <c r="L55" s="282"/>
      <c r="M55" s="283"/>
      <c r="N55" s="280" t="s">
        <v>256</v>
      </c>
      <c r="O55" s="281"/>
      <c r="P55" s="282"/>
      <c r="Q55" s="283"/>
    </row>
    <row r="56" spans="1:17" ht="29.25" thickBot="1" x14ac:dyDescent="0.25">
      <c r="A56" s="113" t="s">
        <v>124</v>
      </c>
      <c r="B56" s="114" t="s">
        <v>101</v>
      </c>
      <c r="C56" s="115" t="s">
        <v>151</v>
      </c>
      <c r="D56" s="116" t="s">
        <v>125</v>
      </c>
      <c r="E56" s="113" t="s">
        <v>124</v>
      </c>
      <c r="F56" s="114" t="s">
        <v>101</v>
      </c>
      <c r="G56" s="115" t="s">
        <v>151</v>
      </c>
      <c r="H56" s="116" t="s">
        <v>125</v>
      </c>
      <c r="I56" s="112"/>
      <c r="J56" s="113" t="s">
        <v>124</v>
      </c>
      <c r="K56" s="114" t="s">
        <v>101</v>
      </c>
      <c r="L56" s="115" t="s">
        <v>151</v>
      </c>
      <c r="M56" s="116" t="s">
        <v>125</v>
      </c>
      <c r="N56" s="113" t="s">
        <v>124</v>
      </c>
      <c r="O56" s="114" t="s">
        <v>101</v>
      </c>
      <c r="P56" s="115" t="s">
        <v>151</v>
      </c>
      <c r="Q56" s="116" t="s">
        <v>125</v>
      </c>
    </row>
    <row r="57" spans="1:17" ht="16.5" thickBot="1" x14ac:dyDescent="0.3">
      <c r="A57" s="252" t="s">
        <v>115</v>
      </c>
      <c r="B57" s="253">
        <v>41484.084000000003</v>
      </c>
      <c r="C57" s="254">
        <v>173773.35500000001</v>
      </c>
      <c r="D57" s="255">
        <v>32775.254000000001</v>
      </c>
      <c r="E57" s="256" t="s">
        <v>115</v>
      </c>
      <c r="F57" s="257">
        <v>44571.892</v>
      </c>
      <c r="G57" s="258">
        <v>191614.807</v>
      </c>
      <c r="H57" s="255">
        <v>36664.85</v>
      </c>
      <c r="I57" s="112"/>
      <c r="J57" s="252" t="s">
        <v>115</v>
      </c>
      <c r="K57" s="253">
        <v>27292.760999999999</v>
      </c>
      <c r="L57" s="254">
        <v>114308.838</v>
      </c>
      <c r="M57" s="255">
        <v>24987.124</v>
      </c>
      <c r="N57" s="256" t="s">
        <v>115</v>
      </c>
      <c r="O57" s="257">
        <v>29813.699000000001</v>
      </c>
      <c r="P57" s="258">
        <v>128139.452</v>
      </c>
      <c r="Q57" s="255">
        <v>26278.241000000002</v>
      </c>
    </row>
    <row r="58" spans="1:17" ht="15.75" x14ac:dyDescent="0.25">
      <c r="A58" s="259" t="s">
        <v>137</v>
      </c>
      <c r="B58" s="260">
        <v>6236.4549999999999</v>
      </c>
      <c r="C58" s="261">
        <v>26111.191999999999</v>
      </c>
      <c r="D58" s="260">
        <v>5254.6450000000004</v>
      </c>
      <c r="E58" s="262" t="s">
        <v>137</v>
      </c>
      <c r="F58" s="263">
        <v>5841.7629999999999</v>
      </c>
      <c r="G58" s="264">
        <v>25121.448</v>
      </c>
      <c r="H58" s="265">
        <v>5187.2309999999998</v>
      </c>
      <c r="I58" s="112"/>
      <c r="J58" s="259" t="s">
        <v>77</v>
      </c>
      <c r="K58" s="260">
        <v>13399.422</v>
      </c>
      <c r="L58" s="261">
        <v>56140.296999999999</v>
      </c>
      <c r="M58" s="260">
        <v>13114.653</v>
      </c>
      <c r="N58" s="262" t="s">
        <v>77</v>
      </c>
      <c r="O58" s="263">
        <v>13939.959000000001</v>
      </c>
      <c r="P58" s="264">
        <v>59917.904000000002</v>
      </c>
      <c r="Q58" s="265">
        <v>12511.826999999999</v>
      </c>
    </row>
    <row r="59" spans="1:17" ht="15.75" x14ac:dyDescent="0.25">
      <c r="A59" s="266" t="s">
        <v>130</v>
      </c>
      <c r="B59" s="267">
        <v>3739.23</v>
      </c>
      <c r="C59" s="268">
        <v>15663.272999999999</v>
      </c>
      <c r="D59" s="267">
        <v>3510.1909999999998</v>
      </c>
      <c r="E59" s="269" t="s">
        <v>129</v>
      </c>
      <c r="F59" s="270">
        <v>4398.9750000000004</v>
      </c>
      <c r="G59" s="271">
        <v>18906.524000000001</v>
      </c>
      <c r="H59" s="272">
        <v>3416.0680000000002</v>
      </c>
      <c r="I59" s="112"/>
      <c r="J59" s="266" t="s">
        <v>132</v>
      </c>
      <c r="K59" s="267">
        <v>5223.1549999999997</v>
      </c>
      <c r="L59" s="268">
        <v>21868.363000000001</v>
      </c>
      <c r="M59" s="267">
        <v>5549.6</v>
      </c>
      <c r="N59" s="269" t="s">
        <v>132</v>
      </c>
      <c r="O59" s="270">
        <v>5600.5559999999996</v>
      </c>
      <c r="P59" s="271">
        <v>24056.708999999999</v>
      </c>
      <c r="Q59" s="272">
        <v>5999.8450000000003</v>
      </c>
    </row>
    <row r="60" spans="1:17" ht="15.75" x14ac:dyDescent="0.25">
      <c r="A60" s="266" t="s">
        <v>134</v>
      </c>
      <c r="B60" s="267">
        <v>3432.0610000000001</v>
      </c>
      <c r="C60" s="268">
        <v>14382.837</v>
      </c>
      <c r="D60" s="267">
        <v>3207.5410000000002</v>
      </c>
      <c r="E60" s="269" t="s">
        <v>134</v>
      </c>
      <c r="F60" s="270">
        <v>3747.2260000000001</v>
      </c>
      <c r="G60" s="271">
        <v>16109.55</v>
      </c>
      <c r="H60" s="272">
        <v>3666.5509999999999</v>
      </c>
      <c r="I60" s="112"/>
      <c r="J60" s="266" t="s">
        <v>130</v>
      </c>
      <c r="K60" s="267">
        <v>4276.53</v>
      </c>
      <c r="L60" s="268">
        <v>17907.196</v>
      </c>
      <c r="M60" s="267">
        <v>2949.7269999999999</v>
      </c>
      <c r="N60" s="269" t="s">
        <v>130</v>
      </c>
      <c r="O60" s="270">
        <v>5230.2449999999999</v>
      </c>
      <c r="P60" s="271">
        <v>22482.563999999998</v>
      </c>
      <c r="Q60" s="272">
        <v>4009.779</v>
      </c>
    </row>
    <row r="61" spans="1:17" ht="15.75" x14ac:dyDescent="0.25">
      <c r="A61" s="266" t="s">
        <v>129</v>
      </c>
      <c r="B61" s="267">
        <v>3301.942</v>
      </c>
      <c r="C61" s="268">
        <v>13834.857</v>
      </c>
      <c r="D61" s="267">
        <v>2807.5790000000002</v>
      </c>
      <c r="E61" s="269" t="s">
        <v>139</v>
      </c>
      <c r="F61" s="270">
        <v>3623.1039999999998</v>
      </c>
      <c r="G61" s="271">
        <v>15571.834999999999</v>
      </c>
      <c r="H61" s="272">
        <v>3803.288</v>
      </c>
      <c r="I61" s="112"/>
      <c r="J61" s="266" t="s">
        <v>131</v>
      </c>
      <c r="K61" s="267">
        <v>2631.692</v>
      </c>
      <c r="L61" s="268">
        <v>11016.835999999999</v>
      </c>
      <c r="M61" s="267">
        <v>2337.31</v>
      </c>
      <c r="N61" s="269" t="s">
        <v>131</v>
      </c>
      <c r="O61" s="270">
        <v>2436.0500000000002</v>
      </c>
      <c r="P61" s="271">
        <v>10475.945</v>
      </c>
      <c r="Q61" s="272">
        <v>2129.9899999999998</v>
      </c>
    </row>
    <row r="62" spans="1:17" ht="15.75" x14ac:dyDescent="0.25">
      <c r="A62" s="266" t="s">
        <v>128</v>
      </c>
      <c r="B62" s="267">
        <v>3188.4549999999999</v>
      </c>
      <c r="C62" s="268">
        <v>13354.179</v>
      </c>
      <c r="D62" s="267">
        <v>2061.7080000000001</v>
      </c>
      <c r="E62" s="269" t="s">
        <v>128</v>
      </c>
      <c r="F62" s="270">
        <v>3450.3870000000002</v>
      </c>
      <c r="G62" s="271">
        <v>14832.552</v>
      </c>
      <c r="H62" s="272">
        <v>2599.0859999999998</v>
      </c>
      <c r="I62" s="112"/>
      <c r="J62" s="266" t="s">
        <v>76</v>
      </c>
      <c r="K62" s="267">
        <v>1170.827</v>
      </c>
      <c r="L62" s="268">
        <v>4898.18</v>
      </c>
      <c r="M62" s="267">
        <v>685.19399999999996</v>
      </c>
      <c r="N62" s="269" t="s">
        <v>76</v>
      </c>
      <c r="O62" s="270">
        <v>901.31799999999998</v>
      </c>
      <c r="P62" s="271">
        <v>3873.0569999999998</v>
      </c>
      <c r="Q62" s="272">
        <v>467.50200000000001</v>
      </c>
    </row>
    <row r="63" spans="1:17" ht="15.75" x14ac:dyDescent="0.25">
      <c r="A63" s="266" t="s">
        <v>77</v>
      </c>
      <c r="B63" s="267">
        <v>2639.808</v>
      </c>
      <c r="C63" s="268">
        <v>11058.203</v>
      </c>
      <c r="D63" s="267">
        <v>2330.3110000000001</v>
      </c>
      <c r="E63" s="269" t="s">
        <v>130</v>
      </c>
      <c r="F63" s="270">
        <v>3297.9250000000002</v>
      </c>
      <c r="G63" s="271">
        <v>14181.3</v>
      </c>
      <c r="H63" s="272">
        <v>3227.723</v>
      </c>
      <c r="I63" s="112"/>
      <c r="J63" s="266" t="s">
        <v>129</v>
      </c>
      <c r="K63" s="267">
        <v>107.02500000000001</v>
      </c>
      <c r="L63" s="268">
        <v>447.74200000000002</v>
      </c>
      <c r="M63" s="267">
        <v>68.748999999999995</v>
      </c>
      <c r="N63" s="269" t="s">
        <v>128</v>
      </c>
      <c r="O63" s="270">
        <v>550.65700000000004</v>
      </c>
      <c r="P63" s="271">
        <v>2369.8359999999998</v>
      </c>
      <c r="Q63" s="272">
        <v>298.06799999999998</v>
      </c>
    </row>
    <row r="64" spans="1:17" ht="15.75" x14ac:dyDescent="0.25">
      <c r="A64" s="266" t="s">
        <v>139</v>
      </c>
      <c r="B64" s="267">
        <v>2414.884</v>
      </c>
      <c r="C64" s="268">
        <v>10111.592000000001</v>
      </c>
      <c r="D64" s="267">
        <v>2449.1610000000001</v>
      </c>
      <c r="E64" s="269" t="s">
        <v>77</v>
      </c>
      <c r="F64" s="270">
        <v>2727.7260000000001</v>
      </c>
      <c r="G64" s="271">
        <v>11729.833000000001</v>
      </c>
      <c r="H64" s="272">
        <v>2605.0340000000001</v>
      </c>
      <c r="I64" s="112"/>
      <c r="J64" s="266" t="s">
        <v>128</v>
      </c>
      <c r="K64" s="267">
        <v>102.818</v>
      </c>
      <c r="L64" s="268">
        <v>431.09199999999998</v>
      </c>
      <c r="M64" s="267">
        <v>58.603000000000002</v>
      </c>
      <c r="N64" s="269" t="s">
        <v>202</v>
      </c>
      <c r="O64" s="270">
        <v>314.06200000000001</v>
      </c>
      <c r="P64" s="271">
        <v>1349.721</v>
      </c>
      <c r="Q64" s="272">
        <v>373.31799999999998</v>
      </c>
    </row>
    <row r="65" spans="1:17" ht="15.75" x14ac:dyDescent="0.25">
      <c r="A65" s="266" t="s">
        <v>146</v>
      </c>
      <c r="B65" s="267">
        <v>2035.105</v>
      </c>
      <c r="C65" s="268">
        <v>8525.8359999999993</v>
      </c>
      <c r="D65" s="267">
        <v>1398.9090000000001</v>
      </c>
      <c r="E65" s="269" t="s">
        <v>148</v>
      </c>
      <c r="F65" s="270">
        <v>2060.355</v>
      </c>
      <c r="G65" s="271">
        <v>8860.8220000000001</v>
      </c>
      <c r="H65" s="272">
        <v>1122.155</v>
      </c>
      <c r="I65" s="112"/>
      <c r="J65" s="266" t="s">
        <v>196</v>
      </c>
      <c r="K65" s="267">
        <v>94.078999999999994</v>
      </c>
      <c r="L65" s="268">
        <v>393.50799999999998</v>
      </c>
      <c r="M65" s="267">
        <v>37.021999999999998</v>
      </c>
      <c r="N65" s="269" t="s">
        <v>129</v>
      </c>
      <c r="O65" s="270">
        <v>248.89099999999999</v>
      </c>
      <c r="P65" s="271">
        <v>1069.3800000000001</v>
      </c>
      <c r="Q65" s="272">
        <v>148.98599999999999</v>
      </c>
    </row>
    <row r="66" spans="1:17" ht="15.75" x14ac:dyDescent="0.25">
      <c r="A66" s="266" t="s">
        <v>148</v>
      </c>
      <c r="B66" s="267">
        <v>1880.597</v>
      </c>
      <c r="C66" s="268">
        <v>7879.652</v>
      </c>
      <c r="D66" s="267">
        <v>1014.419</v>
      </c>
      <c r="E66" s="269" t="s">
        <v>180</v>
      </c>
      <c r="F66" s="270">
        <v>1753.318</v>
      </c>
      <c r="G66" s="271">
        <v>7536.9539999999997</v>
      </c>
      <c r="H66" s="272">
        <v>838.96100000000001</v>
      </c>
      <c r="I66" s="112"/>
      <c r="J66" s="266" t="s">
        <v>148</v>
      </c>
      <c r="K66" s="267">
        <v>83.474999999999994</v>
      </c>
      <c r="L66" s="268">
        <v>351.12400000000002</v>
      </c>
      <c r="M66" s="267">
        <v>66.742000000000004</v>
      </c>
      <c r="N66" s="269" t="s">
        <v>196</v>
      </c>
      <c r="O66" s="270">
        <v>149.21899999999999</v>
      </c>
      <c r="P66" s="271">
        <v>639.83100000000002</v>
      </c>
      <c r="Q66" s="272">
        <v>65.929000000000002</v>
      </c>
    </row>
    <row r="67" spans="1:17" ht="15.75" x14ac:dyDescent="0.25">
      <c r="A67" s="266" t="s">
        <v>138</v>
      </c>
      <c r="B67" s="267">
        <v>1759.4480000000001</v>
      </c>
      <c r="C67" s="268">
        <v>7370.7039999999997</v>
      </c>
      <c r="D67" s="267">
        <v>1284.9939999999999</v>
      </c>
      <c r="E67" s="269" t="s">
        <v>182</v>
      </c>
      <c r="F67" s="270">
        <v>1666.0260000000001</v>
      </c>
      <c r="G67" s="271">
        <v>7163.17</v>
      </c>
      <c r="H67" s="272">
        <v>814.97500000000002</v>
      </c>
      <c r="I67" s="112"/>
      <c r="J67" s="266" t="s">
        <v>136</v>
      </c>
      <c r="K67" s="267">
        <v>44.289000000000001</v>
      </c>
      <c r="L67" s="268">
        <v>185.29</v>
      </c>
      <c r="M67" s="267">
        <v>9.8610000000000007</v>
      </c>
      <c r="N67" s="269" t="s">
        <v>136</v>
      </c>
      <c r="O67" s="270">
        <v>87.191000000000003</v>
      </c>
      <c r="P67" s="271">
        <v>375.27</v>
      </c>
      <c r="Q67" s="272">
        <v>25.184999999999999</v>
      </c>
    </row>
    <row r="68" spans="1:17" ht="15.75" x14ac:dyDescent="0.25">
      <c r="A68" s="266" t="s">
        <v>180</v>
      </c>
      <c r="B68" s="267">
        <v>1649.9929999999999</v>
      </c>
      <c r="C68" s="268">
        <v>6910.67</v>
      </c>
      <c r="D68" s="267">
        <v>809.94200000000001</v>
      </c>
      <c r="E68" s="269" t="s">
        <v>138</v>
      </c>
      <c r="F68" s="270">
        <v>1656.2950000000001</v>
      </c>
      <c r="G68" s="271">
        <v>7120.1509999999998</v>
      </c>
      <c r="H68" s="272">
        <v>1307.0360000000001</v>
      </c>
      <c r="I68" s="112"/>
      <c r="J68" s="266" t="s">
        <v>79</v>
      </c>
      <c r="K68" s="267">
        <v>32.058</v>
      </c>
      <c r="L68" s="268">
        <v>135.25399999999999</v>
      </c>
      <c r="M68" s="267">
        <v>25.577000000000002</v>
      </c>
      <c r="N68" s="269" t="s">
        <v>126</v>
      </c>
      <c r="O68" s="270">
        <v>70.95</v>
      </c>
      <c r="P68" s="271">
        <v>304.971</v>
      </c>
      <c r="Q68" s="272">
        <v>55.02</v>
      </c>
    </row>
    <row r="69" spans="1:17" ht="15.75" x14ac:dyDescent="0.25">
      <c r="A69" s="266" t="s">
        <v>196</v>
      </c>
      <c r="B69" s="267">
        <v>1560.35</v>
      </c>
      <c r="C69" s="268">
        <v>6536.6390000000001</v>
      </c>
      <c r="D69" s="267">
        <v>876.16399999999999</v>
      </c>
      <c r="E69" s="269" t="s">
        <v>146</v>
      </c>
      <c r="F69" s="270">
        <v>1626.751</v>
      </c>
      <c r="G69" s="271">
        <v>6991.99</v>
      </c>
      <c r="H69" s="272">
        <v>1142.875</v>
      </c>
      <c r="I69" s="112"/>
      <c r="J69" s="266" t="s">
        <v>126</v>
      </c>
      <c r="K69" s="267">
        <v>30.387</v>
      </c>
      <c r="L69" s="268">
        <v>128.17400000000001</v>
      </c>
      <c r="M69" s="267">
        <v>16.280999999999999</v>
      </c>
      <c r="N69" s="269" t="s">
        <v>139</v>
      </c>
      <c r="O69" s="270">
        <v>62.075000000000003</v>
      </c>
      <c r="P69" s="271">
        <v>267.31299999999999</v>
      </c>
      <c r="Q69" s="272">
        <v>58.392000000000003</v>
      </c>
    </row>
    <row r="70" spans="1:17" ht="15.75" x14ac:dyDescent="0.25">
      <c r="A70" s="266" t="s">
        <v>182</v>
      </c>
      <c r="B70" s="267">
        <v>1252.3779999999999</v>
      </c>
      <c r="C70" s="268">
        <v>5241.4129999999996</v>
      </c>
      <c r="D70" s="267">
        <v>772</v>
      </c>
      <c r="E70" s="269" t="s">
        <v>196</v>
      </c>
      <c r="F70" s="270">
        <v>1575.3610000000001</v>
      </c>
      <c r="G70" s="271">
        <v>6769.567</v>
      </c>
      <c r="H70" s="272">
        <v>957.27</v>
      </c>
      <c r="I70" s="112"/>
      <c r="J70" s="266" t="s">
        <v>146</v>
      </c>
      <c r="K70" s="267">
        <v>29.536999999999999</v>
      </c>
      <c r="L70" s="268">
        <v>123.166</v>
      </c>
      <c r="M70" s="267">
        <v>23.51</v>
      </c>
      <c r="N70" s="269" t="s">
        <v>127</v>
      </c>
      <c r="O70" s="270">
        <v>53.655999999999999</v>
      </c>
      <c r="P70" s="271">
        <v>230.398</v>
      </c>
      <c r="Q70" s="272">
        <v>12.6</v>
      </c>
    </row>
    <row r="71" spans="1:17" ht="15.75" x14ac:dyDescent="0.25">
      <c r="A71" s="266" t="s">
        <v>79</v>
      </c>
      <c r="B71" s="267">
        <v>1103.48</v>
      </c>
      <c r="C71" s="268">
        <v>4624.2420000000002</v>
      </c>
      <c r="D71" s="267">
        <v>989.38300000000004</v>
      </c>
      <c r="E71" s="269" t="s">
        <v>132</v>
      </c>
      <c r="F71" s="270">
        <v>1254.2739999999999</v>
      </c>
      <c r="G71" s="271">
        <v>5391.4210000000003</v>
      </c>
      <c r="H71" s="272">
        <v>948.69799999999998</v>
      </c>
      <c r="I71" s="112"/>
      <c r="J71" s="266" t="s">
        <v>134</v>
      </c>
      <c r="K71" s="267">
        <v>26.210999999999999</v>
      </c>
      <c r="L71" s="268">
        <v>109.913</v>
      </c>
      <c r="M71" s="267">
        <v>15.38</v>
      </c>
      <c r="N71" s="269" t="s">
        <v>180</v>
      </c>
      <c r="O71" s="270">
        <v>51.301000000000002</v>
      </c>
      <c r="P71" s="271">
        <v>219.83699999999999</v>
      </c>
      <c r="Q71" s="272">
        <v>33.264000000000003</v>
      </c>
    </row>
    <row r="72" spans="1:17" ht="15.75" x14ac:dyDescent="0.25">
      <c r="A72" s="266" t="s">
        <v>202</v>
      </c>
      <c r="B72" s="267">
        <v>880.30799999999999</v>
      </c>
      <c r="C72" s="268">
        <v>3686.0010000000002</v>
      </c>
      <c r="D72" s="267">
        <v>606.68200000000002</v>
      </c>
      <c r="E72" s="269" t="s">
        <v>79</v>
      </c>
      <c r="F72" s="270">
        <v>944.15700000000004</v>
      </c>
      <c r="G72" s="271">
        <v>4058.2190000000001</v>
      </c>
      <c r="H72" s="272">
        <v>866.70399999999995</v>
      </c>
      <c r="I72" s="112"/>
      <c r="J72" s="266" t="s">
        <v>127</v>
      </c>
      <c r="K72" s="267">
        <v>11.475</v>
      </c>
      <c r="L72" s="268">
        <v>48.173000000000002</v>
      </c>
      <c r="M72" s="267">
        <v>7</v>
      </c>
      <c r="N72" s="269" t="s">
        <v>146</v>
      </c>
      <c r="O72" s="270">
        <v>40.941000000000003</v>
      </c>
      <c r="P72" s="271">
        <v>176.03</v>
      </c>
      <c r="Q72" s="272">
        <v>46.710999999999999</v>
      </c>
    </row>
    <row r="73" spans="1:17" ht="16.5" thickBot="1" x14ac:dyDescent="0.3">
      <c r="A73" s="273" t="s">
        <v>132</v>
      </c>
      <c r="B73" s="274">
        <v>681.72</v>
      </c>
      <c r="C73" s="275">
        <v>2856.777</v>
      </c>
      <c r="D73" s="274">
        <v>563.04999999999995</v>
      </c>
      <c r="E73" s="276" t="s">
        <v>202</v>
      </c>
      <c r="F73" s="277">
        <v>941.50400000000002</v>
      </c>
      <c r="G73" s="278">
        <v>4048.8710000000001</v>
      </c>
      <c r="H73" s="279">
        <v>805.83500000000004</v>
      </c>
      <c r="I73" s="112"/>
      <c r="J73" s="273" t="s">
        <v>138</v>
      </c>
      <c r="K73" s="274">
        <v>8.2509999999999994</v>
      </c>
      <c r="L73" s="275">
        <v>34.64</v>
      </c>
      <c r="M73" s="274">
        <v>2.5</v>
      </c>
      <c r="N73" s="276" t="s">
        <v>79</v>
      </c>
      <c r="O73" s="277">
        <v>35.493000000000002</v>
      </c>
      <c r="P73" s="278">
        <v>153.49100000000001</v>
      </c>
      <c r="Q73" s="279">
        <v>19.831</v>
      </c>
    </row>
    <row r="74" spans="1:17" ht="15.75" x14ac:dyDescent="0.25">
      <c r="A74" s="351"/>
      <c r="B74" s="357"/>
      <c r="C74" s="357"/>
      <c r="D74" s="357"/>
      <c r="E74" s="358"/>
      <c r="F74" s="359"/>
      <c r="G74" s="359"/>
      <c r="H74" s="353"/>
      <c r="I74" s="112"/>
      <c r="J74" s="358"/>
      <c r="K74" s="357"/>
      <c r="L74" s="357"/>
      <c r="M74" s="357"/>
      <c r="N74" s="358"/>
      <c r="O74" s="359"/>
      <c r="P74" s="359"/>
      <c r="Q74" s="353"/>
    </row>
    <row r="75" spans="1:17" ht="15.75" x14ac:dyDescent="0.25">
      <c r="A75" s="351"/>
      <c r="B75" s="357"/>
      <c r="C75" s="357"/>
      <c r="D75" s="357"/>
      <c r="E75" s="358"/>
      <c r="F75" s="359"/>
      <c r="G75" s="359"/>
      <c r="H75" s="353"/>
      <c r="I75" s="112"/>
      <c r="J75" s="358"/>
      <c r="K75" s="357"/>
      <c r="L75" s="357"/>
      <c r="M75" s="357"/>
      <c r="N75" s="358"/>
      <c r="O75" s="359"/>
      <c r="P75" s="359"/>
      <c r="Q75" s="353"/>
    </row>
    <row r="76" spans="1:17" ht="15.75" x14ac:dyDescent="0.25">
      <c r="A76" s="351"/>
      <c r="B76" s="357"/>
      <c r="C76" s="357"/>
      <c r="D76" s="357"/>
      <c r="E76" s="358"/>
      <c r="F76" s="359"/>
      <c r="G76" s="359"/>
      <c r="H76" s="353"/>
      <c r="I76" s="112"/>
      <c r="J76" s="358"/>
      <c r="K76" s="357"/>
      <c r="L76" s="357"/>
      <c r="M76" s="357"/>
      <c r="N76" s="358"/>
      <c r="O76" s="359"/>
      <c r="P76" s="359"/>
      <c r="Q76" s="353"/>
    </row>
    <row r="77" spans="1:17" ht="15.75" x14ac:dyDescent="0.25">
      <c r="A77" s="354" t="s">
        <v>231</v>
      </c>
      <c r="B77" s="361"/>
      <c r="C77" s="361"/>
      <c r="D77" s="361"/>
      <c r="E77" s="356"/>
      <c r="F77" s="362"/>
      <c r="G77" s="362"/>
      <c r="H77" s="363"/>
      <c r="I77" s="112"/>
      <c r="J77" s="356" t="s">
        <v>232</v>
      </c>
      <c r="K77" s="361"/>
      <c r="L77" s="361"/>
      <c r="M77" s="361"/>
      <c r="N77" s="356"/>
      <c r="O77" s="362"/>
      <c r="P77" s="362"/>
      <c r="Q77" s="363"/>
    </row>
    <row r="78" spans="1:17" ht="16.5" thickBot="1" x14ac:dyDescent="0.3">
      <c r="A78" s="351" t="s">
        <v>217</v>
      </c>
      <c r="B78" s="357"/>
      <c r="C78" s="357"/>
      <c r="D78" s="357"/>
      <c r="E78" s="358"/>
      <c r="F78" s="359"/>
      <c r="G78" s="359"/>
      <c r="H78" s="353"/>
      <c r="I78" s="112"/>
      <c r="J78" s="358" t="s">
        <v>217</v>
      </c>
      <c r="K78" s="357"/>
      <c r="L78" s="357"/>
      <c r="M78" s="357"/>
      <c r="N78" s="358"/>
      <c r="O78" s="359"/>
      <c r="P78" s="359"/>
      <c r="Q78" s="353"/>
    </row>
    <row r="79" spans="1:17" ht="21" thickBot="1" x14ac:dyDescent="0.35">
      <c r="A79" s="109" t="s">
        <v>122</v>
      </c>
      <c r="B79" s="110"/>
      <c r="C79" s="110"/>
      <c r="D79" s="110"/>
      <c r="E79" s="110"/>
      <c r="F79" s="110"/>
      <c r="G79" s="110"/>
      <c r="H79" s="111"/>
      <c r="I79" s="112"/>
      <c r="J79" s="109" t="s">
        <v>123</v>
      </c>
      <c r="K79" s="110"/>
      <c r="L79" s="110"/>
      <c r="M79" s="110"/>
      <c r="N79" s="110"/>
      <c r="O79" s="110"/>
      <c r="P79" s="110"/>
      <c r="Q79" s="111"/>
    </row>
    <row r="80" spans="1:17" ht="19.5" thickBot="1" x14ac:dyDescent="0.35">
      <c r="A80" s="280" t="s">
        <v>255</v>
      </c>
      <c r="B80" s="281"/>
      <c r="C80" s="282"/>
      <c r="D80" s="283"/>
      <c r="E80" s="280" t="s">
        <v>256</v>
      </c>
      <c r="F80" s="281"/>
      <c r="G80" s="282"/>
      <c r="H80" s="283"/>
      <c r="I80" s="112"/>
      <c r="J80" s="280" t="s">
        <v>255</v>
      </c>
      <c r="K80" s="281"/>
      <c r="L80" s="282"/>
      <c r="M80" s="283"/>
      <c r="N80" s="280" t="s">
        <v>256</v>
      </c>
      <c r="O80" s="281"/>
      <c r="P80" s="282"/>
      <c r="Q80" s="283"/>
    </row>
    <row r="81" spans="1:17" ht="29.25" thickBot="1" x14ac:dyDescent="0.25">
      <c r="A81" s="113" t="s">
        <v>124</v>
      </c>
      <c r="B81" s="114" t="s">
        <v>101</v>
      </c>
      <c r="C81" s="115" t="s">
        <v>151</v>
      </c>
      <c r="D81" s="116" t="s">
        <v>125</v>
      </c>
      <c r="E81" s="113" t="s">
        <v>124</v>
      </c>
      <c r="F81" s="114" t="s">
        <v>101</v>
      </c>
      <c r="G81" s="115" t="s">
        <v>151</v>
      </c>
      <c r="H81" s="116" t="s">
        <v>125</v>
      </c>
      <c r="I81" s="112"/>
      <c r="J81" s="113" t="s">
        <v>124</v>
      </c>
      <c r="K81" s="114" t="s">
        <v>101</v>
      </c>
      <c r="L81" s="115" t="s">
        <v>151</v>
      </c>
      <c r="M81" s="116" t="s">
        <v>125</v>
      </c>
      <c r="N81" s="113" t="s">
        <v>124</v>
      </c>
      <c r="O81" s="114" t="s">
        <v>101</v>
      </c>
      <c r="P81" s="115" t="s">
        <v>151</v>
      </c>
      <c r="Q81" s="116" t="s">
        <v>125</v>
      </c>
    </row>
    <row r="82" spans="1:17" ht="16.5" thickBot="1" x14ac:dyDescent="0.3">
      <c r="A82" s="252" t="s">
        <v>115</v>
      </c>
      <c r="B82" s="253">
        <v>57864.601000000002</v>
      </c>
      <c r="C82" s="254">
        <v>242486.52</v>
      </c>
      <c r="D82" s="255">
        <v>74439.903999999995</v>
      </c>
      <c r="E82" s="256" t="s">
        <v>115</v>
      </c>
      <c r="F82" s="257">
        <v>62250.237999999998</v>
      </c>
      <c r="G82" s="258">
        <v>267588.67700000003</v>
      </c>
      <c r="H82" s="255">
        <v>67418.744000000006</v>
      </c>
      <c r="I82" s="112"/>
      <c r="J82" s="252" t="s">
        <v>115</v>
      </c>
      <c r="K82" s="253">
        <v>16035.063</v>
      </c>
      <c r="L82" s="254">
        <v>67198.259000000005</v>
      </c>
      <c r="M82" s="255">
        <v>32283.045999999998</v>
      </c>
      <c r="N82" s="256" t="s">
        <v>115</v>
      </c>
      <c r="O82" s="257">
        <v>14788.925999999999</v>
      </c>
      <c r="P82" s="258">
        <v>63566.73</v>
      </c>
      <c r="Q82" s="255">
        <v>22331.931</v>
      </c>
    </row>
    <row r="83" spans="1:17" ht="15.75" x14ac:dyDescent="0.25">
      <c r="A83" s="259" t="s">
        <v>196</v>
      </c>
      <c r="B83" s="260">
        <v>17190.255000000001</v>
      </c>
      <c r="C83" s="261">
        <v>72021.448999999993</v>
      </c>
      <c r="D83" s="260">
        <v>16809.946</v>
      </c>
      <c r="E83" s="262" t="s">
        <v>196</v>
      </c>
      <c r="F83" s="263">
        <v>18585.705999999998</v>
      </c>
      <c r="G83" s="264">
        <v>79892.725000000006</v>
      </c>
      <c r="H83" s="265">
        <v>17855.714</v>
      </c>
      <c r="I83" s="112"/>
      <c r="J83" s="259" t="s">
        <v>77</v>
      </c>
      <c r="K83" s="260">
        <v>3982.3870000000002</v>
      </c>
      <c r="L83" s="261">
        <v>16676.601999999999</v>
      </c>
      <c r="M83" s="260">
        <v>4400.0630000000001</v>
      </c>
      <c r="N83" s="262" t="s">
        <v>77</v>
      </c>
      <c r="O83" s="263">
        <v>3301.498</v>
      </c>
      <c r="P83" s="264">
        <v>14182.091</v>
      </c>
      <c r="Q83" s="265">
        <v>3903.7689999999998</v>
      </c>
    </row>
    <row r="84" spans="1:17" ht="15.75" x14ac:dyDescent="0.25">
      <c r="A84" s="266" t="s">
        <v>162</v>
      </c>
      <c r="B84" s="267">
        <v>6103.38</v>
      </c>
      <c r="C84" s="268">
        <v>25598.298999999999</v>
      </c>
      <c r="D84" s="267">
        <v>9500.6919999999991</v>
      </c>
      <c r="E84" s="269" t="s">
        <v>216</v>
      </c>
      <c r="F84" s="270">
        <v>5396.8069999999998</v>
      </c>
      <c r="G84" s="271">
        <v>23212.327000000001</v>
      </c>
      <c r="H84" s="272">
        <v>6334.7640000000001</v>
      </c>
      <c r="I84" s="112"/>
      <c r="J84" s="266" t="s">
        <v>129</v>
      </c>
      <c r="K84" s="267">
        <v>1929.0709999999999</v>
      </c>
      <c r="L84" s="268">
        <v>8081.7579999999998</v>
      </c>
      <c r="M84" s="267">
        <v>17053.594000000001</v>
      </c>
      <c r="N84" s="269" t="s">
        <v>196</v>
      </c>
      <c r="O84" s="270">
        <v>2280.71</v>
      </c>
      <c r="P84" s="271">
        <v>9802.66</v>
      </c>
      <c r="Q84" s="272">
        <v>2059.8009999999999</v>
      </c>
    </row>
    <row r="85" spans="1:17" ht="15.75" x14ac:dyDescent="0.25">
      <c r="A85" s="266" t="s">
        <v>216</v>
      </c>
      <c r="B85" s="267">
        <v>5207.7179999999998</v>
      </c>
      <c r="C85" s="268">
        <v>21848.175999999999</v>
      </c>
      <c r="D85" s="267">
        <v>7067</v>
      </c>
      <c r="E85" s="269" t="s">
        <v>77</v>
      </c>
      <c r="F85" s="270">
        <v>4369.9769999999999</v>
      </c>
      <c r="G85" s="271">
        <v>18782.952000000001</v>
      </c>
      <c r="H85" s="272">
        <v>10665.392</v>
      </c>
      <c r="I85" s="112"/>
      <c r="J85" s="266" t="s">
        <v>196</v>
      </c>
      <c r="K85" s="267">
        <v>1801.4860000000001</v>
      </c>
      <c r="L85" s="268">
        <v>7537.2610000000004</v>
      </c>
      <c r="M85" s="267">
        <v>1149.357</v>
      </c>
      <c r="N85" s="269" t="s">
        <v>132</v>
      </c>
      <c r="O85" s="270">
        <v>2084.1550000000002</v>
      </c>
      <c r="P85" s="271">
        <v>8962.24</v>
      </c>
      <c r="Q85" s="272">
        <v>3170.328</v>
      </c>
    </row>
    <row r="86" spans="1:17" ht="15.75" x14ac:dyDescent="0.25">
      <c r="A86" s="266" t="s">
        <v>77</v>
      </c>
      <c r="B86" s="267">
        <v>3857.9119999999998</v>
      </c>
      <c r="C86" s="268">
        <v>16154.54</v>
      </c>
      <c r="D86" s="267">
        <v>11332.102000000001</v>
      </c>
      <c r="E86" s="269" t="s">
        <v>162</v>
      </c>
      <c r="F86" s="270">
        <v>3966.0650000000001</v>
      </c>
      <c r="G86" s="271">
        <v>17038.648000000001</v>
      </c>
      <c r="H86" s="272">
        <v>4696.6189999999997</v>
      </c>
      <c r="I86" s="112"/>
      <c r="J86" s="266" t="s">
        <v>132</v>
      </c>
      <c r="K86" s="267">
        <v>1706.924</v>
      </c>
      <c r="L86" s="268">
        <v>7169.4629999999997</v>
      </c>
      <c r="M86" s="267">
        <v>2588.3789999999999</v>
      </c>
      <c r="N86" s="269" t="s">
        <v>129</v>
      </c>
      <c r="O86" s="270">
        <v>1455.251</v>
      </c>
      <c r="P86" s="271">
        <v>6241.415</v>
      </c>
      <c r="Q86" s="272">
        <v>7982.8580000000002</v>
      </c>
    </row>
    <row r="87" spans="1:17" ht="15.75" x14ac:dyDescent="0.25">
      <c r="A87" s="266" t="s">
        <v>233</v>
      </c>
      <c r="B87" s="267">
        <v>2405.7060000000001</v>
      </c>
      <c r="C87" s="268">
        <v>10076.49</v>
      </c>
      <c r="D87" s="267">
        <v>3418</v>
      </c>
      <c r="E87" s="269" t="s">
        <v>233</v>
      </c>
      <c r="F87" s="270">
        <v>2468.9560000000001</v>
      </c>
      <c r="G87" s="271">
        <v>10603.453</v>
      </c>
      <c r="H87" s="272">
        <v>2829</v>
      </c>
      <c r="I87" s="112"/>
      <c r="J87" s="266" t="s">
        <v>76</v>
      </c>
      <c r="K87" s="267">
        <v>992.96400000000006</v>
      </c>
      <c r="L87" s="268">
        <v>4165.1149999999998</v>
      </c>
      <c r="M87" s="267">
        <v>675.65700000000004</v>
      </c>
      <c r="N87" s="269" t="s">
        <v>134</v>
      </c>
      <c r="O87" s="270">
        <v>914.53700000000003</v>
      </c>
      <c r="P87" s="271">
        <v>3930.8620000000001</v>
      </c>
      <c r="Q87" s="272">
        <v>101.765</v>
      </c>
    </row>
    <row r="88" spans="1:17" ht="15.75" x14ac:dyDescent="0.25">
      <c r="A88" s="266" t="s">
        <v>76</v>
      </c>
      <c r="B88" s="267">
        <v>1868.3620000000001</v>
      </c>
      <c r="C88" s="268">
        <v>7835.3680000000004</v>
      </c>
      <c r="D88" s="267">
        <v>1939.923</v>
      </c>
      <c r="E88" s="269" t="s">
        <v>134</v>
      </c>
      <c r="F88" s="270">
        <v>2028.7139999999999</v>
      </c>
      <c r="G88" s="271">
        <v>8712.5470000000005</v>
      </c>
      <c r="H88" s="272">
        <v>680.21799999999996</v>
      </c>
      <c r="I88" s="112"/>
      <c r="J88" s="266" t="s">
        <v>134</v>
      </c>
      <c r="K88" s="267">
        <v>963.94600000000003</v>
      </c>
      <c r="L88" s="268">
        <v>4037.6579999999999</v>
      </c>
      <c r="M88" s="267">
        <v>102.706</v>
      </c>
      <c r="N88" s="269" t="s">
        <v>126</v>
      </c>
      <c r="O88" s="270">
        <v>904.673</v>
      </c>
      <c r="P88" s="271">
        <v>3899.68</v>
      </c>
      <c r="Q88" s="272">
        <v>1657.943</v>
      </c>
    </row>
    <row r="89" spans="1:17" ht="15.75" x14ac:dyDescent="0.25">
      <c r="A89" s="266" t="s">
        <v>128</v>
      </c>
      <c r="B89" s="267">
        <v>1792.7909999999999</v>
      </c>
      <c r="C89" s="268">
        <v>7500.0240000000003</v>
      </c>
      <c r="D89" s="267">
        <v>1462.829</v>
      </c>
      <c r="E89" s="269" t="s">
        <v>128</v>
      </c>
      <c r="F89" s="270">
        <v>1844.7249999999999</v>
      </c>
      <c r="G89" s="271">
        <v>7932.4560000000001</v>
      </c>
      <c r="H89" s="272">
        <v>1257.3779999999999</v>
      </c>
      <c r="I89" s="112"/>
      <c r="J89" s="266" t="s">
        <v>144</v>
      </c>
      <c r="K89" s="267">
        <v>898.80200000000002</v>
      </c>
      <c r="L89" s="268">
        <v>3774.672</v>
      </c>
      <c r="M89" s="267">
        <v>429.94</v>
      </c>
      <c r="N89" s="269" t="s">
        <v>76</v>
      </c>
      <c r="O89" s="270">
        <v>836.80600000000004</v>
      </c>
      <c r="P89" s="271">
        <v>3595.623</v>
      </c>
      <c r="Q89" s="272">
        <v>548.69000000000005</v>
      </c>
    </row>
    <row r="90" spans="1:17" ht="15.75" x14ac:dyDescent="0.25">
      <c r="A90" s="266" t="s">
        <v>243</v>
      </c>
      <c r="B90" s="267">
        <v>1513.7919999999999</v>
      </c>
      <c r="C90" s="268">
        <v>6370.1220000000003</v>
      </c>
      <c r="D90" s="267">
        <v>2550</v>
      </c>
      <c r="E90" s="269" t="s">
        <v>234</v>
      </c>
      <c r="F90" s="270">
        <v>1677.5530000000001</v>
      </c>
      <c r="G90" s="271">
        <v>7194.5479999999998</v>
      </c>
      <c r="H90" s="272">
        <v>1812.5</v>
      </c>
      <c r="I90" s="112"/>
      <c r="J90" s="266" t="s">
        <v>126</v>
      </c>
      <c r="K90" s="267">
        <v>620.69299999999998</v>
      </c>
      <c r="L90" s="268">
        <v>2607.9749999999999</v>
      </c>
      <c r="M90" s="267">
        <v>268.68799999999999</v>
      </c>
      <c r="N90" s="269" t="s">
        <v>139</v>
      </c>
      <c r="O90" s="270">
        <v>555.70000000000005</v>
      </c>
      <c r="P90" s="271">
        <v>2389.84</v>
      </c>
      <c r="Q90" s="272">
        <v>187.68700000000001</v>
      </c>
    </row>
    <row r="91" spans="1:17" ht="15.75" x14ac:dyDescent="0.25">
      <c r="A91" s="266" t="s">
        <v>126</v>
      </c>
      <c r="B91" s="267">
        <v>1437.7819999999999</v>
      </c>
      <c r="C91" s="268">
        <v>6018.366</v>
      </c>
      <c r="D91" s="267">
        <v>1496.3140000000001</v>
      </c>
      <c r="E91" s="269" t="s">
        <v>146</v>
      </c>
      <c r="F91" s="270">
        <v>1643.328</v>
      </c>
      <c r="G91" s="271">
        <v>7066.8940000000002</v>
      </c>
      <c r="H91" s="272">
        <v>442.709</v>
      </c>
      <c r="I91" s="112"/>
      <c r="J91" s="266" t="s">
        <v>79</v>
      </c>
      <c r="K91" s="267">
        <v>524.62099999999998</v>
      </c>
      <c r="L91" s="268">
        <v>2197.768</v>
      </c>
      <c r="M91" s="267">
        <v>601.84299999999996</v>
      </c>
      <c r="N91" s="269" t="s">
        <v>144</v>
      </c>
      <c r="O91" s="270">
        <v>530.053</v>
      </c>
      <c r="P91" s="271">
        <v>2277.7269999999999</v>
      </c>
      <c r="Q91" s="272">
        <v>252.72</v>
      </c>
    </row>
    <row r="92" spans="1:17" ht="15.75" x14ac:dyDescent="0.25">
      <c r="A92" s="266" t="s">
        <v>134</v>
      </c>
      <c r="B92" s="267">
        <v>1219.23</v>
      </c>
      <c r="C92" s="268">
        <v>5116.1400000000003</v>
      </c>
      <c r="D92" s="267">
        <v>585.06700000000001</v>
      </c>
      <c r="E92" s="269" t="s">
        <v>126</v>
      </c>
      <c r="F92" s="270">
        <v>1616.09</v>
      </c>
      <c r="G92" s="271">
        <v>6946.6480000000001</v>
      </c>
      <c r="H92" s="272">
        <v>1418.1179999999999</v>
      </c>
      <c r="I92" s="112"/>
      <c r="J92" s="266" t="s">
        <v>148</v>
      </c>
      <c r="K92" s="267">
        <v>481.02</v>
      </c>
      <c r="L92" s="268">
        <v>2016.28</v>
      </c>
      <c r="M92" s="267">
        <v>2577.1799999999998</v>
      </c>
      <c r="N92" s="269" t="s">
        <v>235</v>
      </c>
      <c r="O92" s="270">
        <v>425.14699999999999</v>
      </c>
      <c r="P92" s="271">
        <v>1833.396</v>
      </c>
      <c r="Q92" s="272">
        <v>620</v>
      </c>
    </row>
    <row r="93" spans="1:17" ht="15.75" x14ac:dyDescent="0.25">
      <c r="A93" s="266" t="s">
        <v>139</v>
      </c>
      <c r="B93" s="267">
        <v>1142.867</v>
      </c>
      <c r="C93" s="268">
        <v>4789.9870000000001</v>
      </c>
      <c r="D93" s="267">
        <v>790.96799999999996</v>
      </c>
      <c r="E93" s="269" t="s">
        <v>76</v>
      </c>
      <c r="F93" s="270">
        <v>1472.3520000000001</v>
      </c>
      <c r="G93" s="271">
        <v>6325.607</v>
      </c>
      <c r="H93" s="272">
        <v>1396.0640000000001</v>
      </c>
      <c r="I93" s="112"/>
      <c r="J93" s="266" t="s">
        <v>131</v>
      </c>
      <c r="K93" s="267">
        <v>404.19900000000001</v>
      </c>
      <c r="L93" s="268">
        <v>1694.37</v>
      </c>
      <c r="M93" s="267">
        <v>542.01499999999999</v>
      </c>
      <c r="N93" s="269" t="s">
        <v>136</v>
      </c>
      <c r="O93" s="270">
        <v>406.01100000000002</v>
      </c>
      <c r="P93" s="271">
        <v>1740.6130000000001</v>
      </c>
      <c r="Q93" s="272">
        <v>478.69900000000001</v>
      </c>
    </row>
    <row r="94" spans="1:17" ht="15.75" x14ac:dyDescent="0.25">
      <c r="A94" s="266" t="s">
        <v>152</v>
      </c>
      <c r="B94" s="267">
        <v>1127.8800000000001</v>
      </c>
      <c r="C94" s="268">
        <v>4701.7460000000001</v>
      </c>
      <c r="D94" s="267">
        <v>820</v>
      </c>
      <c r="E94" s="269" t="s">
        <v>243</v>
      </c>
      <c r="F94" s="270">
        <v>1201.213</v>
      </c>
      <c r="G94" s="271">
        <v>5169.4409999999998</v>
      </c>
      <c r="H94" s="272">
        <v>1272.5260000000001</v>
      </c>
      <c r="I94" s="112"/>
      <c r="J94" s="266" t="s">
        <v>136</v>
      </c>
      <c r="K94" s="267">
        <v>363.05599999999998</v>
      </c>
      <c r="L94" s="268">
        <v>1524.16</v>
      </c>
      <c r="M94" s="267">
        <v>451.76</v>
      </c>
      <c r="N94" s="269" t="s">
        <v>130</v>
      </c>
      <c r="O94" s="270">
        <v>193.78100000000001</v>
      </c>
      <c r="P94" s="271">
        <v>837.70299999999997</v>
      </c>
      <c r="Q94" s="272">
        <v>219.74600000000001</v>
      </c>
    </row>
    <row r="95" spans="1:17" ht="15.75" x14ac:dyDescent="0.25">
      <c r="A95" s="266" t="s">
        <v>234</v>
      </c>
      <c r="B95" s="267">
        <v>1013.603</v>
      </c>
      <c r="C95" s="268">
        <v>4241.415</v>
      </c>
      <c r="D95" s="267">
        <v>1398.4</v>
      </c>
      <c r="E95" s="269" t="s">
        <v>242</v>
      </c>
      <c r="F95" s="270">
        <v>1183.856</v>
      </c>
      <c r="G95" s="271">
        <v>5087.7520000000004</v>
      </c>
      <c r="H95" s="272">
        <v>1314</v>
      </c>
      <c r="I95" s="112"/>
      <c r="J95" s="266" t="s">
        <v>139</v>
      </c>
      <c r="K95" s="267">
        <v>353.29599999999999</v>
      </c>
      <c r="L95" s="268">
        <v>1479.326</v>
      </c>
      <c r="M95" s="267">
        <v>108.24299999999999</v>
      </c>
      <c r="N95" s="269" t="s">
        <v>148</v>
      </c>
      <c r="O95" s="270">
        <v>150.624</v>
      </c>
      <c r="P95" s="271">
        <v>646.44899999999996</v>
      </c>
      <c r="Q95" s="272">
        <v>151</v>
      </c>
    </row>
    <row r="96" spans="1:17" ht="15.75" x14ac:dyDescent="0.25">
      <c r="A96" s="266" t="s">
        <v>136</v>
      </c>
      <c r="B96" s="267">
        <v>808.46199999999999</v>
      </c>
      <c r="C96" s="268">
        <v>3384.9470000000001</v>
      </c>
      <c r="D96" s="267">
        <v>1129.569</v>
      </c>
      <c r="E96" s="269" t="s">
        <v>190</v>
      </c>
      <c r="F96" s="270">
        <v>1133.145</v>
      </c>
      <c r="G96" s="271">
        <v>4876.9250000000002</v>
      </c>
      <c r="H96" s="272">
        <v>1312</v>
      </c>
      <c r="I96" s="112"/>
      <c r="J96" s="266" t="s">
        <v>127</v>
      </c>
      <c r="K96" s="267">
        <v>235.584</v>
      </c>
      <c r="L96" s="268">
        <v>986.97299999999996</v>
      </c>
      <c r="M96" s="267">
        <v>174.935</v>
      </c>
      <c r="N96" s="269" t="s">
        <v>79</v>
      </c>
      <c r="O96" s="270">
        <v>150.066</v>
      </c>
      <c r="P96" s="271">
        <v>644.08500000000004</v>
      </c>
      <c r="Q96" s="272">
        <v>439.30599999999998</v>
      </c>
    </row>
    <row r="97" spans="1:17" ht="15.75" x14ac:dyDescent="0.25">
      <c r="A97" s="266" t="s">
        <v>242</v>
      </c>
      <c r="B97" s="267">
        <v>735.92700000000002</v>
      </c>
      <c r="C97" s="268">
        <v>3080.788</v>
      </c>
      <c r="D97" s="267">
        <v>956.5</v>
      </c>
      <c r="E97" s="269" t="s">
        <v>139</v>
      </c>
      <c r="F97" s="270">
        <v>923.42399999999998</v>
      </c>
      <c r="G97" s="271">
        <v>3967.1190000000001</v>
      </c>
      <c r="H97" s="272">
        <v>694.26300000000003</v>
      </c>
      <c r="I97" s="112"/>
      <c r="J97" s="266" t="s">
        <v>180</v>
      </c>
      <c r="K97" s="267">
        <v>229.70099999999999</v>
      </c>
      <c r="L97" s="268">
        <v>959.14499999999998</v>
      </c>
      <c r="M97" s="267">
        <v>512.33500000000004</v>
      </c>
      <c r="N97" s="269" t="s">
        <v>137</v>
      </c>
      <c r="O97" s="270">
        <v>143.93299999999999</v>
      </c>
      <c r="P97" s="271">
        <v>621.02300000000002</v>
      </c>
      <c r="Q97" s="272">
        <v>100.36499999999999</v>
      </c>
    </row>
    <row r="98" spans="1:17" ht="16.5" thickBot="1" x14ac:dyDescent="0.3">
      <c r="A98" s="273" t="s">
        <v>130</v>
      </c>
      <c r="B98" s="274">
        <v>687.97199999999998</v>
      </c>
      <c r="C98" s="275">
        <v>2882.029</v>
      </c>
      <c r="D98" s="274">
        <v>525.40800000000002</v>
      </c>
      <c r="E98" s="276" t="s">
        <v>182</v>
      </c>
      <c r="F98" s="277">
        <v>902.04100000000005</v>
      </c>
      <c r="G98" s="278">
        <v>3886.288</v>
      </c>
      <c r="H98" s="279">
        <v>1212</v>
      </c>
      <c r="I98" s="112"/>
      <c r="J98" s="273" t="s">
        <v>137</v>
      </c>
      <c r="K98" s="274">
        <v>150.101</v>
      </c>
      <c r="L98" s="275">
        <v>625.69799999999998</v>
      </c>
      <c r="M98" s="274">
        <v>98.43</v>
      </c>
      <c r="N98" s="276" t="s">
        <v>127</v>
      </c>
      <c r="O98" s="277">
        <v>130.35400000000001</v>
      </c>
      <c r="P98" s="278">
        <v>562.87099999999998</v>
      </c>
      <c r="Q98" s="279">
        <v>57.215000000000003</v>
      </c>
    </row>
    <row r="101" spans="1:17" ht="16.5" x14ac:dyDescent="0.25">
      <c r="A101" s="107"/>
      <c r="B101" s="107"/>
      <c r="C101" s="107"/>
      <c r="D101" s="107"/>
      <c r="E101" s="107"/>
      <c r="F101" s="107"/>
      <c r="G101" s="107"/>
      <c r="H101" s="108"/>
      <c r="I101" s="108"/>
      <c r="J101" s="107"/>
      <c r="K101" s="107"/>
      <c r="L101" s="107"/>
      <c r="M101" s="107"/>
      <c r="N101" s="107"/>
      <c r="O101" s="107"/>
      <c r="P101" s="107"/>
      <c r="Q101" s="108"/>
    </row>
    <row r="102" spans="1:17" ht="16.5" x14ac:dyDescent="0.25">
      <c r="A102" s="107" t="s">
        <v>222</v>
      </c>
      <c r="B102" s="107"/>
      <c r="C102" s="107"/>
      <c r="D102" s="107"/>
      <c r="E102" s="107"/>
      <c r="F102" s="108"/>
      <c r="G102" s="108"/>
      <c r="H102" s="108"/>
      <c r="I102" s="108"/>
      <c r="J102" s="107" t="s">
        <v>223</v>
      </c>
      <c r="K102" s="107"/>
      <c r="L102" s="107"/>
      <c r="M102" s="107"/>
      <c r="N102" s="107"/>
      <c r="O102" s="108"/>
      <c r="Q102" s="108"/>
    </row>
    <row r="103" spans="1:17" ht="17.25" thickBot="1" x14ac:dyDescent="0.3">
      <c r="A103" s="284" t="s">
        <v>217</v>
      </c>
      <c r="B103" s="107"/>
      <c r="C103" s="107"/>
      <c r="D103" s="107"/>
      <c r="E103" s="107"/>
      <c r="F103" s="108"/>
      <c r="G103" s="108"/>
      <c r="H103" s="108"/>
      <c r="I103" s="108"/>
      <c r="J103" s="284" t="s">
        <v>217</v>
      </c>
      <c r="K103" s="107"/>
      <c r="L103" s="107"/>
      <c r="M103" s="107"/>
      <c r="N103" s="107"/>
      <c r="O103" s="108"/>
      <c r="Q103" s="108"/>
    </row>
    <row r="104" spans="1:17" ht="21" thickBot="1" x14ac:dyDescent="0.35">
      <c r="A104" s="109" t="s">
        <v>122</v>
      </c>
      <c r="B104" s="110"/>
      <c r="C104" s="110"/>
      <c r="D104" s="110"/>
      <c r="E104" s="110"/>
      <c r="F104" s="110"/>
      <c r="G104" s="110"/>
      <c r="H104" s="111"/>
      <c r="I104" s="112"/>
      <c r="J104" s="109" t="s">
        <v>123</v>
      </c>
      <c r="K104" s="110"/>
      <c r="L104" s="110"/>
      <c r="M104" s="110"/>
      <c r="N104" s="110"/>
      <c r="O104" s="110"/>
      <c r="P104" s="110"/>
      <c r="Q104" s="111"/>
    </row>
    <row r="105" spans="1:17" ht="19.5" thickBot="1" x14ac:dyDescent="0.35">
      <c r="A105" s="280" t="s">
        <v>255</v>
      </c>
      <c r="B105" s="281"/>
      <c r="C105" s="282"/>
      <c r="D105" s="283"/>
      <c r="E105" s="280" t="s">
        <v>256</v>
      </c>
      <c r="F105" s="281"/>
      <c r="G105" s="282"/>
      <c r="H105" s="283"/>
      <c r="I105" s="112"/>
      <c r="J105" s="280" t="s">
        <v>255</v>
      </c>
      <c r="K105" s="281"/>
      <c r="L105" s="282"/>
      <c r="M105" s="283"/>
      <c r="N105" s="280" t="s">
        <v>256</v>
      </c>
      <c r="O105" s="281"/>
      <c r="P105" s="282"/>
      <c r="Q105" s="283"/>
    </row>
    <row r="106" spans="1:17" ht="29.25" thickBot="1" x14ac:dyDescent="0.25">
      <c r="A106" s="113" t="s">
        <v>124</v>
      </c>
      <c r="B106" s="114" t="s">
        <v>101</v>
      </c>
      <c r="C106" s="115" t="s">
        <v>151</v>
      </c>
      <c r="D106" s="116" t="s">
        <v>125</v>
      </c>
      <c r="E106" s="113" t="s">
        <v>124</v>
      </c>
      <c r="F106" s="114" t="s">
        <v>101</v>
      </c>
      <c r="G106" s="115" t="s">
        <v>151</v>
      </c>
      <c r="H106" s="116" t="s">
        <v>125</v>
      </c>
      <c r="I106" s="112"/>
      <c r="J106" s="113" t="s">
        <v>124</v>
      </c>
      <c r="K106" s="114" t="s">
        <v>101</v>
      </c>
      <c r="L106" s="115" t="s">
        <v>151</v>
      </c>
      <c r="M106" s="116" t="s">
        <v>125</v>
      </c>
      <c r="N106" s="113" t="s">
        <v>124</v>
      </c>
      <c r="O106" s="114" t="s">
        <v>101</v>
      </c>
      <c r="P106" s="115" t="s">
        <v>151</v>
      </c>
      <c r="Q106" s="116" t="s">
        <v>125</v>
      </c>
    </row>
    <row r="107" spans="1:17" ht="16.5" thickBot="1" x14ac:dyDescent="0.3">
      <c r="A107" s="252" t="s">
        <v>115</v>
      </c>
      <c r="B107" s="253">
        <v>120137.443</v>
      </c>
      <c r="C107" s="254">
        <v>503279.17099999997</v>
      </c>
      <c r="D107" s="255">
        <v>27923.601999999999</v>
      </c>
      <c r="E107" s="256" t="s">
        <v>115</v>
      </c>
      <c r="F107" s="257">
        <v>86750.718999999997</v>
      </c>
      <c r="G107" s="258">
        <v>372953.23</v>
      </c>
      <c r="H107" s="255">
        <v>20320.131000000001</v>
      </c>
      <c r="I107" s="112"/>
      <c r="J107" s="252" t="s">
        <v>115</v>
      </c>
      <c r="K107" s="253">
        <v>36700.044999999998</v>
      </c>
      <c r="L107" s="254">
        <v>153773.473</v>
      </c>
      <c r="M107" s="255">
        <v>7142.1530000000002</v>
      </c>
      <c r="N107" s="256" t="s">
        <v>115</v>
      </c>
      <c r="O107" s="257">
        <v>30658.652999999998</v>
      </c>
      <c r="P107" s="258">
        <v>131731.12599999999</v>
      </c>
      <c r="Q107" s="255">
        <v>5883.99</v>
      </c>
    </row>
    <row r="108" spans="1:17" ht="15.75" x14ac:dyDescent="0.25">
      <c r="A108" s="259" t="s">
        <v>196</v>
      </c>
      <c r="B108" s="260">
        <v>33151.226000000002</v>
      </c>
      <c r="C108" s="261">
        <v>138895.875</v>
      </c>
      <c r="D108" s="260">
        <v>7817.7740000000003</v>
      </c>
      <c r="E108" s="262" t="s">
        <v>130</v>
      </c>
      <c r="F108" s="263">
        <v>17281.895</v>
      </c>
      <c r="G108" s="264">
        <v>74259.324999999997</v>
      </c>
      <c r="H108" s="265">
        <v>4155.7129999999997</v>
      </c>
      <c r="I108" s="112"/>
      <c r="J108" s="259" t="s">
        <v>196</v>
      </c>
      <c r="K108" s="260">
        <v>16831.839</v>
      </c>
      <c r="L108" s="261">
        <v>70567.256999999998</v>
      </c>
      <c r="M108" s="260">
        <v>3262.8879999999999</v>
      </c>
      <c r="N108" s="262" t="s">
        <v>196</v>
      </c>
      <c r="O108" s="263">
        <v>13188.638999999999</v>
      </c>
      <c r="P108" s="264">
        <v>56601.004000000001</v>
      </c>
      <c r="Q108" s="265">
        <v>2417.4110000000001</v>
      </c>
    </row>
    <row r="109" spans="1:17" ht="15.75" x14ac:dyDescent="0.25">
      <c r="A109" s="266" t="s">
        <v>77</v>
      </c>
      <c r="B109" s="267">
        <v>18155.156999999999</v>
      </c>
      <c r="C109" s="268">
        <v>76046.428</v>
      </c>
      <c r="D109" s="267">
        <v>4282.4880000000003</v>
      </c>
      <c r="E109" s="269" t="s">
        <v>196</v>
      </c>
      <c r="F109" s="270">
        <v>12790.843999999999</v>
      </c>
      <c r="G109" s="271">
        <v>54936.377999999997</v>
      </c>
      <c r="H109" s="272">
        <v>2952.5160000000001</v>
      </c>
      <c r="I109" s="112"/>
      <c r="J109" s="266" t="s">
        <v>77</v>
      </c>
      <c r="K109" s="267">
        <v>8519.8960000000006</v>
      </c>
      <c r="L109" s="268">
        <v>35696.434999999998</v>
      </c>
      <c r="M109" s="267">
        <v>1659.663</v>
      </c>
      <c r="N109" s="269" t="s">
        <v>77</v>
      </c>
      <c r="O109" s="270">
        <v>7253.7669999999998</v>
      </c>
      <c r="P109" s="271">
        <v>31172.491999999998</v>
      </c>
      <c r="Q109" s="272">
        <v>1310.2619999999999</v>
      </c>
    </row>
    <row r="110" spans="1:17" ht="15.75" x14ac:dyDescent="0.25">
      <c r="A110" s="266" t="s">
        <v>130</v>
      </c>
      <c r="B110" s="267">
        <v>13410.206</v>
      </c>
      <c r="C110" s="268">
        <v>56195.63</v>
      </c>
      <c r="D110" s="267">
        <v>3089.3040000000001</v>
      </c>
      <c r="E110" s="269" t="s">
        <v>77</v>
      </c>
      <c r="F110" s="270">
        <v>12476</v>
      </c>
      <c r="G110" s="271">
        <v>53735.777999999998</v>
      </c>
      <c r="H110" s="272">
        <v>3022.32</v>
      </c>
      <c r="I110" s="112"/>
      <c r="J110" s="266" t="s">
        <v>132</v>
      </c>
      <c r="K110" s="267">
        <v>2759.1619999999998</v>
      </c>
      <c r="L110" s="268">
        <v>11533.464</v>
      </c>
      <c r="M110" s="267">
        <v>457.68</v>
      </c>
      <c r="N110" s="269" t="s">
        <v>127</v>
      </c>
      <c r="O110" s="270">
        <v>1472.0440000000001</v>
      </c>
      <c r="P110" s="271">
        <v>6321.366</v>
      </c>
      <c r="Q110" s="272">
        <v>378.25</v>
      </c>
    </row>
    <row r="111" spans="1:17" ht="15.75" x14ac:dyDescent="0.25">
      <c r="A111" s="266" t="s">
        <v>76</v>
      </c>
      <c r="B111" s="267">
        <v>12841.527</v>
      </c>
      <c r="C111" s="268">
        <v>53767.252</v>
      </c>
      <c r="D111" s="267">
        <v>3016.605</v>
      </c>
      <c r="E111" s="269" t="s">
        <v>76</v>
      </c>
      <c r="F111" s="270">
        <v>7119.3850000000002</v>
      </c>
      <c r="G111" s="271">
        <v>30580.618999999999</v>
      </c>
      <c r="H111" s="272">
        <v>1671.385</v>
      </c>
      <c r="I111" s="112"/>
      <c r="J111" s="266" t="s">
        <v>138</v>
      </c>
      <c r="K111" s="267">
        <v>1625.518</v>
      </c>
      <c r="L111" s="268">
        <v>6793.1419999999998</v>
      </c>
      <c r="M111" s="267">
        <v>287.68</v>
      </c>
      <c r="N111" s="269" t="s">
        <v>138</v>
      </c>
      <c r="O111" s="270">
        <v>1326.374</v>
      </c>
      <c r="P111" s="271">
        <v>5704.62</v>
      </c>
      <c r="Q111" s="272">
        <v>300.685</v>
      </c>
    </row>
    <row r="112" spans="1:17" ht="15.75" x14ac:dyDescent="0.25">
      <c r="A112" s="266" t="s">
        <v>132</v>
      </c>
      <c r="B112" s="267">
        <v>7621.1440000000002</v>
      </c>
      <c r="C112" s="268">
        <v>31954.039000000001</v>
      </c>
      <c r="D112" s="267">
        <v>1888.68</v>
      </c>
      <c r="E112" s="269" t="s">
        <v>139</v>
      </c>
      <c r="F112" s="270">
        <v>7096.35</v>
      </c>
      <c r="G112" s="271">
        <v>30507.305</v>
      </c>
      <c r="H112" s="272">
        <v>1662.203</v>
      </c>
      <c r="I112" s="112"/>
      <c r="J112" s="266" t="s">
        <v>126</v>
      </c>
      <c r="K112" s="267">
        <v>1312.9860000000001</v>
      </c>
      <c r="L112" s="268">
        <v>5506.4269999999997</v>
      </c>
      <c r="M112" s="267">
        <v>306.30700000000002</v>
      </c>
      <c r="N112" s="269" t="s">
        <v>132</v>
      </c>
      <c r="O112" s="270">
        <v>1318.9169999999999</v>
      </c>
      <c r="P112" s="271">
        <v>5700.5420000000004</v>
      </c>
      <c r="Q112" s="272">
        <v>226.286</v>
      </c>
    </row>
    <row r="113" spans="1:17" ht="15.75" x14ac:dyDescent="0.25">
      <c r="A113" s="266" t="s">
        <v>139</v>
      </c>
      <c r="B113" s="267">
        <v>6911.0839999999998</v>
      </c>
      <c r="C113" s="268">
        <v>28905.225999999999</v>
      </c>
      <c r="D113" s="267">
        <v>1525.223</v>
      </c>
      <c r="E113" s="269" t="s">
        <v>79</v>
      </c>
      <c r="F113" s="270">
        <v>6999.7430000000004</v>
      </c>
      <c r="G113" s="271">
        <v>30090.241000000002</v>
      </c>
      <c r="H113" s="272">
        <v>1687.7239999999999</v>
      </c>
      <c r="I113" s="112"/>
      <c r="J113" s="266" t="s">
        <v>76</v>
      </c>
      <c r="K113" s="267">
        <v>1146.384</v>
      </c>
      <c r="L113" s="268">
        <v>4804.9449999999997</v>
      </c>
      <c r="M113" s="267">
        <v>203.33</v>
      </c>
      <c r="N113" s="269" t="s">
        <v>137</v>
      </c>
      <c r="O113" s="270">
        <v>1316.4860000000001</v>
      </c>
      <c r="P113" s="271">
        <v>5658.55</v>
      </c>
      <c r="Q113" s="272">
        <v>271.51900000000001</v>
      </c>
    </row>
    <row r="114" spans="1:17" ht="15.75" x14ac:dyDescent="0.25">
      <c r="A114" s="266" t="s">
        <v>79</v>
      </c>
      <c r="B114" s="267">
        <v>5569.9530000000004</v>
      </c>
      <c r="C114" s="268">
        <v>23335.774000000001</v>
      </c>
      <c r="D114" s="267">
        <v>1266.2090000000001</v>
      </c>
      <c r="E114" s="269" t="s">
        <v>129</v>
      </c>
      <c r="F114" s="270">
        <v>4616.652</v>
      </c>
      <c r="G114" s="271">
        <v>19843.804</v>
      </c>
      <c r="H114" s="272">
        <v>1065.4659999999999</v>
      </c>
      <c r="I114" s="112"/>
      <c r="J114" s="266" t="s">
        <v>129</v>
      </c>
      <c r="K114" s="267">
        <v>1046.152</v>
      </c>
      <c r="L114" s="268">
        <v>4382.652</v>
      </c>
      <c r="M114" s="267">
        <v>238.1</v>
      </c>
      <c r="N114" s="269" t="s">
        <v>136</v>
      </c>
      <c r="O114" s="270">
        <v>1204.1659999999999</v>
      </c>
      <c r="P114" s="271">
        <v>5180.509</v>
      </c>
      <c r="Q114" s="272">
        <v>244.084</v>
      </c>
    </row>
    <row r="115" spans="1:17" ht="15.75" x14ac:dyDescent="0.25">
      <c r="A115" s="266" t="s">
        <v>137</v>
      </c>
      <c r="B115" s="267">
        <v>3358.4549999999999</v>
      </c>
      <c r="C115" s="268">
        <v>14052.456</v>
      </c>
      <c r="D115" s="267">
        <v>772.18200000000002</v>
      </c>
      <c r="E115" s="269" t="s">
        <v>126</v>
      </c>
      <c r="F115" s="270">
        <v>2674.9879999999998</v>
      </c>
      <c r="G115" s="271">
        <v>11501.609</v>
      </c>
      <c r="H115" s="272">
        <v>574.44500000000005</v>
      </c>
      <c r="I115" s="112"/>
      <c r="J115" s="266" t="s">
        <v>127</v>
      </c>
      <c r="K115" s="267">
        <v>757.68700000000001</v>
      </c>
      <c r="L115" s="268">
        <v>3170.0520000000001</v>
      </c>
      <c r="M115" s="267">
        <v>187.32499999999999</v>
      </c>
      <c r="N115" s="269" t="s">
        <v>131</v>
      </c>
      <c r="O115" s="270">
        <v>816.596</v>
      </c>
      <c r="P115" s="271">
        <v>3507.991</v>
      </c>
      <c r="Q115" s="272">
        <v>108.19</v>
      </c>
    </row>
    <row r="116" spans="1:17" ht="15.75" x14ac:dyDescent="0.25">
      <c r="A116" s="266" t="s">
        <v>129</v>
      </c>
      <c r="B116" s="267">
        <v>3088.3850000000002</v>
      </c>
      <c r="C116" s="268">
        <v>12941.816999999999</v>
      </c>
      <c r="D116" s="267">
        <v>675.31399999999996</v>
      </c>
      <c r="E116" s="269" t="s">
        <v>185</v>
      </c>
      <c r="F116" s="270">
        <v>2295.56</v>
      </c>
      <c r="G116" s="271">
        <v>9872.6530000000002</v>
      </c>
      <c r="H116" s="272">
        <v>504</v>
      </c>
      <c r="I116" s="112"/>
      <c r="J116" s="266" t="s">
        <v>131</v>
      </c>
      <c r="K116" s="267">
        <v>751.05499999999995</v>
      </c>
      <c r="L116" s="268">
        <v>3147.8780000000002</v>
      </c>
      <c r="M116" s="267">
        <v>110.90600000000001</v>
      </c>
      <c r="N116" s="269" t="s">
        <v>202</v>
      </c>
      <c r="O116" s="270">
        <v>599.32799999999997</v>
      </c>
      <c r="P116" s="271">
        <v>2580.1469999999999</v>
      </c>
      <c r="Q116" s="272">
        <v>160</v>
      </c>
    </row>
    <row r="117" spans="1:17" ht="15.75" x14ac:dyDescent="0.25">
      <c r="A117" s="266" t="s">
        <v>126</v>
      </c>
      <c r="B117" s="267">
        <v>2883.2260000000001</v>
      </c>
      <c r="C117" s="268">
        <v>12102.848</v>
      </c>
      <c r="D117" s="267">
        <v>594.524</v>
      </c>
      <c r="E117" s="269" t="s">
        <v>137</v>
      </c>
      <c r="F117" s="270">
        <v>2239.1559999999999</v>
      </c>
      <c r="G117" s="271">
        <v>9622.2090000000007</v>
      </c>
      <c r="H117" s="272">
        <v>476.31900000000002</v>
      </c>
      <c r="I117" s="112"/>
      <c r="J117" s="266" t="s">
        <v>136</v>
      </c>
      <c r="K117" s="267">
        <v>511.07499999999999</v>
      </c>
      <c r="L117" s="268">
        <v>2147.0169999999998</v>
      </c>
      <c r="M117" s="267">
        <v>102.59699999999999</v>
      </c>
      <c r="N117" s="269" t="s">
        <v>76</v>
      </c>
      <c r="O117" s="270">
        <v>520.64300000000003</v>
      </c>
      <c r="P117" s="271">
        <v>2237.0529999999999</v>
      </c>
      <c r="Q117" s="272">
        <v>103.336</v>
      </c>
    </row>
    <row r="118" spans="1:17" ht="15.75" x14ac:dyDescent="0.25">
      <c r="A118" s="266" t="s">
        <v>185</v>
      </c>
      <c r="B118" s="267">
        <v>2247.35</v>
      </c>
      <c r="C118" s="268">
        <v>9403.9210000000003</v>
      </c>
      <c r="D118" s="267">
        <v>472</v>
      </c>
      <c r="E118" s="269" t="s">
        <v>134</v>
      </c>
      <c r="F118" s="270">
        <v>1999.127</v>
      </c>
      <c r="G118" s="271">
        <v>8592.0290000000005</v>
      </c>
      <c r="H118" s="272">
        <v>434.95400000000001</v>
      </c>
      <c r="I118" s="112"/>
      <c r="J118" s="266" t="s">
        <v>130</v>
      </c>
      <c r="K118" s="267">
        <v>432.37</v>
      </c>
      <c r="L118" s="268">
        <v>1798.1369999999999</v>
      </c>
      <c r="M118" s="267">
        <v>96.46</v>
      </c>
      <c r="N118" s="269" t="s">
        <v>129</v>
      </c>
      <c r="O118" s="270">
        <v>446.73500000000001</v>
      </c>
      <c r="P118" s="271">
        <v>1924.7460000000001</v>
      </c>
      <c r="Q118" s="272">
        <v>109.667</v>
      </c>
    </row>
    <row r="119" spans="1:17" ht="15.75" x14ac:dyDescent="0.25">
      <c r="A119" s="266" t="s">
        <v>148</v>
      </c>
      <c r="B119" s="267">
        <v>2035.0530000000001</v>
      </c>
      <c r="C119" s="268">
        <v>8571.16</v>
      </c>
      <c r="D119" s="267">
        <v>422.24200000000002</v>
      </c>
      <c r="E119" s="269" t="s">
        <v>148</v>
      </c>
      <c r="F119" s="270">
        <v>1765.1279999999999</v>
      </c>
      <c r="G119" s="271">
        <v>7591.924</v>
      </c>
      <c r="H119" s="272">
        <v>389.608</v>
      </c>
      <c r="I119" s="112"/>
      <c r="J119" s="266" t="s">
        <v>137</v>
      </c>
      <c r="K119" s="267">
        <v>276.709</v>
      </c>
      <c r="L119" s="268">
        <v>1155.3920000000001</v>
      </c>
      <c r="M119" s="267">
        <v>71.751000000000005</v>
      </c>
      <c r="N119" s="269" t="s">
        <v>130</v>
      </c>
      <c r="O119" s="270">
        <v>354.95600000000002</v>
      </c>
      <c r="P119" s="271">
        <v>1530.2239999999999</v>
      </c>
      <c r="Q119" s="272">
        <v>80.191999999999993</v>
      </c>
    </row>
    <row r="120" spans="1:17" ht="15.75" x14ac:dyDescent="0.25">
      <c r="A120" s="266" t="s">
        <v>134</v>
      </c>
      <c r="B120" s="267">
        <v>1660.1020000000001</v>
      </c>
      <c r="C120" s="268">
        <v>6952.9009999999998</v>
      </c>
      <c r="D120" s="267">
        <v>354.33300000000003</v>
      </c>
      <c r="E120" s="269" t="s">
        <v>189</v>
      </c>
      <c r="F120" s="270">
        <v>1413.886</v>
      </c>
      <c r="G120" s="271">
        <v>6080.9179999999997</v>
      </c>
      <c r="H120" s="272">
        <v>300.09300000000002</v>
      </c>
      <c r="I120" s="112"/>
      <c r="J120" s="266" t="s">
        <v>146</v>
      </c>
      <c r="K120" s="267">
        <v>214.63800000000001</v>
      </c>
      <c r="L120" s="268">
        <v>910.40899999999999</v>
      </c>
      <c r="M120" s="267">
        <v>42.075000000000003</v>
      </c>
      <c r="N120" s="269" t="s">
        <v>146</v>
      </c>
      <c r="O120" s="270">
        <v>339.274</v>
      </c>
      <c r="P120" s="271">
        <v>1459.6</v>
      </c>
      <c r="Q120" s="272">
        <v>67.900000000000006</v>
      </c>
    </row>
    <row r="121" spans="1:17" ht="15.75" x14ac:dyDescent="0.25">
      <c r="A121" s="266" t="s">
        <v>135</v>
      </c>
      <c r="B121" s="267">
        <v>1370.9670000000001</v>
      </c>
      <c r="C121" s="268">
        <v>5727.9570000000003</v>
      </c>
      <c r="D121" s="267">
        <v>312.12</v>
      </c>
      <c r="E121" s="269" t="s">
        <v>132</v>
      </c>
      <c r="F121" s="270">
        <v>1220.454</v>
      </c>
      <c r="G121" s="271">
        <v>5268.5910000000003</v>
      </c>
      <c r="H121" s="272">
        <v>282.262</v>
      </c>
      <c r="I121" s="112"/>
      <c r="J121" s="266" t="s">
        <v>202</v>
      </c>
      <c r="K121" s="267">
        <v>167.94</v>
      </c>
      <c r="L121" s="268">
        <v>712.33199999999999</v>
      </c>
      <c r="M121" s="267">
        <v>40</v>
      </c>
      <c r="N121" s="269" t="s">
        <v>126</v>
      </c>
      <c r="O121" s="270">
        <v>275.74700000000001</v>
      </c>
      <c r="P121" s="271">
        <v>1186.365</v>
      </c>
      <c r="Q121" s="272">
        <v>64.685000000000002</v>
      </c>
    </row>
    <row r="122" spans="1:17" ht="15.75" x14ac:dyDescent="0.25">
      <c r="A122" s="266" t="s">
        <v>157</v>
      </c>
      <c r="B122" s="267">
        <v>1243.123</v>
      </c>
      <c r="C122" s="268">
        <v>5192.152</v>
      </c>
      <c r="D122" s="267">
        <v>314.09199999999998</v>
      </c>
      <c r="E122" s="269" t="s">
        <v>135</v>
      </c>
      <c r="F122" s="270">
        <v>923.06899999999996</v>
      </c>
      <c r="G122" s="271">
        <v>3974.2469999999998</v>
      </c>
      <c r="H122" s="272">
        <v>222.49600000000001</v>
      </c>
      <c r="I122" s="112"/>
      <c r="J122" s="266" t="s">
        <v>135</v>
      </c>
      <c r="K122" s="267">
        <v>167.44499999999999</v>
      </c>
      <c r="L122" s="268">
        <v>697.19</v>
      </c>
      <c r="M122" s="267">
        <v>41.1</v>
      </c>
      <c r="N122" s="269" t="s">
        <v>235</v>
      </c>
      <c r="O122" s="270">
        <v>90.3</v>
      </c>
      <c r="P122" s="271">
        <v>387.06200000000001</v>
      </c>
      <c r="Q122" s="272">
        <v>20</v>
      </c>
    </row>
    <row r="123" spans="1:17" ht="16.5" thickBot="1" x14ac:dyDescent="0.3">
      <c r="A123" s="273" t="s">
        <v>131</v>
      </c>
      <c r="B123" s="274">
        <v>999.17600000000004</v>
      </c>
      <c r="C123" s="275">
        <v>4167.8090000000002</v>
      </c>
      <c r="D123" s="274">
        <v>238.41300000000001</v>
      </c>
      <c r="E123" s="276" t="s">
        <v>157</v>
      </c>
      <c r="F123" s="277">
        <v>842.048</v>
      </c>
      <c r="G123" s="278">
        <v>3627.7190000000001</v>
      </c>
      <c r="H123" s="279">
        <v>199.733</v>
      </c>
      <c r="I123" s="112"/>
      <c r="J123" s="273" t="s">
        <v>148</v>
      </c>
      <c r="K123" s="274">
        <v>88.486999999999995</v>
      </c>
      <c r="L123" s="275">
        <v>367.767</v>
      </c>
      <c r="M123" s="274">
        <v>15.851000000000001</v>
      </c>
      <c r="N123" s="276" t="s">
        <v>79</v>
      </c>
      <c r="O123" s="277">
        <v>79.069999999999993</v>
      </c>
      <c r="P123" s="278">
        <v>340.54300000000001</v>
      </c>
      <c r="Q123" s="279">
        <v>11.853</v>
      </c>
    </row>
    <row r="127" spans="1:17" ht="16.5" x14ac:dyDescent="0.25">
      <c r="A127" s="107"/>
      <c r="B127" s="107"/>
      <c r="C127" s="107"/>
      <c r="D127" s="107"/>
      <c r="E127" s="107"/>
      <c r="F127" s="107"/>
      <c r="G127" s="107"/>
      <c r="H127" s="108"/>
      <c r="I127" s="108"/>
      <c r="J127" s="107"/>
      <c r="K127" s="107"/>
      <c r="L127" s="107"/>
      <c r="M127" s="107"/>
      <c r="N127" s="107"/>
      <c r="O127" s="117"/>
      <c r="P127" s="117"/>
      <c r="Q127" s="112"/>
    </row>
    <row r="128" spans="1:17" ht="16.5" x14ac:dyDescent="0.25">
      <c r="A128" s="107" t="s">
        <v>224</v>
      </c>
      <c r="B128" s="107"/>
      <c r="C128" s="107"/>
      <c r="D128" s="107"/>
      <c r="E128" s="107"/>
      <c r="F128" s="107"/>
      <c r="G128" s="107"/>
      <c r="H128" s="108"/>
      <c r="I128" s="108"/>
      <c r="J128" s="107" t="s">
        <v>225</v>
      </c>
      <c r="K128" s="107"/>
      <c r="L128" s="107"/>
      <c r="M128" s="107"/>
      <c r="N128" s="107"/>
      <c r="O128" s="117"/>
      <c r="P128" s="117"/>
      <c r="Q128" s="112"/>
    </row>
    <row r="129" spans="1:17" ht="17.25" thickBot="1" x14ac:dyDescent="0.3">
      <c r="A129" s="284" t="s">
        <v>217</v>
      </c>
      <c r="B129" s="107"/>
      <c r="C129" s="107"/>
      <c r="D129" s="107"/>
      <c r="E129" s="112"/>
      <c r="F129" s="112"/>
      <c r="G129" s="112"/>
      <c r="H129" s="112"/>
      <c r="I129" s="112"/>
      <c r="J129" s="284" t="s">
        <v>217</v>
      </c>
      <c r="K129" s="107"/>
      <c r="L129" s="107"/>
      <c r="M129" s="107"/>
      <c r="N129" s="112"/>
      <c r="O129" s="112"/>
      <c r="P129" s="112"/>
      <c r="Q129" s="112"/>
    </row>
    <row r="130" spans="1:17" ht="21" thickBot="1" x14ac:dyDescent="0.35">
      <c r="A130" s="109" t="s">
        <v>122</v>
      </c>
      <c r="B130" s="110"/>
      <c r="C130" s="110"/>
      <c r="D130" s="110"/>
      <c r="E130" s="110"/>
      <c r="F130" s="110"/>
      <c r="G130" s="110"/>
      <c r="H130" s="111"/>
      <c r="I130" s="112"/>
      <c r="J130" s="109" t="s">
        <v>123</v>
      </c>
      <c r="K130" s="110"/>
      <c r="L130" s="110"/>
      <c r="M130" s="110"/>
      <c r="N130" s="110"/>
      <c r="O130" s="110"/>
      <c r="P130" s="110"/>
      <c r="Q130" s="111"/>
    </row>
    <row r="131" spans="1:17" ht="19.5" thickBot="1" x14ac:dyDescent="0.35">
      <c r="A131" s="280" t="s">
        <v>255</v>
      </c>
      <c r="B131" s="281"/>
      <c r="C131" s="282"/>
      <c r="D131" s="283"/>
      <c r="E131" s="280" t="s">
        <v>256</v>
      </c>
      <c r="F131" s="281"/>
      <c r="G131" s="282"/>
      <c r="H131" s="283"/>
      <c r="I131" s="112"/>
      <c r="J131" s="280" t="s">
        <v>255</v>
      </c>
      <c r="K131" s="281"/>
      <c r="L131" s="282"/>
      <c r="M131" s="283"/>
      <c r="N131" s="280" t="s">
        <v>256</v>
      </c>
      <c r="O131" s="281"/>
      <c r="P131" s="282"/>
      <c r="Q131" s="283"/>
    </row>
    <row r="132" spans="1:17" ht="29.25" thickBot="1" x14ac:dyDescent="0.25">
      <c r="A132" s="113" t="s">
        <v>124</v>
      </c>
      <c r="B132" s="114" t="s">
        <v>101</v>
      </c>
      <c r="C132" s="115" t="s">
        <v>151</v>
      </c>
      <c r="D132" s="116" t="s">
        <v>125</v>
      </c>
      <c r="E132" s="113" t="s">
        <v>124</v>
      </c>
      <c r="F132" s="114" t="s">
        <v>101</v>
      </c>
      <c r="G132" s="115" t="s">
        <v>151</v>
      </c>
      <c r="H132" s="116" t="s">
        <v>125</v>
      </c>
      <c r="I132" s="112"/>
      <c r="J132" s="113" t="s">
        <v>124</v>
      </c>
      <c r="K132" s="114" t="s">
        <v>101</v>
      </c>
      <c r="L132" s="115" t="s">
        <v>151</v>
      </c>
      <c r="M132" s="116" t="s">
        <v>125</v>
      </c>
      <c r="N132" s="113" t="s">
        <v>124</v>
      </c>
      <c r="O132" s="114" t="s">
        <v>101</v>
      </c>
      <c r="P132" s="115" t="s">
        <v>151</v>
      </c>
      <c r="Q132" s="116" t="s">
        <v>125</v>
      </c>
    </row>
    <row r="133" spans="1:17" ht="16.5" thickBot="1" x14ac:dyDescent="0.3">
      <c r="A133" s="252" t="s">
        <v>115</v>
      </c>
      <c r="B133" s="253">
        <v>255237.97099999999</v>
      </c>
      <c r="C133" s="254">
        <v>1069274.915</v>
      </c>
      <c r="D133" s="255">
        <v>86961.702999999994</v>
      </c>
      <c r="E133" s="256" t="s">
        <v>115</v>
      </c>
      <c r="F133" s="257">
        <v>250782.285</v>
      </c>
      <c r="G133" s="258">
        <v>1078095.423</v>
      </c>
      <c r="H133" s="255">
        <v>82582.39</v>
      </c>
      <c r="I133" s="112"/>
      <c r="J133" s="252" t="s">
        <v>115</v>
      </c>
      <c r="K133" s="253">
        <v>105357.64</v>
      </c>
      <c r="L133" s="254">
        <v>441452.27100000001</v>
      </c>
      <c r="M133" s="255">
        <v>29917.829000000002</v>
      </c>
      <c r="N133" s="256" t="s">
        <v>115</v>
      </c>
      <c r="O133" s="257">
        <v>122524.988</v>
      </c>
      <c r="P133" s="258">
        <v>526681.777</v>
      </c>
      <c r="Q133" s="255">
        <v>33122.387999999999</v>
      </c>
    </row>
    <row r="134" spans="1:17" ht="15.75" x14ac:dyDescent="0.25">
      <c r="A134" s="259" t="s">
        <v>77</v>
      </c>
      <c r="B134" s="260">
        <v>32234.848999999998</v>
      </c>
      <c r="C134" s="261">
        <v>135017.68599999999</v>
      </c>
      <c r="D134" s="260">
        <v>12467.54</v>
      </c>
      <c r="E134" s="262" t="s">
        <v>77</v>
      </c>
      <c r="F134" s="263">
        <v>34281.870999999999</v>
      </c>
      <c r="G134" s="264">
        <v>147373.766</v>
      </c>
      <c r="H134" s="265">
        <v>13661.067999999999</v>
      </c>
      <c r="I134" s="112"/>
      <c r="J134" s="259" t="s">
        <v>77</v>
      </c>
      <c r="K134" s="260">
        <v>36222.298000000003</v>
      </c>
      <c r="L134" s="261">
        <v>151806.731</v>
      </c>
      <c r="M134" s="260">
        <v>11545.51</v>
      </c>
      <c r="N134" s="262" t="s">
        <v>77</v>
      </c>
      <c r="O134" s="263">
        <v>48616.493999999999</v>
      </c>
      <c r="P134" s="264">
        <v>208965.62599999999</v>
      </c>
      <c r="Q134" s="265">
        <v>14799.941000000001</v>
      </c>
    </row>
    <row r="135" spans="1:17" ht="15.75" x14ac:dyDescent="0.25">
      <c r="A135" s="266" t="s">
        <v>130</v>
      </c>
      <c r="B135" s="267">
        <v>31159.303</v>
      </c>
      <c r="C135" s="268">
        <v>130556.391</v>
      </c>
      <c r="D135" s="267">
        <v>9749.3379999999997</v>
      </c>
      <c r="E135" s="269" t="s">
        <v>130</v>
      </c>
      <c r="F135" s="270">
        <v>31441.847000000002</v>
      </c>
      <c r="G135" s="271">
        <v>135130.93100000001</v>
      </c>
      <c r="H135" s="272">
        <v>9736.11</v>
      </c>
      <c r="I135" s="112"/>
      <c r="J135" s="266" t="s">
        <v>196</v>
      </c>
      <c r="K135" s="267">
        <v>13998.173000000001</v>
      </c>
      <c r="L135" s="268">
        <v>58631.86</v>
      </c>
      <c r="M135" s="267">
        <v>4813.1139999999996</v>
      </c>
      <c r="N135" s="269" t="s">
        <v>196</v>
      </c>
      <c r="O135" s="270">
        <v>17774.562999999998</v>
      </c>
      <c r="P135" s="271">
        <v>76382.111999999994</v>
      </c>
      <c r="Q135" s="272">
        <v>5472.8289999999997</v>
      </c>
    </row>
    <row r="136" spans="1:17" ht="15.75" x14ac:dyDescent="0.25">
      <c r="A136" s="266" t="s">
        <v>126</v>
      </c>
      <c r="B136" s="267">
        <v>20915.967000000001</v>
      </c>
      <c r="C136" s="268">
        <v>87748.322</v>
      </c>
      <c r="D136" s="267">
        <v>6757.2389999999996</v>
      </c>
      <c r="E136" s="269" t="s">
        <v>126</v>
      </c>
      <c r="F136" s="270">
        <v>22974.072</v>
      </c>
      <c r="G136" s="271">
        <v>98783.781000000003</v>
      </c>
      <c r="H136" s="272">
        <v>6862.97</v>
      </c>
      <c r="I136" s="112"/>
      <c r="J136" s="266" t="s">
        <v>126</v>
      </c>
      <c r="K136" s="267">
        <v>12570.753000000001</v>
      </c>
      <c r="L136" s="268">
        <v>52652.254999999997</v>
      </c>
      <c r="M136" s="267">
        <v>2380.3200000000002</v>
      </c>
      <c r="N136" s="269" t="s">
        <v>126</v>
      </c>
      <c r="O136" s="270">
        <v>13893.811</v>
      </c>
      <c r="P136" s="271">
        <v>59754.633999999998</v>
      </c>
      <c r="Q136" s="272">
        <v>2414.5740000000001</v>
      </c>
    </row>
    <row r="137" spans="1:17" ht="15.75" x14ac:dyDescent="0.25">
      <c r="A137" s="266" t="s">
        <v>79</v>
      </c>
      <c r="B137" s="267">
        <v>16251.852000000001</v>
      </c>
      <c r="C137" s="268">
        <v>68098.441999999995</v>
      </c>
      <c r="D137" s="267">
        <v>5720.0709999999999</v>
      </c>
      <c r="E137" s="269" t="s">
        <v>137</v>
      </c>
      <c r="F137" s="270">
        <v>15700.207</v>
      </c>
      <c r="G137" s="271">
        <v>67504.423999999999</v>
      </c>
      <c r="H137" s="272">
        <v>4785.6679999999997</v>
      </c>
      <c r="I137" s="112"/>
      <c r="J137" s="266" t="s">
        <v>76</v>
      </c>
      <c r="K137" s="267">
        <v>8865.9770000000008</v>
      </c>
      <c r="L137" s="268">
        <v>37135.574999999997</v>
      </c>
      <c r="M137" s="267">
        <v>2505.7950000000001</v>
      </c>
      <c r="N137" s="269" t="s">
        <v>130</v>
      </c>
      <c r="O137" s="270">
        <v>8440.8279999999995</v>
      </c>
      <c r="P137" s="271">
        <v>36279.031999999999</v>
      </c>
      <c r="Q137" s="272">
        <v>2241.4569999999999</v>
      </c>
    </row>
    <row r="138" spans="1:17" ht="15.75" x14ac:dyDescent="0.25">
      <c r="A138" s="266" t="s">
        <v>133</v>
      </c>
      <c r="B138" s="267">
        <v>16101.877</v>
      </c>
      <c r="C138" s="268">
        <v>67358.100999999995</v>
      </c>
      <c r="D138" s="267">
        <v>4682.0810000000001</v>
      </c>
      <c r="E138" s="269" t="s">
        <v>79</v>
      </c>
      <c r="F138" s="270">
        <v>15235.790999999999</v>
      </c>
      <c r="G138" s="271">
        <v>65504.807000000001</v>
      </c>
      <c r="H138" s="272">
        <v>4959.4139999999998</v>
      </c>
      <c r="I138" s="112"/>
      <c r="J138" s="266" t="s">
        <v>130</v>
      </c>
      <c r="K138" s="267">
        <v>8824.2960000000003</v>
      </c>
      <c r="L138" s="268">
        <v>36968.642999999996</v>
      </c>
      <c r="M138" s="267">
        <v>2303.9769999999999</v>
      </c>
      <c r="N138" s="269" t="s">
        <v>136</v>
      </c>
      <c r="O138" s="270">
        <v>7774.5559999999996</v>
      </c>
      <c r="P138" s="271">
        <v>33413.824000000001</v>
      </c>
      <c r="Q138" s="272">
        <v>2284.6489999999999</v>
      </c>
    </row>
    <row r="139" spans="1:17" ht="15.75" x14ac:dyDescent="0.25">
      <c r="A139" s="266" t="s">
        <v>137</v>
      </c>
      <c r="B139" s="267">
        <v>14948.267</v>
      </c>
      <c r="C139" s="268">
        <v>62611.951999999997</v>
      </c>
      <c r="D139" s="267">
        <v>4974.2240000000002</v>
      </c>
      <c r="E139" s="269" t="s">
        <v>133</v>
      </c>
      <c r="F139" s="270">
        <v>12740.928</v>
      </c>
      <c r="G139" s="271">
        <v>54771.699000000001</v>
      </c>
      <c r="H139" s="272">
        <v>3671.991</v>
      </c>
      <c r="I139" s="112"/>
      <c r="J139" s="266" t="s">
        <v>136</v>
      </c>
      <c r="K139" s="267">
        <v>7003.8029999999999</v>
      </c>
      <c r="L139" s="268">
        <v>29347.255000000001</v>
      </c>
      <c r="M139" s="267">
        <v>2108.5650000000001</v>
      </c>
      <c r="N139" s="269" t="s">
        <v>76</v>
      </c>
      <c r="O139" s="270">
        <v>7652.8270000000002</v>
      </c>
      <c r="P139" s="271">
        <v>32903.851999999999</v>
      </c>
      <c r="Q139" s="272">
        <v>1882.1479999999999</v>
      </c>
    </row>
    <row r="140" spans="1:17" ht="15.75" x14ac:dyDescent="0.25">
      <c r="A140" s="266" t="s">
        <v>139</v>
      </c>
      <c r="B140" s="267">
        <v>11500.630999999999</v>
      </c>
      <c r="C140" s="268">
        <v>48176.542999999998</v>
      </c>
      <c r="D140" s="267">
        <v>4782.7690000000002</v>
      </c>
      <c r="E140" s="269" t="s">
        <v>139</v>
      </c>
      <c r="F140" s="270">
        <v>11137.71</v>
      </c>
      <c r="G140" s="271">
        <v>47879.803</v>
      </c>
      <c r="H140" s="272">
        <v>4784.0590000000002</v>
      </c>
      <c r="I140" s="112"/>
      <c r="J140" s="266" t="s">
        <v>137</v>
      </c>
      <c r="K140" s="267">
        <v>2966.277</v>
      </c>
      <c r="L140" s="268">
        <v>12414.725</v>
      </c>
      <c r="M140" s="267">
        <v>799.19799999999998</v>
      </c>
      <c r="N140" s="269" t="s">
        <v>157</v>
      </c>
      <c r="O140" s="270">
        <v>2742.15</v>
      </c>
      <c r="P140" s="271">
        <v>11787.45</v>
      </c>
      <c r="Q140" s="272">
        <v>490.108</v>
      </c>
    </row>
    <row r="141" spans="1:17" ht="15.75" x14ac:dyDescent="0.25">
      <c r="A141" s="266" t="s">
        <v>134</v>
      </c>
      <c r="B141" s="267">
        <v>11017.677</v>
      </c>
      <c r="C141" s="268">
        <v>46167.548000000003</v>
      </c>
      <c r="D141" s="267">
        <v>3963.924</v>
      </c>
      <c r="E141" s="269" t="s">
        <v>134</v>
      </c>
      <c r="F141" s="270">
        <v>10414.16</v>
      </c>
      <c r="G141" s="271">
        <v>44755.531000000003</v>
      </c>
      <c r="H141" s="272">
        <v>3450.2779999999998</v>
      </c>
      <c r="I141" s="112"/>
      <c r="J141" s="266" t="s">
        <v>128</v>
      </c>
      <c r="K141" s="267">
        <v>2853.1529999999998</v>
      </c>
      <c r="L141" s="268">
        <v>11960.947</v>
      </c>
      <c r="M141" s="267">
        <v>497.80200000000002</v>
      </c>
      <c r="N141" s="269" t="s">
        <v>128</v>
      </c>
      <c r="O141" s="270">
        <v>2732.9870000000001</v>
      </c>
      <c r="P141" s="271">
        <v>11745.24</v>
      </c>
      <c r="Q141" s="272">
        <v>436.255</v>
      </c>
    </row>
    <row r="142" spans="1:17" ht="15.75" x14ac:dyDescent="0.25">
      <c r="A142" s="266" t="s">
        <v>196</v>
      </c>
      <c r="B142" s="267">
        <v>7528.0420000000004</v>
      </c>
      <c r="C142" s="268">
        <v>31526.328000000001</v>
      </c>
      <c r="D142" s="267">
        <v>2876.5259999999998</v>
      </c>
      <c r="E142" s="269" t="s">
        <v>202</v>
      </c>
      <c r="F142" s="270">
        <v>9275.1200000000008</v>
      </c>
      <c r="G142" s="271">
        <v>39891.366999999998</v>
      </c>
      <c r="H142" s="272">
        <v>2547.759</v>
      </c>
      <c r="I142" s="112"/>
      <c r="J142" s="266" t="s">
        <v>129</v>
      </c>
      <c r="K142" s="267">
        <v>2325.09</v>
      </c>
      <c r="L142" s="268">
        <v>9746.5229999999992</v>
      </c>
      <c r="M142" s="267">
        <v>445.12099999999998</v>
      </c>
      <c r="N142" s="269" t="s">
        <v>192</v>
      </c>
      <c r="O142" s="270">
        <v>2030.423</v>
      </c>
      <c r="P142" s="271">
        <v>8721.5360000000001</v>
      </c>
      <c r="Q142" s="272">
        <v>281.72300000000001</v>
      </c>
    </row>
    <row r="143" spans="1:17" ht="15.75" x14ac:dyDescent="0.25">
      <c r="A143" s="266" t="s">
        <v>129</v>
      </c>
      <c r="B143" s="267">
        <v>7308.1360000000004</v>
      </c>
      <c r="C143" s="268">
        <v>30618.278999999999</v>
      </c>
      <c r="D143" s="267">
        <v>2606.2310000000002</v>
      </c>
      <c r="E143" s="269" t="s">
        <v>129</v>
      </c>
      <c r="F143" s="270">
        <v>8119.4470000000001</v>
      </c>
      <c r="G143" s="271">
        <v>34916.667999999998</v>
      </c>
      <c r="H143" s="272">
        <v>2769.663</v>
      </c>
      <c r="I143" s="112"/>
      <c r="J143" s="266" t="s">
        <v>157</v>
      </c>
      <c r="K143" s="267">
        <v>2224.4029999999998</v>
      </c>
      <c r="L143" s="268">
        <v>9333.9789999999994</v>
      </c>
      <c r="M143" s="267">
        <v>393.70299999999997</v>
      </c>
      <c r="N143" s="269" t="s">
        <v>137</v>
      </c>
      <c r="O143" s="270">
        <v>1992.912</v>
      </c>
      <c r="P143" s="271">
        <v>8573.0300000000007</v>
      </c>
      <c r="Q143" s="272">
        <v>432.786</v>
      </c>
    </row>
    <row r="144" spans="1:17" ht="15.75" x14ac:dyDescent="0.25">
      <c r="A144" s="266" t="s">
        <v>140</v>
      </c>
      <c r="B144" s="267">
        <v>6481.451</v>
      </c>
      <c r="C144" s="268">
        <v>27151.897000000001</v>
      </c>
      <c r="D144" s="267">
        <v>2087.6640000000002</v>
      </c>
      <c r="E144" s="269" t="s">
        <v>140</v>
      </c>
      <c r="F144" s="270">
        <v>5599.7079999999996</v>
      </c>
      <c r="G144" s="271">
        <v>24063.253000000001</v>
      </c>
      <c r="H144" s="272">
        <v>1666.2339999999999</v>
      </c>
      <c r="I144" s="112"/>
      <c r="J144" s="266" t="s">
        <v>192</v>
      </c>
      <c r="K144" s="267">
        <v>1158.7370000000001</v>
      </c>
      <c r="L144" s="268">
        <v>4879.8320000000003</v>
      </c>
      <c r="M144" s="267">
        <v>161.07</v>
      </c>
      <c r="N144" s="269" t="s">
        <v>129</v>
      </c>
      <c r="O144" s="270">
        <v>1732.018</v>
      </c>
      <c r="P144" s="271">
        <v>7446.4430000000002</v>
      </c>
      <c r="Q144" s="272">
        <v>291.58800000000002</v>
      </c>
    </row>
    <row r="145" spans="1:17" ht="15.75" x14ac:dyDescent="0.25">
      <c r="A145" s="266" t="s">
        <v>202</v>
      </c>
      <c r="B145" s="267">
        <v>5640.3289999999997</v>
      </c>
      <c r="C145" s="268">
        <v>23612.780999999999</v>
      </c>
      <c r="D145" s="267">
        <v>1608.8510000000001</v>
      </c>
      <c r="E145" s="269" t="s">
        <v>128</v>
      </c>
      <c r="F145" s="270">
        <v>5178.3649999999998</v>
      </c>
      <c r="G145" s="271">
        <v>22251.690999999999</v>
      </c>
      <c r="H145" s="272">
        <v>1592.2139999999999</v>
      </c>
      <c r="I145" s="112"/>
      <c r="J145" s="266" t="s">
        <v>148</v>
      </c>
      <c r="K145" s="267">
        <v>1020.448</v>
      </c>
      <c r="L145" s="268">
        <v>4264.9430000000002</v>
      </c>
      <c r="M145" s="267">
        <v>444.649</v>
      </c>
      <c r="N145" s="269" t="s">
        <v>180</v>
      </c>
      <c r="O145" s="270">
        <v>1178.471</v>
      </c>
      <c r="P145" s="271">
        <v>5067.2610000000004</v>
      </c>
      <c r="Q145" s="272">
        <v>359.65499999999997</v>
      </c>
    </row>
    <row r="146" spans="1:17" ht="15.75" x14ac:dyDescent="0.25">
      <c r="A146" s="266" t="s">
        <v>136</v>
      </c>
      <c r="B146" s="267">
        <v>5605.7290000000003</v>
      </c>
      <c r="C146" s="268">
        <v>23488.357</v>
      </c>
      <c r="D146" s="267">
        <v>1872.886</v>
      </c>
      <c r="E146" s="269" t="s">
        <v>196</v>
      </c>
      <c r="F146" s="270">
        <v>4918.6379999999999</v>
      </c>
      <c r="G146" s="271">
        <v>21138.321</v>
      </c>
      <c r="H146" s="272">
        <v>1764.039</v>
      </c>
      <c r="I146" s="112"/>
      <c r="J146" s="266" t="s">
        <v>131</v>
      </c>
      <c r="K146" s="267">
        <v>1013.747</v>
      </c>
      <c r="L146" s="268">
        <v>4248.3140000000003</v>
      </c>
      <c r="M146" s="267">
        <v>387.52199999999999</v>
      </c>
      <c r="N146" s="269" t="s">
        <v>131</v>
      </c>
      <c r="O146" s="270">
        <v>961.27700000000004</v>
      </c>
      <c r="P146" s="271">
        <v>4135.8469999999998</v>
      </c>
      <c r="Q146" s="272">
        <v>435.06299999999999</v>
      </c>
    </row>
    <row r="147" spans="1:17" ht="15.75" x14ac:dyDescent="0.25">
      <c r="A147" s="266" t="s">
        <v>135</v>
      </c>
      <c r="B147" s="267">
        <v>5382.0720000000001</v>
      </c>
      <c r="C147" s="268">
        <v>22536.098000000002</v>
      </c>
      <c r="D147" s="267">
        <v>2089.453</v>
      </c>
      <c r="E147" s="269" t="s">
        <v>136</v>
      </c>
      <c r="F147" s="270">
        <v>4605.5209999999997</v>
      </c>
      <c r="G147" s="271">
        <v>19810.914000000001</v>
      </c>
      <c r="H147" s="272">
        <v>1538.769</v>
      </c>
      <c r="I147" s="112"/>
      <c r="J147" s="266" t="s">
        <v>134</v>
      </c>
      <c r="K147" s="267">
        <v>870.73500000000001</v>
      </c>
      <c r="L147" s="268">
        <v>3644.3339999999998</v>
      </c>
      <c r="M147" s="267">
        <v>148.93</v>
      </c>
      <c r="N147" s="269" t="s">
        <v>132</v>
      </c>
      <c r="O147" s="270">
        <v>933.05700000000002</v>
      </c>
      <c r="P147" s="271">
        <v>4011.6950000000002</v>
      </c>
      <c r="Q147" s="272">
        <v>271.41000000000003</v>
      </c>
    </row>
    <row r="148" spans="1:17" ht="15.75" x14ac:dyDescent="0.25">
      <c r="A148" s="266" t="s">
        <v>245</v>
      </c>
      <c r="B148" s="267">
        <v>4894.433</v>
      </c>
      <c r="C148" s="268">
        <v>20510.366999999998</v>
      </c>
      <c r="D148" s="267">
        <v>1794</v>
      </c>
      <c r="E148" s="269" t="s">
        <v>135</v>
      </c>
      <c r="F148" s="270">
        <v>4451.7979999999998</v>
      </c>
      <c r="G148" s="271">
        <v>19141.244999999999</v>
      </c>
      <c r="H148" s="272">
        <v>1591.693</v>
      </c>
      <c r="I148" s="112"/>
      <c r="J148" s="266" t="s">
        <v>180</v>
      </c>
      <c r="K148" s="267">
        <v>833.54</v>
      </c>
      <c r="L148" s="268">
        <v>3492.3240000000001</v>
      </c>
      <c r="M148" s="267">
        <v>253.80600000000001</v>
      </c>
      <c r="N148" s="269" t="s">
        <v>79</v>
      </c>
      <c r="O148" s="270">
        <v>859.58399999999995</v>
      </c>
      <c r="P148" s="271">
        <v>3697.4029999999998</v>
      </c>
      <c r="Q148" s="272">
        <v>275.851</v>
      </c>
    </row>
    <row r="149" spans="1:17" ht="16.5" thickBot="1" x14ac:dyDescent="0.3">
      <c r="A149" s="273" t="s">
        <v>128</v>
      </c>
      <c r="B149" s="274">
        <v>4790.2820000000002</v>
      </c>
      <c r="C149" s="275">
        <v>20102.126</v>
      </c>
      <c r="D149" s="274">
        <v>1569.5519999999999</v>
      </c>
      <c r="E149" s="276" t="s">
        <v>193</v>
      </c>
      <c r="F149" s="277">
        <v>4437.6859999999997</v>
      </c>
      <c r="G149" s="278">
        <v>19076.760999999999</v>
      </c>
      <c r="H149" s="279">
        <v>1270.2180000000001</v>
      </c>
      <c r="I149" s="112"/>
      <c r="J149" s="273" t="s">
        <v>127</v>
      </c>
      <c r="K149" s="274">
        <v>592.00199999999995</v>
      </c>
      <c r="L149" s="275">
        <v>2476.4050000000002</v>
      </c>
      <c r="M149" s="274">
        <v>129.065</v>
      </c>
      <c r="N149" s="276" t="s">
        <v>134</v>
      </c>
      <c r="O149" s="277">
        <v>775.85799999999995</v>
      </c>
      <c r="P149" s="278">
        <v>3337.2260000000001</v>
      </c>
      <c r="Q149" s="279">
        <v>137.376</v>
      </c>
    </row>
    <row r="151" spans="1:17" ht="14.25" x14ac:dyDescent="0.2">
      <c r="A151" s="60" t="s">
        <v>120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Z17" sqref="Z17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273</v>
      </c>
    </row>
    <row r="2" spans="3:19" ht="18.75" x14ac:dyDescent="0.3">
      <c r="C2" s="2" t="s">
        <v>23</v>
      </c>
      <c r="F2" s="2"/>
    </row>
    <row r="3" spans="3:19" ht="15.75" x14ac:dyDescent="0.25">
      <c r="C3" s="13" t="s">
        <v>15</v>
      </c>
      <c r="D3" s="1"/>
    </row>
    <row r="4" spans="3:19" ht="13.5" thickBot="1" x14ac:dyDescent="0.25">
      <c r="K4" s="37"/>
    </row>
    <row r="5" spans="3:19" ht="15" customHeight="1" thickBot="1" x14ac:dyDescent="0.25">
      <c r="C5" s="440" t="s">
        <v>0</v>
      </c>
      <c r="D5" s="441" t="s">
        <v>40</v>
      </c>
      <c r="E5" s="419" t="s">
        <v>1</v>
      </c>
      <c r="F5" s="384"/>
      <c r="G5" s="385"/>
      <c r="H5" s="3" t="s">
        <v>9</v>
      </c>
      <c r="I5" s="3"/>
      <c r="J5" s="3"/>
      <c r="K5" s="4"/>
      <c r="L5" s="4"/>
      <c r="M5" s="4"/>
      <c r="N5" s="4"/>
      <c r="O5" s="4"/>
      <c r="P5" s="4"/>
      <c r="Q5" s="4"/>
      <c r="R5" s="4"/>
      <c r="S5" s="5"/>
    </row>
    <row r="6" spans="3:19" ht="15" customHeight="1" thickBot="1" x14ac:dyDescent="0.25">
      <c r="C6" s="442"/>
      <c r="D6" s="442"/>
      <c r="E6" s="386"/>
      <c r="F6" s="387"/>
      <c r="G6" s="388"/>
      <c r="H6" s="6" t="s">
        <v>10</v>
      </c>
      <c r="I6" s="3"/>
      <c r="J6" s="36"/>
      <c r="K6" s="6" t="s">
        <v>11</v>
      </c>
      <c r="L6" s="3"/>
      <c r="M6" s="36"/>
      <c r="N6" s="3" t="s">
        <v>12</v>
      </c>
      <c r="O6" s="4"/>
      <c r="P6" s="5"/>
      <c r="Q6" s="3" t="s">
        <v>13</v>
      </c>
      <c r="R6" s="4"/>
      <c r="S6" s="5"/>
    </row>
    <row r="7" spans="3:19" ht="30.75" thickBot="1" x14ac:dyDescent="0.3">
      <c r="C7" s="442"/>
      <c r="D7" s="442"/>
      <c r="E7" s="35" t="s">
        <v>26</v>
      </c>
      <c r="F7" s="34"/>
      <c r="G7" s="443" t="s">
        <v>158</v>
      </c>
      <c r="H7" s="382" t="s">
        <v>26</v>
      </c>
      <c r="I7" s="383"/>
      <c r="J7" s="160" t="s">
        <v>160</v>
      </c>
      <c r="K7" s="382" t="s">
        <v>26</v>
      </c>
      <c r="L7" s="383"/>
      <c r="M7" s="160" t="s">
        <v>160</v>
      </c>
      <c r="N7" s="382" t="s">
        <v>26</v>
      </c>
      <c r="O7" s="383"/>
      <c r="P7" s="160" t="s">
        <v>160</v>
      </c>
      <c r="Q7" s="382" t="s">
        <v>26</v>
      </c>
      <c r="R7" s="383"/>
      <c r="S7" s="160" t="s">
        <v>160</v>
      </c>
    </row>
    <row r="8" spans="3:19" ht="15.75" customHeight="1" thickBot="1" x14ac:dyDescent="0.25">
      <c r="C8" s="444"/>
      <c r="D8" s="444"/>
      <c r="E8" s="10" t="s">
        <v>269</v>
      </c>
      <c r="F8" s="78" t="s">
        <v>264</v>
      </c>
      <c r="G8" s="12" t="s">
        <v>14</v>
      </c>
      <c r="H8" s="10" t="s">
        <v>269</v>
      </c>
      <c r="I8" s="78" t="s">
        <v>264</v>
      </c>
      <c r="J8" s="241" t="s">
        <v>14</v>
      </c>
      <c r="K8" s="10" t="s">
        <v>269</v>
      </c>
      <c r="L8" s="78" t="s">
        <v>264</v>
      </c>
      <c r="M8" s="12" t="s">
        <v>14</v>
      </c>
      <c r="N8" s="474" t="s">
        <v>269</v>
      </c>
      <c r="O8" s="78" t="s">
        <v>264</v>
      </c>
      <c r="P8" s="12" t="s">
        <v>14</v>
      </c>
      <c r="Q8" s="474" t="s">
        <v>269</v>
      </c>
      <c r="R8" s="78" t="s">
        <v>264</v>
      </c>
      <c r="S8" s="12" t="s">
        <v>14</v>
      </c>
    </row>
    <row r="9" spans="3:19" ht="24" customHeight="1" x14ac:dyDescent="0.2">
      <c r="C9" s="391" t="s">
        <v>38</v>
      </c>
      <c r="D9" s="445" t="s">
        <v>270</v>
      </c>
      <c r="E9" s="446">
        <v>1530.338</v>
      </c>
      <c r="F9" s="447">
        <v>1485.8219999999999</v>
      </c>
      <c r="G9" s="448">
        <v>2.9960520169980036</v>
      </c>
      <c r="H9" s="446">
        <v>1537.944</v>
      </c>
      <c r="I9" s="447">
        <v>1532.867</v>
      </c>
      <c r="J9" s="475">
        <v>0.33120942651906515</v>
      </c>
      <c r="K9" s="446">
        <v>1610.097</v>
      </c>
      <c r="L9" s="447">
        <v>1605.81</v>
      </c>
      <c r="M9" s="448">
        <v>0.26696807218787</v>
      </c>
      <c r="N9" s="476">
        <v>1627.0060000000001</v>
      </c>
      <c r="O9" s="447">
        <v>1567.7139999999999</v>
      </c>
      <c r="P9" s="448">
        <v>3.7820673923942851</v>
      </c>
      <c r="Q9" s="476">
        <v>1498.6579999999999</v>
      </c>
      <c r="R9" s="447">
        <v>1447.556</v>
      </c>
      <c r="S9" s="448">
        <v>3.5302261190585966</v>
      </c>
    </row>
    <row r="10" spans="3:19" ht="27" customHeight="1" x14ac:dyDescent="0.2">
      <c r="C10" s="392"/>
      <c r="D10" s="449" t="s">
        <v>271</v>
      </c>
      <c r="E10" s="450">
        <v>1709.394</v>
      </c>
      <c r="F10" s="451">
        <v>1732.7639999999999</v>
      </c>
      <c r="G10" s="452">
        <v>-1.3487122308635158</v>
      </c>
      <c r="H10" s="450">
        <v>1715.864</v>
      </c>
      <c r="I10" s="451">
        <v>1731.11</v>
      </c>
      <c r="J10" s="477">
        <v>-0.88070659865634582</v>
      </c>
      <c r="K10" s="450">
        <v>1689.77</v>
      </c>
      <c r="L10" s="451">
        <v>1720.5820000000001</v>
      </c>
      <c r="M10" s="452">
        <v>-1.790789395681236</v>
      </c>
      <c r="N10" s="478">
        <v>1879.67</v>
      </c>
      <c r="O10" s="451">
        <v>1834.9570000000001</v>
      </c>
      <c r="P10" s="452">
        <v>2.4367328498705945</v>
      </c>
      <c r="Q10" s="478">
        <v>1653.4280000000001</v>
      </c>
      <c r="R10" s="451">
        <v>1698.2860000000001</v>
      </c>
      <c r="S10" s="452">
        <v>-2.6413690038073647</v>
      </c>
    </row>
    <row r="11" spans="3:19" ht="30" customHeight="1" thickBot="1" x14ac:dyDescent="0.25">
      <c r="C11" s="161" t="s">
        <v>272</v>
      </c>
      <c r="D11" s="453" t="s">
        <v>270</v>
      </c>
      <c r="E11" s="450" t="s">
        <v>27</v>
      </c>
      <c r="F11" s="451" t="s">
        <v>27</v>
      </c>
      <c r="G11" s="452" t="s">
        <v>27</v>
      </c>
      <c r="H11" s="450" t="s">
        <v>27</v>
      </c>
      <c r="I11" s="451" t="s">
        <v>27</v>
      </c>
      <c r="J11" s="477" t="s">
        <v>27</v>
      </c>
      <c r="K11" s="450" t="s">
        <v>27</v>
      </c>
      <c r="L11" s="451" t="s">
        <v>27</v>
      </c>
      <c r="M11" s="452" t="s">
        <v>27</v>
      </c>
      <c r="N11" s="478" t="s">
        <v>27</v>
      </c>
      <c r="O11" s="451" t="s">
        <v>27</v>
      </c>
      <c r="P11" s="452" t="s">
        <v>27</v>
      </c>
      <c r="Q11" s="478" t="s">
        <v>27</v>
      </c>
      <c r="R11" s="451" t="s">
        <v>27</v>
      </c>
      <c r="S11" s="452" t="s">
        <v>27</v>
      </c>
    </row>
    <row r="12" spans="3:19" ht="24.75" customHeight="1" thickBot="1" x14ac:dyDescent="0.25">
      <c r="C12" s="162" t="s">
        <v>39</v>
      </c>
      <c r="D12" s="454" t="s">
        <v>24</v>
      </c>
      <c r="E12" s="455">
        <v>1660.7960037684493</v>
      </c>
      <c r="F12" s="456">
        <v>1664.8363393696125</v>
      </c>
      <c r="G12" s="457">
        <v>-0.24268665367390077</v>
      </c>
      <c r="H12" s="455">
        <v>1662.9726446236411</v>
      </c>
      <c r="I12" s="456">
        <v>1691.5550279056906</v>
      </c>
      <c r="J12" s="479">
        <v>-1.6897105214151529</v>
      </c>
      <c r="K12" s="455">
        <v>1686.0347865559236</v>
      </c>
      <c r="L12" s="456">
        <v>1717.1898390202302</v>
      </c>
      <c r="M12" s="457">
        <v>-1.8143044965886048</v>
      </c>
      <c r="N12" s="480">
        <v>1834.7232975549346</v>
      </c>
      <c r="O12" s="456">
        <v>1826.9258658544729</v>
      </c>
      <c r="P12" s="457">
        <v>0.42680613626402875</v>
      </c>
      <c r="Q12" s="480">
        <v>1589.7460406247926</v>
      </c>
      <c r="R12" s="456">
        <v>1525.6254626501948</v>
      </c>
      <c r="S12" s="457">
        <v>4.2029042870858149</v>
      </c>
    </row>
    <row r="13" spans="3:19" ht="20.25" customHeight="1" x14ac:dyDescent="0.2">
      <c r="C13" s="391" t="s">
        <v>28</v>
      </c>
      <c r="D13" s="458" t="s">
        <v>29</v>
      </c>
      <c r="E13" s="446">
        <v>1202.8810000000001</v>
      </c>
      <c r="F13" s="447">
        <v>1181.8309999999999</v>
      </c>
      <c r="G13" s="448">
        <v>1.7811345276947537</v>
      </c>
      <c r="H13" s="446">
        <v>1192.3109999999999</v>
      </c>
      <c r="I13" s="447">
        <v>1170.432</v>
      </c>
      <c r="J13" s="475">
        <v>1.8693097933070786</v>
      </c>
      <c r="K13" s="446">
        <v>1247.721</v>
      </c>
      <c r="L13" s="447">
        <v>1249.8130000000001</v>
      </c>
      <c r="M13" s="448">
        <v>-0.16738504080211183</v>
      </c>
      <c r="N13" s="481" t="s">
        <v>93</v>
      </c>
      <c r="O13" s="482" t="s">
        <v>93</v>
      </c>
      <c r="P13" s="483" t="s">
        <v>27</v>
      </c>
      <c r="Q13" s="484" t="s">
        <v>93</v>
      </c>
      <c r="R13" s="307" t="s">
        <v>93</v>
      </c>
      <c r="S13" s="459" t="s">
        <v>27</v>
      </c>
    </row>
    <row r="14" spans="3:19" ht="20.25" customHeight="1" thickBot="1" x14ac:dyDescent="0.25">
      <c r="C14" s="392"/>
      <c r="D14" s="381" t="s">
        <v>30</v>
      </c>
      <c r="E14" s="450">
        <v>827.17399999999998</v>
      </c>
      <c r="F14" s="451">
        <v>841.04399999999998</v>
      </c>
      <c r="G14" s="452">
        <v>-1.6491408297306684</v>
      </c>
      <c r="H14" s="450">
        <v>828.14800000000002</v>
      </c>
      <c r="I14" s="451">
        <v>851.13499999999999</v>
      </c>
      <c r="J14" s="477">
        <v>-2.7007466500613848</v>
      </c>
      <c r="K14" s="450">
        <v>825.88900000000001</v>
      </c>
      <c r="L14" s="451">
        <v>854.33299999999997</v>
      </c>
      <c r="M14" s="452">
        <v>-3.3293809322594305</v>
      </c>
      <c r="N14" s="478">
        <v>808.88900000000001</v>
      </c>
      <c r="O14" s="451">
        <v>852.01499999999999</v>
      </c>
      <c r="P14" s="452">
        <v>-5.0616479756811765</v>
      </c>
      <c r="Q14" s="478">
        <v>835.88300000000004</v>
      </c>
      <c r="R14" s="451">
        <v>813.52800000000002</v>
      </c>
      <c r="S14" s="452">
        <v>2.7479078777866301</v>
      </c>
    </row>
    <row r="15" spans="3:19" ht="20.25" customHeight="1" thickBot="1" x14ac:dyDescent="0.25">
      <c r="C15" s="393"/>
      <c r="D15" s="162" t="s">
        <v>24</v>
      </c>
      <c r="E15" s="455">
        <v>851.49855930310673</v>
      </c>
      <c r="F15" s="456">
        <v>961.47928590746824</v>
      </c>
      <c r="G15" s="457">
        <v>-11.438699534806821</v>
      </c>
      <c r="H15" s="455">
        <v>846.6676843811216</v>
      </c>
      <c r="I15" s="456">
        <v>1006.161284272077</v>
      </c>
      <c r="J15" s="479">
        <v>-15.851693201089869</v>
      </c>
      <c r="K15" s="455">
        <v>841.82322311760254</v>
      </c>
      <c r="L15" s="456">
        <v>886.94419559441576</v>
      </c>
      <c r="M15" s="457">
        <v>-5.0872391635162426</v>
      </c>
      <c r="N15" s="480">
        <v>870.10961478090258</v>
      </c>
      <c r="O15" s="456">
        <v>1050.9313309159279</v>
      </c>
      <c r="P15" s="457">
        <v>-17.205854542126183</v>
      </c>
      <c r="Q15" s="480">
        <v>872.25407727501477</v>
      </c>
      <c r="R15" s="456">
        <v>914.48658267647772</v>
      </c>
      <c r="S15" s="457">
        <v>-4.6181656682002687</v>
      </c>
    </row>
    <row r="16" spans="3:19" ht="18.75" customHeight="1" x14ac:dyDescent="0.2">
      <c r="C16" s="391" t="s">
        <v>31</v>
      </c>
      <c r="D16" s="380" t="s">
        <v>32</v>
      </c>
      <c r="E16" s="306" t="s">
        <v>93</v>
      </c>
      <c r="F16" s="307" t="s">
        <v>93</v>
      </c>
      <c r="G16" s="459" t="s">
        <v>27</v>
      </c>
      <c r="H16" s="446" t="s">
        <v>27</v>
      </c>
      <c r="I16" s="447" t="s">
        <v>27</v>
      </c>
      <c r="J16" s="448" t="s">
        <v>27</v>
      </c>
      <c r="K16" s="446" t="s">
        <v>27</v>
      </c>
      <c r="L16" s="447" t="s">
        <v>27</v>
      </c>
      <c r="M16" s="448" t="s">
        <v>27</v>
      </c>
      <c r="N16" s="476" t="s">
        <v>27</v>
      </c>
      <c r="O16" s="447" t="s">
        <v>27</v>
      </c>
      <c r="P16" s="448" t="s">
        <v>27</v>
      </c>
      <c r="Q16" s="484" t="s">
        <v>93</v>
      </c>
      <c r="R16" s="307" t="s">
        <v>93</v>
      </c>
      <c r="S16" s="459" t="s">
        <v>27</v>
      </c>
    </row>
    <row r="17" spans="3:19" ht="18" customHeight="1" thickBot="1" x14ac:dyDescent="0.25">
      <c r="C17" s="392"/>
      <c r="D17" s="381" t="s">
        <v>33</v>
      </c>
      <c r="E17" s="460">
        <v>574.90599999999995</v>
      </c>
      <c r="F17" s="461">
        <v>586.80600000000004</v>
      </c>
      <c r="G17" s="462">
        <v>-2.0279274581377984</v>
      </c>
      <c r="H17" s="314" t="s">
        <v>93</v>
      </c>
      <c r="I17" s="315" t="s">
        <v>93</v>
      </c>
      <c r="J17" s="485" t="s">
        <v>27</v>
      </c>
      <c r="K17" s="460" t="s">
        <v>27</v>
      </c>
      <c r="L17" s="461" t="s">
        <v>27</v>
      </c>
      <c r="M17" s="462" t="s">
        <v>27</v>
      </c>
      <c r="N17" s="486" t="s">
        <v>27</v>
      </c>
      <c r="O17" s="461" t="s">
        <v>27</v>
      </c>
      <c r="P17" s="462" t="s">
        <v>27</v>
      </c>
      <c r="Q17" s="487" t="s">
        <v>93</v>
      </c>
      <c r="R17" s="315" t="s">
        <v>93</v>
      </c>
      <c r="S17" s="485" t="s">
        <v>27</v>
      </c>
    </row>
    <row r="18" spans="3:19" ht="18.75" customHeight="1" thickBot="1" x14ac:dyDescent="0.25">
      <c r="C18" s="393" t="s">
        <v>25</v>
      </c>
      <c r="D18" s="162" t="s">
        <v>24</v>
      </c>
      <c r="E18" s="463">
        <v>631.68351637080866</v>
      </c>
      <c r="F18" s="464">
        <v>672.58244161849711</v>
      </c>
      <c r="G18" s="465">
        <v>-6.0808791185909641</v>
      </c>
      <c r="H18" s="488" t="s">
        <v>93</v>
      </c>
      <c r="I18" s="489" t="s">
        <v>93</v>
      </c>
      <c r="J18" s="490" t="s">
        <v>27</v>
      </c>
      <c r="K18" s="463" t="s">
        <v>27</v>
      </c>
      <c r="L18" s="464" t="s">
        <v>27</v>
      </c>
      <c r="M18" s="465" t="s">
        <v>27</v>
      </c>
      <c r="N18" s="491" t="s">
        <v>27</v>
      </c>
      <c r="O18" s="464" t="s">
        <v>27</v>
      </c>
      <c r="P18" s="465" t="s">
        <v>27</v>
      </c>
      <c r="Q18" s="492" t="s">
        <v>93</v>
      </c>
      <c r="R18" s="489" t="s">
        <v>93</v>
      </c>
      <c r="S18" s="490" t="s">
        <v>27</v>
      </c>
    </row>
    <row r="19" spans="3:19" ht="18.75" customHeight="1" x14ac:dyDescent="0.2">
      <c r="C19" s="394" t="s">
        <v>37</v>
      </c>
      <c r="D19" s="466"/>
      <c r="E19" s="306" t="s">
        <v>93</v>
      </c>
      <c r="F19" s="307" t="s">
        <v>93</v>
      </c>
      <c r="G19" s="459" t="s">
        <v>27</v>
      </c>
      <c r="H19" s="314" t="s">
        <v>93</v>
      </c>
      <c r="I19" s="315" t="s">
        <v>93</v>
      </c>
      <c r="J19" s="485" t="s">
        <v>27</v>
      </c>
      <c r="K19" s="460" t="s">
        <v>27</v>
      </c>
      <c r="L19" s="461" t="s">
        <v>27</v>
      </c>
      <c r="M19" s="462" t="s">
        <v>27</v>
      </c>
      <c r="N19" s="486" t="s">
        <v>27</v>
      </c>
      <c r="O19" s="461" t="s">
        <v>27</v>
      </c>
      <c r="P19" s="462" t="s">
        <v>27</v>
      </c>
      <c r="Q19" s="486" t="s">
        <v>27</v>
      </c>
      <c r="R19" s="461" t="s">
        <v>27</v>
      </c>
      <c r="S19" s="462" t="s">
        <v>27</v>
      </c>
    </row>
    <row r="20" spans="3:19" ht="20.25" customHeight="1" x14ac:dyDescent="0.2">
      <c r="C20" s="389" t="s">
        <v>34</v>
      </c>
      <c r="D20" s="467"/>
      <c r="E20" s="450">
        <v>310.38099999999997</v>
      </c>
      <c r="F20" s="451">
        <v>310.35199999999998</v>
      </c>
      <c r="G20" s="452">
        <v>9.3442284889404172E-3</v>
      </c>
      <c r="H20" s="450">
        <v>311.07600000000002</v>
      </c>
      <c r="I20" s="451">
        <v>314.04300000000001</v>
      </c>
      <c r="J20" s="452">
        <v>-0.94477507857203769</v>
      </c>
      <c r="K20" s="450">
        <v>304.70999999999998</v>
      </c>
      <c r="L20" s="451">
        <v>276.15100000000001</v>
      </c>
      <c r="M20" s="452">
        <v>10.341805751201324</v>
      </c>
      <c r="N20" s="478">
        <v>307.38299999999998</v>
      </c>
      <c r="O20" s="451">
        <v>314.77800000000002</v>
      </c>
      <c r="P20" s="452">
        <v>-2.3492747269504344</v>
      </c>
      <c r="Q20" s="478" t="s">
        <v>27</v>
      </c>
      <c r="R20" s="451" t="s">
        <v>27</v>
      </c>
      <c r="S20" s="452" t="s">
        <v>27</v>
      </c>
    </row>
    <row r="21" spans="3:19" ht="18" customHeight="1" x14ac:dyDescent="0.2">
      <c r="C21" s="389" t="s">
        <v>35</v>
      </c>
      <c r="D21" s="467"/>
      <c r="E21" s="468" t="s">
        <v>27</v>
      </c>
      <c r="F21" s="469" t="s">
        <v>27</v>
      </c>
      <c r="G21" s="452" t="s">
        <v>27</v>
      </c>
      <c r="H21" s="468" t="s">
        <v>27</v>
      </c>
      <c r="I21" s="451" t="s">
        <v>27</v>
      </c>
      <c r="J21" s="452" t="s">
        <v>27</v>
      </c>
      <c r="K21" s="450" t="s">
        <v>27</v>
      </c>
      <c r="L21" s="451" t="s">
        <v>27</v>
      </c>
      <c r="M21" s="452" t="s">
        <v>27</v>
      </c>
      <c r="N21" s="478" t="s">
        <v>27</v>
      </c>
      <c r="O21" s="451" t="s">
        <v>27</v>
      </c>
      <c r="P21" s="452" t="s">
        <v>27</v>
      </c>
      <c r="Q21" s="478" t="s">
        <v>27</v>
      </c>
      <c r="R21" s="451" t="s">
        <v>27</v>
      </c>
      <c r="S21" s="452" t="s">
        <v>27</v>
      </c>
    </row>
    <row r="22" spans="3:19" ht="21" customHeight="1" thickBot="1" x14ac:dyDescent="0.25">
      <c r="C22" s="390" t="s">
        <v>36</v>
      </c>
      <c r="D22" s="470"/>
      <c r="E22" s="471" t="s">
        <v>27</v>
      </c>
      <c r="F22" s="472" t="s">
        <v>27</v>
      </c>
      <c r="G22" s="473" t="s">
        <v>27</v>
      </c>
      <c r="H22" s="471" t="s">
        <v>27</v>
      </c>
      <c r="I22" s="493" t="s">
        <v>27</v>
      </c>
      <c r="J22" s="473" t="s">
        <v>27</v>
      </c>
      <c r="K22" s="494" t="s">
        <v>27</v>
      </c>
      <c r="L22" s="493" t="s">
        <v>27</v>
      </c>
      <c r="M22" s="473" t="s">
        <v>27</v>
      </c>
      <c r="N22" s="495" t="s">
        <v>27</v>
      </c>
      <c r="O22" s="493" t="s">
        <v>27</v>
      </c>
      <c r="P22" s="473" t="s">
        <v>27</v>
      </c>
      <c r="Q22" s="495" t="s">
        <v>27</v>
      </c>
      <c r="R22" s="493" t="s">
        <v>27</v>
      </c>
      <c r="S22" s="473" t="s">
        <v>27</v>
      </c>
    </row>
    <row r="24" spans="3:19" ht="21" x14ac:dyDescent="0.25">
      <c r="C24" s="33"/>
      <c r="D24" s="23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X10" sqref="X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274</v>
      </c>
    </row>
    <row r="2" spans="2:18" ht="18.75" x14ac:dyDescent="0.3">
      <c r="B2" s="2" t="s">
        <v>23</v>
      </c>
      <c r="E2" s="2"/>
    </row>
    <row r="3" spans="2:18" ht="15.75" thickBot="1" x14ac:dyDescent="0.3">
      <c r="B3" s="79" t="s">
        <v>121</v>
      </c>
      <c r="C3" s="1"/>
    </row>
    <row r="4" spans="2:18" ht="15" customHeight="1" thickBot="1" x14ac:dyDescent="0.25">
      <c r="B4" s="440" t="s">
        <v>0</v>
      </c>
      <c r="C4" s="496" t="s">
        <v>275</v>
      </c>
      <c r="D4" s="419" t="s">
        <v>1</v>
      </c>
      <c r="E4" s="384"/>
      <c r="F4" s="385"/>
      <c r="G4" s="3" t="s">
        <v>9</v>
      </c>
      <c r="H4" s="3"/>
      <c r="I4" s="3"/>
      <c r="J4" s="4"/>
      <c r="K4" s="4"/>
      <c r="L4" s="4"/>
      <c r="M4" s="4"/>
      <c r="N4" s="4"/>
      <c r="O4" s="4"/>
      <c r="P4" s="4"/>
      <c r="Q4" s="4"/>
      <c r="R4" s="5"/>
    </row>
    <row r="5" spans="2:18" ht="15" customHeight="1" thickBot="1" x14ac:dyDescent="0.25">
      <c r="B5" s="442"/>
      <c r="C5" s="497"/>
      <c r="D5" s="386"/>
      <c r="E5" s="387"/>
      <c r="F5" s="388"/>
      <c r="G5" s="6" t="s">
        <v>10</v>
      </c>
      <c r="H5" s="3"/>
      <c r="I5" s="3"/>
      <c r="J5" s="6" t="s">
        <v>11</v>
      </c>
      <c r="K5" s="3"/>
      <c r="L5" s="3"/>
      <c r="M5" s="6" t="s">
        <v>12</v>
      </c>
      <c r="N5" s="4"/>
      <c r="O5" s="4"/>
      <c r="P5" s="6" t="s">
        <v>13</v>
      </c>
      <c r="Q5" s="4"/>
      <c r="R5" s="5"/>
    </row>
    <row r="6" spans="2:18" ht="30.75" thickBot="1" x14ac:dyDescent="0.3">
      <c r="B6" s="442"/>
      <c r="C6" s="497"/>
      <c r="D6" s="35" t="s">
        <v>26</v>
      </c>
      <c r="E6" s="239"/>
      <c r="F6" s="87" t="s">
        <v>158</v>
      </c>
      <c r="G6" s="16" t="s">
        <v>26</v>
      </c>
      <c r="H6" s="86"/>
      <c r="I6" s="87" t="s">
        <v>158</v>
      </c>
      <c r="J6" s="34" t="s">
        <v>26</v>
      </c>
      <c r="K6" s="34"/>
      <c r="L6" s="87" t="s">
        <v>158</v>
      </c>
      <c r="M6" s="35" t="s">
        <v>26</v>
      </c>
      <c r="N6" s="239"/>
      <c r="O6" s="87" t="s">
        <v>158</v>
      </c>
      <c r="P6" s="17" t="s">
        <v>26</v>
      </c>
      <c r="Q6" s="86"/>
      <c r="R6" s="87" t="s">
        <v>158</v>
      </c>
    </row>
    <row r="7" spans="2:18" ht="15.75" customHeight="1" thickBot="1" x14ac:dyDescent="0.25">
      <c r="B7" s="444"/>
      <c r="C7" s="498"/>
      <c r="D7" s="10" t="s">
        <v>269</v>
      </c>
      <c r="E7" s="78" t="s">
        <v>264</v>
      </c>
      <c r="F7" s="12" t="s">
        <v>14</v>
      </c>
      <c r="G7" s="10" t="s">
        <v>269</v>
      </c>
      <c r="H7" s="78" t="s">
        <v>264</v>
      </c>
      <c r="I7" s="11" t="s">
        <v>14</v>
      </c>
      <c r="J7" s="10" t="s">
        <v>269</v>
      </c>
      <c r="K7" s="78" t="s">
        <v>264</v>
      </c>
      <c r="L7" s="11" t="s">
        <v>14</v>
      </c>
      <c r="M7" s="10" t="s">
        <v>269</v>
      </c>
      <c r="N7" s="78" t="s">
        <v>264</v>
      </c>
      <c r="O7" s="11" t="s">
        <v>14</v>
      </c>
      <c r="P7" s="10" t="s">
        <v>269</v>
      </c>
      <c r="Q7" s="78" t="s">
        <v>264</v>
      </c>
      <c r="R7" s="12" t="s">
        <v>14</v>
      </c>
    </row>
    <row r="8" spans="2:18" ht="27" customHeight="1" x14ac:dyDescent="0.2">
      <c r="B8" s="391" t="s">
        <v>55</v>
      </c>
      <c r="C8" s="499" t="s">
        <v>276</v>
      </c>
      <c r="D8" s="306">
        <v>1260.046</v>
      </c>
      <c r="E8" s="307">
        <v>1261.614</v>
      </c>
      <c r="F8" s="500">
        <v>-0.12428524096910652</v>
      </c>
      <c r="G8" s="306">
        <v>1276.123</v>
      </c>
      <c r="H8" s="307">
        <v>1281.1990000000001</v>
      </c>
      <c r="I8" s="300">
        <v>-0.39619138010566829</v>
      </c>
      <c r="J8" s="306">
        <v>1315.653</v>
      </c>
      <c r="K8" s="307">
        <v>1337.6780000000001</v>
      </c>
      <c r="L8" s="295">
        <v>-1.646509847661402</v>
      </c>
      <c r="M8" s="306" t="s">
        <v>27</v>
      </c>
      <c r="N8" s="307" t="s">
        <v>27</v>
      </c>
      <c r="O8" s="295" t="s">
        <v>27</v>
      </c>
      <c r="P8" s="306">
        <v>1183.268</v>
      </c>
      <c r="Q8" s="307">
        <v>1185.777</v>
      </c>
      <c r="R8" s="295">
        <v>-0.21159121824761437</v>
      </c>
    </row>
    <row r="9" spans="2:18" ht="23.25" customHeight="1" x14ac:dyDescent="0.2">
      <c r="B9" s="398"/>
      <c r="C9" s="501" t="s">
        <v>277</v>
      </c>
      <c r="D9" s="308">
        <v>1296.605</v>
      </c>
      <c r="E9" s="309">
        <v>1318.2339999999999</v>
      </c>
      <c r="F9" s="502">
        <v>-1.6407557383590399</v>
      </c>
      <c r="G9" s="308">
        <v>1304.0909999999999</v>
      </c>
      <c r="H9" s="309">
        <v>1336.268</v>
      </c>
      <c r="I9" s="301">
        <v>-2.4079750469217354</v>
      </c>
      <c r="J9" s="308">
        <v>1313.404</v>
      </c>
      <c r="K9" s="309">
        <v>1317.3309999999999</v>
      </c>
      <c r="L9" s="296">
        <v>-0.29810275473665371</v>
      </c>
      <c r="M9" s="308">
        <v>1329.5229999999999</v>
      </c>
      <c r="N9" s="309">
        <v>1322.8</v>
      </c>
      <c r="O9" s="296">
        <v>0.50824009676443582</v>
      </c>
      <c r="P9" s="308">
        <v>1156.596</v>
      </c>
      <c r="Q9" s="309">
        <v>1154.3109999999999</v>
      </c>
      <c r="R9" s="296">
        <v>0.19795358443262537</v>
      </c>
    </row>
    <row r="10" spans="2:18" ht="27" customHeight="1" x14ac:dyDescent="0.2">
      <c r="B10" s="398"/>
      <c r="C10" s="501" t="s">
        <v>278</v>
      </c>
      <c r="D10" s="308">
        <v>1315.79</v>
      </c>
      <c r="E10" s="309">
        <v>1391.239</v>
      </c>
      <c r="F10" s="502">
        <v>-5.4231515936514194</v>
      </c>
      <c r="G10" s="308"/>
      <c r="H10" s="309"/>
      <c r="I10" s="301"/>
      <c r="J10" s="308"/>
      <c r="K10" s="309"/>
      <c r="L10" s="296"/>
      <c r="M10" s="308" t="s">
        <v>27</v>
      </c>
      <c r="N10" s="309" t="s">
        <v>27</v>
      </c>
      <c r="O10" s="296" t="s">
        <v>27</v>
      </c>
      <c r="P10" s="308" t="s">
        <v>27</v>
      </c>
      <c r="Q10" s="309" t="s">
        <v>27</v>
      </c>
      <c r="R10" s="296" t="s">
        <v>27</v>
      </c>
    </row>
    <row r="11" spans="2:18" ht="27.75" customHeight="1" x14ac:dyDescent="0.2">
      <c r="B11" s="398"/>
      <c r="C11" s="501" t="s">
        <v>279</v>
      </c>
      <c r="D11" s="308">
        <v>1510.6020000000001</v>
      </c>
      <c r="E11" s="309">
        <v>1503.845</v>
      </c>
      <c r="F11" s="502">
        <v>0.44931492274802665</v>
      </c>
      <c r="G11" s="308">
        <v>1505.4059999999999</v>
      </c>
      <c r="H11" s="309">
        <v>1514.2570000000001</v>
      </c>
      <c r="I11" s="301">
        <v>-0.58451108365357485</v>
      </c>
      <c r="J11" s="308">
        <v>1462.72</v>
      </c>
      <c r="K11" s="309">
        <v>1409.14</v>
      </c>
      <c r="L11" s="296">
        <v>3.8023191450104266</v>
      </c>
      <c r="M11" s="308" t="s">
        <v>27</v>
      </c>
      <c r="N11" s="309">
        <v>1479</v>
      </c>
      <c r="O11" s="296"/>
      <c r="P11" s="308">
        <v>1908</v>
      </c>
      <c r="Q11" s="309">
        <v>1908</v>
      </c>
      <c r="R11" s="296">
        <v>0</v>
      </c>
    </row>
    <row r="12" spans="2:18" ht="47.25" x14ac:dyDescent="0.2">
      <c r="B12" s="398"/>
      <c r="C12" s="501" t="s">
        <v>56</v>
      </c>
      <c r="D12" s="308">
        <v>1290.5029999999999</v>
      </c>
      <c r="E12" s="309">
        <v>1335.4939999999999</v>
      </c>
      <c r="F12" s="502">
        <v>-3.3688657530471864</v>
      </c>
      <c r="G12" s="308">
        <v>1282.8489999999999</v>
      </c>
      <c r="H12" s="309">
        <v>1338.5129999999999</v>
      </c>
      <c r="I12" s="301">
        <v>-4.1586447049823194</v>
      </c>
      <c r="J12" s="308">
        <v>1316</v>
      </c>
      <c r="K12" s="309">
        <v>1308</v>
      </c>
      <c r="L12" s="296">
        <v>0.6116207951070336</v>
      </c>
      <c r="M12" s="308">
        <v>1301.4649999999999</v>
      </c>
      <c r="N12" s="309">
        <v>1347.6690000000001</v>
      </c>
      <c r="O12" s="296">
        <v>-3.4284382886302334</v>
      </c>
      <c r="P12" s="308">
        <v>1390</v>
      </c>
      <c r="Q12" s="309">
        <v>1427</v>
      </c>
      <c r="R12" s="296">
        <v>-2.5928521373510862</v>
      </c>
    </row>
    <row r="13" spans="2:18" ht="23.25" customHeight="1" x14ac:dyDescent="0.2">
      <c r="B13" s="398"/>
      <c r="C13" s="501" t="s">
        <v>57</v>
      </c>
      <c r="D13" s="308"/>
      <c r="E13" s="309"/>
      <c r="F13" s="502"/>
      <c r="G13" s="308"/>
      <c r="H13" s="309"/>
      <c r="I13" s="301"/>
      <c r="J13" s="308" t="s">
        <v>27</v>
      </c>
      <c r="K13" s="309" t="s">
        <v>27</v>
      </c>
      <c r="L13" s="296" t="s">
        <v>27</v>
      </c>
      <c r="M13" s="308" t="s">
        <v>27</v>
      </c>
      <c r="N13" s="309" t="s">
        <v>27</v>
      </c>
      <c r="O13" s="296" t="s">
        <v>27</v>
      </c>
      <c r="P13" s="308" t="s">
        <v>27</v>
      </c>
      <c r="Q13" s="309" t="s">
        <v>27</v>
      </c>
      <c r="R13" s="296" t="s">
        <v>27</v>
      </c>
    </row>
    <row r="14" spans="2:18" ht="16.5" thickBot="1" x14ac:dyDescent="0.25">
      <c r="B14" s="397"/>
      <c r="C14" s="503" t="s">
        <v>58</v>
      </c>
      <c r="D14" s="312" t="s">
        <v>93</v>
      </c>
      <c r="E14" s="313" t="s">
        <v>93</v>
      </c>
      <c r="F14" s="504" t="s">
        <v>27</v>
      </c>
      <c r="G14" s="310" t="s">
        <v>27</v>
      </c>
      <c r="H14" s="311" t="s">
        <v>27</v>
      </c>
      <c r="I14" s="305" t="s">
        <v>27</v>
      </c>
      <c r="J14" s="310" t="s">
        <v>27</v>
      </c>
      <c r="K14" s="311" t="s">
        <v>27</v>
      </c>
      <c r="L14" s="297" t="s">
        <v>27</v>
      </c>
      <c r="M14" s="308"/>
      <c r="N14" s="309"/>
      <c r="O14" s="296"/>
      <c r="P14" s="310" t="s">
        <v>27</v>
      </c>
      <c r="Q14" s="311" t="s">
        <v>27</v>
      </c>
      <c r="R14" s="297" t="s">
        <v>27</v>
      </c>
    </row>
    <row r="15" spans="2:18" ht="15.75" customHeight="1" x14ac:dyDescent="0.2">
      <c r="B15" s="505" t="s">
        <v>59</v>
      </c>
      <c r="C15" s="506"/>
      <c r="D15" s="314">
        <v>1497.229</v>
      </c>
      <c r="E15" s="315">
        <v>1448.683</v>
      </c>
      <c r="F15" s="507">
        <v>3.3510436720800931</v>
      </c>
      <c r="G15" s="306">
        <v>1497.972</v>
      </c>
      <c r="H15" s="307">
        <v>1461.856</v>
      </c>
      <c r="I15" s="300">
        <v>2.4705579756145601</v>
      </c>
      <c r="J15" s="306">
        <v>1446.9159999999999</v>
      </c>
      <c r="K15" s="307">
        <v>1398.87</v>
      </c>
      <c r="L15" s="295">
        <v>3.4346293794276845</v>
      </c>
      <c r="M15" s="306">
        <v>1425</v>
      </c>
      <c r="N15" s="307">
        <v>1342.028</v>
      </c>
      <c r="O15" s="295">
        <v>6.1825833738193223</v>
      </c>
      <c r="P15" s="306" t="s">
        <v>27</v>
      </c>
      <c r="Q15" s="307" t="s">
        <v>27</v>
      </c>
      <c r="R15" s="295" t="s">
        <v>27</v>
      </c>
    </row>
    <row r="16" spans="2:18" ht="15.75" x14ac:dyDescent="0.2">
      <c r="B16" s="508" t="s">
        <v>60</v>
      </c>
      <c r="C16" s="509"/>
      <c r="D16" s="308">
        <v>1035.3499999999999</v>
      </c>
      <c r="E16" s="309">
        <v>1033.81</v>
      </c>
      <c r="F16" s="502">
        <v>0.14896354262388289</v>
      </c>
      <c r="G16" s="308"/>
      <c r="H16" s="309"/>
      <c r="I16" s="301"/>
      <c r="J16" s="308"/>
      <c r="K16" s="309"/>
      <c r="L16" s="296"/>
      <c r="M16" s="308"/>
      <c r="N16" s="309"/>
      <c r="O16" s="296"/>
      <c r="P16" s="308"/>
      <c r="Q16" s="309"/>
      <c r="R16" s="296"/>
    </row>
    <row r="17" spans="2:18" ht="15" customHeight="1" thickBot="1" x14ac:dyDescent="0.25">
      <c r="B17" s="510" t="s">
        <v>61</v>
      </c>
      <c r="C17" s="511"/>
      <c r="D17" s="310">
        <v>1905.067</v>
      </c>
      <c r="E17" s="311">
        <v>1944.0250000000001</v>
      </c>
      <c r="F17" s="512">
        <v>-2.0039865742467344</v>
      </c>
      <c r="G17" s="312">
        <v>1781.192</v>
      </c>
      <c r="H17" s="313">
        <v>1807.568</v>
      </c>
      <c r="I17" s="303">
        <v>-1.459198215502818</v>
      </c>
      <c r="J17" s="312" t="s">
        <v>27</v>
      </c>
      <c r="K17" s="313" t="s">
        <v>27</v>
      </c>
      <c r="L17" s="299" t="s">
        <v>27</v>
      </c>
      <c r="M17" s="312" t="s">
        <v>27</v>
      </c>
      <c r="N17" s="313" t="s">
        <v>27</v>
      </c>
      <c r="O17" s="299" t="s">
        <v>27</v>
      </c>
      <c r="P17" s="312">
        <v>2022.3869999999999</v>
      </c>
      <c r="Q17" s="313">
        <v>2112.5050000000001</v>
      </c>
      <c r="R17" s="299">
        <v>-4.2659307315249038</v>
      </c>
    </row>
    <row r="18" spans="2:18" ht="15.75" customHeight="1" x14ac:dyDescent="0.2">
      <c r="B18" s="392" t="s">
        <v>62</v>
      </c>
      <c r="C18" s="513" t="s">
        <v>53</v>
      </c>
      <c r="D18" s="306">
        <v>922.55799999999999</v>
      </c>
      <c r="E18" s="307">
        <v>903.37599999999998</v>
      </c>
      <c r="F18" s="500">
        <v>2.1233683427498646</v>
      </c>
      <c r="G18" s="314">
        <v>945.41300000000001</v>
      </c>
      <c r="H18" s="315">
        <v>889.31899999999996</v>
      </c>
      <c r="I18" s="302">
        <v>6.3075229473338643</v>
      </c>
      <c r="J18" s="314">
        <v>1047.6500000000001</v>
      </c>
      <c r="K18" s="315">
        <v>1022.768</v>
      </c>
      <c r="L18" s="304">
        <v>2.4328097867747194</v>
      </c>
      <c r="M18" s="314">
        <v>946.697</v>
      </c>
      <c r="N18" s="315">
        <v>942.30399999999997</v>
      </c>
      <c r="O18" s="304">
        <v>0.46619774510137163</v>
      </c>
      <c r="P18" s="314">
        <v>788.58399999999995</v>
      </c>
      <c r="Q18" s="315">
        <v>786.97900000000004</v>
      </c>
      <c r="R18" s="304">
        <v>0.20394445086843543</v>
      </c>
    </row>
    <row r="19" spans="2:18" ht="37.5" customHeight="1" thickBot="1" x14ac:dyDescent="0.25">
      <c r="B19" s="514"/>
      <c r="C19" s="515" t="s">
        <v>63</v>
      </c>
      <c r="D19" s="312">
        <v>668.17</v>
      </c>
      <c r="E19" s="313">
        <v>681.05100000000004</v>
      </c>
      <c r="F19" s="516">
        <v>-1.8913414707562408</v>
      </c>
      <c r="G19" s="312"/>
      <c r="H19" s="313"/>
      <c r="I19" s="303"/>
      <c r="J19" s="312"/>
      <c r="K19" s="313"/>
      <c r="L19" s="299"/>
      <c r="M19" s="312"/>
      <c r="N19" s="313"/>
      <c r="O19" s="299"/>
      <c r="P19" s="312"/>
      <c r="Q19" s="313"/>
      <c r="R19" s="299"/>
    </row>
    <row r="21" spans="2:18" ht="31.5" customHeight="1" x14ac:dyDescent="0.3">
      <c r="B21" s="129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2" sqref="AA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274</v>
      </c>
    </row>
    <row r="2" spans="3:19" ht="18.75" x14ac:dyDescent="0.3">
      <c r="C2" s="2" t="s">
        <v>23</v>
      </c>
      <c r="F2" s="2"/>
    </row>
    <row r="3" spans="3:19" ht="15.75" x14ac:dyDescent="0.25">
      <c r="C3" s="13" t="s">
        <v>15</v>
      </c>
      <c r="D3" s="1"/>
    </row>
    <row r="5" spans="3:19" ht="13.5" thickBot="1" x14ac:dyDescent="0.25"/>
    <row r="6" spans="3:19" ht="19.5" thickBot="1" x14ac:dyDescent="0.3">
      <c r="C6" s="517"/>
      <c r="D6" s="518"/>
      <c r="E6" s="519" t="s">
        <v>1</v>
      </c>
      <c r="F6" s="520"/>
      <c r="G6" s="521"/>
      <c r="H6" s="3" t="s">
        <v>9</v>
      </c>
      <c r="I6" s="3"/>
      <c r="J6" s="3"/>
      <c r="K6" s="4"/>
      <c r="L6" s="4"/>
      <c r="M6" s="4"/>
      <c r="N6" s="4"/>
      <c r="O6" s="4"/>
      <c r="P6" s="4"/>
      <c r="Q6" s="4"/>
      <c r="R6" s="4"/>
      <c r="S6" s="5"/>
    </row>
    <row r="7" spans="3:19" ht="19.5" thickBot="1" x14ac:dyDescent="0.3">
      <c r="C7" s="522"/>
      <c r="D7" s="523" t="s">
        <v>41</v>
      </c>
      <c r="E7" s="524"/>
      <c r="F7" s="525"/>
      <c r="G7" s="526"/>
      <c r="H7" s="6" t="s">
        <v>10</v>
      </c>
      <c r="I7" s="3"/>
      <c r="J7" s="3"/>
      <c r="K7" s="6" t="s">
        <v>11</v>
      </c>
      <c r="L7" s="3"/>
      <c r="M7" s="3"/>
      <c r="N7" s="6" t="s">
        <v>12</v>
      </c>
      <c r="O7" s="4"/>
      <c r="P7" s="4"/>
      <c r="Q7" s="6" t="s">
        <v>13</v>
      </c>
      <c r="R7" s="4"/>
      <c r="S7" s="5"/>
    </row>
    <row r="8" spans="3:19" ht="33.75" customHeight="1" thickBot="1" x14ac:dyDescent="0.3">
      <c r="C8" s="527" t="s">
        <v>0</v>
      </c>
      <c r="D8" s="523" t="s">
        <v>42</v>
      </c>
      <c r="E8" s="528" t="s">
        <v>26</v>
      </c>
      <c r="F8" s="529"/>
      <c r="G8" s="530" t="s">
        <v>158</v>
      </c>
      <c r="H8" s="18" t="s">
        <v>26</v>
      </c>
      <c r="I8" s="7"/>
      <c r="J8" s="8" t="s">
        <v>159</v>
      </c>
      <c r="K8" s="18" t="s">
        <v>26</v>
      </c>
      <c r="L8" s="7"/>
      <c r="M8" s="8" t="s">
        <v>159</v>
      </c>
      <c r="N8" s="18" t="s">
        <v>26</v>
      </c>
      <c r="O8" s="7"/>
      <c r="P8" s="8" t="s">
        <v>159</v>
      </c>
      <c r="Q8" s="18" t="s">
        <v>26</v>
      </c>
      <c r="R8" s="7"/>
      <c r="S8" s="9" t="s">
        <v>159</v>
      </c>
    </row>
    <row r="9" spans="3:19" ht="30" customHeight="1" thickBot="1" x14ac:dyDescent="0.25">
      <c r="C9" s="531"/>
      <c r="D9" s="531"/>
      <c r="E9" s="10" t="s">
        <v>269</v>
      </c>
      <c r="F9" s="532" t="s">
        <v>264</v>
      </c>
      <c r="G9" s="533" t="s">
        <v>14</v>
      </c>
      <c r="H9" s="10" t="s">
        <v>269</v>
      </c>
      <c r="I9" s="78" t="s">
        <v>264</v>
      </c>
      <c r="J9" s="11" t="s">
        <v>14</v>
      </c>
      <c r="K9" s="10" t="s">
        <v>269</v>
      </c>
      <c r="L9" s="78" t="s">
        <v>264</v>
      </c>
      <c r="M9" s="11" t="s">
        <v>14</v>
      </c>
      <c r="N9" s="10" t="s">
        <v>269</v>
      </c>
      <c r="O9" s="78" t="s">
        <v>264</v>
      </c>
      <c r="P9" s="11" t="s">
        <v>14</v>
      </c>
      <c r="Q9" s="10" t="s">
        <v>269</v>
      </c>
      <c r="R9" s="78" t="s">
        <v>264</v>
      </c>
      <c r="S9" s="12" t="s">
        <v>14</v>
      </c>
    </row>
    <row r="10" spans="3:19" ht="17.25" customHeight="1" x14ac:dyDescent="0.25">
      <c r="C10" s="391" t="s">
        <v>83</v>
      </c>
      <c r="D10" s="154" t="s">
        <v>43</v>
      </c>
      <c r="E10" s="534" t="s">
        <v>27</v>
      </c>
      <c r="F10" s="535" t="s">
        <v>27</v>
      </c>
      <c r="G10" s="536" t="s">
        <v>27</v>
      </c>
      <c r="H10" s="316" t="s">
        <v>27</v>
      </c>
      <c r="I10" s="317" t="s">
        <v>27</v>
      </c>
      <c r="J10" s="561" t="s">
        <v>27</v>
      </c>
      <c r="K10" s="316" t="s">
        <v>27</v>
      </c>
      <c r="L10" s="317" t="s">
        <v>27</v>
      </c>
      <c r="M10" s="561" t="s">
        <v>27</v>
      </c>
      <c r="N10" s="316" t="s">
        <v>27</v>
      </c>
      <c r="O10" s="317" t="s">
        <v>27</v>
      </c>
      <c r="P10" s="561" t="s">
        <v>27</v>
      </c>
      <c r="Q10" s="316" t="s">
        <v>27</v>
      </c>
      <c r="R10" s="317" t="s">
        <v>27</v>
      </c>
      <c r="S10" s="562" t="s">
        <v>27</v>
      </c>
    </row>
    <row r="11" spans="3:19" ht="15" customHeight="1" x14ac:dyDescent="0.25">
      <c r="C11" s="395"/>
      <c r="D11" s="155" t="s">
        <v>44</v>
      </c>
      <c r="E11" s="537" t="s">
        <v>27</v>
      </c>
      <c r="F11" s="538">
        <v>304.64</v>
      </c>
      <c r="G11" s="539" t="s">
        <v>27</v>
      </c>
      <c r="H11" s="289" t="s">
        <v>27</v>
      </c>
      <c r="I11" s="290" t="s">
        <v>27</v>
      </c>
      <c r="J11" s="563" t="s">
        <v>27</v>
      </c>
      <c r="K11" s="289" t="s">
        <v>27</v>
      </c>
      <c r="L11" s="290" t="s">
        <v>27</v>
      </c>
      <c r="M11" s="563" t="s">
        <v>27</v>
      </c>
      <c r="N11" s="289" t="s">
        <v>27</v>
      </c>
      <c r="O11" s="290" t="s">
        <v>27</v>
      </c>
      <c r="P11" s="563" t="s">
        <v>27</v>
      </c>
      <c r="Q11" s="289" t="s">
        <v>27</v>
      </c>
      <c r="R11" s="290">
        <v>304.64</v>
      </c>
      <c r="S11" s="296" t="s">
        <v>27</v>
      </c>
    </row>
    <row r="12" spans="3:19" ht="15" customHeight="1" x14ac:dyDescent="0.25">
      <c r="C12" s="395"/>
      <c r="D12" s="155" t="s">
        <v>45</v>
      </c>
      <c r="E12" s="537">
        <v>176.95</v>
      </c>
      <c r="F12" s="538">
        <v>176.035</v>
      </c>
      <c r="G12" s="540">
        <v>0.51978299769931657</v>
      </c>
      <c r="H12" s="289">
        <v>179.19800000000001</v>
      </c>
      <c r="I12" s="290">
        <v>178.16399999999999</v>
      </c>
      <c r="J12" s="563">
        <v>0.58036415886487747</v>
      </c>
      <c r="K12" s="289">
        <v>178.87</v>
      </c>
      <c r="L12" s="290">
        <v>179.87100000000001</v>
      </c>
      <c r="M12" s="563">
        <v>-0.55650994323710035</v>
      </c>
      <c r="N12" s="289">
        <v>174.35599999999999</v>
      </c>
      <c r="O12" s="290">
        <v>173.01</v>
      </c>
      <c r="P12" s="563">
        <v>0.77798971157736763</v>
      </c>
      <c r="Q12" s="289">
        <v>166.471</v>
      </c>
      <c r="R12" s="290">
        <v>168.02799999999999</v>
      </c>
      <c r="S12" s="296">
        <v>-0.92663127573975046</v>
      </c>
    </row>
    <row r="13" spans="3:19" ht="15" customHeight="1" x14ac:dyDescent="0.25">
      <c r="C13" s="395"/>
      <c r="D13" s="156" t="s">
        <v>46</v>
      </c>
      <c r="E13" s="537">
        <v>186.84200000000001</v>
      </c>
      <c r="F13" s="538">
        <v>188.46899999999999</v>
      </c>
      <c r="G13" s="540">
        <v>-0.86327194392710804</v>
      </c>
      <c r="H13" s="289">
        <v>186.28299999999999</v>
      </c>
      <c r="I13" s="290">
        <v>188.12299999999999</v>
      </c>
      <c r="J13" s="563">
        <v>-0.97808348793077049</v>
      </c>
      <c r="K13" s="289">
        <v>200.036</v>
      </c>
      <c r="L13" s="290">
        <v>198.58500000000001</v>
      </c>
      <c r="M13" s="563">
        <v>0.73066948661781772</v>
      </c>
      <c r="N13" s="289">
        <v>216.49</v>
      </c>
      <c r="O13" s="290">
        <v>217.07</v>
      </c>
      <c r="P13" s="296">
        <v>-0.26719491408300738</v>
      </c>
      <c r="Q13" s="289">
        <v>162.28800000000001</v>
      </c>
      <c r="R13" s="290">
        <v>162.88999999999999</v>
      </c>
      <c r="S13" s="296">
        <v>-0.36957455951867857</v>
      </c>
    </row>
    <row r="14" spans="3:19" ht="15" customHeight="1" thickBot="1" x14ac:dyDescent="0.3">
      <c r="C14" s="395"/>
      <c r="D14" s="157" t="s">
        <v>47</v>
      </c>
      <c r="E14" s="541">
        <v>285.43299999999999</v>
      </c>
      <c r="F14" s="542">
        <v>288.22000000000003</v>
      </c>
      <c r="G14" s="543">
        <v>-0.96696967594200067</v>
      </c>
      <c r="H14" s="291"/>
      <c r="I14" s="292"/>
      <c r="J14" s="564"/>
      <c r="K14" s="291" t="s">
        <v>27</v>
      </c>
      <c r="L14" s="292" t="s">
        <v>27</v>
      </c>
      <c r="M14" s="565" t="s">
        <v>27</v>
      </c>
      <c r="N14" s="289">
        <v>187.27</v>
      </c>
      <c r="O14" s="290">
        <v>187.76</v>
      </c>
      <c r="P14" s="296">
        <v>-0.26097145291860924</v>
      </c>
      <c r="Q14" s="291" t="s">
        <v>27</v>
      </c>
      <c r="R14" s="292" t="s">
        <v>27</v>
      </c>
      <c r="S14" s="297" t="s">
        <v>27</v>
      </c>
    </row>
    <row r="15" spans="3:19" ht="15" customHeight="1" thickBot="1" x14ac:dyDescent="0.25">
      <c r="C15" s="396"/>
      <c r="D15" s="544" t="s">
        <v>24</v>
      </c>
      <c r="E15" s="545">
        <v>182.39720884622227</v>
      </c>
      <c r="F15" s="546">
        <v>182.47609574087372</v>
      </c>
      <c r="G15" s="547">
        <v>-4.3231358239640742E-2</v>
      </c>
      <c r="H15" s="318">
        <v>184.1810430444003</v>
      </c>
      <c r="I15" s="319">
        <v>184.76659342609463</v>
      </c>
      <c r="J15" s="566">
        <v>-0.31691355609072736</v>
      </c>
      <c r="K15" s="318">
        <v>188.0727338501292</v>
      </c>
      <c r="L15" s="319">
        <v>187.48499282010374</v>
      </c>
      <c r="M15" s="566">
        <v>0.31348697364242195</v>
      </c>
      <c r="N15" s="318">
        <v>177.57437653819633</v>
      </c>
      <c r="O15" s="319">
        <v>176.10412275811527</v>
      </c>
      <c r="P15" s="566">
        <v>0.83487754690474081</v>
      </c>
      <c r="Q15" s="318">
        <v>166.05749341103049</v>
      </c>
      <c r="R15" s="319">
        <v>167.82794170954415</v>
      </c>
      <c r="S15" s="567">
        <v>-1.0549186747327983</v>
      </c>
    </row>
    <row r="16" spans="3:19" ht="15.75" customHeight="1" x14ac:dyDescent="0.25">
      <c r="C16" s="391" t="s">
        <v>25</v>
      </c>
      <c r="D16" s="154" t="s">
        <v>43</v>
      </c>
      <c r="E16" s="534">
        <v>173.60300000000001</v>
      </c>
      <c r="F16" s="535">
        <v>168.911</v>
      </c>
      <c r="G16" s="548">
        <v>2.7777942229931782</v>
      </c>
      <c r="H16" s="316">
        <v>174.113</v>
      </c>
      <c r="I16" s="317">
        <v>169.10400000000001</v>
      </c>
      <c r="J16" s="561">
        <v>2.9620825054404309</v>
      </c>
      <c r="K16" s="316">
        <v>171.30799999999999</v>
      </c>
      <c r="L16" s="317">
        <v>168.31800000000001</v>
      </c>
      <c r="M16" s="561">
        <v>1.7763994344039142</v>
      </c>
      <c r="N16" s="316" t="s">
        <v>27</v>
      </c>
      <c r="O16" s="317" t="s">
        <v>27</v>
      </c>
      <c r="P16" s="561" t="s">
        <v>27</v>
      </c>
      <c r="Q16" s="316" t="s">
        <v>27</v>
      </c>
      <c r="R16" s="317" t="s">
        <v>27</v>
      </c>
      <c r="S16" s="562" t="s">
        <v>27</v>
      </c>
    </row>
    <row r="17" spans="3:19" ht="15" customHeight="1" x14ac:dyDescent="0.25">
      <c r="C17" s="398"/>
      <c r="D17" s="158" t="s">
        <v>44</v>
      </c>
      <c r="E17" s="537">
        <v>179.51599999999999</v>
      </c>
      <c r="F17" s="538">
        <v>176.755</v>
      </c>
      <c r="G17" s="540">
        <v>1.5620491640971943</v>
      </c>
      <c r="H17" s="289">
        <v>177.822</v>
      </c>
      <c r="I17" s="290">
        <v>175.36500000000001</v>
      </c>
      <c r="J17" s="563">
        <v>1.4010777521170092</v>
      </c>
      <c r="K17" s="289">
        <v>184.01900000000001</v>
      </c>
      <c r="L17" s="290">
        <v>181.114</v>
      </c>
      <c r="M17" s="563">
        <v>1.6039621453890924</v>
      </c>
      <c r="N17" s="289" t="s">
        <v>27</v>
      </c>
      <c r="O17" s="290" t="s">
        <v>27</v>
      </c>
      <c r="P17" s="563" t="s">
        <v>27</v>
      </c>
      <c r="Q17" s="289">
        <v>182</v>
      </c>
      <c r="R17" s="290">
        <v>208</v>
      </c>
      <c r="S17" s="296">
        <v>-12.5</v>
      </c>
    </row>
    <row r="18" spans="3:19" ht="15" customHeight="1" x14ac:dyDescent="0.25">
      <c r="C18" s="398"/>
      <c r="D18" s="158" t="s">
        <v>45</v>
      </c>
      <c r="E18" s="537">
        <v>192.744</v>
      </c>
      <c r="F18" s="538">
        <v>191.35400000000001</v>
      </c>
      <c r="G18" s="540">
        <v>0.72640237465638879</v>
      </c>
      <c r="H18" s="289">
        <v>198.471</v>
      </c>
      <c r="I18" s="290">
        <v>197.82499999999999</v>
      </c>
      <c r="J18" s="563">
        <v>0.32655124478706687</v>
      </c>
      <c r="K18" s="289">
        <v>173.12</v>
      </c>
      <c r="L18" s="290">
        <v>178.333</v>
      </c>
      <c r="M18" s="563">
        <v>-2.9231830339869762</v>
      </c>
      <c r="N18" s="289"/>
      <c r="O18" s="290"/>
      <c r="P18" s="296"/>
      <c r="Q18" s="289"/>
      <c r="R18" s="290"/>
      <c r="S18" s="296"/>
    </row>
    <row r="19" spans="3:19" ht="15" customHeight="1" x14ac:dyDescent="0.25">
      <c r="C19" s="398"/>
      <c r="D19" s="158" t="s">
        <v>46</v>
      </c>
      <c r="E19" s="537">
        <v>191.31800000000001</v>
      </c>
      <c r="F19" s="538">
        <v>187.202</v>
      </c>
      <c r="G19" s="540">
        <v>2.1986944583925463</v>
      </c>
      <c r="H19" s="289">
        <v>192.7</v>
      </c>
      <c r="I19" s="290">
        <v>188.89599999999999</v>
      </c>
      <c r="J19" s="563">
        <v>2.0138065390479429</v>
      </c>
      <c r="K19" s="289">
        <v>186.886</v>
      </c>
      <c r="L19" s="290">
        <v>182.31700000000001</v>
      </c>
      <c r="M19" s="563">
        <v>2.5060745843777532</v>
      </c>
      <c r="N19" s="289"/>
      <c r="O19" s="290"/>
      <c r="P19" s="563"/>
      <c r="Q19" s="289"/>
      <c r="R19" s="290"/>
      <c r="S19" s="296"/>
    </row>
    <row r="20" spans="3:19" ht="15" customHeight="1" thickBot="1" x14ac:dyDescent="0.3">
      <c r="C20" s="398"/>
      <c r="D20" s="158" t="s">
        <v>47</v>
      </c>
      <c r="E20" s="541">
        <v>220.393</v>
      </c>
      <c r="F20" s="542">
        <v>199.54</v>
      </c>
      <c r="G20" s="543">
        <v>10.450536233336679</v>
      </c>
      <c r="H20" s="291">
        <v>214.64</v>
      </c>
      <c r="I20" s="292">
        <v>199.48</v>
      </c>
      <c r="J20" s="565">
        <v>7.5997593743733685</v>
      </c>
      <c r="K20" s="291">
        <v>225.684</v>
      </c>
      <c r="L20" s="292">
        <v>208.55600000000001</v>
      </c>
      <c r="M20" s="565">
        <v>8.2126623065267772</v>
      </c>
      <c r="N20" s="291"/>
      <c r="O20" s="292"/>
      <c r="P20" s="297"/>
      <c r="Q20" s="291"/>
      <c r="R20" s="292"/>
      <c r="S20" s="297"/>
    </row>
    <row r="21" spans="3:19" ht="15" customHeight="1" thickBot="1" x14ac:dyDescent="0.25">
      <c r="C21" s="399"/>
      <c r="D21" s="544" t="s">
        <v>24</v>
      </c>
      <c r="E21" s="545">
        <v>191.36208195715469</v>
      </c>
      <c r="F21" s="546">
        <v>186.52957390901364</v>
      </c>
      <c r="G21" s="547">
        <v>2.5907463073379864</v>
      </c>
      <c r="H21" s="318">
        <v>192.03347719069427</v>
      </c>
      <c r="I21" s="319">
        <v>188.21660839404225</v>
      </c>
      <c r="J21" s="566">
        <v>2.0279128548853582</v>
      </c>
      <c r="K21" s="318">
        <v>189.4337818737317</v>
      </c>
      <c r="L21" s="319">
        <v>181.38824731236372</v>
      </c>
      <c r="M21" s="566">
        <v>4.4355324452267251</v>
      </c>
      <c r="N21" s="568"/>
      <c r="O21" s="569"/>
      <c r="P21" s="321"/>
      <c r="Q21" s="318"/>
      <c r="R21" s="319"/>
      <c r="S21" s="567"/>
    </row>
    <row r="22" spans="3:19" ht="15.75" customHeight="1" x14ac:dyDescent="0.25">
      <c r="C22" s="391" t="s">
        <v>48</v>
      </c>
      <c r="D22" s="159" t="s">
        <v>43</v>
      </c>
      <c r="E22" s="534">
        <v>259.05700000000002</v>
      </c>
      <c r="F22" s="535">
        <v>254.898</v>
      </c>
      <c r="G22" s="548">
        <v>1.6316330453750207</v>
      </c>
      <c r="H22" s="289"/>
      <c r="I22" s="290"/>
      <c r="J22" s="296"/>
      <c r="K22" s="316">
        <v>325.87200000000001</v>
      </c>
      <c r="L22" s="317">
        <v>292.38099999999997</v>
      </c>
      <c r="M22" s="561">
        <v>11.454574681665376</v>
      </c>
      <c r="N22" s="316" t="s">
        <v>27</v>
      </c>
      <c r="O22" s="317" t="s">
        <v>27</v>
      </c>
      <c r="P22" s="561" t="s">
        <v>27</v>
      </c>
      <c r="Q22" s="316" t="s">
        <v>27</v>
      </c>
      <c r="R22" s="317" t="s">
        <v>27</v>
      </c>
      <c r="S22" s="562" t="s">
        <v>27</v>
      </c>
    </row>
    <row r="23" spans="3:19" ht="15" customHeight="1" x14ac:dyDescent="0.25">
      <c r="C23" s="398"/>
      <c r="D23" s="158" t="s">
        <v>44</v>
      </c>
      <c r="E23" s="541">
        <v>441.84399999999999</v>
      </c>
      <c r="F23" s="542">
        <v>484.48700000000002</v>
      </c>
      <c r="G23" s="543">
        <v>-8.8016809532557172</v>
      </c>
      <c r="H23" s="289"/>
      <c r="I23" s="290"/>
      <c r="J23" s="296"/>
      <c r="K23" s="289"/>
      <c r="L23" s="290"/>
      <c r="M23" s="296"/>
      <c r="N23" s="291">
        <v>301.24799999999999</v>
      </c>
      <c r="O23" s="292">
        <v>279.62400000000002</v>
      </c>
      <c r="P23" s="565">
        <v>7.73324178182129</v>
      </c>
      <c r="Q23" s="289"/>
      <c r="R23" s="290"/>
      <c r="S23" s="296"/>
    </row>
    <row r="24" spans="3:19" ht="15" customHeight="1" x14ac:dyDescent="0.25">
      <c r="C24" s="398"/>
      <c r="D24" s="158" t="s">
        <v>45</v>
      </c>
      <c r="E24" s="541">
        <v>375.36900000000003</v>
      </c>
      <c r="F24" s="542">
        <v>365.74400000000003</v>
      </c>
      <c r="G24" s="543">
        <v>2.631622118202896</v>
      </c>
      <c r="H24" s="291">
        <v>431.76499999999999</v>
      </c>
      <c r="I24" s="292">
        <v>412.98200000000003</v>
      </c>
      <c r="J24" s="565">
        <v>4.5481401126441243</v>
      </c>
      <c r="K24" s="289"/>
      <c r="L24" s="290"/>
      <c r="M24" s="296"/>
      <c r="N24" s="291">
        <v>345.79700000000003</v>
      </c>
      <c r="O24" s="292">
        <v>339.447</v>
      </c>
      <c r="P24" s="565">
        <v>1.8706896805686961</v>
      </c>
      <c r="Q24" s="289"/>
      <c r="R24" s="290"/>
      <c r="S24" s="296"/>
    </row>
    <row r="25" spans="3:19" ht="15" customHeight="1" x14ac:dyDescent="0.25">
      <c r="C25" s="398"/>
      <c r="D25" s="158" t="s">
        <v>46</v>
      </c>
      <c r="E25" s="541">
        <v>520.12400000000002</v>
      </c>
      <c r="F25" s="542">
        <v>495.85</v>
      </c>
      <c r="G25" s="543">
        <v>4.8954320863164265</v>
      </c>
      <c r="H25" s="291" t="s">
        <v>27</v>
      </c>
      <c r="I25" s="292" t="s">
        <v>27</v>
      </c>
      <c r="J25" s="565" t="s">
        <v>27</v>
      </c>
      <c r="K25" s="289"/>
      <c r="L25" s="290"/>
      <c r="M25" s="296"/>
      <c r="N25" s="291" t="s">
        <v>27</v>
      </c>
      <c r="O25" s="292" t="s">
        <v>27</v>
      </c>
      <c r="P25" s="565" t="s">
        <v>27</v>
      </c>
      <c r="Q25" s="289"/>
      <c r="R25" s="290"/>
      <c r="S25" s="296"/>
    </row>
    <row r="26" spans="3:19" ht="15" customHeight="1" thickBot="1" x14ac:dyDescent="0.3">
      <c r="C26" s="398"/>
      <c r="D26" s="158" t="s">
        <v>47</v>
      </c>
      <c r="E26" s="541">
        <v>406.37900000000002</v>
      </c>
      <c r="F26" s="542">
        <v>367.40499999999997</v>
      </c>
      <c r="G26" s="543">
        <v>10.607912249425034</v>
      </c>
      <c r="H26" s="291"/>
      <c r="I26" s="292"/>
      <c r="J26" s="564"/>
      <c r="K26" s="291"/>
      <c r="L26" s="292"/>
      <c r="M26" s="297"/>
      <c r="N26" s="291">
        <v>411.02600000000001</v>
      </c>
      <c r="O26" s="292">
        <v>396.77800000000002</v>
      </c>
      <c r="P26" s="565">
        <v>3.5909249000700618</v>
      </c>
      <c r="Q26" s="291" t="s">
        <v>27</v>
      </c>
      <c r="R26" s="292" t="s">
        <v>27</v>
      </c>
      <c r="S26" s="297" t="s">
        <v>27</v>
      </c>
    </row>
    <row r="27" spans="3:19" ht="15" customHeight="1" thickBot="1" x14ac:dyDescent="0.25">
      <c r="C27" s="397"/>
      <c r="D27" s="544" t="s">
        <v>24</v>
      </c>
      <c r="E27" s="545">
        <v>440.51720510479538</v>
      </c>
      <c r="F27" s="546">
        <v>433.52140549717137</v>
      </c>
      <c r="G27" s="547">
        <v>1.6137149213199933</v>
      </c>
      <c r="H27" s="318">
        <v>376.6188904527005</v>
      </c>
      <c r="I27" s="319">
        <v>355.99949254166535</v>
      </c>
      <c r="J27" s="566">
        <v>5.7919739614858878</v>
      </c>
      <c r="K27" s="318">
        <v>427.83823111117312</v>
      </c>
      <c r="L27" s="319">
        <v>419.31702591245323</v>
      </c>
      <c r="M27" s="566">
        <v>2.0321629392885603</v>
      </c>
      <c r="N27" s="318">
        <v>353.32447210332663</v>
      </c>
      <c r="O27" s="319">
        <v>344.77806197996546</v>
      </c>
      <c r="P27" s="566">
        <v>2.478814943816753</v>
      </c>
      <c r="Q27" s="568">
        <v>520.50441431790478</v>
      </c>
      <c r="R27" s="569">
        <v>495.77561448490178</v>
      </c>
      <c r="S27" s="321">
        <v>4.9879016051839473</v>
      </c>
    </row>
    <row r="28" spans="3:19" ht="15.75" customHeight="1" x14ac:dyDescent="0.25">
      <c r="C28" s="391" t="s">
        <v>49</v>
      </c>
      <c r="D28" s="159" t="s">
        <v>43</v>
      </c>
      <c r="E28" s="534">
        <v>352.45499999999998</v>
      </c>
      <c r="F28" s="535">
        <v>355.13799999999998</v>
      </c>
      <c r="G28" s="548">
        <v>-0.75548096796174813</v>
      </c>
      <c r="H28" s="316">
        <v>341.17</v>
      </c>
      <c r="I28" s="317">
        <v>358.42500000000001</v>
      </c>
      <c r="J28" s="561">
        <v>-4.8141173188254154</v>
      </c>
      <c r="K28" s="316" t="s">
        <v>27</v>
      </c>
      <c r="L28" s="317">
        <v>318.69</v>
      </c>
      <c r="M28" s="561" t="s">
        <v>27</v>
      </c>
      <c r="N28" s="316" t="s">
        <v>27</v>
      </c>
      <c r="O28" s="317" t="s">
        <v>27</v>
      </c>
      <c r="P28" s="561" t="s">
        <v>27</v>
      </c>
      <c r="Q28" s="316">
        <v>477</v>
      </c>
      <c r="R28" s="317" t="s">
        <v>27</v>
      </c>
      <c r="S28" s="562" t="s">
        <v>27</v>
      </c>
    </row>
    <row r="29" spans="3:19" ht="15" customHeight="1" x14ac:dyDescent="0.25">
      <c r="C29" s="398"/>
      <c r="D29" s="158" t="s">
        <v>44</v>
      </c>
      <c r="E29" s="541">
        <v>259.762</v>
      </c>
      <c r="F29" s="542">
        <v>267.00799999999998</v>
      </c>
      <c r="G29" s="543">
        <v>-2.7137763662511913</v>
      </c>
      <c r="H29" s="291">
        <v>230.51599999999999</v>
      </c>
      <c r="I29" s="292">
        <v>229.93</v>
      </c>
      <c r="J29" s="565">
        <v>0.2548601748358128</v>
      </c>
      <c r="K29" s="291">
        <v>270.93599999999998</v>
      </c>
      <c r="L29" s="292">
        <v>274.185</v>
      </c>
      <c r="M29" s="565">
        <v>-1.1849663548334242</v>
      </c>
      <c r="N29" s="291">
        <v>326.48399999999998</v>
      </c>
      <c r="O29" s="292">
        <v>315.07100000000003</v>
      </c>
      <c r="P29" s="565">
        <v>3.6223581351504746</v>
      </c>
      <c r="Q29" s="289">
        <v>272.97500000000002</v>
      </c>
      <c r="R29" s="290">
        <v>299.97500000000002</v>
      </c>
      <c r="S29" s="296">
        <v>-9.0007500625052081</v>
      </c>
    </row>
    <row r="30" spans="3:19" ht="15" customHeight="1" x14ac:dyDescent="0.25">
      <c r="C30" s="398"/>
      <c r="D30" s="158" t="s">
        <v>45</v>
      </c>
      <c r="E30" s="541">
        <v>284.83800000000002</v>
      </c>
      <c r="F30" s="542">
        <v>277.33699999999999</v>
      </c>
      <c r="G30" s="543">
        <v>2.7046517413832389</v>
      </c>
      <c r="H30" s="291">
        <v>367.05900000000003</v>
      </c>
      <c r="I30" s="292">
        <v>361.06599999999997</v>
      </c>
      <c r="J30" s="565">
        <v>1.6598073482410565</v>
      </c>
      <c r="K30" s="291">
        <v>274.94799999999998</v>
      </c>
      <c r="L30" s="292">
        <v>268.05</v>
      </c>
      <c r="M30" s="565">
        <v>2.5734004849841328</v>
      </c>
      <c r="N30" s="291">
        <v>279.38400000000001</v>
      </c>
      <c r="O30" s="292">
        <v>271.39400000000001</v>
      </c>
      <c r="P30" s="565">
        <v>2.9440591906969238</v>
      </c>
      <c r="Q30" s="289">
        <v>348.791</v>
      </c>
      <c r="R30" s="290">
        <v>322.04599999999999</v>
      </c>
      <c r="S30" s="296">
        <v>8.3047142333703903</v>
      </c>
    </row>
    <row r="31" spans="3:19" ht="15" customHeight="1" x14ac:dyDescent="0.25">
      <c r="C31" s="398"/>
      <c r="D31" s="158" t="s">
        <v>46</v>
      </c>
      <c r="E31" s="541" t="s">
        <v>27</v>
      </c>
      <c r="F31" s="542" t="s">
        <v>27</v>
      </c>
      <c r="G31" s="549" t="s">
        <v>27</v>
      </c>
      <c r="H31" s="291" t="s">
        <v>27</v>
      </c>
      <c r="I31" s="292" t="s">
        <v>27</v>
      </c>
      <c r="J31" s="565" t="s">
        <v>27</v>
      </c>
      <c r="K31" s="291" t="s">
        <v>27</v>
      </c>
      <c r="L31" s="292" t="s">
        <v>27</v>
      </c>
      <c r="M31" s="565" t="s">
        <v>27</v>
      </c>
      <c r="N31" s="291" t="s">
        <v>27</v>
      </c>
      <c r="O31" s="292" t="s">
        <v>27</v>
      </c>
      <c r="P31" s="565" t="s">
        <v>27</v>
      </c>
      <c r="Q31" s="289" t="s">
        <v>27</v>
      </c>
      <c r="R31" s="290" t="s">
        <v>27</v>
      </c>
      <c r="S31" s="296" t="s">
        <v>27</v>
      </c>
    </row>
    <row r="32" spans="3:19" ht="15" customHeight="1" thickBot="1" x14ac:dyDescent="0.3">
      <c r="C32" s="398"/>
      <c r="D32" s="158" t="s">
        <v>47</v>
      </c>
      <c r="E32" s="550" t="s">
        <v>27</v>
      </c>
      <c r="F32" s="542" t="s">
        <v>27</v>
      </c>
      <c r="G32" s="549" t="s">
        <v>27</v>
      </c>
      <c r="H32" s="291" t="s">
        <v>27</v>
      </c>
      <c r="I32" s="292" t="s">
        <v>27</v>
      </c>
      <c r="J32" s="565" t="s">
        <v>27</v>
      </c>
      <c r="K32" s="291" t="s">
        <v>27</v>
      </c>
      <c r="L32" s="292" t="s">
        <v>27</v>
      </c>
      <c r="M32" s="565" t="s">
        <v>27</v>
      </c>
      <c r="N32" s="291" t="s">
        <v>27</v>
      </c>
      <c r="O32" s="292" t="s">
        <v>27</v>
      </c>
      <c r="P32" s="565" t="s">
        <v>27</v>
      </c>
      <c r="Q32" s="291" t="s">
        <v>27</v>
      </c>
      <c r="R32" s="292" t="s">
        <v>27</v>
      </c>
      <c r="S32" s="297" t="s">
        <v>27</v>
      </c>
    </row>
    <row r="33" spans="3:19" ht="15" customHeight="1" thickBot="1" x14ac:dyDescent="0.25">
      <c r="C33" s="397"/>
      <c r="D33" s="544" t="s">
        <v>24</v>
      </c>
      <c r="E33" s="545">
        <v>273.93150500748635</v>
      </c>
      <c r="F33" s="546">
        <v>273.92206092951903</v>
      </c>
      <c r="G33" s="547">
        <v>3.4477244860341419E-3</v>
      </c>
      <c r="H33" s="568">
        <v>253.94940864403125</v>
      </c>
      <c r="I33" s="319">
        <v>263.09230138201724</v>
      </c>
      <c r="J33" s="570">
        <v>-3.4751654419223224</v>
      </c>
      <c r="K33" s="318">
        <v>271.39824875007218</v>
      </c>
      <c r="L33" s="319">
        <v>273.51155160164529</v>
      </c>
      <c r="M33" s="566">
        <v>-0.77265579431578102</v>
      </c>
      <c r="N33" s="318">
        <v>282.04061706648292</v>
      </c>
      <c r="O33" s="319">
        <v>274.97919146841792</v>
      </c>
      <c r="P33" s="566">
        <v>2.5679854393186052</v>
      </c>
      <c r="Q33" s="318">
        <v>302.23192597355495</v>
      </c>
      <c r="R33" s="319">
        <v>305.29980959788668</v>
      </c>
      <c r="S33" s="567">
        <v>-1.0048757083643345</v>
      </c>
    </row>
    <row r="34" spans="3:19" ht="15.75" customHeight="1" x14ac:dyDescent="0.25">
      <c r="C34" s="391" t="s">
        <v>50</v>
      </c>
      <c r="D34" s="551" t="s">
        <v>51</v>
      </c>
      <c r="E34" s="552">
        <v>601.51499999999999</v>
      </c>
      <c r="F34" s="553">
        <v>595.90800000000002</v>
      </c>
      <c r="G34" s="554">
        <v>0.94091705431039196</v>
      </c>
      <c r="H34" s="287">
        <v>616.69299999999998</v>
      </c>
      <c r="I34" s="288">
        <v>610.23599999999999</v>
      </c>
      <c r="J34" s="571">
        <v>1.0581152209964659</v>
      </c>
      <c r="K34" s="287">
        <v>535.03399999999999</v>
      </c>
      <c r="L34" s="288">
        <v>542.19100000000003</v>
      </c>
      <c r="M34" s="571">
        <v>-1.320014533623767</v>
      </c>
      <c r="N34" s="287">
        <v>682.63099999999997</v>
      </c>
      <c r="O34" s="288">
        <v>684.91600000000005</v>
      </c>
      <c r="P34" s="571">
        <v>-0.33361755310141411</v>
      </c>
      <c r="Q34" s="287">
        <v>578.64200000000005</v>
      </c>
      <c r="R34" s="288">
        <v>568.596</v>
      </c>
      <c r="S34" s="295">
        <v>1.7668080675910574</v>
      </c>
    </row>
    <row r="35" spans="3:19" ht="15.75" customHeight="1" thickBot="1" x14ac:dyDescent="0.3">
      <c r="C35" s="392"/>
      <c r="D35" s="154" t="s">
        <v>52</v>
      </c>
      <c r="E35" s="555">
        <v>936.59100000000001</v>
      </c>
      <c r="F35" s="556">
        <v>953.61599999999999</v>
      </c>
      <c r="G35" s="557">
        <v>-1.7853098102380809</v>
      </c>
      <c r="H35" s="293">
        <v>943.04700000000003</v>
      </c>
      <c r="I35" s="294">
        <v>946.56</v>
      </c>
      <c r="J35" s="572">
        <v>-0.37113336713995099</v>
      </c>
      <c r="K35" s="293">
        <v>929.99599999999998</v>
      </c>
      <c r="L35" s="294">
        <v>934.31500000000005</v>
      </c>
      <c r="M35" s="572">
        <v>-0.46226379754152225</v>
      </c>
      <c r="N35" s="293">
        <v>643.85699999999997</v>
      </c>
      <c r="O35" s="294">
        <v>644.56700000000001</v>
      </c>
      <c r="P35" s="572">
        <v>-0.11015146602293266</v>
      </c>
      <c r="Q35" s="293">
        <v>1018</v>
      </c>
      <c r="R35" s="294">
        <v>1073.231</v>
      </c>
      <c r="S35" s="298">
        <v>-5.1462359920650815</v>
      </c>
    </row>
    <row r="36" spans="3:19" ht="15" customHeight="1" thickBot="1" x14ac:dyDescent="0.25">
      <c r="C36" s="397"/>
      <c r="D36" s="544" t="s">
        <v>24</v>
      </c>
      <c r="E36" s="558">
        <v>675.89323494621772</v>
      </c>
      <c r="F36" s="559">
        <v>658.08968274043571</v>
      </c>
      <c r="G36" s="560">
        <v>2.7053382954803298</v>
      </c>
      <c r="H36" s="318">
        <v>677.82361587064088</v>
      </c>
      <c r="I36" s="319">
        <v>658.28382707966932</v>
      </c>
      <c r="J36" s="566">
        <v>2.9682923971648383</v>
      </c>
      <c r="K36" s="318">
        <v>658.73974603993236</v>
      </c>
      <c r="L36" s="319">
        <v>672.88233977544496</v>
      </c>
      <c r="M36" s="566">
        <v>-2.1017929732309941</v>
      </c>
      <c r="N36" s="318">
        <v>672.68746869542804</v>
      </c>
      <c r="O36" s="319">
        <v>676.95992771040733</v>
      </c>
      <c r="P36" s="566">
        <v>-0.63112436055550103</v>
      </c>
      <c r="Q36" s="318">
        <v>684.29267023458476</v>
      </c>
      <c r="R36" s="319">
        <v>646.9952367017986</v>
      </c>
      <c r="S36" s="567">
        <v>5.7647153204586301</v>
      </c>
    </row>
    <row r="37" spans="3:19" ht="15" customHeight="1" x14ac:dyDescent="0.2">
      <c r="J37" s="132"/>
    </row>
    <row r="38" spans="3:19" ht="18.75" x14ac:dyDescent="0.25">
      <c r="D38" s="88"/>
    </row>
    <row r="39" spans="3:19" ht="21" x14ac:dyDescent="0.25">
      <c r="D39" s="33"/>
    </row>
    <row r="43" spans="3:19" ht="18" x14ac:dyDescent="0.25">
      <c r="G43" s="133"/>
      <c r="K43" s="13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38" sqref="M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2" t="s">
        <v>184</v>
      </c>
      <c r="C2" s="196"/>
      <c r="D2" s="196"/>
      <c r="E2" s="196"/>
      <c r="F2" s="196"/>
      <c r="G2" s="196"/>
      <c r="H2" s="196"/>
    </row>
    <row r="3" spans="2:15" ht="20.25" customHeight="1" thickBot="1" x14ac:dyDescent="0.25"/>
    <row r="4" spans="2:15" ht="15" x14ac:dyDescent="0.25">
      <c r="F4" s="407" t="s">
        <v>0</v>
      </c>
      <c r="G4" s="408"/>
      <c r="H4" s="211" t="s">
        <v>1</v>
      </c>
      <c r="I4" s="212"/>
      <c r="J4" s="213"/>
    </row>
    <row r="5" spans="2:15" ht="18.75" customHeight="1" x14ac:dyDescent="0.3">
      <c r="B5" s="195"/>
      <c r="F5" s="403"/>
      <c r="G5" s="409"/>
      <c r="H5" s="214" t="s">
        <v>26</v>
      </c>
      <c r="I5" s="214"/>
      <c r="J5" s="412" t="s">
        <v>186</v>
      </c>
    </row>
    <row r="6" spans="2:15" ht="24.75" customHeight="1" x14ac:dyDescent="0.2">
      <c r="F6" s="410"/>
      <c r="G6" s="411"/>
      <c r="H6" s="222" t="s">
        <v>258</v>
      </c>
      <c r="I6" s="222" t="s">
        <v>249</v>
      </c>
      <c r="J6" s="413"/>
    </row>
    <row r="7" spans="2:15" ht="48" customHeight="1" thickBot="1" x14ac:dyDescent="0.25">
      <c r="F7" s="414" t="s">
        <v>188</v>
      </c>
      <c r="G7" s="415"/>
      <c r="H7" s="343">
        <v>135.25</v>
      </c>
      <c r="I7" s="343">
        <v>136.16</v>
      </c>
      <c r="J7" s="299">
        <v>-0.66833137485311156</v>
      </c>
    </row>
    <row r="8" spans="2:15" ht="15.75" customHeight="1" thickBot="1" x14ac:dyDescent="0.25"/>
    <row r="9" spans="2:15" ht="15" customHeight="1" thickBot="1" x14ac:dyDescent="0.25">
      <c r="B9" s="402" t="s">
        <v>0</v>
      </c>
      <c r="C9" s="385"/>
      <c r="D9" s="3" t="s">
        <v>9</v>
      </c>
      <c r="E9" s="3"/>
      <c r="F9" s="3"/>
      <c r="G9" s="4"/>
      <c r="H9" s="4"/>
      <c r="I9" s="4"/>
      <c r="J9" s="4"/>
      <c r="K9" s="4"/>
      <c r="L9" s="4"/>
      <c r="M9" s="4"/>
      <c r="N9" s="4"/>
      <c r="O9" s="5"/>
    </row>
    <row r="10" spans="2:15" ht="15" customHeight="1" thickBot="1" x14ac:dyDescent="0.25">
      <c r="B10" s="403"/>
      <c r="C10" s="404"/>
      <c r="D10" s="6" t="s">
        <v>10</v>
      </c>
      <c r="E10" s="3"/>
      <c r="F10" s="3"/>
      <c r="G10" s="6" t="s">
        <v>11</v>
      </c>
      <c r="H10" s="3"/>
      <c r="I10" s="3"/>
      <c r="J10" s="6" t="s">
        <v>12</v>
      </c>
      <c r="K10" s="4"/>
      <c r="L10" s="4"/>
      <c r="M10" s="6" t="s">
        <v>13</v>
      </c>
      <c r="N10" s="4"/>
      <c r="O10" s="5"/>
    </row>
    <row r="11" spans="2:15" ht="31.5" customHeight="1" thickBot="1" x14ac:dyDescent="0.3">
      <c r="B11" s="403"/>
      <c r="C11" s="404"/>
      <c r="D11" s="18" t="s">
        <v>26</v>
      </c>
      <c r="E11" s="7"/>
      <c r="F11" s="8" t="s">
        <v>143</v>
      </c>
      <c r="G11" s="18" t="s">
        <v>26</v>
      </c>
      <c r="H11" s="7"/>
      <c r="I11" s="8" t="s">
        <v>143</v>
      </c>
      <c r="J11" s="18" t="s">
        <v>26</v>
      </c>
      <c r="K11" s="7"/>
      <c r="L11" s="8" t="s">
        <v>143</v>
      </c>
      <c r="M11" s="18" t="s">
        <v>26</v>
      </c>
      <c r="N11" s="7"/>
      <c r="O11" s="9" t="s">
        <v>143</v>
      </c>
    </row>
    <row r="12" spans="2:15" ht="19.5" customHeight="1" thickBot="1" x14ac:dyDescent="0.25">
      <c r="B12" s="386"/>
      <c r="C12" s="388"/>
      <c r="D12" s="179" t="s">
        <v>258</v>
      </c>
      <c r="E12" s="179" t="s">
        <v>249</v>
      </c>
      <c r="F12" s="180" t="s">
        <v>14</v>
      </c>
      <c r="G12" s="179" t="s">
        <v>258</v>
      </c>
      <c r="H12" s="179" t="s">
        <v>249</v>
      </c>
      <c r="I12" s="180" t="s">
        <v>14</v>
      </c>
      <c r="J12" s="179" t="s">
        <v>258</v>
      </c>
      <c r="K12" s="179" t="s">
        <v>249</v>
      </c>
      <c r="L12" s="180" t="s">
        <v>14</v>
      </c>
      <c r="M12" s="179" t="s">
        <v>258</v>
      </c>
      <c r="N12" s="179" t="s">
        <v>249</v>
      </c>
      <c r="O12" s="181" t="s">
        <v>14</v>
      </c>
    </row>
    <row r="13" spans="2:15" ht="36" customHeight="1" thickBot="1" x14ac:dyDescent="0.25">
      <c r="B13" s="405" t="s">
        <v>191</v>
      </c>
      <c r="C13" s="406"/>
      <c r="D13" s="344">
        <v>137.88</v>
      </c>
      <c r="E13" s="344">
        <v>138.63999999999999</v>
      </c>
      <c r="F13" s="320">
        <v>-0.54818234275821631</v>
      </c>
      <c r="G13" s="345">
        <v>128.72999999999999</v>
      </c>
      <c r="H13" s="345">
        <v>130.08000000000001</v>
      </c>
      <c r="I13" s="320">
        <v>-1.0378228782287997</v>
      </c>
      <c r="J13" s="345">
        <v>136.38999999999999</v>
      </c>
      <c r="K13" s="345">
        <v>137.59</v>
      </c>
      <c r="L13" s="320">
        <v>-0.87215640671561667</v>
      </c>
      <c r="M13" s="345">
        <v>131.68</v>
      </c>
      <c r="N13" s="345">
        <v>132.58000000000001</v>
      </c>
      <c r="O13" s="321">
        <v>-0.67883542012370313</v>
      </c>
    </row>
    <row r="16" spans="2:15" ht="23.25" thickBot="1" x14ac:dyDescent="0.4">
      <c r="B16" s="33"/>
      <c r="I16" s="61"/>
      <c r="J16" s="62"/>
      <c r="K16" s="61"/>
      <c r="L16" s="61"/>
      <c r="M16" s="61"/>
      <c r="N16" s="61"/>
    </row>
    <row r="17" spans="9:14" ht="16.5" thickBot="1" x14ac:dyDescent="0.3">
      <c r="I17" s="63"/>
      <c r="J17" s="64" t="s">
        <v>1</v>
      </c>
      <c r="K17" s="65"/>
      <c r="L17" s="65"/>
      <c r="M17" s="65"/>
      <c r="N17" s="66"/>
    </row>
    <row r="18" spans="9:14" ht="32.25" customHeight="1" thickBot="1" x14ac:dyDescent="0.3">
      <c r="I18" s="67" t="s">
        <v>0</v>
      </c>
      <c r="J18" s="400" t="s">
        <v>259</v>
      </c>
      <c r="K18" s="400" t="s">
        <v>260</v>
      </c>
      <c r="L18" s="400" t="s">
        <v>261</v>
      </c>
      <c r="M18" s="68" t="s">
        <v>209</v>
      </c>
      <c r="N18" s="69"/>
    </row>
    <row r="19" spans="9:14" ht="19.5" customHeight="1" thickBot="1" x14ac:dyDescent="0.25">
      <c r="I19" s="70"/>
      <c r="J19" s="401"/>
      <c r="K19" s="401"/>
      <c r="L19" s="401"/>
      <c r="M19" s="71" t="s">
        <v>236</v>
      </c>
      <c r="N19" s="72" t="s">
        <v>207</v>
      </c>
    </row>
    <row r="20" spans="9:14" ht="52.5" customHeight="1" thickBot="1" x14ac:dyDescent="0.3">
      <c r="I20" s="73" t="s">
        <v>141</v>
      </c>
      <c r="J20" s="322">
        <v>135.25</v>
      </c>
      <c r="K20" s="323">
        <v>131.33000000000001</v>
      </c>
      <c r="L20" s="324">
        <v>130.1</v>
      </c>
      <c r="M20" s="325">
        <v>2.9848473311505268</v>
      </c>
      <c r="N20" s="326">
        <v>3.9584934665641858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4" sqref="N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8" t="s">
        <v>149</v>
      </c>
    </row>
    <row r="4" spans="1:8" ht="13.5" thickBot="1" x14ac:dyDescent="0.25"/>
    <row r="5" spans="1:8" ht="12.75" customHeight="1" x14ac:dyDescent="0.2">
      <c r="B5" s="416" t="s">
        <v>84</v>
      </c>
      <c r="C5" s="419" t="s">
        <v>1</v>
      </c>
      <c r="D5" s="420"/>
      <c r="E5" s="420"/>
      <c r="F5" s="420"/>
      <c r="G5" s="420"/>
      <c r="H5" s="421"/>
    </row>
    <row r="6" spans="1:8" ht="13.5" customHeight="1" thickBot="1" x14ac:dyDescent="0.25">
      <c r="B6" s="417"/>
      <c r="C6" s="422"/>
      <c r="D6" s="423"/>
      <c r="E6" s="423"/>
      <c r="F6" s="423"/>
      <c r="G6" s="423"/>
      <c r="H6" s="424"/>
    </row>
    <row r="7" spans="1:8" ht="23.25" customHeight="1" thickBot="1" x14ac:dyDescent="0.25">
      <c r="B7" s="417"/>
      <c r="C7" s="425" t="s">
        <v>85</v>
      </c>
      <c r="D7" s="426"/>
      <c r="E7" s="224" t="s">
        <v>206</v>
      </c>
      <c r="F7" s="18" t="s">
        <v>86</v>
      </c>
      <c r="G7" s="242"/>
      <c r="H7" s="236" t="s">
        <v>206</v>
      </c>
    </row>
    <row r="8" spans="1:8" ht="15.75" thickBot="1" x14ac:dyDescent="0.25">
      <c r="B8" s="418"/>
      <c r="C8" s="81">
        <v>43646</v>
      </c>
      <c r="D8" s="81">
        <v>43639</v>
      </c>
      <c r="E8" s="39" t="s">
        <v>14</v>
      </c>
      <c r="F8" s="237">
        <v>43646</v>
      </c>
      <c r="G8" s="350">
        <v>43639</v>
      </c>
      <c r="H8" s="181" t="s">
        <v>14</v>
      </c>
    </row>
    <row r="9" spans="1:8" ht="27.75" customHeight="1" thickBot="1" x14ac:dyDescent="0.25">
      <c r="B9" s="190" t="s">
        <v>87</v>
      </c>
      <c r="C9" s="327">
        <v>1485.82</v>
      </c>
      <c r="D9" s="327">
        <v>1556.32</v>
      </c>
      <c r="E9" s="328">
        <v>-4.5299167266371949</v>
      </c>
      <c r="F9" s="327">
        <v>349.20209640649603</v>
      </c>
      <c r="G9" s="329">
        <v>365.32475763479727</v>
      </c>
      <c r="H9" s="328">
        <v>-4.4132407922976071</v>
      </c>
    </row>
    <row r="10" spans="1:8" ht="33.75" customHeight="1" thickBot="1" x14ac:dyDescent="0.25">
      <c r="B10" s="190" t="s">
        <v>153</v>
      </c>
      <c r="C10" s="330">
        <v>1732.76</v>
      </c>
      <c r="D10" s="330">
        <v>1715.25</v>
      </c>
      <c r="E10" s="328">
        <v>1.0208424427925953</v>
      </c>
      <c r="F10" s="327">
        <v>407.2387130132318</v>
      </c>
      <c r="G10" s="329">
        <v>402.6313936292575</v>
      </c>
      <c r="H10" s="328">
        <v>1.1443020730312734</v>
      </c>
    </row>
    <row r="11" spans="1:8" ht="28.5" customHeight="1" thickBot="1" x14ac:dyDescent="0.25">
      <c r="B11" s="141" t="s">
        <v>88</v>
      </c>
      <c r="C11" s="331">
        <v>841.04</v>
      </c>
      <c r="D11" s="331">
        <v>830.36</v>
      </c>
      <c r="E11" s="328">
        <v>1.286189122790109</v>
      </c>
      <c r="F11" s="327">
        <v>197.66386989118428</v>
      </c>
      <c r="G11" s="329">
        <v>194.91561230957018</v>
      </c>
      <c r="H11" s="328">
        <v>1.4099730386138807</v>
      </c>
    </row>
    <row r="12" spans="1:8" ht="22.5" customHeight="1" thickBot="1" x14ac:dyDescent="0.25">
      <c r="B12" s="141" t="s">
        <v>89</v>
      </c>
      <c r="C12" s="331">
        <v>1181.83</v>
      </c>
      <c r="D12" s="331">
        <v>1170.6600000000001</v>
      </c>
      <c r="E12" s="328">
        <v>0.95416260912646234</v>
      </c>
      <c r="F12" s="327">
        <v>277.75740910479681</v>
      </c>
      <c r="G12" s="329">
        <v>274.79636628248164</v>
      </c>
      <c r="H12" s="328">
        <v>1.0775407485815549</v>
      </c>
    </row>
    <row r="13" spans="1:8" ht="23.25" customHeight="1" thickBot="1" x14ac:dyDescent="0.25">
      <c r="B13" s="40" t="s">
        <v>90</v>
      </c>
      <c r="C13" s="327">
        <v>1261.6099999999999</v>
      </c>
      <c r="D13" s="327">
        <v>1257.7</v>
      </c>
      <c r="E13" s="332">
        <v>0.31088494871589839</v>
      </c>
      <c r="F13" s="327">
        <v>296.50755599426543</v>
      </c>
      <c r="G13" s="329">
        <v>295.22781155371939</v>
      </c>
      <c r="H13" s="332">
        <v>0.43347692543294775</v>
      </c>
    </row>
    <row r="14" spans="1:8" ht="34.5" customHeight="1" thickBot="1" x14ac:dyDescent="0.25">
      <c r="B14" s="378" t="s">
        <v>91</v>
      </c>
      <c r="C14" s="330">
        <v>1318.23</v>
      </c>
      <c r="D14" s="330">
        <v>1311.96</v>
      </c>
      <c r="E14" s="333">
        <v>0.47791091191804486</v>
      </c>
      <c r="F14" s="327">
        <v>309.81456673482336</v>
      </c>
      <c r="G14" s="329">
        <v>307.9646017699115</v>
      </c>
      <c r="H14" s="333">
        <v>0.60070701446850705</v>
      </c>
    </row>
    <row r="15" spans="1:8" ht="30.75" customHeight="1" thickBot="1" x14ac:dyDescent="0.25">
      <c r="B15" s="427" t="s">
        <v>92</v>
      </c>
      <c r="C15" s="428"/>
      <c r="D15" s="428"/>
      <c r="E15" s="429"/>
      <c r="F15" s="209" t="s">
        <v>265</v>
      </c>
      <c r="G15" s="209" t="s">
        <v>262</v>
      </c>
      <c r="H15" s="225" t="s">
        <v>246</v>
      </c>
    </row>
    <row r="16" spans="1:8" ht="15.75" thickBot="1" x14ac:dyDescent="0.25">
      <c r="B16" s="430"/>
      <c r="C16" s="431"/>
      <c r="D16" s="431"/>
      <c r="E16" s="432"/>
      <c r="F16" s="210">
        <v>4.2549000000000001</v>
      </c>
      <c r="G16" s="210">
        <v>4.2601000000000004</v>
      </c>
      <c r="H16" s="142">
        <v>-0.12206286237413007</v>
      </c>
    </row>
    <row r="19" spans="2:4" ht="14.25" x14ac:dyDescent="0.2">
      <c r="B19" s="377"/>
      <c r="C19" s="38"/>
      <c r="D19" s="38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D8" sqref="D8:D14"/>
    </sheetView>
  </sheetViews>
  <sheetFormatPr defaultRowHeight="12.75" x14ac:dyDescent="0.2"/>
  <cols>
    <col min="1" max="1" width="9.140625" style="182"/>
    <col min="2" max="2" width="23.28515625" style="182" customWidth="1"/>
    <col min="3" max="16384" width="9.140625" style="182"/>
  </cols>
  <sheetData>
    <row r="2" spans="2:13" ht="15.75" x14ac:dyDescent="0.25">
      <c r="B2" s="85" t="s">
        <v>178</v>
      </c>
      <c r="G2" s="183"/>
    </row>
    <row r="5" spans="2:13" ht="13.5" thickBot="1" x14ac:dyDescent="0.25"/>
    <row r="6" spans="2:13" ht="16.5" customHeight="1" thickBot="1" x14ac:dyDescent="0.25">
      <c r="B6" s="433" t="s">
        <v>84</v>
      </c>
      <c r="C6" s="435" t="s">
        <v>165</v>
      </c>
      <c r="D6" s="436"/>
      <c r="E6" s="436"/>
      <c r="F6" s="436"/>
      <c r="G6" s="436"/>
      <c r="H6" s="436"/>
      <c r="I6" s="435" t="s">
        <v>166</v>
      </c>
      <c r="J6" s="436"/>
      <c r="K6" s="436"/>
      <c r="L6" s="436"/>
      <c r="M6" s="437"/>
    </row>
    <row r="7" spans="2:13" ht="16.5" customHeight="1" thickBot="1" x14ac:dyDescent="0.25">
      <c r="B7" s="434"/>
      <c r="C7" s="184" t="s">
        <v>227</v>
      </c>
      <c r="D7" s="185" t="s">
        <v>247</v>
      </c>
      <c r="E7" s="185" t="s">
        <v>167</v>
      </c>
      <c r="F7" s="186" t="s">
        <v>168</v>
      </c>
      <c r="G7" s="185" t="s">
        <v>169</v>
      </c>
      <c r="H7" s="187" t="s">
        <v>170</v>
      </c>
      <c r="I7" s="188" t="s">
        <v>248</v>
      </c>
      <c r="J7" s="185" t="s">
        <v>171</v>
      </c>
      <c r="K7" s="186" t="s">
        <v>168</v>
      </c>
      <c r="L7" s="185" t="s">
        <v>172</v>
      </c>
      <c r="M7" s="185" t="s">
        <v>173</v>
      </c>
    </row>
    <row r="8" spans="2:13" ht="30" customHeight="1" thickBot="1" x14ac:dyDescent="0.25">
      <c r="B8" s="379" t="s">
        <v>263</v>
      </c>
      <c r="C8" s="191">
        <v>135.25</v>
      </c>
      <c r="D8" s="192"/>
      <c r="E8" s="192">
        <v>136.16</v>
      </c>
      <c r="F8" s="193">
        <v>139.47</v>
      </c>
      <c r="G8" s="192">
        <v>131.33000000000001</v>
      </c>
      <c r="H8" s="194">
        <v>130.1</v>
      </c>
      <c r="I8" s="346"/>
      <c r="J8" s="347">
        <v>99.331668625146889</v>
      </c>
      <c r="K8" s="348">
        <v>96.974259697425964</v>
      </c>
      <c r="L8" s="347">
        <v>102.98484733115053</v>
      </c>
      <c r="M8" s="347">
        <v>103.95849346656419</v>
      </c>
    </row>
    <row r="9" spans="2:13" ht="30" customHeight="1" thickBot="1" x14ac:dyDescent="0.25">
      <c r="B9" s="379" t="s">
        <v>174</v>
      </c>
      <c r="C9" s="334">
        <v>841.04</v>
      </c>
      <c r="D9" s="335">
        <v>830.36</v>
      </c>
      <c r="E9" s="336">
        <v>811.74</v>
      </c>
      <c r="F9" s="337">
        <v>635.96</v>
      </c>
      <c r="G9" s="335">
        <v>588.35</v>
      </c>
      <c r="H9" s="338">
        <v>786.83</v>
      </c>
      <c r="I9" s="349">
        <v>101.28618912279012</v>
      </c>
      <c r="J9" s="347">
        <v>103.60953014512036</v>
      </c>
      <c r="K9" s="348">
        <v>132.24731115164474</v>
      </c>
      <c r="L9" s="347">
        <v>142.94892495963288</v>
      </c>
      <c r="M9" s="347">
        <v>106.88967121233303</v>
      </c>
    </row>
    <row r="10" spans="2:13" ht="30" customHeight="1" thickBot="1" x14ac:dyDescent="0.25">
      <c r="B10" s="379" t="s">
        <v>175</v>
      </c>
      <c r="C10" s="334">
        <v>1181.83</v>
      </c>
      <c r="D10" s="335">
        <v>1170.6600000000001</v>
      </c>
      <c r="E10" s="336">
        <v>1179.01</v>
      </c>
      <c r="F10" s="337">
        <v>1145.1500000000001</v>
      </c>
      <c r="G10" s="335">
        <v>1105.22</v>
      </c>
      <c r="H10" s="338">
        <v>1181</v>
      </c>
      <c r="I10" s="349">
        <v>100.95416260912647</v>
      </c>
      <c r="J10" s="347">
        <v>100.2391837219362</v>
      </c>
      <c r="K10" s="348">
        <v>103.20307383312229</v>
      </c>
      <c r="L10" s="347">
        <v>106.93165161687266</v>
      </c>
      <c r="M10" s="347">
        <v>100.07027942421676</v>
      </c>
    </row>
    <row r="11" spans="2:13" ht="30" customHeight="1" thickBot="1" x14ac:dyDescent="0.25">
      <c r="B11" s="379" t="s">
        <v>176</v>
      </c>
      <c r="C11" s="334">
        <v>1485.82</v>
      </c>
      <c r="D11" s="335">
        <v>1556.32</v>
      </c>
      <c r="E11" s="336">
        <v>1650.77</v>
      </c>
      <c r="F11" s="337">
        <v>1795.12</v>
      </c>
      <c r="G11" s="335">
        <v>2286.42</v>
      </c>
      <c r="H11" s="338">
        <v>2108.6</v>
      </c>
      <c r="I11" s="349">
        <v>95.470083273362803</v>
      </c>
      <c r="J11" s="347">
        <v>90.007693379453229</v>
      </c>
      <c r="K11" s="348">
        <v>82.769954097776193</v>
      </c>
      <c r="L11" s="347">
        <v>64.98456101678606</v>
      </c>
      <c r="M11" s="347">
        <v>70.464763350090109</v>
      </c>
    </row>
    <row r="12" spans="2:13" ht="30" customHeight="1" thickBot="1" x14ac:dyDescent="0.25">
      <c r="B12" s="379" t="s">
        <v>177</v>
      </c>
      <c r="C12" s="334">
        <v>1732.76</v>
      </c>
      <c r="D12" s="335">
        <v>1715.25</v>
      </c>
      <c r="E12" s="336">
        <v>1809.24</v>
      </c>
      <c r="F12" s="337">
        <v>2048.9</v>
      </c>
      <c r="G12" s="335">
        <v>2531.64</v>
      </c>
      <c r="H12" s="338">
        <v>2141.7800000000002</v>
      </c>
      <c r="I12" s="349">
        <v>101.0208424427926</v>
      </c>
      <c r="J12" s="347">
        <v>95.772810682938697</v>
      </c>
      <c r="K12" s="348">
        <v>84.570257211186487</v>
      </c>
      <c r="L12" s="347">
        <v>68.444170577175271</v>
      </c>
      <c r="M12" s="347">
        <v>80.902800474371773</v>
      </c>
    </row>
    <row r="13" spans="2:13" ht="30" customHeight="1" thickBot="1" x14ac:dyDescent="0.25">
      <c r="B13" s="379" t="s">
        <v>90</v>
      </c>
      <c r="C13" s="339">
        <v>1261.6099999999999</v>
      </c>
      <c r="D13" s="340">
        <v>1257.7</v>
      </c>
      <c r="E13" s="336">
        <v>1235.8800000000001</v>
      </c>
      <c r="F13" s="337">
        <v>1311.33</v>
      </c>
      <c r="G13" s="335">
        <v>1335.74</v>
      </c>
      <c r="H13" s="338">
        <v>1414.19</v>
      </c>
      <c r="I13" s="349">
        <v>100.31088494871589</v>
      </c>
      <c r="J13" s="347">
        <v>102.08191733825288</v>
      </c>
      <c r="K13" s="348">
        <v>96.208429609632958</v>
      </c>
      <c r="L13" s="347">
        <v>94.450267267582007</v>
      </c>
      <c r="M13" s="347">
        <v>89.21078497231629</v>
      </c>
    </row>
    <row r="14" spans="2:13" ht="30" customHeight="1" thickBot="1" x14ac:dyDescent="0.25">
      <c r="B14" s="379" t="s">
        <v>91</v>
      </c>
      <c r="C14" s="341">
        <v>1318.23</v>
      </c>
      <c r="D14" s="342">
        <v>1311.96</v>
      </c>
      <c r="E14" s="336">
        <v>1254.5999999999999</v>
      </c>
      <c r="F14" s="337">
        <v>1320.36</v>
      </c>
      <c r="G14" s="335">
        <v>1247.8499999999999</v>
      </c>
      <c r="H14" s="338">
        <v>1420.63</v>
      </c>
      <c r="I14" s="349">
        <v>100.47791091191804</v>
      </c>
      <c r="J14" s="347">
        <v>105.07173601147777</v>
      </c>
      <c r="K14" s="348">
        <v>99.838680359901858</v>
      </c>
      <c r="L14" s="347">
        <v>105.64010097367473</v>
      </c>
      <c r="M14" s="347">
        <v>92.791930340764296</v>
      </c>
    </row>
    <row r="16" spans="2:13" x14ac:dyDescent="0.2">
      <c r="B16"/>
      <c r="C16"/>
      <c r="D16"/>
    </row>
    <row r="17" spans="2:4" x14ac:dyDescent="0.2">
      <c r="B17" s="226"/>
      <c r="C17" s="226"/>
      <c r="D17" s="226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AA26" sqref="AA2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85" t="s">
        <v>164</v>
      </c>
    </row>
    <row r="4" spans="1:15" ht="15.75" x14ac:dyDescent="0.25">
      <c r="A4" s="85" t="s">
        <v>228</v>
      </c>
    </row>
    <row r="6" spans="1:15" s="13" customFormat="1" ht="15" x14ac:dyDescent="0.2"/>
    <row r="7" spans="1:15" s="13" customFormat="1" ht="15" x14ac:dyDescent="0.2">
      <c r="A7" s="1"/>
    </row>
    <row r="8" spans="1:15" x14ac:dyDescent="0.2">
      <c r="A8" s="1"/>
    </row>
    <row r="9" spans="1:15" ht="15" customHeight="1" x14ac:dyDescent="0.25">
      <c r="B9" s="43"/>
      <c r="C9" s="31"/>
      <c r="D9" s="31"/>
    </row>
    <row r="10" spans="1:15" ht="21" customHeight="1" x14ac:dyDescent="0.25">
      <c r="C10" s="32"/>
      <c r="E10" s="43">
        <v>2018</v>
      </c>
      <c r="O10" s="43">
        <v>2019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1" sqref="W6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2019-07-11T12:07:45Z</dcterms:modified>
</cp:coreProperties>
</file>