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50" yWindow="1110" windowWidth="17400" windowHeight="4830" tabRatio="952" activeTab="16"/>
  </bookViews>
  <sheets>
    <sheet name="Tabela 1" sheetId="7" r:id="rId1"/>
    <sheet name="Tabela 2" sheetId="2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45621"/>
</workbook>
</file>

<file path=xl/calcChain.xml><?xml version="1.0" encoding="utf-8"?>
<calcChain xmlns="http://schemas.openxmlformats.org/spreadsheetml/2006/main">
  <c r="K140" i="2" l="1"/>
  <c r="K26" i="14" l="1"/>
  <c r="J26" i="14"/>
  <c r="H26" i="14"/>
  <c r="K14" i="14"/>
  <c r="J14" i="14"/>
  <c r="I14" i="14"/>
  <c r="H14" i="14"/>
  <c r="G14" i="14"/>
  <c r="G16" i="42" l="1"/>
  <c r="F16" i="42"/>
  <c r="E16" i="42"/>
  <c r="D16" i="42"/>
  <c r="C16" i="42"/>
  <c r="B16" i="42"/>
  <c r="M15" i="5"/>
  <c r="L15" i="5"/>
  <c r="K15" i="5"/>
  <c r="J15" i="5"/>
  <c r="I15" i="5"/>
  <c r="H15" i="5"/>
  <c r="G15" i="5"/>
  <c r="F15" i="5"/>
  <c r="E15" i="5"/>
  <c r="D15" i="5"/>
  <c r="M54" i="1" l="1"/>
  <c r="L54" i="1"/>
  <c r="K54" i="1"/>
  <c r="J54" i="1"/>
  <c r="I54" i="1"/>
  <c r="H54" i="1"/>
  <c r="G54" i="1"/>
  <c r="F54" i="1"/>
  <c r="E54" i="1"/>
  <c r="N19" i="11" l="1"/>
  <c r="M19" i="11"/>
  <c r="L19" i="11"/>
  <c r="M20" i="6" l="1"/>
  <c r="L20" i="6"/>
  <c r="K20" i="6"/>
  <c r="J20" i="6"/>
  <c r="I20" i="6"/>
  <c r="H20" i="6"/>
  <c r="G20" i="6"/>
  <c r="F20" i="6"/>
  <c r="E20" i="6"/>
  <c r="D20" i="6"/>
  <c r="P17" i="42" l="1"/>
  <c r="O17" i="42"/>
  <c r="N17" i="42"/>
  <c r="M17" i="42"/>
  <c r="L17" i="42"/>
  <c r="K17" i="42"/>
  <c r="J17" i="42"/>
  <c r="I17" i="42"/>
  <c r="H17" i="42"/>
  <c r="E50" i="29" l="1"/>
  <c r="D50" i="29" l="1"/>
  <c r="E51" i="7"/>
  <c r="D51" i="7"/>
</calcChain>
</file>

<file path=xl/sharedStrings.xml><?xml version="1.0" encoding="utf-8"?>
<sst xmlns="http://schemas.openxmlformats.org/spreadsheetml/2006/main" count="2424" uniqueCount="1032">
  <si>
    <r>
      <t>Nr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</si>
  <si>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</si>
  <si>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</si>
  <si>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</si>
  <si>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</si>
  <si>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</si>
  <si>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</si>
  <si>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</si>
  <si>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</si>
  <si>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</si>
  <si>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</si>
  <si>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</si>
  <si>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</si>
  <si>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</si>
  <si>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</si>
  <si>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</si>
  <si>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</si>
  <si>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</si>
  <si>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</si>
  <si>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</si>
  <si>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</si>
  <si>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</si>
  <si>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</si>
  <si>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</si>
  <si>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</si>
  <si>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</si>
  <si>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</si>
  <si>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</si>
  <si>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</si>
  <si>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</si>
  <si>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</si>
  <si>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</si>
  <si>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</si>
  <si>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</si>
  <si>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</si>
  <si>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</si>
  <si>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</si>
  <si>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</si>
  <si>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</si>
  <si>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</si>
  <si>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</si>
  <si>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</si>
  <si>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</si>
  <si>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</si>
  <si>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</si>
  <si>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</si>
  <si>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</si>
  <si>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</si>
  <si>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</si>
  <si>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</si>
  <si>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</si>
  <si>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</si>
  <si>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</si>
  <si>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</si>
  <si>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</si>
  <si>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</si>
  <si>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</si>
  <si>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</si>
  <si>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</si>
  <si>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</si>
  <si>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</si>
  <si>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</si>
  <si>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</si>
  <si>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</si>
  <si>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</si>
  <si>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</si>
  <si>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</si>
  <si>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</si>
  <si>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</si>
  <si>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</si>
  <si>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</si>
  <si>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</si>
  <si>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</si>
  <si>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</si>
  <si>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</si>
  <si>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</si>
  <si>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</si>
  <si>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</si>
  <si>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</si>
  <si>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</si>
  <si>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</si>
  <si>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</si>
  <si>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</si>
  <si>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</si>
  <si>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</si>
  <si>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</si>
  <si>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</si>
  <si>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</si>
  <si>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</si>
  <si>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</si>
  <si>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</si>
  <si>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</si>
  <si>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</si>
  <si>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</si>
  <si>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</si>
  <si>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</si>
  <si>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</si>
  <si>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</si>
  <si>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t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rejestru.
2) Zgodnie z rozporządzeniem Ministra Zdrowia z dnia 17 maja 2012 r. w sprawie systemu resortowych kodów identyfikacyjnych oraz szczegółowego sposobu ich nadawania.</t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</si>
  <si>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</si>
  <si>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</si>
  <si>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</si>
  <si>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</si>
  <si>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</si>
  <si>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</si>
  <si>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</si>
  <si>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</si>
  <si>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</si>
  <si>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</si>
  <si>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</si>
  <si>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</si>
  <si>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</si>
  <si>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</si>
  <si>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</si>
  <si>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</si>
  <si>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</si>
  <si>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</si>
  <si>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</si>
  <si>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</si>
  <si>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</si>
  <si>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</si>
  <si>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</si>
  <si>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</si>
  <si>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</si>
  <si>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</si>
  <si>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</si>
  <si>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</si>
  <si>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</si>
  <si>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9) Zgodnie z rozporządzeniem Ministra Zdrowia z dnia 17 maja 2012 r. w sprawie systemu resortowych kodów identyfikacyjnych oraz szczegółowego sposobu ich nadawania (Dz. U.  poz. 594 oraz z 2017 r. poz. 999).
</t>
  </si>
  <si>
    <t>specjalistyczne</t>
  </si>
  <si>
    <t>podstawowe</t>
  </si>
  <si>
    <t>1) Nazwy nadawane zgodnie z procedurami tworzonymi i wprowadzanymi do stosowania przez ministra właściwego do spraw zdrowia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</si>
  <si>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</si>
  <si>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</si>
  <si>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</si>
  <si>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</si>
  <si>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</si>
  <si>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</si>
  <si>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</si>
  <si>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</si>
  <si>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</si>
  <si>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</si>
  <si>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</si>
  <si>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</si>
  <si>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</si>
  <si>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</si>
  <si>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</si>
  <si>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</si>
  <si>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</si>
  <si>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</si>
  <si>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</si>
  <si>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</si>
  <si>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</si>
  <si>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</si>
  <si>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</si>
  <si>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</si>
  <si>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</si>
  <si>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</si>
  <si>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</si>
  <si>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</si>
  <si>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</si>
  <si>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</si>
  <si>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</si>
  <si>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</si>
  <si>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</si>
  <si>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</si>
  <si>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</si>
  <si>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</si>
  <si>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16/01</t>
  </si>
  <si>
    <t>opolski</t>
  </si>
  <si>
    <t>Brzeg</t>
  </si>
  <si>
    <t>1602022 (Branice); 1602044 (Kietrz miasto); 1602045 (Kietrz obszar wiejski)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</si>
  <si>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</si>
  <si>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</si>
  <si>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</si>
  <si>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</si>
  <si>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</si>
  <si>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P: 1611022 (Jemielnica); 1611034 (Kolonowskie miasto); 1611035 (Kolonowskie obszar wiejski); 1611074 (Zawadzkie miasto); 1611075 (Zawadzkie obszar wiejski)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</si>
  <si>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</si>
  <si>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</si>
  <si>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</si>
  <si>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</si>
  <si>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</si>
  <si>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</si>
  <si>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</si>
  <si>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</si>
  <si>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</si>
  <si>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</si>
  <si>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</si>
  <si>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</si>
  <si>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</si>
  <si>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</si>
  <si>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</si>
  <si>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49-301 Brzeg                           ul. Mossora 1</t>
  </si>
  <si>
    <t>000000009440</t>
  </si>
  <si>
    <t>01</t>
  </si>
  <si>
    <t>Brzeskie Centrum Medyczne - Lecznictwo Stacjonarne</t>
  </si>
  <si>
    <t>1601011 - Brzeg</t>
  </si>
  <si>
    <t>brak</t>
  </si>
  <si>
    <t>Samodzielny Publiczny Zespół Opieki Zdrowotnej                      w Kędzierzynie-Koźlu</t>
  </si>
  <si>
    <t xml:space="preserve"> 47-200     Kędzierzyn-Koźle              ul. 24 Kwietnia 5</t>
  </si>
  <si>
    <t>000000009439</t>
  </si>
  <si>
    <t>14</t>
  </si>
  <si>
    <t>Szpital Zespolony</t>
  </si>
  <si>
    <t>1603011 - Kędzierzyn-Koźle</t>
  </si>
  <si>
    <t>nie dotyczy</t>
  </si>
  <si>
    <t>Zespół Opieki Zdrowotnej               w Nysie</t>
  </si>
  <si>
    <t xml:space="preserve"> 48-300 Nysa                           ul. Bohaterów Warszaway 34</t>
  </si>
  <si>
    <t>000000009408</t>
  </si>
  <si>
    <t>Szpital im. Siostry  Marii Merket              w Nysie</t>
  </si>
  <si>
    <t>1607054 - Nysa miasto</t>
  </si>
  <si>
    <t>tak (na dachu szpitala)</t>
  </si>
  <si>
    <t xml:space="preserve">Zespół Opieki Zdrowotnej                w Oleśnie                       </t>
  </si>
  <si>
    <t>46-300 Olesno                        ul. Klonowa 1</t>
  </si>
  <si>
    <t>000000009626</t>
  </si>
  <si>
    <t>Szpital Powiatowy            w Oleśnie</t>
  </si>
  <si>
    <t>1608034 - Olesno miasto</t>
  </si>
  <si>
    <t>Uniwersytecki Szpital Kliniczny                         w Opolu</t>
  </si>
  <si>
    <t>45-418 Opole                  Al. W. Witosa 26</t>
  </si>
  <si>
    <t>000000009484</t>
  </si>
  <si>
    <t>1661011 - Opole</t>
  </si>
  <si>
    <t>Szpital Wojewódzki             w Opolu                    sp. z o.o.</t>
  </si>
  <si>
    <t xml:space="preserve">45-372 Opole                      ul. Kośnego 53 </t>
  </si>
  <si>
    <t>000000009565</t>
  </si>
  <si>
    <t>Szpital</t>
  </si>
  <si>
    <t>tak (1700 m)</t>
  </si>
  <si>
    <t xml:space="preserve">47-100 Strzelce Opolskie                 ul. Opolska 36A </t>
  </si>
  <si>
    <t>000000009437</t>
  </si>
  <si>
    <t>Oddziały Szpitalne</t>
  </si>
  <si>
    <t>1611054 - Strzelce Opolskie miasto</t>
  </si>
  <si>
    <t>47-200 Kędzierzyn-Koźle                        ul. Roosevelta 2</t>
  </si>
  <si>
    <t>48-300 Nysa                  ul. Bohaterów Warszawy 23</t>
  </si>
  <si>
    <t>49-301 Brzeg                    ul. Mossora 1</t>
  </si>
  <si>
    <t>46-300 Olesno                  ul. Klonowa 1</t>
  </si>
  <si>
    <t>45-418 Opole                           Al. Witosa 26</t>
  </si>
  <si>
    <t>45-061 Opole                   ul. Katowicka 64</t>
  </si>
  <si>
    <t>47-100 Strzelce Opolskie                           ul. Opolska 36A</t>
  </si>
  <si>
    <t>Szpital Powiatowy           im. Prałata                                    J. Glowatzkiego                    w Strzelcach Opolskich</t>
  </si>
  <si>
    <t>Na terenie województwa opolskiego brak podmiotu leczniczego posiadającego status centrum urazowego dla dzieci</t>
  </si>
  <si>
    <t>opolskie</t>
  </si>
  <si>
    <t>LPR Filia w Opolu                               ul. Lotniskowa 25                            46-070 Polska Nowa Wieś</t>
  </si>
  <si>
    <t>brzeski</t>
  </si>
  <si>
    <t xml:space="preserve">49-301 Brzeg                      ul. Mossora 1 </t>
  </si>
  <si>
    <t xml:space="preserve">49-301 Brzeg                  ul. Mossora 1 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</si>
  <si>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</si>
  <si>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</si>
  <si>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</si>
  <si>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</si>
  <si>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</si>
  <si>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</si>
  <si>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</si>
  <si>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</si>
  <si>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</si>
  <si>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</si>
  <si>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</si>
  <si>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</si>
  <si>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</si>
  <si>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</si>
  <si>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</si>
  <si>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</si>
  <si>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</si>
  <si>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</si>
  <si>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01 Anestezjologia                              i intensywna terapia</t>
  </si>
  <si>
    <t>głubczycki</t>
  </si>
  <si>
    <t>Samodzielny Publiczny Zespół Opieki Zdrowotnej                                   w Głubczycach</t>
  </si>
  <si>
    <t xml:space="preserve">  48-100 Głubczyce                               ul. Marii Skłodowskiej-Curie 26</t>
  </si>
  <si>
    <t>000000009438</t>
  </si>
  <si>
    <t xml:space="preserve">  48-100 Głubczyce                               ul. Skłodowskiej 26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</si>
  <si>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</si>
  <si>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</si>
  <si>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</si>
  <si>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</si>
  <si>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</si>
  <si>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</si>
  <si>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</si>
  <si>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</si>
  <si>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</si>
  <si>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</si>
  <si>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</si>
  <si>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</si>
  <si>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</si>
  <si>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</si>
  <si>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</si>
  <si>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</si>
  <si>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</si>
  <si>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47-200 Kędzierzyn-Koźle                            ul. Roosevelta 2</t>
  </si>
  <si>
    <t>000000012184</t>
  </si>
  <si>
    <t>47-220 Kędzierzyn- Koźle                              ul. Roosevelta 2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</si>
  <si>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</si>
  <si>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</si>
  <si>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</si>
  <si>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</si>
  <si>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</si>
  <si>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</si>
  <si>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</si>
  <si>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Samodzielny Publiczny Zespół Opieki Zdrowotnej                          w Kędzierzynie-Koźlu</t>
  </si>
  <si>
    <t>47-200 Kędzierzyn-Koźle                            ul. 24 Kwietnia 5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</si>
  <si>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</si>
  <si>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</si>
  <si>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</si>
  <si>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</si>
  <si>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</si>
  <si>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</si>
  <si>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</si>
  <si>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Oddział Położniczo-Ginekologiczny</t>
  </si>
  <si>
    <t>051</t>
  </si>
  <si>
    <t>29 Położnictwo i ginekologia</t>
  </si>
  <si>
    <t>092</t>
  </si>
  <si>
    <t>22 Neurologia</t>
  </si>
  <si>
    <t>094</t>
  </si>
  <si>
    <t>kluczborski</t>
  </si>
  <si>
    <t>46-200 Kluczbork                                  ul. Marii Skłodowskiej-Curie 23</t>
  </si>
  <si>
    <t>000000009930</t>
  </si>
  <si>
    <t>46-200 Kluczbork                           ul. M.C. Skłodowskiej 23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</si>
  <si>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</si>
  <si>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</si>
  <si>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</si>
  <si>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</si>
  <si>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</si>
  <si>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</si>
  <si>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</si>
  <si>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</si>
  <si>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</si>
  <si>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46-200 Kluczbork                             ul. Marii Skłodowskiej-Curie 23 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</si>
  <si>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</si>
  <si>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</si>
  <si>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</si>
  <si>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</si>
  <si>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</si>
  <si>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</si>
  <si>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 xml:space="preserve">Krapkowickie Centrum Zdrowia sp. z o.o.       </t>
  </si>
  <si>
    <t>47-300 Krapkowice                                ul. Szkolna 7</t>
  </si>
  <si>
    <t>000000023002</t>
  </si>
  <si>
    <t>Oddział Ginekologiczno - Położniczy</t>
  </si>
  <si>
    <t>Oddzial Noworodków</t>
  </si>
  <si>
    <t>namysłowski</t>
  </si>
  <si>
    <t>Namysłowskie Centrum Zdrowia Spółka Akcyjna                                     w Namysłowie</t>
  </si>
  <si>
    <t>46-100 Namysłów                                     ul. Oleśnicka 4</t>
  </si>
  <si>
    <t>000000023435</t>
  </si>
  <si>
    <t>46-100 Namysłów                       ul. Oleśnicka 4</t>
  </si>
  <si>
    <t>Odział Dziecięcy</t>
  </si>
  <si>
    <t>Oddizał Ginekologiczno-Połozniczy</t>
  </si>
  <si>
    <t>Oddział Neonatologiczny</t>
  </si>
  <si>
    <t>Oddział Chirurgiczny</t>
  </si>
  <si>
    <t>nyski</t>
  </si>
  <si>
    <t>48-300 Nysa                                                         ul. Bohaterów Warszawy 34</t>
  </si>
  <si>
    <t>48-300 Nysa                                                         ul. Bohaterów Warszawy 23</t>
  </si>
  <si>
    <t>009</t>
  </si>
  <si>
    <t>25 Ortopedia i traumatologia narządu ruchu</t>
  </si>
  <si>
    <t>010</t>
  </si>
  <si>
    <t>4260 - Oddział anestezjologii                        i intensywnej terapii</t>
  </si>
  <si>
    <t>01 Anestezjologia                             i intensywna terapia</t>
  </si>
  <si>
    <t>Oddział Obserwacyjno-Zakaźny</t>
  </si>
  <si>
    <t>4348 - Oddział obserwacyjno-zakaźny</t>
  </si>
  <si>
    <t>08 Choroby zakaźne</t>
  </si>
  <si>
    <t xml:space="preserve"> 48-300 Nysa,                                    ul. M. Skłodowskiej-Curie 1</t>
  </si>
  <si>
    <t>48-300 Nysa                   ul. M. Skłodowskiej Curie 1</t>
  </si>
  <si>
    <t>Oddział Kardiologii Inwazyjnej</t>
  </si>
  <si>
    <t>097</t>
  </si>
  <si>
    <t>4100 - Oddział Kardiologiczny</t>
  </si>
  <si>
    <t>Samodzielny Publiczny Zakład Opieki Zdrowotnej Zespół Opieki Zdrowotnej                                                      w Głuchołazach</t>
  </si>
  <si>
    <t>48-340 Głuchołazy                                 ul. M. Skłodowskiej Curie 16</t>
  </si>
  <si>
    <t>000000009394</t>
  </si>
  <si>
    <t>48-340 Głuchołazy                ul. Lompy 2</t>
  </si>
  <si>
    <t>Oddział Pulmonologiczny                                    z Pododdziałem Chemioterapii</t>
  </si>
  <si>
    <t>Samodzielny Publiczny Zakład Opieki Zdrowotnej Szpital Specjalistyczny Ministerstwa Spraw Wewnętrznych                                                i Administracji                     im. Św. Jana Pawła II                                                         w Głuchołazach</t>
  </si>
  <si>
    <t>48-340 Głuchołazy                   ul. Karłowicza 40</t>
  </si>
  <si>
    <t>000000018604</t>
  </si>
  <si>
    <t>026</t>
  </si>
  <si>
    <t>4270 - Oddział gruźlicy i chorób płuc</t>
  </si>
  <si>
    <t>oleski</t>
  </si>
  <si>
    <t>Zespół Opieki Zdrowotnej                                           w Oleśnie</t>
  </si>
  <si>
    <t xml:space="preserve"> 46-300 Olesno                                       ul. Klonowa 1</t>
  </si>
  <si>
    <t>007</t>
  </si>
  <si>
    <t>4260 - Oddział anestezjologii                         i intensywnej terapii</t>
  </si>
  <si>
    <t>01 Anestezjologia                                i intensywna terapia</t>
  </si>
  <si>
    <t>m. Opole</t>
  </si>
  <si>
    <t>Uniwersytecki Szpital Kliniczny                              w Opolu</t>
  </si>
  <si>
    <t>45-418 Opole                                           Al. W. Witosa 26</t>
  </si>
  <si>
    <t>05 Chirurgi ogólna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</si>
  <si>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</si>
  <si>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</si>
  <si>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</si>
  <si>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</si>
  <si>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</si>
  <si>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</si>
  <si>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</si>
  <si>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</si>
  <si>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</si>
  <si>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</si>
  <si>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</si>
  <si>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Oddział Chorób Wewnętrznych, Gastroenterologii, Diabetologii i Endokrynologii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</si>
  <si>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</si>
  <si>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</si>
  <si>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</si>
  <si>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</si>
  <si>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</si>
  <si>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</si>
  <si>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01 Anestezjologia                                 i intensywna terapia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</si>
  <si>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</si>
  <si>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</si>
  <si>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</si>
  <si>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</si>
  <si>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</si>
  <si>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</si>
  <si>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45-066 Opole                                   ul. Reymonta 8</t>
  </si>
  <si>
    <t>000000009432</t>
  </si>
  <si>
    <t>048</t>
  </si>
  <si>
    <t>45-075 Opole,                                        ul. Krakowska 44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</si>
  <si>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</si>
  <si>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</si>
  <si>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</si>
  <si>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</si>
  <si>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</si>
  <si>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</si>
  <si>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</si>
  <si>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</si>
  <si>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01 Anestezjologia                             i Intensywna Terapia</t>
  </si>
  <si>
    <t>116 Szpital Wojskowy                             z Przychodnią Samodzielny Publiczny Zakład Opieki Zdrowotnej</t>
  </si>
  <si>
    <t>45-759 Opole            ul. Wróblewskiego 46</t>
  </si>
  <si>
    <t>000000018681</t>
  </si>
  <si>
    <t>45-759 Opole              ul. Wróblewskiego 46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</si>
  <si>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</si>
  <si>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</si>
  <si>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</si>
  <si>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</si>
  <si>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 xml:space="preserve"> 45-221 Opole,                                           ul. Wodociągowa 4</t>
  </si>
  <si>
    <t>000000009416</t>
  </si>
  <si>
    <t>45-221 Opole                     ul. Wodociągowa 4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</si>
  <si>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</si>
  <si>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</si>
  <si>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</si>
  <si>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</si>
  <si>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</si>
  <si>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</si>
  <si>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</si>
  <si>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</si>
  <si>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45-372 Opole                                                          ul. Kośnego 53</t>
  </si>
  <si>
    <t xml:space="preserve"> 45-061 Opole               ul. Katowicka 64</t>
  </si>
  <si>
    <t>01 Anestezjologia                          i intensywna terapia</t>
  </si>
  <si>
    <t>40 Chirurgia onkologiczna</t>
  </si>
  <si>
    <t xml:space="preserve">Oddział Chorób Zakaźnych </t>
  </si>
  <si>
    <t>4340 - Oddział chorób zakaźnych</t>
  </si>
  <si>
    <t>Oddział Pulmonologii</t>
  </si>
  <si>
    <t>24  Onkologia kliniczna</t>
  </si>
  <si>
    <t>57 Nefrologia</t>
  </si>
  <si>
    <t>Stobrawskie Centrum Medyczne Sp. z o.o.                                      Szpital w Kup</t>
  </si>
  <si>
    <t>46-082 Kup                                                        ul. Karola Miarki 14</t>
  </si>
  <si>
    <t>000000009463</t>
  </si>
  <si>
    <t>48-082 Kup                              ul. Karola Miarki 14</t>
  </si>
  <si>
    <t xml:space="preserve">Oddział Chorób Płuc  </t>
  </si>
  <si>
    <t>Oddział Chorób Płuc dla Dzieci</t>
  </si>
  <si>
    <t>4273 - Oddział chorób płuc dla dzieci</t>
  </si>
  <si>
    <t>prudnicki</t>
  </si>
  <si>
    <t xml:space="preserve"> 48-210 Biała                                                          ul. Moniuszki 8</t>
  </si>
  <si>
    <t>000000009395</t>
  </si>
  <si>
    <t>48-210 Biała                  ul. Moniuszki 8</t>
  </si>
  <si>
    <t>Pododdział Kardiologiczny Niewydolności Serca</t>
  </si>
  <si>
    <t>Prudnickie Centrum Medyczne Spółka Akcyjna w Prudniku</t>
  </si>
  <si>
    <t>48-200 Prudnik                                   ul. Szpitalna 14</t>
  </si>
  <si>
    <t>000000009941</t>
  </si>
  <si>
    <t xml:space="preserve">48-200 Prudnik                    ul. Piastowska 64  </t>
  </si>
  <si>
    <t>strzelecki</t>
  </si>
  <si>
    <t>Szpital Powiatowy im. Prałata                            J. Glowatzkiego                         w Strzelcach Opolskich</t>
  </si>
  <si>
    <t>47-100 Strzelce Opolskie                                             ul. Opolska 36A</t>
  </si>
  <si>
    <t>47-100 Strzelce Op. ul. Opolska 36A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</si>
  <si>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</si>
  <si>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</si>
  <si>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</si>
  <si>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</si>
  <si>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</si>
  <si>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</si>
  <si>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>Samodzielny Publiczny Zespół Opieki Zdrowotnej       w Kędzierzynie-Koźlu                   47-200 Kędzierzyn-Koźle              ul. 24 Kwietnia 5</t>
  </si>
  <si>
    <t>Zespół Opieki Zdrowotnej                w Oleśnie                                          46-300 Olesno                        ul. Klonowa 1</t>
  </si>
  <si>
    <t xml:space="preserve">Szpital Wojewódzki                  w Opolu sp. z o.o.                 45-372 Opole                             ul. Kośnego 53 </t>
  </si>
  <si>
    <t xml:space="preserve">Szpital Powiatowy                 im. Prałata J.Glowatzkiego     w Strzelcach Opolskich                                       47-100 Strzelce Opolskie                 ul. Opolska 36A </t>
  </si>
  <si>
    <t>Stobrawskie Centrum Medyczne Sp. z o.o.                                                    46-082 Kup                                                      ul. Karola Miarki 14</t>
  </si>
  <si>
    <t xml:space="preserve">Samodzielny Publiczny Zespół Opieki Zdrowotnej w Głubczycach                         48-100 Głubczyce                                                ul. M.C. Skłodowskiej 26                                       </t>
  </si>
  <si>
    <t>Samodzielny Publiczny Zakład Opieki Zdrowotnej Ministerstwa Spraw Wewnętrznych i Administracji w Opolu                                                             45-075 Opole                                                ul. Krakowska 44</t>
  </si>
  <si>
    <t>Samodzielny Publiczny Zakład Opieki Zdrowotnej Zespół Opieki Zdrowotnej                             w Głuchołazach                                                48-340 Głuchołazy                                            ul. M.C. Skłodowskiej 16</t>
  </si>
  <si>
    <t>116 Szpital Wojskowy z Przychodnią Samodzielny Publiczny Zakład Opieki Zdrowotnej                                                                   45-759 Opole                                                                 ul. Wróblewskiego 46</t>
  </si>
  <si>
    <t>Prudnickie Centrum Medyczne S.A.                        w Prudniku                                                                            48-200 Prudnik                                                              ul. Piastowska 64</t>
  </si>
  <si>
    <t>Namysłowskie Centrum Zdrowia S.A.                       w Namysłowie                                                          46-100 Namysłów                                         ul. Oleśnicka 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</si>
  <si>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</si>
  <si>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</si>
  <si>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</si>
  <si>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>Brzeskie Centrum Medyczne                         49-301 Brzeg                           ul. Mossora 1</t>
  </si>
  <si>
    <t>Powiatowe Centrum Zdrowia Spółka Akcyjna                             Szpital Powiatowy                     w Kluczborku</t>
  </si>
  <si>
    <t>Zespół Opieki Zdrowotnej                                w Nysie</t>
  </si>
  <si>
    <t>Szpital Wojewódzki                   w Opolu sp. z o.o.</t>
  </si>
  <si>
    <t>Zespół Opieki Zdrowotnej w Białej</t>
  </si>
  <si>
    <t xml:space="preserve">Specjalistyczny Szpital im. ks. bp. Józefa Nathana w Branicach                                                </t>
  </si>
  <si>
    <t>48-140 Branice                                                 ul. Szpitalna 18</t>
  </si>
  <si>
    <t>000000009465</t>
  </si>
  <si>
    <t>nieprzystosowane do startów                          i lądowań w nocy</t>
  </si>
  <si>
    <t>821</t>
  </si>
  <si>
    <t>822</t>
  </si>
  <si>
    <t>000000006341</t>
  </si>
  <si>
    <t>Wojewódzki Szpital Specjalistyczny                         im. Św. Jadwigi w Opolu                                                                           45-221 Opole                                                             ul. Wodociągowa 4</t>
  </si>
  <si>
    <t>Wojewódzki Szpital Specjalistyczny             im. Św. Jadwigi                                w Opolu</t>
  </si>
  <si>
    <t>Oddział Chorób Płuc i Gruźlicy</t>
  </si>
  <si>
    <t>-</t>
  </si>
  <si>
    <t>Opole (Centrum)</t>
  </si>
  <si>
    <t>Opole (Zaodrze)</t>
  </si>
  <si>
    <t>opolski                            (16)</t>
  </si>
  <si>
    <t xml:space="preserve">opolski                       (16) 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</si>
  <si>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</si>
  <si>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</si>
  <si>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</si>
  <si>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</si>
  <si>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</si>
  <si>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</si>
  <si>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</si>
  <si>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</si>
  <si>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</si>
  <si>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</si>
  <si>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</si>
  <si>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</si>
  <si>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</si>
  <si>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</si>
  <si>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</si>
  <si>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</si>
  <si>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</si>
  <si>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</si>
  <si>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</si>
  <si>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</si>
  <si>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</si>
  <si>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</si>
  <si>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</si>
  <si>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</si>
  <si>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</si>
  <si>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</si>
  <si>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</si>
  <si>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</si>
  <si>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</si>
  <si>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</si>
  <si>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</si>
  <si>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</si>
  <si>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</si>
  <si>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</si>
  <si>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</si>
  <si>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</si>
  <si>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</si>
  <si>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</si>
  <si>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0</t>
  </si>
  <si>
    <t>Zespół Opieki Zdrowotnej                               w Nysie</t>
  </si>
  <si>
    <t>47-100 Strzelce Opolskie,                      ul. Opolska 36A</t>
  </si>
  <si>
    <t xml:space="preserve">Brzeskie Centrum Medyczne Samodzielny Publiczny Zakład Opieki Zdrowotnej                                          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</si>
  <si>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</si>
  <si>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</si>
  <si>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</si>
  <si>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</si>
  <si>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</si>
  <si>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</si>
  <si>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</si>
  <si>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</si>
  <si>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</si>
  <si>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SP ZOZ Lotnicze Pogotowie Ratunkowe                                                    (LPR Filia w Opolu)</t>
  </si>
  <si>
    <t>01-934 Warszawa                         ul. Księżycowa 5                     (46-070 Polska Nowa Wieś                                                ul. Lotniskowa 25)</t>
  </si>
  <si>
    <t>48-200 Prudnik                                ul. Szpitalna 14</t>
  </si>
  <si>
    <t>45-369 Opole,                                      ul. Mickiewicza 2 – 4</t>
  </si>
  <si>
    <t>Prudnickie Centrum Medyczne Spółka Akcyjna                                                w Prudniku*</t>
  </si>
  <si>
    <t>Szpital Wojewódzki Sp. z o.o.                           w Opolu</t>
  </si>
  <si>
    <t>* Podwykonawca Zespołu Opieki Zdrowotnej w Nysie</t>
  </si>
  <si>
    <t>Uniwersytecki Szpital Kliniczny w Opolu</t>
  </si>
  <si>
    <t xml:space="preserve">45-418 Opole                        Al. W. Witosa 26 </t>
  </si>
  <si>
    <t>22</t>
  </si>
  <si>
    <t>1601 (powiat brzeski)</t>
  </si>
  <si>
    <t>1606 (powiat namysłowski)</t>
  </si>
  <si>
    <t>1602 (powiat głubczycki)</t>
  </si>
  <si>
    <t>1603 (powiat kędzierzyńsko-kozielski)</t>
  </si>
  <si>
    <t>1603032 (Cisek); 1603042 (Pawłowiczki); 1603052 (Polska Cerekiew)</t>
  </si>
  <si>
    <t>9</t>
  </si>
  <si>
    <t>1605 (powiat krapkowicki)</t>
  </si>
  <si>
    <t>1605054 (Zdzieszowice miasto); 1605055 (Zdzieszowice obszar wiejski); 1611044 (Leśnica miasto); 1611045 (Leśnica obszar wiejski)</t>
  </si>
  <si>
    <t>1611 (powiat strzelecki)</t>
  </si>
  <si>
    <t>1604 (powiat kluczborski)</t>
  </si>
  <si>
    <t>1608 (powiat oleski)</t>
  </si>
  <si>
    <t>1608014 (Dobrodzień miasto); 1608015 (Dobrodzień obszar wiejski); 1608034 (Olesno miasto); 1608035 (Olesno obszar wiejski); 1608072 (Zębowice)</t>
  </si>
  <si>
    <t>1608024 (Gorzów Śl. miasto); 1608025 (Gorzów Śl. obszar wiejski); 1608034 (Olesno miasto); 1608035 (Olesno obszar wiejski); 1608044 (Praszka miasto); 1608045 (Praszka obszar wiejski); 1608052 (Radłów); 1608062 (Rudniki)</t>
  </si>
  <si>
    <t>1607 (powiat nyski)</t>
  </si>
  <si>
    <t>1607014 (Głuchołazy miasto); 1607015 (Głuchołazy obszar wiejski); 1607054 (Nysa miasto); 1607055 (Nysa obszar wiejski)</t>
  </si>
  <si>
    <t>1607034 (Korfantów miasto); 1607035 (Korfantów obszar wiejski); 1607042 (Łambinowice); 1610014 (Biała miasto); 1610015 (Biała obszar wiejski)</t>
  </si>
  <si>
    <t>1607022 (Kamiennik); 1607064 (Otmuchów miasto); 1607065 (Otmuchów obszar wiejski); 1607074 (Paczków miasto); 1607075 (Paczków obszar wiejski)</t>
  </si>
  <si>
    <t>1610 (powiat prudnicki)</t>
  </si>
  <si>
    <t>1609012 (Chrząstowice); 1609084 (Ozimek miasto); 1609085 (Ozimek obszar wiejski); 1609132 (Turawa)</t>
  </si>
  <si>
    <t xml:space="preserve">Byczyna </t>
  </si>
  <si>
    <t>Namysłów</t>
  </si>
  <si>
    <t>Nie planuje się uruchomienia kolejnych szpitalnych oddziałów ratunkowych na terenie woj. opolskiego</t>
  </si>
  <si>
    <t>1609 (powiat opolski); 1661 (powiat. M. Opole)</t>
  </si>
  <si>
    <t>1609 (powiat opolski); 1661 (powiat m. Opole)</t>
  </si>
  <si>
    <t>8</t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</si>
  <si>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    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                         </t>
    </r>
    <r>
      <rPr>
        <b/>
        <sz val="9"/>
        <rFont val="Arial"/>
        <family val="2"/>
        <charset val="238"/>
      </rPr>
      <t>z opisem</t>
    </r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</si>
  <si>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</si>
  <si>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</si>
  <si>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</si>
  <si>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</si>
  <si>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</si>
  <si>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</si>
  <si>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</si>
  <si>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</si>
  <si>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</si>
  <si>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</si>
  <si>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</si>
  <si>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</si>
  <si>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</si>
  <si>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</si>
  <si>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</si>
  <si>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</si>
  <si>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</si>
  <si>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</si>
  <si>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</si>
  <si>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</si>
  <si>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</si>
  <si>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</si>
  <si>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</si>
  <si>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</si>
  <si>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</si>
  <si>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</si>
  <si>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</si>
  <si>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</si>
  <si>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</si>
  <si>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</si>
  <si>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</si>
  <si>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n.d.</t>
  </si>
  <si>
    <t>Oddział Anestezjologii                                            i Intensywnej Terapii</t>
  </si>
  <si>
    <t>RO16/01</t>
  </si>
  <si>
    <t xml:space="preserve">Maksymalny czas uruchomienia
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</si>
  <si>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</si>
  <si>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</si>
  <si>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</si>
  <si>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</si>
  <si>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</si>
  <si>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1601034 (Grodków miasto); 1601035 (Grodków obszar wiejski); 1601062 (Olszanka); 1607092 (Skoroszyce)</t>
  </si>
  <si>
    <t>O01 56</t>
  </si>
  <si>
    <t>O01 58</t>
  </si>
  <si>
    <t>O01 60</t>
  </si>
  <si>
    <t>O01 62</t>
  </si>
  <si>
    <t>1609022 (Dąbrowa); 1601044 (Lewin Brzeski miasto): 1601045 (Lewin Brzeski obszar wiejski); 1609074 (Niemodlin miasto); 1609075 (Niemodlin obszar wiejski); 1609122 (Tułowice)</t>
  </si>
  <si>
    <t xml:space="preserve">1604014 (Byczyna miasto); 1604015 (Byczyna obszar wiejski); 1608024 (Gorzów Śląski miasto); 1608025 (Gorzów Śląski obszar wiejski)1604044 (Wołczyn miasto); 1604045 (Wołczyn obszar wiejski); </t>
  </si>
  <si>
    <t>1609032 (Dobrzeń Wielki); 1609052 (Łubiany); 1609062 (Murów); 1606032 (Pokój); 1609092 (Popielów)</t>
  </si>
  <si>
    <t>1610014 (Biała miasto); 1610015 (Biała obszar wiejski);  160024 (Głogówek miasto); 1610025 (Głogówek obszar wiejski); 1610032 (Lubrza)</t>
  </si>
  <si>
    <t>1604032 (Lasowice Wielkie); 1609052 (Łubiany); 1609062 (Murów); 1609132 (Turawa)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</si>
  <si>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</si>
  <si>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</si>
  <si>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</si>
  <si>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</si>
  <si>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</si>
  <si>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</si>
  <si>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</si>
  <si>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</si>
  <si>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</si>
  <si>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</si>
  <si>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</si>
  <si>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</si>
  <si>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</si>
  <si>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</si>
  <si>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</si>
  <si>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</si>
  <si>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</si>
  <si>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</si>
  <si>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</si>
  <si>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</si>
  <si>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</si>
  <si>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</si>
  <si>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</si>
  <si>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</si>
  <si>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>1604014 (Byczyna miasto); 1604015 (Byczyna obszar wiejski); 1606012 (Domaszowice) ; 1604044 (Wołczyn miasto); 1604045 (Wołczyn obszar wiejski); 1604024 (Kluczbork miasto); 1604025 (Kluczbork obszar wiejski); 1606032 (Pokój obszar wiejski)</t>
  </si>
  <si>
    <t>1601011401</t>
  </si>
  <si>
    <t>1601011201</t>
  </si>
  <si>
    <t>1601034201</t>
  </si>
  <si>
    <t xml:space="preserve">Brzeg 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</si>
  <si>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</si>
  <si>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</si>
  <si>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</si>
  <si>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</si>
  <si>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</si>
  <si>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</si>
  <si>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</si>
  <si>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</si>
  <si>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</si>
  <si>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</si>
  <si>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</si>
  <si>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</si>
  <si>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</si>
  <si>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</si>
  <si>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</si>
  <si>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</si>
  <si>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</si>
  <si>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</si>
  <si>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</si>
  <si>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</si>
  <si>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</si>
  <si>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</si>
  <si>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</si>
  <si>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</si>
  <si>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</si>
  <si>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</si>
  <si>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</si>
  <si>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</si>
  <si>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1661011201</t>
  </si>
  <si>
    <t>1661011202</t>
  </si>
  <si>
    <t>1661011203</t>
  </si>
  <si>
    <t>1661011204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</si>
  <si>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</si>
  <si>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</si>
  <si>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</si>
  <si>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</si>
  <si>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</si>
  <si>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1610044401</t>
  </si>
  <si>
    <t>1610044201</t>
  </si>
  <si>
    <t>1610024201</t>
  </si>
  <si>
    <t>1611054401</t>
  </si>
  <si>
    <t>1611054201</t>
  </si>
  <si>
    <t>1611074201</t>
  </si>
  <si>
    <t>1604014201</t>
  </si>
  <si>
    <t>1607054202</t>
  </si>
  <si>
    <t>tak (800 m)</t>
  </si>
  <si>
    <t>tak</t>
  </si>
  <si>
    <t>DM08-01</t>
  </si>
  <si>
    <t>Oddział Internistyczny A</t>
  </si>
  <si>
    <t>Brzeskie Centrum Medyczne</t>
  </si>
  <si>
    <t>0100</t>
  </si>
  <si>
    <t>064</t>
  </si>
  <si>
    <t>065</t>
  </si>
  <si>
    <t>Samodzielny Publiczny Zespół Opieki Zdrowotnej w Głubczycach</t>
  </si>
  <si>
    <t>066</t>
  </si>
  <si>
    <t>203</t>
  </si>
  <si>
    <t>204</t>
  </si>
  <si>
    <t>202</t>
  </si>
  <si>
    <t>205</t>
  </si>
  <si>
    <t>053</t>
  </si>
  <si>
    <t>1410</t>
  </si>
  <si>
    <t>054</t>
  </si>
  <si>
    <t>067</t>
  </si>
  <si>
    <t>1300</t>
  </si>
  <si>
    <t>068</t>
  </si>
  <si>
    <t>069</t>
  </si>
  <si>
    <t>033</t>
  </si>
  <si>
    <t>Zespół Opieki Zdrowotnej w Nysie</t>
  </si>
  <si>
    <t>084</t>
  </si>
  <si>
    <t>103</t>
  </si>
  <si>
    <t>116</t>
  </si>
  <si>
    <t>104</t>
  </si>
  <si>
    <t>099</t>
  </si>
  <si>
    <t>087</t>
  </si>
  <si>
    <t>Zespół Opieki Zdrowotnej w Oleśnie</t>
  </si>
  <si>
    <t>076</t>
  </si>
  <si>
    <t>078</t>
  </si>
  <si>
    <t>077</t>
  </si>
  <si>
    <t>029</t>
  </si>
  <si>
    <t>030</t>
  </si>
  <si>
    <t>Prudnickie Centrum Medyczne S.A</t>
  </si>
  <si>
    <t>041</t>
  </si>
  <si>
    <t>070</t>
  </si>
  <si>
    <t>046</t>
  </si>
  <si>
    <t>Samodzielny Publiczny Zespół Opieki Zdrowotnej                                                               w Kędzierzynie - Koźlu</t>
  </si>
  <si>
    <t>Powiatowe Centrum Zdrowia S.A.                       w Kluczborku</t>
  </si>
  <si>
    <t>49-200 Grodków                                      ul. Krakowska 10</t>
  </si>
  <si>
    <t>48-100 Głubczyce                                   ul. M. Skłodwskiej Curie 26</t>
  </si>
  <si>
    <t>48-100 Głubczyce                             ul. M. Skłodwskiej Curie 26</t>
  </si>
  <si>
    <t>48-130 Kietrz                                        ul. Kościelna 1</t>
  </si>
  <si>
    <t>47-220 Kędzierzy- Koźle                               ul. Judyma 4</t>
  </si>
  <si>
    <t>47-220 Kędzierzy- Koźle                             ul. Judyma 4</t>
  </si>
  <si>
    <t>46-200 Kluczbork                                     ul. M. Skłodowskiej- Curie 23</t>
  </si>
  <si>
    <t>47-200 Kedzierzyn- Koźle                      ul. Roosevelta 2</t>
  </si>
  <si>
    <t>47-260 Polska Cerekiew                       ul.  Ligonia 2</t>
  </si>
  <si>
    <t>46-200 Kluczbork                                    ul. M. Skłodowskiej- Curie 23</t>
  </si>
  <si>
    <t>46-250 Wołczyn                                        ul. Sienkiewicza 4a</t>
  </si>
  <si>
    <t>46-220 Byczyna                                       ul. Borkowska 3</t>
  </si>
  <si>
    <t>46-303 Krapkowice                                  ul. Piastowska 16A</t>
  </si>
  <si>
    <t>46-303 Krapkowice                                 ul. Piastowska 16A</t>
  </si>
  <si>
    <t>46-100 Namysłów                                    Pl. Powstańców Ślaskich 3</t>
  </si>
  <si>
    <t>46-112 Świerczów                                ul. Brzeska 28</t>
  </si>
  <si>
    <t>48-300 Nysa                                            ul. Bohaterów Warszawy 23</t>
  </si>
  <si>
    <t>48-340 Głuchołazy                                     ul. M.Curie-Skłodowskiej 16</t>
  </si>
  <si>
    <t>48-370 Paczków                                     ul. Staszica 3</t>
  </si>
  <si>
    <t>46-300 Olesno                                             ul. Klonowa 1</t>
  </si>
  <si>
    <t>46-380 Dobrodzień                                         ul. Moniuszki 2</t>
  </si>
  <si>
    <t>46-320 Praszka                                      ul. Kopernika 6</t>
  </si>
  <si>
    <t>45-369 Opole                                         ul. Mickiewicza 2-4</t>
  </si>
  <si>
    <t>46-081 Dobrzeń Wielki                            ul. Reymonta 2</t>
  </si>
  <si>
    <t>45-759 Opole                                              ul. Wróblewskiego 46</t>
  </si>
  <si>
    <t>45-759 Opole                                                ul. Wróblewskiego 46</t>
  </si>
  <si>
    <t>46-040 Ozimek                                      ul. Częstochowska 31</t>
  </si>
  <si>
    <t>46-024 Łubniany                              Jełowa ul. Wolności 18</t>
  </si>
  <si>
    <t>48-200 Prudnik                                   ul. Piastowska 64</t>
  </si>
  <si>
    <t>49-100 Niemodlin                                 ul. Zamkowa 4</t>
  </si>
  <si>
    <t>48-200 Prudnik                                      ul. Piastowska 64</t>
  </si>
  <si>
    <t xml:space="preserve">48-250 Głogówek                                  ul. M.Konopnickiej 2 </t>
  </si>
  <si>
    <t>47-100 Strzelce Opolskie                         ul. Opolska 36A</t>
  </si>
  <si>
    <t>47-100 Strzelce Opolskie                        ul. Opolska 36A</t>
  </si>
  <si>
    <t>47-120 Zawadzkie                                  ul. Dębowa 11</t>
  </si>
  <si>
    <t>Szpital Powiatowy                                             im. Prałata J. Glowatzkiego                              w Strzelcach Opolskich</t>
  </si>
  <si>
    <t>Krapkowickie Centrum Zdrowia                 Sp. z o.o.</t>
  </si>
  <si>
    <t>Krapkowickie Centrum Zdrowia                   Sp. z o.o.</t>
  </si>
  <si>
    <t>Powiatowe Centrum Zdrowia S.A.                   w Kluczborku</t>
  </si>
  <si>
    <t>48-100 Głubczyce                               ul. M. Skłodowskiej- Curie 26</t>
  </si>
  <si>
    <t>Samodzielny Publiczny Zespół Opieki Zdrowotnej w Głubczycach 48-100 Głubczyce                               ul. M. Skłodowskiej- Curie 26</t>
  </si>
  <si>
    <t>47-303 Krapkowice                               Osiedle XXX Lecia 21</t>
  </si>
  <si>
    <t>Krapkowickie Centrum Zdrowia                 Sp. z o.o.                                                  47-303 Krapkowice                               Osiedle XXX Lecia 21</t>
  </si>
  <si>
    <t>46-303 Krapkowice                             ul. Piastowska 16 A</t>
  </si>
  <si>
    <t xml:space="preserve">47-100 Strzelce Opolskie                       ul. Opolska 36A </t>
  </si>
  <si>
    <t>47-100 Strzelce Opolskie                          ul. Opolska 36A</t>
  </si>
  <si>
    <t>47-100 Strzelce Opolskie                                ul. Opolska 36A</t>
  </si>
  <si>
    <t xml:space="preserve">Szpital Powiatowy                                             im. Prałata J. Glowatzkiego                              w Strzelcach Opolskich                               47-100 Strzelce Opolskie                       ul. Opolska 36A </t>
  </si>
  <si>
    <t>60 min.</t>
  </si>
  <si>
    <t>120 min.</t>
  </si>
  <si>
    <t>Opolskie Centrum Ratownictwa Medycznego                                          45-369 Opole                                         ul. Mickiewicza 2-4</t>
  </si>
  <si>
    <t>300 min.</t>
  </si>
  <si>
    <t>O01 D02</t>
  </si>
  <si>
    <t>O01 D04</t>
  </si>
  <si>
    <t>O01 D06</t>
  </si>
  <si>
    <t>O01 D08</t>
  </si>
  <si>
    <t>48-100 Głubczyce                                          ul. M. Skłodowskiej- Curie 26</t>
  </si>
  <si>
    <t>47-200 Kędzierzyn - Koźle                            ul. 24 Kwietnia 5</t>
  </si>
  <si>
    <t>46-200 Kluczbork                                        ul. M. Skłodowskiej- Curie 23</t>
  </si>
  <si>
    <t>48-300 Nysa                                                      ul. Bohaterów Warszawy 23</t>
  </si>
  <si>
    <t>49-301 Brzeg                                                   ul. Mossora 1</t>
  </si>
  <si>
    <t>45-369 Opole                                                  ul. Mickiewicza 2-4</t>
  </si>
  <si>
    <t>48-200 Prudnik                                           ul. Szpitalna 14</t>
  </si>
  <si>
    <t>46-300 Olesno                                           ul. Klonowa 1</t>
  </si>
  <si>
    <t>Uniwersytecki Szpital Kliniczny w Opolu                                       45-418 Opole                                      Al. W. Witosa 26</t>
  </si>
  <si>
    <t>Zespół Opieki Zdrowotnej        w Nysie                                    48-300 Nysa                           ul. Bohaterów Warszawy 34</t>
  </si>
  <si>
    <t>47-330 Zdzieszowice                                 ul. Filarskiego 15</t>
  </si>
  <si>
    <t>1609032201</t>
  </si>
  <si>
    <t>O01 64</t>
  </si>
  <si>
    <t xml:space="preserve">Oddział Chorób Wewnętrznych                         </t>
  </si>
  <si>
    <t>Oddział Chirurgii Ogólnej 
z Pododdziałem Leczenia Stopy Cukrzycowej</t>
  </si>
  <si>
    <t>Oddział Anestezjologii 
i Intensywnej Terapii</t>
  </si>
  <si>
    <t>Oddział Chorób Wewnętrznych, Endokrynologii, Diabetologii 
i Gastroenterologii</t>
  </si>
  <si>
    <t>37 Angiologia</t>
  </si>
  <si>
    <t xml:space="preserve"> Oddział Chorób Wewnętrznych z Pododdziałem Reumatologicznym</t>
  </si>
  <si>
    <t>67 Reumatologia</t>
  </si>
  <si>
    <t>Oddział Kardiologii 
z Pododdziałem Intensywnej Terapii Kardiologicznej</t>
  </si>
  <si>
    <t>36 Alergologia</t>
  </si>
  <si>
    <t>Oddział Anestezjologii 
i Intensywnej Terapii dla Dzieci 
i Noworodków</t>
  </si>
  <si>
    <t xml:space="preserve">Oddział Anestezjologii 
i Intensywnej Terapii </t>
  </si>
  <si>
    <t>Oddział Neurologii 
dla Dorosłych "B"</t>
  </si>
  <si>
    <t>Oddział Psychiatrii 
dla Dorosłych "A"</t>
  </si>
  <si>
    <t>Oddział Psychiatrii 
dla Dorosłych "B"</t>
  </si>
  <si>
    <t>Oddział Psychiatrii 
dla Dorosłych "C"</t>
  </si>
  <si>
    <t>Oddział Neurologii 
dla Dorosłych "A"</t>
  </si>
  <si>
    <t>Oddział Ginekologiczno-Położniczy z Pododdziałem Ginekologii Onkologicznej 
i Pododdziałem Patologii Ciąży</t>
  </si>
  <si>
    <t>01 Anestezjologia 
i intensywna terapia</t>
  </si>
  <si>
    <t>Oddział Neurologiczny 
z Pododdziałem Udarowym</t>
  </si>
  <si>
    <t>Oddział Ginekologiczno - Położniczy rooming` in 
z Pododdziałem Patologii Ciąży</t>
  </si>
  <si>
    <t>052</t>
  </si>
  <si>
    <t>047</t>
  </si>
  <si>
    <t>47-200 Kędzierzyn-Koźle 
ul. Judyma 4</t>
  </si>
  <si>
    <t>Oddział Neonatologiczny 
z Pododdziałem Patologii Noworodka</t>
  </si>
  <si>
    <t>Oddział Noworodkowy 
z Pododdziałem Patologii Noworodka i Wcześniaka</t>
  </si>
  <si>
    <t xml:space="preserve">Oddział Noworodkowy </t>
  </si>
  <si>
    <t>EMC Instytut Medyczny Spółka Akcyjna 
Szpital Specjalistyczny Św. Rocha w Ozimku</t>
  </si>
  <si>
    <t>46-040 Ozimek 
ul. Częstochowska 31</t>
  </si>
  <si>
    <t>000000001717</t>
  </si>
  <si>
    <t>408</t>
  </si>
  <si>
    <t>407</t>
  </si>
  <si>
    <t>47-200 Kędzierzyn-Koźle 
ul. 24 Kwietnia 13</t>
  </si>
  <si>
    <t>Oddział Dziecięcy 
z Pododdziałem Dziennym</t>
  </si>
  <si>
    <t xml:space="preserve">Oddział Pediatrii 
z Pododdziałem Pediatrii 
i Alergologii </t>
  </si>
  <si>
    <t>113</t>
  </si>
  <si>
    <t>Oddział Neonatologiczny 
z Pododdziałem Patologii Noworodków</t>
  </si>
  <si>
    <t>49-301 Brzeg                                     ul. Nysańska 4-6</t>
  </si>
  <si>
    <t>034</t>
  </si>
  <si>
    <t>49-317 Korfantów                                   ul. Wyzwolenia 11</t>
  </si>
  <si>
    <t>Tabela nr 1 – Rejony operacyjne i miejsca stacjonowania zespołów ratownictwa medycznego - obowiązuje od 01.01.2020 r.
Tabela stanowi podstawę do zawarcia umów, o których mowa w art. 49 ust. 2 ustawy z dnia 8 września 2006 r. o Państwowym Ratownictwie Medycznym (Dz. U. z 2019 r. poz. 993, z późn. zm.).</t>
  </si>
  <si>
    <t xml:space="preserve">Tabela nr 2 – Zespoły ratownictwa medycznego włączone do systemu Państwowe Ratownictwo Medyczne – stan na dzień 01.01.2020 r. 
</t>
  </si>
  <si>
    <t xml:space="preserve">Powiatowe Centrum Zdrowia S.A.      Szpital Powiatowy                                              </t>
  </si>
  <si>
    <t>46-200 Kluczbork                                         ul. M.C. Skłodowskiej 23</t>
  </si>
  <si>
    <t>1604024 - Kluczbork miasto</t>
  </si>
  <si>
    <t>1605024 - Krapkowice miasto</t>
  </si>
  <si>
    <t xml:space="preserve">Tabela nr 15 - Liczba osób wykonujacych zawód medyczny w jednostkach systemu Państwowe ratownictwo Medyczne - dane za rok 2019 
(wg. stanu na dzień 31.12.2019 r.) </t>
  </si>
  <si>
    <t>TABELA 3 – Dodatkowe zespoły ratownictwa medycznego – stan na dzień 01.03.2020 r.</t>
  </si>
  <si>
    <t>O01 D10</t>
  </si>
  <si>
    <t>Prudnickie Centrum Medyczne S.A 48-200 Prudnik 
ul. Szpitalna 14</t>
  </si>
  <si>
    <t>720 min.</t>
  </si>
  <si>
    <t>O01 D12</t>
  </si>
  <si>
    <t>TABELA 4 – Wyjazdy zespołów ratownictwa medycznego w roku 2019</t>
  </si>
  <si>
    <t xml:space="preserve">Dane w tabeli: kolumny 2-4 wg obowiązujących od 01.04.2019 r. 
w kolumnach 5-8 uwzględniono wyjazdy zrealizowane w całym roku 2019 </t>
  </si>
  <si>
    <t>Liczba wyjazdów zespołów ratownictwa medycznego zakończonych przewiezieniem pacjenta 
do szpitala</t>
  </si>
  <si>
    <t>Zgony przed podjęciem albo 
w trakcie wykonywania medycznych czynności ratunkowych</t>
  </si>
  <si>
    <r>
      <t xml:space="preserve">Obszar
działania
zespołu
ratownictwa
medycznego </t>
    </r>
    <r>
      <rPr>
        <vertAlign val="superscript"/>
        <sz val="10"/>
        <rFont val="Arial"/>
        <family val="2"/>
        <charset val="238"/>
      </rPr>
      <t>1)</t>
    </r>
  </si>
  <si>
    <t>Liczba godzin na dobę pozostawania 
w gotowości zespołu ratownictwa medycznego</t>
  </si>
  <si>
    <r>
      <t>Nazwa zespołu ratownictwa medycznego</t>
    </r>
    <r>
      <rPr>
        <vertAlign val="superscript"/>
        <sz val="10"/>
        <rFont val="Arial"/>
        <family val="2"/>
        <charset val="238"/>
      </rPr>
      <t>1)</t>
    </r>
  </si>
  <si>
    <t>Dysponent jednostki 
(nazwa i adres)</t>
  </si>
  <si>
    <t>Liczba i rodzaj dodatkowych zespołów możliwych do uruchomienia 
w wypadkach zdarzeń powodujących stan nagłego zagrożenia zdrowotnego znacznej liczby osób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</si>
  <si>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</si>
  <si>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0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</si>
  <si>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0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</si>
  <si>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0"/>
        <rFont val="Arial"/>
        <family val="2"/>
        <charset val="238"/>
      </rPr>
      <t>6)</t>
    </r>
  </si>
  <si>
    <r>
      <t>TERYT miejsca stacjonowania</t>
    </r>
    <r>
      <rPr>
        <vertAlign val="superscript"/>
        <sz val="10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</si>
  <si>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0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</si>
  <si>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0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</si>
  <si>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</t>
    </r>
  </si>
  <si>
    <r>
      <t>Kod dyspozytorni medycznej</t>
    </r>
    <r>
      <rPr>
        <vertAlign val="superscript"/>
        <sz val="10"/>
        <rFont val="Arial"/>
        <family val="2"/>
        <charset val="238"/>
      </rPr>
      <t>3)</t>
    </r>
  </si>
  <si>
    <r>
      <t xml:space="preserve">Obszar działania zespołu ratownictwa medycznego </t>
    </r>
    <r>
      <rPr>
        <vertAlign val="superscript"/>
        <sz val="10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</si>
  <si>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0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</si>
  <si>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</si>
  <si>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0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</si>
  <si>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0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</si>
  <si>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0"/>
        <rFont val="Arial"/>
        <family val="2"/>
        <charset val="238"/>
      </rPr>
      <t>10)</t>
    </r>
  </si>
  <si>
    <t>od godziny 7.00 lecz nie wcześniej niż                        od wschodu słońca, do 45 min. przed zachodem słońca lecz nie dłużej niż do godziny 20.00</t>
  </si>
  <si>
    <t>Wyjazdy zespołów ratownictwa medycznego, licząc od chwili przyjęcia zgłoszenia przez dyspozytora medycznego 
do przybycia zespołu ratownictwa medycznego na miejsce zdarzenia</t>
  </si>
  <si>
    <t xml:space="preserve">Dane w tabeli: w zakresie nazw ZRM i obszaru działania oraz rejonu operacyjnego wg obowiązujących od 01.04.2019 r. 
w kolumnach 3-7 uwzględniono wyjazdy zrealizowane w całym roku 2019 </t>
  </si>
  <si>
    <t xml:space="preserve">Tabela nr 5 – Czasy dotarcia zespołów ratownictwa medycznego w roku 2019 </t>
  </si>
  <si>
    <t>Tabela nr 7 – Szpitalne oddziały ratunkowe – stan na dzień 01.03.2020 r.</t>
  </si>
  <si>
    <t xml:space="preserve">W roku 2020 r. nie planuje się uruchomienia kolejnych zespołów ratownictwa medycznego </t>
  </si>
  <si>
    <r>
      <t xml:space="preserve">Kod TERYT z opisem </t>
    </r>
    <r>
      <rPr>
        <vertAlign val="superscript"/>
        <sz val="10"/>
        <rFont val="Arial"/>
        <family val="2"/>
        <charset val="238"/>
      </rPr>
      <t>1)</t>
    </r>
  </si>
  <si>
    <t xml:space="preserve">Maksymalny czas interwencji zespołu ratownictwa medycznego od przyjęcia zgłoszenia o zdarzeniu 
do powrotu do gotowości operacyjnej
[gg:mm:ss]
</t>
  </si>
  <si>
    <r>
      <t>Numer księgi rejestrowej podmiotu leczniczego</t>
    </r>
    <r>
      <rPr>
        <vertAlign val="superscript"/>
        <sz val="10"/>
        <rFont val="Arial"/>
        <family val="2"/>
        <charset val="238"/>
      </rPr>
      <t>1)</t>
    </r>
  </si>
  <si>
    <r>
      <t>V część kodu resortowego</t>
    </r>
    <r>
      <rPr>
        <vertAlign val="superscript"/>
        <sz val="10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</si>
  <si>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0"/>
        <rFont val="Arial"/>
        <family val="2"/>
        <charset val="238"/>
      </rPr>
      <t>3)</t>
    </r>
  </si>
  <si>
    <r>
      <t>Numer księgi  rejestrowej podmiotu leczniczego</t>
    </r>
    <r>
      <rPr>
        <vertAlign val="superscript"/>
        <sz val="10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</si>
  <si>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0"/>
        <rFont val="Arial"/>
        <family val="2"/>
        <charset val="238"/>
      </rPr>
      <t>2)</t>
    </r>
  </si>
  <si>
    <r>
      <t>VII część kodu resortowego</t>
    </r>
    <r>
      <rPr>
        <vertAlign val="superscript"/>
        <sz val="10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</si>
  <si>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0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</si>
  <si>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0"/>
        <rFont val="Arial"/>
        <family val="2"/>
        <charset val="238"/>
      </rPr>
      <t>3)</t>
    </r>
  </si>
  <si>
    <r>
      <t xml:space="preserve">American Heart of Poland Spółka Akcyjna                                                      </t>
    </r>
    <r>
      <rPr>
        <sz val="10"/>
        <color indexed="8"/>
        <rFont val="Arial"/>
        <family val="2"/>
        <charset val="238"/>
      </rPr>
      <t xml:space="preserve">Polsko-Amerykańskie Kliniki Serca IV Oddział Kardiologii Inwazyjnej, Elektrostymulacji                         i Angiologii </t>
    </r>
  </si>
  <si>
    <r>
      <t xml:space="preserve">Scanmed S.A.                          30-150 Kraków                         ul. Armii Krajowej 18                    </t>
    </r>
    <r>
      <rPr>
        <sz val="10"/>
        <color indexed="8"/>
        <rFont val="Arial"/>
        <family val="2"/>
        <charset val="238"/>
      </rPr>
      <t xml:space="preserve"> Kluczborskie Centrum Kardiologii                            </t>
    </r>
  </si>
  <si>
    <r>
      <t xml:space="preserve">American Heart of Poland Spółka Akcyjna                                            </t>
    </r>
    <r>
      <rPr>
        <sz val="10"/>
        <color indexed="8"/>
        <rFont val="Arial"/>
        <family val="2"/>
        <charset val="238"/>
      </rPr>
      <t>Nyskie Centrum Sercowo-Naczyniowe Polsko-Amerykańskich Klinik Serca</t>
    </r>
  </si>
  <si>
    <t>Tabela nr 9 – Liczba przyjęć pacjentów w szpitalnym oddziale ratunkowym w roku 2019</t>
  </si>
  <si>
    <t>Tabela nr 10 – Liczba przyjęć pacjentów w izbie przyjęć szpitala w roku 2019</t>
  </si>
  <si>
    <t>Powiatowe Centrum Zdrowia S.A. 
Szpital Powiatowy                                              46-200 Kluczbork                                         ul. M.C. Skłodowskiej 23</t>
  </si>
  <si>
    <t>Krapkowickie Centrum Zdrowia 
Spółka z o.o.                                                                             47-303 Krapkowice                                            oś. XXX-lecia 21</t>
  </si>
  <si>
    <t>Kliniczne Centrum Ginekologii, Położnictwa 
i Neonatologii w Opolu                                                   45-066 Opole                                                    ul. Reymonta 8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</si>
  <si>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</si>
  <si>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</si>
  <si>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</si>
  <si>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</si>
  <si>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Tabela nr 13 – Stanowiska dyspozytorów medycznych – dane za rok 2019</t>
  </si>
  <si>
    <r>
      <t>Kod dyspozytorni medycznej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 </t>
    </r>
  </si>
  <si>
    <t>liczba dyspozytorów medycznych, o których mowa w art. 58 ust. 3 ustawy z dnia 8 września 2006 r. o Państwowym Ratownictwie Medycznym (Dz. U. z 2019 r. poz. 993, z późn. zm.)</t>
  </si>
  <si>
    <r>
      <t xml:space="preserve">Numer księgi rejestrowej podmiotu leczniczego </t>
    </r>
    <r>
      <rPr>
        <vertAlign val="superscript"/>
        <sz val="10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</si>
  <si>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0"/>
        <rFont val="Arial"/>
        <family val="2"/>
        <charset val="238"/>
      </rPr>
      <t>2)</t>
    </r>
  </si>
  <si>
    <t>Samodzielny Publiczny Zespół Opieki Zdrowotnej w Kędzierzynie-Koźlu</t>
  </si>
  <si>
    <t>Szpital Powiatowy                                    im. Prałata J. Glowazkiego 
w Strzelcach Opolskich</t>
  </si>
  <si>
    <t>Uniwersytecki Szpital Kliniczny 
w Opolu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</si>
  <si>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</si>
  <si>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</si>
  <si>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</si>
  <si>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</si>
  <si>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</si>
  <si>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</si>
  <si>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</si>
  <si>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</si>
  <si>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</si>
  <si>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</si>
  <si>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r>
      <t xml:space="preserve">Obszar działania zespołu ratownictwa medycznego </t>
    </r>
    <r>
      <rPr>
        <vertAlign val="superscript"/>
        <sz val="10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</si>
  <si>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0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</si>
  <si>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0"/>
        <rFont val="Arial"/>
        <family val="2"/>
        <charset val="238"/>
      </rPr>
      <t>6)</t>
    </r>
  </si>
  <si>
    <t xml:space="preserve">Lądowisko w odległości wymagającej użycia specjalistycznych środków transportu sanitarnego 
(podać odległość 
w metrach od szpitalnego oddziału ratunkowego)
</t>
  </si>
  <si>
    <t>tak (50)</t>
  </si>
  <si>
    <t>Wieloprofilowy Szpital Kliniczny</t>
  </si>
  <si>
    <t>tak (300)</t>
  </si>
  <si>
    <t>Tabela nr 8 – Jednostki organizacyjne szpitala wyspecjalizowane w zakresie udzielania świadczeń zdrowotnych niezbędnych dla ratownictwa medycznego - stan na dzień 01.03.2020 r.</t>
  </si>
  <si>
    <t>83 dni</t>
  </si>
  <si>
    <t>128</t>
  </si>
  <si>
    <t>21,5 dnia</t>
  </si>
  <si>
    <t>Tabela nr 11– Centra urazowe – dane za rok 2019</t>
  </si>
  <si>
    <t>15285</t>
  </si>
  <si>
    <t>36626</t>
  </si>
  <si>
    <t>2390</t>
  </si>
  <si>
    <t>16922</t>
  </si>
  <si>
    <t>52</t>
  </si>
  <si>
    <t>105</t>
  </si>
  <si>
    <t>1445</t>
  </si>
  <si>
    <t>EMC Instytut Medyczny S.A. 
Szpital św. Rocha w Ozimku 
46-040 Ozimek 
ul. Częstochowska 31</t>
  </si>
  <si>
    <t>Pododdział Diabetologiczny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</si>
  <si>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</si>
  <si>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</si>
  <si>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</si>
  <si>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</si>
  <si>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</si>
  <si>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</si>
  <si>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</si>
  <si>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60 Hematologia</t>
  </si>
  <si>
    <t>4260 - Oddział anestezjologii 
i intensywnej terapii</t>
  </si>
  <si>
    <t>01 Anestezjologia 
i intensywna terapia</t>
  </si>
  <si>
    <t>4030 - Oddział endokrynologiczny</t>
  </si>
  <si>
    <t xml:space="preserve">Oddział Chirurgii Naczyniowej i Ogólnej                          </t>
  </si>
  <si>
    <t>4530 - Oddział chirurgii naczyniowej</t>
  </si>
  <si>
    <t>Kliniczne Centrum Ginekologii, Położnictwa 
i Neonatologii w Opolu</t>
  </si>
  <si>
    <t>Samodzielny Publiczny Zakład Opieki Zdrowotnej Ministerstwa Spraw Wewnętrznych 
i Administracji w Opolu</t>
  </si>
  <si>
    <t>47-303 Krapkowice 
os. XXX-Lecia 21</t>
  </si>
  <si>
    <t>O01 01: 1601011 (powiat brzeski)</t>
  </si>
  <si>
    <t>O01 02: 1601011 (powiat brzeski)</t>
  </si>
  <si>
    <t>O01 04:1601034 (Grodków miasto); 1601035 (Grodków obszar wiejski); 1601062 (Olszanka); 1607092 (Skoroszyce)</t>
  </si>
  <si>
    <t>O01 03: 1602 (powiat głubczycki)</t>
  </si>
  <si>
    <t>O01 06: 1602 (powiat głubczycki)</t>
  </si>
  <si>
    <t>O01 08: 1602022 (Branice); 1602044 (Kietrz miasto); 1602045 (Kietrz obszar wiejski)</t>
  </si>
  <si>
    <t>O01 05: 1603 (powiat kędzierzyńsko-kozielski)</t>
  </si>
  <si>
    <t>O01 10: 1603 (powiat kędzierzyńsko-kozielski)</t>
  </si>
  <si>
    <t>O01 12: 1603 (powiat kędzierzyńsko-kozielski)</t>
  </si>
  <si>
    <t>O01 14: 1603032 (Cisek); 1603042 (Pawłowiczki); 1603052 (Polska Cerekiew)</t>
  </si>
  <si>
    <t>O01 07: 1604 (powiat kluczborski)</t>
  </si>
  <si>
    <t>O01 16: 1604 (powiat kluczborski)</t>
  </si>
  <si>
    <t>O01 18: 1604014 (Byczyna miasto); 1604015 (Byczyna obszar wiejski); 1606012 (Domaszowice) ; 1604044 (Wołczyn miasto); 1604045 (Wołczyn obszar wiejski); 1604024 (Kluczbork miasto); 1604025 (Kluczbork obszar wiejski); 1606032 (Pokój obszar wiejski)</t>
  </si>
  <si>
    <t xml:space="preserve">O01 20: 1604014 (Byczyna miasto); 1604015 (Byczyna obszar wiejski); 1608024 (Gorzów Śląski miasto); 1608025 (Gorzów Śląski obszar wiejski)1604044 (Wołczyn miasto); 1604045 (Wołczyn obszar wiejski); </t>
  </si>
  <si>
    <t>O01 09: 1605 (powiat krapkowicki)</t>
  </si>
  <si>
    <t>O01 22: 1605 (powiat krapkowicki)</t>
  </si>
  <si>
    <t>O01 24: 1605054 (Zdzieszowice miasto); 1605055 (Zdzieszowice obszar wiejski); 1611044 (Leśnica miasto); 1611045 (Leśnica obszar wiejski)</t>
  </si>
  <si>
    <t>O01 11: 1606 (powiat namysłowski)</t>
  </si>
  <si>
    <t>O01 26: 606 (powiat namysłowski)</t>
  </si>
  <si>
    <t>O01 13: 1607 (powiat nyski)</t>
  </si>
  <si>
    <t>O01 28: 1607 (powiat nyski)</t>
  </si>
  <si>
    <t>O01 30: 1607 (powiat nyski)</t>
  </si>
  <si>
    <t>O01 32: 1607014 (Głuchołazy miasto); 1607015 (Głuchołazy obszar wiejski); 1607054 (Nysa miasto); 1607055 (Nysa obszar wiejski)</t>
  </si>
  <si>
    <t>O01 34: 1607034 (Korfantów miasto); 1607035 (Korfantów obszar wiejski); 1607042 (Łambinowice); 1610014 (Biała miasto); 1610015 (Biała obszar wiejski)</t>
  </si>
  <si>
    <t>O01 36: 1607022 (Kamiennik); 1607064 (Otmuchów miasto); 1607065 (Otmuchów obszar wiejski); 1607074 (Paczków miasto); 1607075 (Paczków obszar wiejski)</t>
  </si>
  <si>
    <t>O01 15: 1608 (powiat oleski)</t>
  </si>
  <si>
    <t>O01 38: 1608014 (Dobrodzień miasto); 1608015 (Dobrodzień obszar wiejski); 1608034 (Olesno miasto); 1608035 (Olesno obszar wiejski); 1608072 (Zębowice)</t>
  </si>
  <si>
    <t>O01 40: 1608024 (Gorzów Śl. miasto); 1608025 (Gorzów Śl. obszar wiejski); 1608034 (Olesno miasto); 1608035 (Olesno obszar wiejski); 1608044 (Praszka miasto); 1608045 (Praszka obszar wiejski); 1608052 (Radłów); 1608062 (Rudniki)</t>
  </si>
  <si>
    <t>O01 17: 1609 (powiat opolski); 1661 (powiat. M. Opole)</t>
  </si>
  <si>
    <t>O01 19: 1609 (powiat opolski); 1661 (powiat. M. Opole)</t>
  </si>
  <si>
    <t>O01 64: 1609032 (Dobrzeń Wielki); 1609052 (Łubiany); 1609062 (Murów); 1606032 (Pokój); 1609092 (Popielów)</t>
  </si>
  <si>
    <t>O01 42: 1609 (powiat opolski); 1661 (powiat m. Opole)</t>
  </si>
  <si>
    <t>O01 44: 1609 (powiat opolski); 1661 (powiat m. Opole)</t>
  </si>
  <si>
    <t>O01 46: 1609 (powiat opolski); 1661 (powiat m. Opole)</t>
  </si>
  <si>
    <t>O01 48: 1609 (powiat opolski); 1661 (powiat m. Opole)</t>
  </si>
  <si>
    <t>O01 50: 1609022 (Dąbrowa); 1601044 (Lewin Brzeski miasto): 1601045 (Lewin Brzeski obszar wiejski); 1609074 (Niemodlin miasto); 1609075 (Niemodlin obszar wiejski); 1609122 (Tułowice)</t>
  </si>
  <si>
    <t>O01 52: 1609012 (Chrząstowice); 1609084 (Ozimek miasto); 1609085 (Ozimek obszar wiejski); 1609132 (Turawa)</t>
  </si>
  <si>
    <t>O01 54: 1604032 (Lasowice Wielkie); 1609052 (Łubiany); 1609062 (Murów); 1609132 (Turawa)</t>
  </si>
  <si>
    <t>O01 23: 1610 (powiat prudnicki)</t>
  </si>
  <si>
    <t>O01 56: 1610 (powiat prudnicki)</t>
  </si>
  <si>
    <t>O01 58: 1610014 (Biała miasto); 1610015 (Biała obszar wiejski);  160024 (Głogówek miasto); 1610025 (Głogówek obszar wiejski); 1610032 (Lubrza)</t>
  </si>
  <si>
    <t>O01 25: 1611 (powiat strzelecki)</t>
  </si>
  <si>
    <t>O01 60: 1611 (powiat strzelecki)</t>
  </si>
  <si>
    <t>O01 62: P: 1611022 (Jemielnica); 1611034 (Kolonowskie miasto); 1611035 (Kolonowskie obszar wiejski); 1611074 (Zawadzkie miasto); 1611075 (Zawadzkie obszar wiejski)</t>
  </si>
  <si>
    <r>
      <t xml:space="preserve">Tabela nr 14 - Liczba połączeń i czas obsługi zgłoszeń w dyspozytorni medycznej DM08-01(kod dyspozytorni medycznej </t>
    </r>
    <r>
      <rPr>
        <b/>
        <vertAlign val="superscript"/>
        <sz val="11"/>
        <rFont val="Arial"/>
        <family val="2"/>
        <charset val="238"/>
      </rPr>
      <t xml:space="preserve">1) </t>
    </r>
    <r>
      <rPr>
        <b/>
        <sz val="11"/>
        <rFont val="Arial"/>
        <family val="2"/>
        <charset val="238"/>
      </rPr>
      <t xml:space="preserve">) w roku 2019 </t>
    </r>
  </si>
  <si>
    <t>Oddział Psychiatrii Ogólnej B, w tym Pododdział Psychiatrii Sądowej 
o podstawowym zabezpieczeniu</t>
  </si>
  <si>
    <t>Oddział Psychiatrii Ogólnej C, w tym Pododdział Psychiatrii Sądowej 
o podstawowym zabezpieczeniu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</si>
</sst>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h:mm:ss;@"/>
    <numFmt numFmtId="166" formatCode="[$-415]#,##0"/>
    <numFmt numFmtId="167" formatCode="[$-415]General"/>
    <numFmt numFmtId="168" formatCode="&quot; &quot;#,##0.00&quot;      &quot;;&quot;-&quot;#,##0.00&quot;      &quot;;&quot; -&quot;#&quot;      &quot;;@&quot; &quot;"/>
    <numFmt numFmtId="169" formatCode="#,##0.00&quot; &quot;[$zł-415];[Red]&quot;-&quot;#,##0.00&quot; &quot;[$zł-415]"/>
    <numFmt numFmtId="170" formatCode="&quot; &quot;#,##0.00&quot;      &quot;;&quot;-&quot;#,##0.00&quot;      &quot;;&quot; -&quot;#&quot;      &quot;;&quot; &quot;@&quot; &quot;"/>
    <numFmt numFmtId="171" formatCode="[$-F400]h:mm:ss\ AM/PM"/>
  </numFmts>
  <fonts count="3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>
      <alignment horizontal="center"/>
    </xf>
    <xf numFmtId="168" fontId="21" fillId="0" borderId="0"/>
    <xf numFmtId="0" fontId="26" fillId="0" borderId="0">
      <alignment horizontal="center" textRotation="90"/>
    </xf>
    <xf numFmtId="167" fontId="21" fillId="0" borderId="0"/>
    <xf numFmtId="167" fontId="21" fillId="0" borderId="0"/>
    <xf numFmtId="0" fontId="20" fillId="0" borderId="0"/>
    <xf numFmtId="167" fontId="21" fillId="0" borderId="0"/>
    <xf numFmtId="167" fontId="21" fillId="0" borderId="0"/>
    <xf numFmtId="0" fontId="27" fillId="0" borderId="0"/>
    <xf numFmtId="169" fontId="27" fillId="0" borderId="0"/>
    <xf numFmtId="0" fontId="29" fillId="0" borderId="0" applyNumberFormat="0" applyBorder="0" applyProtection="0">
      <alignment horizontal="center" textRotation="90"/>
    </xf>
    <xf numFmtId="0" fontId="29" fillId="0" borderId="0" applyNumberFormat="0" applyBorder="0" applyProtection="0">
      <alignment horizontal="center"/>
    </xf>
    <xf numFmtId="168" fontId="21" fillId="0" borderId="0"/>
    <xf numFmtId="167" fontId="23" fillId="0" borderId="0" applyBorder="0" applyProtection="0"/>
    <xf numFmtId="0" fontId="21" fillId="0" borderId="0"/>
    <xf numFmtId="0" fontId="21" fillId="0" borderId="0"/>
    <xf numFmtId="0" fontId="21" fillId="0" borderId="0"/>
    <xf numFmtId="170" fontId="23" fillId="0" borderId="0" applyBorder="0" applyProtection="0"/>
    <xf numFmtId="170" fontId="21" fillId="0" borderId="0"/>
    <xf numFmtId="0" fontId="21" fillId="0" borderId="0"/>
    <xf numFmtId="0" fontId="28" fillId="0" borderId="0"/>
    <xf numFmtId="167" fontId="23" fillId="0" borderId="0" applyBorder="0" applyProtection="0"/>
    <xf numFmtId="167" fontId="23" fillId="0" borderId="0" applyBorder="0" applyProtection="0"/>
    <xf numFmtId="167" fontId="23" fillId="0" borderId="0" applyBorder="0" applyProtection="0"/>
    <xf numFmtId="0" fontId="30" fillId="0" borderId="0" applyNumberFormat="0" applyBorder="0" applyProtection="0"/>
    <xf numFmtId="169" fontId="30" fillId="0" borderId="0" applyBorder="0" applyProtection="0"/>
    <xf numFmtId="168" fontId="23" fillId="0" borderId="0" applyBorder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" fillId="0" borderId="0" applyNumberFormat="0" applyBorder="0" applyProtection="0"/>
    <xf numFmtId="0" fontId="23" fillId="0" borderId="0" applyNumberFormat="0" applyBorder="0" applyProtection="0"/>
  </cellStyleXfs>
  <cellXfs count="501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8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13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Border="1" applyAlignment="1" applyProtection="1">
      <alignment wrapText="1"/>
    </xf>
    <xf numFmtId="0" fontId="3" fillId="0" borderId="0" xfId="0" applyFont="1"/>
    <xf numFmtId="49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2" borderId="6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1" fillId="0" borderId="1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21" fontId="25" fillId="0" borderId="1" xfId="0" applyNumberFormat="1" applyFont="1" applyBorder="1" applyAlignment="1">
      <alignment horizontal="center" vertical="center" wrapText="1"/>
    </xf>
    <xf numFmtId="21" fontId="25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49" fontId="17" fillId="0" borderId="0" xfId="0" applyNumberFormat="1" applyFont="1" applyAlignment="1">
      <alignment vertical="center" wrapText="1"/>
    </xf>
    <xf numFmtId="49" fontId="23" fillId="0" borderId="37" xfId="28" applyNumberFormat="1" applyFont="1" applyFill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/>
    </xf>
    <xf numFmtId="1" fontId="7" fillId="0" borderId="39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49" fontId="1" fillId="0" borderId="1" xfId="13" applyNumberFormat="1" applyFont="1" applyFill="1" applyBorder="1" applyAlignment="1">
      <alignment horizontal="center" vertical="center" wrapText="1"/>
    </xf>
    <xf numFmtId="49" fontId="1" fillId="0" borderId="22" xfId="13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13" applyFont="1" applyFill="1" applyBorder="1" applyAlignment="1">
      <alignment horizontal="center" vertical="center" wrapText="1"/>
    </xf>
    <xf numFmtId="49" fontId="0" fillId="0" borderId="1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49" fontId="0" fillId="0" borderId="22" xfId="13" applyNumberFormat="1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0" fillId="0" borderId="40" xfId="0" applyNumberFormat="1" applyFont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/>
    </xf>
    <xf numFmtId="0" fontId="0" fillId="0" borderId="4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 wrapText="1"/>
    </xf>
    <xf numFmtId="49" fontId="0" fillId="4" borderId="40" xfId="0" applyNumberFormat="1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left" vertical="center" wrapText="1"/>
    </xf>
    <xf numFmtId="0" fontId="21" fillId="4" borderId="40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49" fontId="0" fillId="0" borderId="40" xfId="0" applyNumberFormat="1" applyFont="1" applyFill="1" applyBorder="1" applyAlignment="1">
      <alignment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5" borderId="40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5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25" xfId="0" applyNumberFormat="1" applyFont="1" applyFill="1" applyBorder="1" applyAlignment="1">
      <alignment horizontal="center" vertical="center" wrapText="1"/>
    </xf>
    <xf numFmtId="1" fontId="0" fillId="3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1" fontId="0" fillId="3" borderId="8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4" fillId="0" borderId="37" xfId="0" applyNumberFormat="1" applyFont="1" applyFill="1" applyBorder="1" applyAlignment="1" applyProtection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textRotation="90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0" fontId="0" fillId="4" borderId="4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21" fillId="0" borderId="40" xfId="0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49" fontId="0" fillId="4" borderId="4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4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40" xfId="0" applyNumberFormat="1" applyFont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 wrapText="1"/>
    </xf>
    <xf numFmtId="3" fontId="23" fillId="0" borderId="4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 wrapText="1"/>
    </xf>
    <xf numFmtId="166" fontId="23" fillId="0" borderId="37" xfId="28" applyNumberFormat="1" applyFont="1" applyFill="1" applyBorder="1" applyAlignment="1">
      <alignment horizontal="center" vertical="center"/>
    </xf>
    <xf numFmtId="49" fontId="23" fillId="0" borderId="37" xfId="28" applyNumberFormat="1" applyFont="1" applyFill="1" applyBorder="1" applyAlignment="1">
      <alignment horizontal="center" vertical="center"/>
    </xf>
    <xf numFmtId="167" fontId="23" fillId="0" borderId="38" xfId="28" applyNumberFormat="1" applyFont="1" applyFill="1" applyBorder="1" applyAlignment="1">
      <alignment horizontal="center" vertical="center" wrapText="1"/>
    </xf>
    <xf numFmtId="166" fontId="23" fillId="0" borderId="37" xfId="28" applyNumberFormat="1" applyFont="1" applyFill="1" applyBorder="1" applyAlignment="1">
      <alignment horizontal="center" vertical="center" wrapText="1"/>
    </xf>
    <xf numFmtId="166" fontId="23" fillId="0" borderId="37" xfId="13" applyNumberFormat="1" applyFont="1" applyFill="1" applyBorder="1" applyAlignment="1">
      <alignment horizontal="center" vertical="center"/>
    </xf>
    <xf numFmtId="49" fontId="23" fillId="0" borderId="37" xfId="13" applyNumberFormat="1" applyFont="1" applyFill="1" applyBorder="1" applyAlignment="1">
      <alignment horizontal="center" vertical="center"/>
    </xf>
    <xf numFmtId="167" fontId="21" fillId="0" borderId="38" xfId="13" applyNumberFormat="1" applyFont="1" applyFill="1" applyBorder="1" applyAlignment="1">
      <alignment horizontal="center" vertical="center" wrapText="1"/>
    </xf>
    <xf numFmtId="166" fontId="21" fillId="0" borderId="37" xfId="1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7" fontId="21" fillId="0" borderId="37" xfId="13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21" fontId="0" fillId="0" borderId="1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2" xfId="5" applyFont="1" applyFill="1" applyBorder="1" applyAlignment="1">
      <alignment horizontal="center" vertical="center" wrapText="1"/>
    </xf>
    <xf numFmtId="49" fontId="21" fillId="0" borderId="37" xfId="13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49" fontId="0" fillId="2" borderId="40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3" fontId="18" fillId="0" borderId="40" xfId="0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Fill="1" applyBorder="1" applyAlignment="1">
      <alignment horizontal="center" vertical="center" wrapText="1"/>
    </xf>
    <xf numFmtId="3" fontId="19" fillId="0" borderId="40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 wrapText="1"/>
    </xf>
    <xf numFmtId="1" fontId="0" fillId="0" borderId="4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0" fillId="0" borderId="42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top" wrapText="1"/>
    </xf>
    <xf numFmtId="49" fontId="0" fillId="2" borderId="15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3" borderId="16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49" fontId="0" fillId="3" borderId="35" xfId="0" applyNumberFormat="1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left" vertical="center" wrapText="1"/>
    </xf>
    <xf numFmtId="0" fontId="34" fillId="2" borderId="50" xfId="0" applyFont="1" applyFill="1" applyBorder="1" applyAlignment="1">
      <alignment horizontal="left" vertical="center" wrapText="1"/>
    </xf>
    <xf numFmtId="0" fontId="34" fillId="2" borderId="51" xfId="0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49" fontId="0" fillId="3" borderId="19" xfId="0" applyNumberFormat="1" applyFont="1" applyFill="1" applyBorder="1" applyAlignment="1">
      <alignment horizontal="center" vertical="center" wrapText="1"/>
    </xf>
    <xf numFmtId="49" fontId="0" fillId="3" borderId="20" xfId="0" applyNumberFormat="1" applyFont="1" applyFill="1" applyBorder="1" applyAlignment="1">
      <alignment horizontal="center" vertical="center" wrapText="1"/>
    </xf>
    <xf numFmtId="49" fontId="34" fillId="3" borderId="3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 wrapText="1"/>
    </xf>
    <xf numFmtId="49" fontId="0" fillId="3" borderId="14" xfId="0" applyNumberFormat="1" applyFont="1" applyFill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24" fillId="0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24" fillId="0" borderId="46" xfId="0" applyNumberFormat="1" applyFont="1" applyFill="1" applyBorder="1" applyAlignment="1" applyProtection="1">
      <alignment horizontal="center" vertical="center" wrapText="1"/>
    </xf>
    <xf numFmtId="0" fontId="24" fillId="0" borderId="47" xfId="0" applyNumberFormat="1" applyFont="1" applyFill="1" applyBorder="1" applyAlignment="1" applyProtection="1">
      <alignment horizontal="center" vertical="center" wrapText="1"/>
    </xf>
    <xf numFmtId="0" fontId="24" fillId="0" borderId="52" xfId="0" applyNumberFormat="1" applyFont="1" applyFill="1" applyBorder="1" applyAlignment="1" applyProtection="1">
      <alignment horizontal="center" vertical="center" wrapText="1"/>
    </xf>
    <xf numFmtId="0" fontId="24" fillId="0" borderId="53" xfId="0" applyNumberFormat="1" applyFont="1" applyFill="1" applyBorder="1" applyAlignment="1" applyProtection="1">
      <alignment horizontal="center" vertical="center" wrapText="1"/>
    </xf>
    <xf numFmtId="0" fontId="24" fillId="0" borderId="38" xfId="0" applyNumberFormat="1" applyFont="1" applyFill="1" applyBorder="1" applyAlignment="1" applyProtection="1">
      <alignment horizontal="center" vertical="center" wrapText="1"/>
    </xf>
    <xf numFmtId="0" fontId="24" fillId="0" borderId="54" xfId="0" applyNumberFormat="1" applyFont="1" applyFill="1" applyBorder="1" applyAlignment="1" applyProtection="1">
      <alignment horizontal="center" vertical="center" wrapText="1"/>
    </xf>
    <xf numFmtId="0" fontId="24" fillId="0" borderId="55" xfId="0" applyNumberFormat="1" applyFont="1" applyFill="1" applyBorder="1" applyAlignment="1" applyProtection="1">
      <alignment horizontal="center" vertical="center" wrapText="1"/>
    </xf>
    <xf numFmtId="0" fontId="24" fillId="0" borderId="56" xfId="0" applyNumberFormat="1" applyFont="1" applyFill="1" applyBorder="1" applyAlignment="1" applyProtection="1">
      <alignment horizontal="center" vertical="center" wrapText="1"/>
    </xf>
    <xf numFmtId="0" fontId="24" fillId="0" borderId="48" xfId="0" applyNumberFormat="1" applyFont="1" applyFill="1" applyBorder="1" applyAlignment="1" applyProtection="1">
      <alignment horizontal="center" vertical="center" wrapText="1"/>
    </xf>
    <xf numFmtId="0" fontId="24" fillId="0" borderId="49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49" fontId="34" fillId="2" borderId="6" xfId="0" applyNumberFormat="1" applyFont="1" applyFill="1" applyBorder="1" applyAlignment="1">
      <alignment horizontal="left" vertical="center" wrapText="1"/>
    </xf>
    <xf numFmtId="49" fontId="34" fillId="2" borderId="13" xfId="0" applyNumberFormat="1" applyFont="1" applyFill="1" applyBorder="1" applyAlignment="1">
      <alignment horizontal="left" vertical="center" wrapText="1"/>
    </xf>
    <xf numFmtId="49" fontId="34" fillId="2" borderId="14" xfId="0" applyNumberFormat="1" applyFont="1" applyFill="1" applyBorder="1" applyAlignment="1">
      <alignment horizontal="left" vertical="center" wrapText="1"/>
    </xf>
    <xf numFmtId="49" fontId="0" fillId="2" borderId="50" xfId="0" applyNumberFormat="1" applyFont="1" applyFill="1" applyBorder="1" applyAlignment="1">
      <alignment horizontal="left" vertical="center" wrapText="1"/>
    </xf>
    <xf numFmtId="49" fontId="0" fillId="2" borderId="51" xfId="0" applyNumberFormat="1" applyFont="1" applyFill="1" applyBorder="1" applyAlignment="1">
      <alignment horizontal="left" vertical="center" wrapText="1"/>
    </xf>
    <xf numFmtId="49" fontId="15" fillId="2" borderId="43" xfId="0" applyNumberFormat="1" applyFont="1" applyFill="1" applyBorder="1" applyAlignment="1">
      <alignment horizontal="center" vertical="center" wrapText="1"/>
    </xf>
    <xf numFmtId="49" fontId="15" fillId="2" borderId="50" xfId="0" applyNumberFormat="1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left" vertical="top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2" borderId="13" xfId="0" applyNumberFormat="1" applyFont="1" applyFill="1" applyBorder="1" applyAlignment="1">
      <alignment horizontal="left" vertical="center" wrapText="1"/>
    </xf>
    <xf numFmtId="49" fontId="0" fillId="2" borderId="14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textRotation="90" wrapText="1"/>
    </xf>
    <xf numFmtId="49" fontId="0" fillId="2" borderId="9" xfId="0" applyNumberFormat="1" applyFont="1" applyFill="1" applyBorder="1" applyAlignment="1">
      <alignment horizontal="center" vertical="center" textRotation="90" wrapText="1"/>
    </xf>
    <xf numFmtId="49" fontId="0" fillId="2" borderId="5" xfId="0" applyNumberFormat="1" applyFont="1" applyFill="1" applyBorder="1" applyAlignment="1">
      <alignment horizontal="center" vertical="center" textRotation="90" wrapText="1"/>
    </xf>
    <xf numFmtId="0" fontId="21" fillId="0" borderId="4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0" borderId="41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49" fontId="0" fillId="4" borderId="41" xfId="0" applyNumberFormat="1" applyFont="1" applyFill="1" applyBorder="1" applyAlignment="1">
      <alignment horizontal="center" vertical="center"/>
    </xf>
    <xf numFmtId="49" fontId="0" fillId="4" borderId="9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1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0" fillId="0" borderId="4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41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5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49" fontId="0" fillId="0" borderId="42" xfId="0" applyNumberFormat="1" applyFont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49" fontId="0" fillId="3" borderId="23" xfId="0" applyNumberFormat="1" applyFont="1" applyFill="1" applyBorder="1" applyAlignment="1">
      <alignment horizontal="center" vertical="center" wrapText="1"/>
    </xf>
    <xf numFmtId="49" fontId="0" fillId="3" borderId="24" xfId="0" applyNumberFormat="1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left" vertical="center" wrapText="1"/>
    </xf>
    <xf numFmtId="49" fontId="0" fillId="3" borderId="25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49" fontId="0" fillId="3" borderId="36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Border="1" applyAlignment="1">
      <alignment horizontal="center" vertical="center" wrapText="1"/>
    </xf>
    <xf numFmtId="49" fontId="0" fillId="3" borderId="7" xfId="0" applyNumberFormat="1" applyFont="1" applyFill="1" applyBorder="1" applyAlignment="1">
      <alignment horizontal="center" vertical="center" wrapText="1"/>
    </xf>
    <xf numFmtId="49" fontId="0" fillId="3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9" fontId="0" fillId="3" borderId="0" xfId="0" applyNumberFormat="1" applyFont="1" applyFill="1" applyBorder="1" applyAlignment="1">
      <alignment horizontal="center"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49" fontId="0" fillId="3" borderId="2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top" wrapText="1"/>
    </xf>
    <xf numFmtId="0" fontId="0" fillId="2" borderId="1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</cellXfs>
  <cellStyles count="39">
    <cellStyle name="Dziesiętny 2" xfId="4"/>
    <cellStyle name="Dziesiętny 2 2" xfId="9"/>
    <cellStyle name="Dziesiętny 2 3" xfId="26"/>
    <cellStyle name="Dziesiętny 2 4" xfId="25"/>
    <cellStyle name="Dziesiętny 2 5" xfId="34"/>
    <cellStyle name="Excel Built-in Explanatory Text" xfId="20"/>
    <cellStyle name="Heading" xfId="8"/>
    <cellStyle name="Heading 2" xfId="19"/>
    <cellStyle name="Heading1" xfId="10"/>
    <cellStyle name="Heading1 2" xfId="18"/>
    <cellStyle name="Hiperłącze 2" xfId="35"/>
    <cellStyle name="Hiperłącze 3" xfId="36"/>
    <cellStyle name="Normalny" xfId="0" builtinId="0"/>
    <cellStyle name="Normalny 2" xfId="1"/>
    <cellStyle name="Normalny 2 1" xfId="22"/>
    <cellStyle name="Normalny 2 2" xfId="2"/>
    <cellStyle name="Normalny 2 2 1" xfId="23"/>
    <cellStyle name="Normalny 2 2 2" xfId="6"/>
    <cellStyle name="Normalny 2 2 3" xfId="11"/>
    <cellStyle name="Normalny 2 2 4" xfId="29"/>
    <cellStyle name="Normalny 2 3" xfId="12"/>
    <cellStyle name="Normalny 2 4" xfId="21"/>
    <cellStyle name="Normalny 3" xfId="3"/>
    <cellStyle name="Normalny 3 1" xfId="27"/>
    <cellStyle name="Normalny 3 2" xfId="7"/>
    <cellStyle name="Normalny 3 3" xfId="14"/>
    <cellStyle name="Normalny 3 4" xfId="30"/>
    <cellStyle name="Normalny 4" xfId="5"/>
    <cellStyle name="Normalny 4 1" xfId="24"/>
    <cellStyle name="Normalny 4 2" xfId="15"/>
    <cellStyle name="Normalny 4 2 2" xfId="37"/>
    <cellStyle name="Normalny 4 3" xfId="31"/>
    <cellStyle name="Normalny 5" xfId="13"/>
    <cellStyle name="Normalny 5 2" xfId="38"/>
    <cellStyle name="Normalny 6" xfId="28"/>
    <cellStyle name="Result" xfId="16"/>
    <cellStyle name="Result 2" xfId="32"/>
    <cellStyle name="Result2" xfId="17"/>
    <cellStyle name="Result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63"/>
  <sheetViews>
    <sheetView zoomScale="90" zoomScaleNormal="90" workbookViewId="0">
      <selection activeCell="F50" sqref="F50"/>
    </sheetView>
  </sheetViews>
  <sheetFormatPr defaultRowHeight="12"/>
  <cols>
    <col min="1" max="1" width="14.42578125" style="15" customWidth="1"/>
    <col min="2" max="2" width="16.140625" style="16" customWidth="1"/>
    <col min="3" max="3" width="13.85546875" style="16" customWidth="1"/>
    <col min="4" max="4" width="10.28515625" style="13" customWidth="1"/>
    <col min="5" max="5" width="9.7109375" style="13" customWidth="1"/>
    <col min="6" max="6" width="61.42578125" style="16" customWidth="1"/>
    <col min="7" max="7" width="17.85546875" style="16" customWidth="1"/>
    <col min="8" max="8" width="16.42578125" style="13" customWidth="1"/>
    <col min="9" max="9" width="17" style="13" customWidth="1"/>
    <col min="10" max="10" width="29.7109375" style="13" customWidth="1"/>
    <col min="11" max="11" width="15.140625" style="13" customWidth="1"/>
    <col min="12" max="12" width="15.5703125" style="13" customWidth="1"/>
    <col min="13" max="13" width="15.28515625" style="13" customWidth="1"/>
    <col min="14" max="15" width="12.7109375" style="13" customWidth="1"/>
    <col min="16" max="16384" width="9.140625" style="13"/>
  </cols>
  <sheetData>
    <row r="1" spans="1:15" ht="39.75" customHeight="1">
      <c r="A1" s="270" t="s">
        <v>866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4.25" customHeight="1">
      <c r="A2" s="47">
        <v>1</v>
      </c>
      <c r="B2" s="34">
        <v>2</v>
      </c>
      <c r="C2" s="35">
        <v>3</v>
      </c>
      <c r="D2" s="271">
        <v>4</v>
      </c>
      <c r="E2" s="272"/>
      <c r="F2" s="34">
        <v>5</v>
      </c>
      <c r="G2" s="45">
        <v>6</v>
      </c>
      <c r="H2" s="34">
        <v>7</v>
      </c>
      <c r="I2" s="34">
        <v>8</v>
      </c>
      <c r="J2" s="34">
        <v>9</v>
      </c>
      <c r="K2" s="34">
        <v>10</v>
      </c>
      <c r="L2" s="35">
        <v>11</v>
      </c>
      <c r="M2" s="34">
        <v>12</v>
      </c>
      <c r="N2" s="273">
        <v>13</v>
      </c>
      <c r="O2" s="274"/>
    </row>
    <row r="3" spans="1:15" ht="84.75" customHeight="1">
      <c r="A3" s="280" t="s">
        <v>0</v>
      </c>
      <c r="B3" s="277" t="s">
        <v>1</v>
      </c>
      <c r="C3" s="277" t="s">
        <v>895</v>
      </c>
      <c r="D3" s="275" t="s">
        <v>888</v>
      </c>
      <c r="E3" s="276"/>
      <c r="F3" s="277" t="s">
        <v>896</v>
      </c>
      <c r="G3" s="286" t="s">
        <v>897</v>
      </c>
      <c r="H3" s="283" t="s">
        <v>898</v>
      </c>
      <c r="I3" s="277" t="s">
        <v>899</v>
      </c>
      <c r="J3" s="277" t="s">
        <v>900</v>
      </c>
      <c r="K3" s="277" t="s">
        <v>45</v>
      </c>
      <c r="L3" s="277" t="s">
        <v>883</v>
      </c>
      <c r="M3" s="277" t="s">
        <v>901</v>
      </c>
      <c r="N3" s="288" t="s">
        <v>20</v>
      </c>
      <c r="O3" s="289"/>
    </row>
    <row r="4" spans="1:15" ht="22.5" customHeight="1">
      <c r="A4" s="281"/>
      <c r="B4" s="278"/>
      <c r="C4" s="278"/>
      <c r="D4" s="157" t="s">
        <v>50</v>
      </c>
      <c r="E4" s="157" t="s">
        <v>51</v>
      </c>
      <c r="F4" s="278"/>
      <c r="G4" s="286"/>
      <c r="H4" s="284"/>
      <c r="I4" s="278"/>
      <c r="J4" s="278"/>
      <c r="K4" s="278"/>
      <c r="L4" s="278"/>
      <c r="M4" s="278"/>
      <c r="N4" s="157" t="s">
        <v>125</v>
      </c>
      <c r="O4" s="157" t="s">
        <v>126</v>
      </c>
    </row>
    <row r="5" spans="1:15" ht="24.75" customHeight="1">
      <c r="A5" s="281"/>
      <c r="B5" s="278"/>
      <c r="C5" s="278"/>
      <c r="D5" s="277" t="s">
        <v>23</v>
      </c>
      <c r="E5" s="277" t="s">
        <v>24</v>
      </c>
      <c r="F5" s="278"/>
      <c r="G5" s="286"/>
      <c r="H5" s="284"/>
      <c r="I5" s="278"/>
      <c r="J5" s="278"/>
      <c r="K5" s="278"/>
      <c r="L5" s="278"/>
      <c r="M5" s="278"/>
      <c r="N5" s="135" t="s">
        <v>46</v>
      </c>
      <c r="O5" s="135" t="s">
        <v>47</v>
      </c>
    </row>
    <row r="6" spans="1:15" ht="30.75" customHeight="1">
      <c r="A6" s="282"/>
      <c r="B6" s="279"/>
      <c r="C6" s="279"/>
      <c r="D6" s="279"/>
      <c r="E6" s="279"/>
      <c r="F6" s="279"/>
      <c r="G6" s="286"/>
      <c r="H6" s="285"/>
      <c r="I6" s="279"/>
      <c r="J6" s="279"/>
      <c r="K6" s="279"/>
      <c r="L6" s="279"/>
      <c r="M6" s="279"/>
      <c r="N6" s="135" t="s">
        <v>123</v>
      </c>
      <c r="O6" s="135" t="s">
        <v>124</v>
      </c>
    </row>
    <row r="7" spans="1:15" s="50" customFormat="1" ht="30.75" customHeight="1">
      <c r="A7" s="290" t="s">
        <v>626</v>
      </c>
      <c r="B7" s="293" t="s">
        <v>504</v>
      </c>
      <c r="C7" s="293" t="s">
        <v>719</v>
      </c>
      <c r="D7" s="49">
        <v>1</v>
      </c>
      <c r="E7" s="49" t="s">
        <v>501</v>
      </c>
      <c r="F7" s="52" t="s">
        <v>567</v>
      </c>
      <c r="G7" s="93" t="s">
        <v>668</v>
      </c>
      <c r="H7" s="38" t="s">
        <v>506</v>
      </c>
      <c r="I7" s="52">
        <v>1601011</v>
      </c>
      <c r="J7" s="52" t="s">
        <v>671</v>
      </c>
      <c r="K7" s="51">
        <v>366</v>
      </c>
      <c r="L7" s="51">
        <v>24</v>
      </c>
      <c r="M7" s="52" t="s">
        <v>178</v>
      </c>
      <c r="N7" s="55" t="s">
        <v>179</v>
      </c>
      <c r="O7" s="55" t="s">
        <v>180</v>
      </c>
    </row>
    <row r="8" spans="1:15" s="50" customFormat="1" ht="28.5" customHeight="1">
      <c r="A8" s="291"/>
      <c r="B8" s="294"/>
      <c r="C8" s="294"/>
      <c r="D8" s="49" t="s">
        <v>501</v>
      </c>
      <c r="E8" s="49">
        <v>1</v>
      </c>
      <c r="F8" s="52" t="s">
        <v>567</v>
      </c>
      <c r="G8" s="93" t="s">
        <v>669</v>
      </c>
      <c r="H8" s="38" t="s">
        <v>508</v>
      </c>
      <c r="I8" s="52">
        <v>1601011</v>
      </c>
      <c r="J8" s="52" t="s">
        <v>170</v>
      </c>
      <c r="K8" s="133">
        <v>366</v>
      </c>
      <c r="L8" s="51">
        <v>24</v>
      </c>
      <c r="M8" s="52" t="s">
        <v>178</v>
      </c>
      <c r="N8" s="55" t="s">
        <v>179</v>
      </c>
      <c r="O8" s="55" t="s">
        <v>180</v>
      </c>
    </row>
    <row r="9" spans="1:15" s="50" customFormat="1" ht="33.75" customHeight="1">
      <c r="A9" s="291"/>
      <c r="B9" s="294"/>
      <c r="C9" s="294"/>
      <c r="D9" s="91" t="s">
        <v>501</v>
      </c>
      <c r="E9" s="49">
        <v>1</v>
      </c>
      <c r="F9" s="38" t="s">
        <v>633</v>
      </c>
      <c r="G9" s="93" t="s">
        <v>670</v>
      </c>
      <c r="H9" s="38" t="s">
        <v>510</v>
      </c>
      <c r="I9" s="52">
        <v>1601034</v>
      </c>
      <c r="J9" s="52" t="s">
        <v>683</v>
      </c>
      <c r="K9" s="133">
        <v>366</v>
      </c>
      <c r="L9" s="51">
        <v>24</v>
      </c>
      <c r="M9" s="52" t="s">
        <v>178</v>
      </c>
      <c r="N9" s="55" t="s">
        <v>179</v>
      </c>
      <c r="O9" s="55" t="s">
        <v>180</v>
      </c>
    </row>
    <row r="10" spans="1:15" s="50" customFormat="1" ht="30" customHeight="1">
      <c r="A10" s="291"/>
      <c r="B10" s="294"/>
      <c r="C10" s="294"/>
      <c r="D10" s="49">
        <v>1</v>
      </c>
      <c r="E10" s="49" t="s">
        <v>501</v>
      </c>
      <c r="F10" s="38" t="s">
        <v>569</v>
      </c>
      <c r="G10" s="94" t="s">
        <v>672</v>
      </c>
      <c r="H10" s="38" t="s">
        <v>507</v>
      </c>
      <c r="I10" s="53">
        <v>1602034</v>
      </c>
      <c r="J10" s="38" t="s">
        <v>644</v>
      </c>
      <c r="K10" s="133">
        <v>366</v>
      </c>
      <c r="L10" s="53">
        <v>24</v>
      </c>
      <c r="M10" s="52" t="s">
        <v>178</v>
      </c>
      <c r="N10" s="55" t="s">
        <v>179</v>
      </c>
      <c r="O10" s="55" t="s">
        <v>180</v>
      </c>
    </row>
    <row r="11" spans="1:15" s="50" customFormat="1" ht="29.25" customHeight="1">
      <c r="A11" s="291"/>
      <c r="B11" s="294"/>
      <c r="C11" s="294"/>
      <c r="D11" s="49" t="s">
        <v>501</v>
      </c>
      <c r="E11" s="49">
        <v>1</v>
      </c>
      <c r="F11" s="38" t="s">
        <v>569</v>
      </c>
      <c r="G11" s="94" t="s">
        <v>673</v>
      </c>
      <c r="H11" s="38" t="s">
        <v>511</v>
      </c>
      <c r="I11" s="53">
        <v>1602034</v>
      </c>
      <c r="J11" s="38" t="s">
        <v>644</v>
      </c>
      <c r="K11" s="133">
        <v>366</v>
      </c>
      <c r="L11" s="53">
        <v>24</v>
      </c>
      <c r="M11" s="52" t="s">
        <v>178</v>
      </c>
      <c r="N11" s="55" t="s">
        <v>179</v>
      </c>
      <c r="O11" s="55" t="s">
        <v>180</v>
      </c>
    </row>
    <row r="12" spans="1:15" s="50" customFormat="1" ht="33" customHeight="1">
      <c r="A12" s="291"/>
      <c r="B12" s="294"/>
      <c r="C12" s="294"/>
      <c r="D12" s="49" t="s">
        <v>501</v>
      </c>
      <c r="E12" s="49">
        <v>1</v>
      </c>
      <c r="F12" s="52" t="s">
        <v>171</v>
      </c>
      <c r="G12" s="94" t="s">
        <v>674</v>
      </c>
      <c r="H12" s="38" t="s">
        <v>514</v>
      </c>
      <c r="I12" s="53">
        <v>1602044</v>
      </c>
      <c r="J12" s="38" t="s">
        <v>645</v>
      </c>
      <c r="K12" s="133">
        <v>366</v>
      </c>
      <c r="L12" s="53">
        <v>24</v>
      </c>
      <c r="M12" s="52" t="s">
        <v>178</v>
      </c>
      <c r="N12" s="55" t="s">
        <v>179</v>
      </c>
      <c r="O12" s="55" t="s">
        <v>180</v>
      </c>
    </row>
    <row r="13" spans="1:15" s="50" customFormat="1" ht="27.75" customHeight="1">
      <c r="A13" s="291"/>
      <c r="B13" s="294"/>
      <c r="C13" s="294"/>
      <c r="D13" s="49">
        <v>1</v>
      </c>
      <c r="E13" s="49" t="s">
        <v>501</v>
      </c>
      <c r="F13" s="38" t="s">
        <v>570</v>
      </c>
      <c r="G13" s="94" t="s">
        <v>675</v>
      </c>
      <c r="H13" s="38" t="s">
        <v>509</v>
      </c>
      <c r="I13" s="53">
        <v>1603011</v>
      </c>
      <c r="J13" s="38" t="s">
        <v>172</v>
      </c>
      <c r="K13" s="133">
        <v>366</v>
      </c>
      <c r="L13" s="53">
        <v>24</v>
      </c>
      <c r="M13" s="52" t="s">
        <v>178</v>
      </c>
      <c r="N13" s="55" t="s">
        <v>179</v>
      </c>
      <c r="O13" s="55" t="s">
        <v>180</v>
      </c>
    </row>
    <row r="14" spans="1:15" s="50" customFormat="1" ht="31.5" customHeight="1">
      <c r="A14" s="291"/>
      <c r="B14" s="294"/>
      <c r="C14" s="294"/>
      <c r="D14" s="49" t="s">
        <v>501</v>
      </c>
      <c r="E14" s="49">
        <v>1</v>
      </c>
      <c r="F14" s="38" t="s">
        <v>570</v>
      </c>
      <c r="G14" s="94" t="s">
        <v>676</v>
      </c>
      <c r="H14" s="38" t="s">
        <v>515</v>
      </c>
      <c r="I14" s="53">
        <v>1603011</v>
      </c>
      <c r="J14" s="38" t="s">
        <v>173</v>
      </c>
      <c r="K14" s="133">
        <v>366</v>
      </c>
      <c r="L14" s="53">
        <v>24</v>
      </c>
      <c r="M14" s="52" t="s">
        <v>178</v>
      </c>
      <c r="N14" s="55" t="s">
        <v>179</v>
      </c>
      <c r="O14" s="55" t="s">
        <v>180</v>
      </c>
    </row>
    <row r="15" spans="1:15" s="50" customFormat="1" ht="32.25" customHeight="1">
      <c r="A15" s="291"/>
      <c r="B15" s="294"/>
      <c r="C15" s="294"/>
      <c r="D15" s="49" t="s">
        <v>501</v>
      </c>
      <c r="E15" s="49">
        <v>1</v>
      </c>
      <c r="F15" s="38" t="s">
        <v>570</v>
      </c>
      <c r="G15" s="94" t="s">
        <v>677</v>
      </c>
      <c r="H15" s="38" t="s">
        <v>516</v>
      </c>
      <c r="I15" s="53">
        <v>1603011</v>
      </c>
      <c r="J15" s="38" t="s">
        <v>172</v>
      </c>
      <c r="K15" s="133">
        <v>366</v>
      </c>
      <c r="L15" s="53">
        <v>24</v>
      </c>
      <c r="M15" s="52" t="s">
        <v>178</v>
      </c>
      <c r="N15" s="55" t="s">
        <v>179</v>
      </c>
      <c r="O15" s="55" t="s">
        <v>180</v>
      </c>
    </row>
    <row r="16" spans="1:15" s="50" customFormat="1" ht="31.5" customHeight="1">
      <c r="A16" s="291"/>
      <c r="B16" s="294"/>
      <c r="C16" s="294"/>
      <c r="D16" s="49" t="s">
        <v>501</v>
      </c>
      <c r="E16" s="49">
        <v>1</v>
      </c>
      <c r="F16" s="38" t="s">
        <v>571</v>
      </c>
      <c r="G16" s="94" t="s">
        <v>678</v>
      </c>
      <c r="H16" s="38" t="s">
        <v>518</v>
      </c>
      <c r="I16" s="53">
        <v>1603052</v>
      </c>
      <c r="J16" s="54" t="s">
        <v>174</v>
      </c>
      <c r="K16" s="133">
        <v>366</v>
      </c>
      <c r="L16" s="53">
        <v>24</v>
      </c>
      <c r="M16" s="52" t="s">
        <v>178</v>
      </c>
      <c r="N16" s="55" t="s">
        <v>179</v>
      </c>
      <c r="O16" s="55" t="s">
        <v>180</v>
      </c>
    </row>
    <row r="17" spans="1:15" s="50" customFormat="1" ht="29.25" customHeight="1">
      <c r="A17" s="291"/>
      <c r="B17" s="294"/>
      <c r="C17" s="294"/>
      <c r="D17" s="49">
        <v>1</v>
      </c>
      <c r="E17" s="49" t="s">
        <v>501</v>
      </c>
      <c r="F17" s="52" t="s">
        <v>576</v>
      </c>
      <c r="G17" s="93" t="s">
        <v>679</v>
      </c>
      <c r="H17" s="38" t="s">
        <v>512</v>
      </c>
      <c r="I17" s="52">
        <v>1604024</v>
      </c>
      <c r="J17" s="52" t="s">
        <v>646</v>
      </c>
      <c r="K17" s="133">
        <v>366</v>
      </c>
      <c r="L17" s="51">
        <v>24</v>
      </c>
      <c r="M17" s="52" t="s">
        <v>178</v>
      </c>
      <c r="N17" s="55" t="s">
        <v>179</v>
      </c>
      <c r="O17" s="55" t="s">
        <v>180</v>
      </c>
    </row>
    <row r="18" spans="1:15" s="50" customFormat="1" ht="27" customHeight="1">
      <c r="A18" s="291"/>
      <c r="B18" s="294"/>
      <c r="C18" s="294"/>
      <c r="D18" s="49" t="s">
        <v>501</v>
      </c>
      <c r="E18" s="49">
        <v>1</v>
      </c>
      <c r="F18" s="52" t="s">
        <v>576</v>
      </c>
      <c r="G18" s="93" t="s">
        <v>680</v>
      </c>
      <c r="H18" s="93" t="s">
        <v>666</v>
      </c>
      <c r="I18" s="52">
        <v>1604024</v>
      </c>
      <c r="J18" s="52" t="s">
        <v>647</v>
      </c>
      <c r="K18" s="133">
        <v>366</v>
      </c>
      <c r="L18" s="51">
        <v>24</v>
      </c>
      <c r="M18" s="52" t="s">
        <v>178</v>
      </c>
      <c r="N18" s="55" t="s">
        <v>179</v>
      </c>
      <c r="O18" s="55" t="s">
        <v>180</v>
      </c>
    </row>
    <row r="19" spans="1:15" s="50" customFormat="1" ht="55.5" customHeight="1">
      <c r="A19" s="291"/>
      <c r="B19" s="294"/>
      <c r="C19" s="294"/>
      <c r="D19" s="49" t="s">
        <v>501</v>
      </c>
      <c r="E19" s="49">
        <v>1</v>
      </c>
      <c r="F19" s="52" t="s">
        <v>667</v>
      </c>
      <c r="G19" s="93" t="s">
        <v>681</v>
      </c>
      <c r="H19" s="38" t="s">
        <v>520</v>
      </c>
      <c r="I19" s="52">
        <v>1604044</v>
      </c>
      <c r="J19" s="52" t="s">
        <v>648</v>
      </c>
      <c r="K19" s="133">
        <v>366</v>
      </c>
      <c r="L19" s="51">
        <v>24</v>
      </c>
      <c r="M19" s="52" t="s">
        <v>178</v>
      </c>
      <c r="N19" s="55" t="s">
        <v>179</v>
      </c>
      <c r="O19" s="55" t="s">
        <v>180</v>
      </c>
    </row>
    <row r="20" spans="1:15" s="50" customFormat="1" ht="47.25" customHeight="1">
      <c r="A20" s="291"/>
      <c r="B20" s="294"/>
      <c r="C20" s="294"/>
      <c r="D20" s="91" t="s">
        <v>501</v>
      </c>
      <c r="E20" s="91">
        <v>1</v>
      </c>
      <c r="F20" s="52" t="s">
        <v>639</v>
      </c>
      <c r="G20" s="93" t="s">
        <v>715</v>
      </c>
      <c r="H20" s="38" t="s">
        <v>521</v>
      </c>
      <c r="I20" s="93" t="s">
        <v>682</v>
      </c>
      <c r="J20" s="52" t="s">
        <v>586</v>
      </c>
      <c r="K20" s="133">
        <v>366</v>
      </c>
      <c r="L20" s="51">
        <v>12</v>
      </c>
      <c r="M20" s="52" t="s">
        <v>643</v>
      </c>
      <c r="N20" s="55" t="s">
        <v>179</v>
      </c>
      <c r="O20" s="55" t="s">
        <v>180</v>
      </c>
    </row>
    <row r="21" spans="1:15" s="50" customFormat="1" ht="30.75" customHeight="1">
      <c r="A21" s="291"/>
      <c r="B21" s="294"/>
      <c r="C21" s="294"/>
      <c r="D21" s="49">
        <v>1</v>
      </c>
      <c r="E21" s="49" t="s">
        <v>501</v>
      </c>
      <c r="F21" s="52" t="s">
        <v>573</v>
      </c>
      <c r="G21" s="94" t="s">
        <v>684</v>
      </c>
      <c r="H21" s="38" t="s">
        <v>513</v>
      </c>
      <c r="I21" s="53">
        <v>1605024</v>
      </c>
      <c r="J21" s="52" t="s">
        <v>649</v>
      </c>
      <c r="K21" s="133">
        <v>366</v>
      </c>
      <c r="L21" s="51">
        <v>24</v>
      </c>
      <c r="M21" s="52" t="s">
        <v>178</v>
      </c>
      <c r="N21" s="55" t="s">
        <v>179</v>
      </c>
      <c r="O21" s="55" t="s">
        <v>180</v>
      </c>
    </row>
    <row r="22" spans="1:15" s="50" customFormat="1" ht="29.25" customHeight="1">
      <c r="A22" s="291"/>
      <c r="B22" s="294"/>
      <c r="C22" s="294"/>
      <c r="D22" s="49" t="s">
        <v>501</v>
      </c>
      <c r="E22" s="49">
        <v>1</v>
      </c>
      <c r="F22" s="52" t="s">
        <v>573</v>
      </c>
      <c r="G22" s="94" t="s">
        <v>685</v>
      </c>
      <c r="H22" s="38" t="s">
        <v>523</v>
      </c>
      <c r="I22" s="53">
        <v>1605024</v>
      </c>
      <c r="J22" s="52" t="s">
        <v>650</v>
      </c>
      <c r="K22" s="133">
        <v>366</v>
      </c>
      <c r="L22" s="51">
        <v>24</v>
      </c>
      <c r="M22" s="52" t="s">
        <v>178</v>
      </c>
      <c r="N22" s="55" t="s">
        <v>179</v>
      </c>
      <c r="O22" s="55" t="s">
        <v>180</v>
      </c>
    </row>
    <row r="23" spans="1:15" s="50" customFormat="1" ht="42" customHeight="1">
      <c r="A23" s="291"/>
      <c r="B23" s="294"/>
      <c r="C23" s="294"/>
      <c r="D23" s="49" t="s">
        <v>501</v>
      </c>
      <c r="E23" s="49">
        <v>1</v>
      </c>
      <c r="F23" s="52" t="s">
        <v>574</v>
      </c>
      <c r="G23" s="94" t="s">
        <v>686</v>
      </c>
      <c r="H23" s="38" t="s">
        <v>526</v>
      </c>
      <c r="I23" s="53">
        <v>1605054</v>
      </c>
      <c r="J23" s="52" t="s">
        <v>651</v>
      </c>
      <c r="K23" s="133">
        <v>366</v>
      </c>
      <c r="L23" s="51">
        <v>24</v>
      </c>
      <c r="M23" s="52" t="s">
        <v>178</v>
      </c>
      <c r="N23" s="55" t="s">
        <v>179</v>
      </c>
      <c r="O23" s="55" t="s">
        <v>180</v>
      </c>
    </row>
    <row r="24" spans="1:15" s="50" customFormat="1" ht="29.25" customHeight="1">
      <c r="A24" s="291"/>
      <c r="B24" s="294"/>
      <c r="C24" s="294"/>
      <c r="D24" s="49">
        <v>1</v>
      </c>
      <c r="E24" s="49" t="s">
        <v>501</v>
      </c>
      <c r="F24" s="52" t="s">
        <v>568</v>
      </c>
      <c r="G24" s="93" t="s">
        <v>687</v>
      </c>
      <c r="H24" s="38" t="s">
        <v>517</v>
      </c>
      <c r="I24" s="52">
        <v>1606024</v>
      </c>
      <c r="J24" s="52" t="s">
        <v>587</v>
      </c>
      <c r="K24" s="133">
        <v>366</v>
      </c>
      <c r="L24" s="51">
        <v>24</v>
      </c>
      <c r="M24" s="52" t="s">
        <v>178</v>
      </c>
      <c r="N24" s="55" t="s">
        <v>179</v>
      </c>
      <c r="O24" s="55" t="s">
        <v>180</v>
      </c>
    </row>
    <row r="25" spans="1:15" s="50" customFormat="1" ht="30" customHeight="1">
      <c r="A25" s="291"/>
      <c r="B25" s="294"/>
      <c r="C25" s="294"/>
      <c r="D25" s="49" t="s">
        <v>501</v>
      </c>
      <c r="E25" s="49">
        <v>1</v>
      </c>
      <c r="F25" s="52" t="s">
        <v>568</v>
      </c>
      <c r="G25" s="55" t="s">
        <v>688</v>
      </c>
      <c r="H25" s="38" t="s">
        <v>527</v>
      </c>
      <c r="I25" s="52">
        <v>1606042</v>
      </c>
      <c r="J25" s="52" t="s">
        <v>175</v>
      </c>
      <c r="K25" s="133">
        <v>366</v>
      </c>
      <c r="L25" s="51">
        <v>24</v>
      </c>
      <c r="M25" s="52" t="s">
        <v>178</v>
      </c>
      <c r="N25" s="55" t="s">
        <v>179</v>
      </c>
      <c r="O25" s="55" t="s">
        <v>180</v>
      </c>
    </row>
    <row r="26" spans="1:15" s="50" customFormat="1" ht="29.25" customHeight="1">
      <c r="A26" s="291"/>
      <c r="B26" s="294"/>
      <c r="C26" s="294"/>
      <c r="D26" s="49">
        <v>1</v>
      </c>
      <c r="E26" s="49" t="s">
        <v>501</v>
      </c>
      <c r="F26" s="52" t="s">
        <v>580</v>
      </c>
      <c r="G26" s="94" t="s">
        <v>689</v>
      </c>
      <c r="H26" s="38" t="s">
        <v>519</v>
      </c>
      <c r="I26" s="53">
        <v>1607054</v>
      </c>
      <c r="J26" s="52" t="s">
        <v>652</v>
      </c>
      <c r="K26" s="133">
        <v>366</v>
      </c>
      <c r="L26" s="51">
        <v>24</v>
      </c>
      <c r="M26" s="52" t="s">
        <v>178</v>
      </c>
      <c r="N26" s="55" t="s">
        <v>179</v>
      </c>
      <c r="O26" s="55" t="s">
        <v>180</v>
      </c>
    </row>
    <row r="27" spans="1:15" s="50" customFormat="1" ht="28.5" customHeight="1">
      <c r="A27" s="291"/>
      <c r="B27" s="294"/>
      <c r="C27" s="294"/>
      <c r="D27" s="91" t="s">
        <v>501</v>
      </c>
      <c r="E27" s="49">
        <v>1</v>
      </c>
      <c r="F27" s="52" t="s">
        <v>580</v>
      </c>
      <c r="G27" s="94" t="s">
        <v>690</v>
      </c>
      <c r="H27" s="38" t="s">
        <v>528</v>
      </c>
      <c r="I27" s="53">
        <v>1607054</v>
      </c>
      <c r="J27" s="52" t="s">
        <v>653</v>
      </c>
      <c r="K27" s="133">
        <v>366</v>
      </c>
      <c r="L27" s="51">
        <v>24</v>
      </c>
      <c r="M27" s="52" t="s">
        <v>178</v>
      </c>
      <c r="N27" s="55" t="s">
        <v>179</v>
      </c>
      <c r="O27" s="55" t="s">
        <v>180</v>
      </c>
    </row>
    <row r="28" spans="1:15" s="50" customFormat="1" ht="30" customHeight="1">
      <c r="A28" s="291"/>
      <c r="B28" s="294"/>
      <c r="C28" s="294"/>
      <c r="D28" s="49" t="s">
        <v>501</v>
      </c>
      <c r="E28" s="49">
        <v>1</v>
      </c>
      <c r="F28" s="52" t="s">
        <v>580</v>
      </c>
      <c r="G28" s="94" t="s">
        <v>716</v>
      </c>
      <c r="H28" s="38" t="s">
        <v>529</v>
      </c>
      <c r="I28" s="53">
        <v>1607054</v>
      </c>
      <c r="J28" s="52" t="s">
        <v>653</v>
      </c>
      <c r="K28" s="133">
        <v>366</v>
      </c>
      <c r="L28" s="51">
        <v>24</v>
      </c>
      <c r="M28" s="52" t="s">
        <v>178</v>
      </c>
      <c r="N28" s="55" t="s">
        <v>179</v>
      </c>
      <c r="O28" s="55" t="s">
        <v>180</v>
      </c>
    </row>
    <row r="29" spans="1:15" s="50" customFormat="1" ht="35.25" customHeight="1">
      <c r="A29" s="291"/>
      <c r="B29" s="294"/>
      <c r="C29" s="294"/>
      <c r="D29" s="49" t="s">
        <v>501</v>
      </c>
      <c r="E29" s="49">
        <v>1</v>
      </c>
      <c r="F29" s="52" t="s">
        <v>581</v>
      </c>
      <c r="G29" s="94" t="s">
        <v>691</v>
      </c>
      <c r="H29" s="38" t="s">
        <v>530</v>
      </c>
      <c r="I29" s="53">
        <v>1607014</v>
      </c>
      <c r="J29" s="52" t="s">
        <v>654</v>
      </c>
      <c r="K29" s="133">
        <v>366</v>
      </c>
      <c r="L29" s="51">
        <v>24</v>
      </c>
      <c r="M29" s="52" t="s">
        <v>178</v>
      </c>
      <c r="N29" s="55" t="s">
        <v>179</v>
      </c>
      <c r="O29" s="55" t="s">
        <v>180</v>
      </c>
    </row>
    <row r="30" spans="1:15" s="50" customFormat="1" ht="45" customHeight="1">
      <c r="A30" s="291"/>
      <c r="B30" s="294"/>
      <c r="C30" s="294"/>
      <c r="D30" s="49" t="s">
        <v>501</v>
      </c>
      <c r="E30" s="49">
        <v>1</v>
      </c>
      <c r="F30" s="52" t="s">
        <v>582</v>
      </c>
      <c r="G30" s="94" t="s">
        <v>693</v>
      </c>
      <c r="H30" s="38" t="s">
        <v>531</v>
      </c>
      <c r="I30" s="94" t="s">
        <v>692</v>
      </c>
      <c r="J30" s="52" t="s">
        <v>655</v>
      </c>
      <c r="K30" s="133">
        <v>366</v>
      </c>
      <c r="L30" s="51">
        <v>24</v>
      </c>
      <c r="M30" s="52" t="s">
        <v>178</v>
      </c>
      <c r="N30" s="55" t="s">
        <v>179</v>
      </c>
      <c r="O30" s="55" t="s">
        <v>180</v>
      </c>
    </row>
    <row r="31" spans="1:15" s="50" customFormat="1" ht="46.5" customHeight="1">
      <c r="A31" s="291"/>
      <c r="B31" s="294"/>
      <c r="C31" s="294"/>
      <c r="D31" s="49" t="s">
        <v>501</v>
      </c>
      <c r="E31" s="49">
        <v>1</v>
      </c>
      <c r="F31" s="52" t="s">
        <v>583</v>
      </c>
      <c r="G31" s="94" t="s">
        <v>694</v>
      </c>
      <c r="H31" s="38" t="s">
        <v>534</v>
      </c>
      <c r="I31" s="53">
        <v>1607074</v>
      </c>
      <c r="J31" s="52" t="s">
        <v>656</v>
      </c>
      <c r="K31" s="133">
        <v>366</v>
      </c>
      <c r="L31" s="51">
        <v>24</v>
      </c>
      <c r="M31" s="52" t="s">
        <v>178</v>
      </c>
      <c r="N31" s="55" t="s">
        <v>179</v>
      </c>
      <c r="O31" s="55" t="s">
        <v>180</v>
      </c>
    </row>
    <row r="32" spans="1:15" s="50" customFormat="1" ht="31.5" customHeight="1">
      <c r="A32" s="291"/>
      <c r="B32" s="294"/>
      <c r="C32" s="294"/>
      <c r="D32" s="49">
        <v>1</v>
      </c>
      <c r="E32" s="49" t="s">
        <v>501</v>
      </c>
      <c r="F32" s="52" t="s">
        <v>577</v>
      </c>
      <c r="G32" s="93" t="s">
        <v>695</v>
      </c>
      <c r="H32" s="38" t="s">
        <v>522</v>
      </c>
      <c r="I32" s="52">
        <v>1608034</v>
      </c>
      <c r="J32" s="52" t="s">
        <v>657</v>
      </c>
      <c r="K32" s="133">
        <v>366</v>
      </c>
      <c r="L32" s="51">
        <v>24</v>
      </c>
      <c r="M32" s="52" t="s">
        <v>178</v>
      </c>
      <c r="N32" s="55" t="s">
        <v>179</v>
      </c>
      <c r="O32" s="55" t="s">
        <v>180</v>
      </c>
    </row>
    <row r="33" spans="1:15" s="50" customFormat="1" ht="47.25" customHeight="1">
      <c r="A33" s="291"/>
      <c r="B33" s="294"/>
      <c r="C33" s="294"/>
      <c r="D33" s="49" t="s">
        <v>501</v>
      </c>
      <c r="E33" s="49">
        <v>1</v>
      </c>
      <c r="F33" s="52" t="s">
        <v>578</v>
      </c>
      <c r="G33" s="93" t="s">
        <v>696</v>
      </c>
      <c r="H33" s="38" t="s">
        <v>535</v>
      </c>
      <c r="I33" s="52">
        <v>1608014</v>
      </c>
      <c r="J33" s="52" t="s">
        <v>658</v>
      </c>
      <c r="K33" s="133">
        <v>366</v>
      </c>
      <c r="L33" s="51">
        <v>24</v>
      </c>
      <c r="M33" s="52" t="s">
        <v>178</v>
      </c>
      <c r="N33" s="55" t="s">
        <v>179</v>
      </c>
      <c r="O33" s="55" t="s">
        <v>180</v>
      </c>
    </row>
    <row r="34" spans="1:15" s="50" customFormat="1" ht="59.25" customHeight="1">
      <c r="A34" s="291"/>
      <c r="B34" s="294"/>
      <c r="C34" s="294"/>
      <c r="D34" s="49" t="s">
        <v>501</v>
      </c>
      <c r="E34" s="49">
        <v>1</v>
      </c>
      <c r="F34" s="52" t="s">
        <v>579</v>
      </c>
      <c r="G34" s="93" t="s">
        <v>697</v>
      </c>
      <c r="H34" s="38" t="s">
        <v>536</v>
      </c>
      <c r="I34" s="52">
        <v>1608044</v>
      </c>
      <c r="J34" s="52" t="s">
        <v>659</v>
      </c>
      <c r="K34" s="133">
        <v>366</v>
      </c>
      <c r="L34" s="51">
        <v>24</v>
      </c>
      <c r="M34" s="52" t="s">
        <v>178</v>
      </c>
      <c r="N34" s="55" t="s">
        <v>179</v>
      </c>
      <c r="O34" s="55" t="s">
        <v>180</v>
      </c>
    </row>
    <row r="35" spans="1:15" s="50" customFormat="1" ht="31.5" customHeight="1">
      <c r="A35" s="291"/>
      <c r="B35" s="294"/>
      <c r="C35" s="294"/>
      <c r="D35" s="49">
        <v>1</v>
      </c>
      <c r="E35" s="49" t="s">
        <v>501</v>
      </c>
      <c r="F35" s="38" t="s">
        <v>589</v>
      </c>
      <c r="G35" s="94" t="s">
        <v>698</v>
      </c>
      <c r="H35" s="38" t="s">
        <v>524</v>
      </c>
      <c r="I35" s="53">
        <v>1661011</v>
      </c>
      <c r="J35" s="38" t="s">
        <v>502</v>
      </c>
      <c r="K35" s="133">
        <v>366</v>
      </c>
      <c r="L35" s="53">
        <v>24</v>
      </c>
      <c r="M35" s="52" t="s">
        <v>178</v>
      </c>
      <c r="N35" s="55" t="s">
        <v>179</v>
      </c>
      <c r="O35" s="55" t="s">
        <v>180</v>
      </c>
    </row>
    <row r="36" spans="1:15" s="50" customFormat="1" ht="34.5" customHeight="1">
      <c r="A36" s="291"/>
      <c r="B36" s="294"/>
      <c r="C36" s="294"/>
      <c r="D36" s="49">
        <v>1</v>
      </c>
      <c r="E36" s="49" t="s">
        <v>501</v>
      </c>
      <c r="F36" s="38" t="s">
        <v>589</v>
      </c>
      <c r="G36" s="94" t="s">
        <v>699</v>
      </c>
      <c r="H36" s="38" t="s">
        <v>525</v>
      </c>
      <c r="I36" s="53">
        <v>1661011</v>
      </c>
      <c r="J36" s="38" t="s">
        <v>503</v>
      </c>
      <c r="K36" s="133">
        <v>366</v>
      </c>
      <c r="L36" s="53">
        <v>24</v>
      </c>
      <c r="M36" s="52" t="s">
        <v>178</v>
      </c>
      <c r="N36" s="55" t="s">
        <v>179</v>
      </c>
      <c r="O36" s="55" t="s">
        <v>180</v>
      </c>
    </row>
    <row r="37" spans="1:15" s="50" customFormat="1" ht="34.5" customHeight="1">
      <c r="A37" s="291"/>
      <c r="B37" s="294"/>
      <c r="C37" s="294"/>
      <c r="D37" s="119" t="s">
        <v>501</v>
      </c>
      <c r="E37" s="119">
        <v>1</v>
      </c>
      <c r="F37" s="38" t="s">
        <v>640</v>
      </c>
      <c r="G37" s="94" t="s">
        <v>825</v>
      </c>
      <c r="H37" s="38" t="s">
        <v>826</v>
      </c>
      <c r="I37" s="53">
        <v>1609032</v>
      </c>
      <c r="J37" s="54" t="s">
        <v>176</v>
      </c>
      <c r="K37" s="133">
        <v>366</v>
      </c>
      <c r="L37" s="53">
        <v>24</v>
      </c>
      <c r="M37" s="52" t="s">
        <v>178</v>
      </c>
      <c r="N37" s="55" t="s">
        <v>179</v>
      </c>
      <c r="O37" s="55" t="s">
        <v>180</v>
      </c>
    </row>
    <row r="38" spans="1:15" s="50" customFormat="1" ht="34.5" customHeight="1">
      <c r="A38" s="291"/>
      <c r="B38" s="294"/>
      <c r="C38" s="294"/>
      <c r="D38" s="49" t="s">
        <v>501</v>
      </c>
      <c r="E38" s="49">
        <v>1</v>
      </c>
      <c r="F38" s="38" t="s">
        <v>590</v>
      </c>
      <c r="G38" s="94" t="s">
        <v>700</v>
      </c>
      <c r="H38" s="38" t="s">
        <v>537</v>
      </c>
      <c r="I38" s="53">
        <v>1661011</v>
      </c>
      <c r="J38" s="38" t="s">
        <v>502</v>
      </c>
      <c r="K38" s="133">
        <v>366</v>
      </c>
      <c r="L38" s="53">
        <v>24</v>
      </c>
      <c r="M38" s="52" t="s">
        <v>178</v>
      </c>
      <c r="N38" s="55" t="s">
        <v>179</v>
      </c>
      <c r="O38" s="55" t="s">
        <v>180</v>
      </c>
    </row>
    <row r="39" spans="1:15" s="50" customFormat="1" ht="34.5" customHeight="1">
      <c r="A39" s="291"/>
      <c r="B39" s="294"/>
      <c r="C39" s="294"/>
      <c r="D39" s="49" t="s">
        <v>501</v>
      </c>
      <c r="E39" s="49">
        <v>1</v>
      </c>
      <c r="F39" s="38" t="s">
        <v>590</v>
      </c>
      <c r="G39" s="94" t="s">
        <v>701</v>
      </c>
      <c r="H39" s="38" t="s">
        <v>538</v>
      </c>
      <c r="I39" s="53">
        <v>1661011</v>
      </c>
      <c r="J39" s="38" t="s">
        <v>502</v>
      </c>
      <c r="K39" s="133">
        <v>366</v>
      </c>
      <c r="L39" s="53">
        <v>24</v>
      </c>
      <c r="M39" s="52" t="s">
        <v>178</v>
      </c>
      <c r="N39" s="55" t="s">
        <v>179</v>
      </c>
      <c r="O39" s="55" t="s">
        <v>180</v>
      </c>
    </row>
    <row r="40" spans="1:15" s="50" customFormat="1" ht="34.5" customHeight="1">
      <c r="A40" s="291"/>
      <c r="B40" s="294"/>
      <c r="C40" s="294"/>
      <c r="D40" s="49" t="s">
        <v>501</v>
      </c>
      <c r="E40" s="49">
        <v>1</v>
      </c>
      <c r="F40" s="38" t="s">
        <v>589</v>
      </c>
      <c r="G40" s="94" t="s">
        <v>702</v>
      </c>
      <c r="H40" s="38" t="s">
        <v>543</v>
      </c>
      <c r="I40" s="53">
        <v>1661011</v>
      </c>
      <c r="J40" s="38" t="s">
        <v>502</v>
      </c>
      <c r="K40" s="133">
        <v>366</v>
      </c>
      <c r="L40" s="53">
        <v>24</v>
      </c>
      <c r="M40" s="52" t="s">
        <v>178</v>
      </c>
      <c r="N40" s="55" t="s">
        <v>179</v>
      </c>
      <c r="O40" s="55" t="s">
        <v>180</v>
      </c>
    </row>
    <row r="41" spans="1:15" s="50" customFormat="1" ht="34.5" customHeight="1">
      <c r="A41" s="291"/>
      <c r="B41" s="294"/>
      <c r="C41" s="294"/>
      <c r="D41" s="49" t="s">
        <v>501</v>
      </c>
      <c r="E41" s="49">
        <v>1</v>
      </c>
      <c r="F41" s="38" t="s">
        <v>590</v>
      </c>
      <c r="G41" s="94" t="s">
        <v>703</v>
      </c>
      <c r="H41" s="38" t="s">
        <v>539</v>
      </c>
      <c r="I41" s="53">
        <v>1661011</v>
      </c>
      <c r="J41" s="38" t="s">
        <v>503</v>
      </c>
      <c r="K41" s="133">
        <v>366</v>
      </c>
      <c r="L41" s="53">
        <v>24</v>
      </c>
      <c r="M41" s="52" t="s">
        <v>178</v>
      </c>
      <c r="N41" s="55" t="s">
        <v>179</v>
      </c>
      <c r="O41" s="55" t="s">
        <v>180</v>
      </c>
    </row>
    <row r="42" spans="1:15" s="50" customFormat="1" ht="46.5" customHeight="1">
      <c r="A42" s="291"/>
      <c r="B42" s="294"/>
      <c r="C42" s="294"/>
      <c r="D42" s="49" t="s">
        <v>501</v>
      </c>
      <c r="E42" s="49">
        <v>1</v>
      </c>
      <c r="F42" s="38" t="s">
        <v>638</v>
      </c>
      <c r="G42" s="94" t="s">
        <v>704</v>
      </c>
      <c r="H42" s="38" t="s">
        <v>540</v>
      </c>
      <c r="I42" s="53">
        <v>1609074</v>
      </c>
      <c r="J42" s="38" t="s">
        <v>660</v>
      </c>
      <c r="K42" s="133">
        <v>366</v>
      </c>
      <c r="L42" s="53">
        <v>24</v>
      </c>
      <c r="M42" s="52" t="s">
        <v>178</v>
      </c>
      <c r="N42" s="55" t="s">
        <v>179</v>
      </c>
      <c r="O42" s="55" t="s">
        <v>180</v>
      </c>
    </row>
    <row r="43" spans="1:15" s="50" customFormat="1" ht="34.5" customHeight="1">
      <c r="A43" s="291"/>
      <c r="B43" s="294"/>
      <c r="C43" s="294"/>
      <c r="D43" s="49" t="s">
        <v>501</v>
      </c>
      <c r="E43" s="49">
        <v>1</v>
      </c>
      <c r="F43" s="38" t="s">
        <v>585</v>
      </c>
      <c r="G43" s="94" t="s">
        <v>705</v>
      </c>
      <c r="H43" s="38" t="s">
        <v>541</v>
      </c>
      <c r="I43" s="53">
        <v>1609084</v>
      </c>
      <c r="J43" s="38" t="s">
        <v>661</v>
      </c>
      <c r="K43" s="133">
        <v>366</v>
      </c>
      <c r="L43" s="53">
        <v>24</v>
      </c>
      <c r="M43" s="52" t="s">
        <v>178</v>
      </c>
      <c r="N43" s="55" t="s">
        <v>179</v>
      </c>
      <c r="O43" s="55" t="s">
        <v>180</v>
      </c>
    </row>
    <row r="44" spans="1:15" s="50" customFormat="1" ht="34.5" customHeight="1">
      <c r="A44" s="291"/>
      <c r="B44" s="294"/>
      <c r="C44" s="294"/>
      <c r="D44" s="91" t="s">
        <v>501</v>
      </c>
      <c r="E44" s="91">
        <v>1</v>
      </c>
      <c r="F44" s="38" t="s">
        <v>642</v>
      </c>
      <c r="G44" s="94" t="s">
        <v>707</v>
      </c>
      <c r="H44" s="38" t="s">
        <v>542</v>
      </c>
      <c r="I44" s="94" t="s">
        <v>706</v>
      </c>
      <c r="J44" s="38" t="s">
        <v>708</v>
      </c>
      <c r="K44" s="133">
        <v>366</v>
      </c>
      <c r="L44" s="53">
        <v>12</v>
      </c>
      <c r="M44" s="52" t="s">
        <v>643</v>
      </c>
      <c r="N44" s="55" t="s">
        <v>179</v>
      </c>
      <c r="O44" s="55" t="s">
        <v>180</v>
      </c>
    </row>
    <row r="45" spans="1:15" s="50" customFormat="1" ht="29.25" customHeight="1">
      <c r="A45" s="291"/>
      <c r="B45" s="294"/>
      <c r="C45" s="294"/>
      <c r="D45" s="49">
        <v>1</v>
      </c>
      <c r="E45" s="49" t="s">
        <v>501</v>
      </c>
      <c r="F45" s="52" t="s">
        <v>584</v>
      </c>
      <c r="G45" s="94" t="s">
        <v>709</v>
      </c>
      <c r="H45" s="38" t="s">
        <v>532</v>
      </c>
      <c r="I45" s="53">
        <v>1610044</v>
      </c>
      <c r="J45" s="52" t="s">
        <v>662</v>
      </c>
      <c r="K45" s="133">
        <v>366</v>
      </c>
      <c r="L45" s="51">
        <v>24</v>
      </c>
      <c r="M45" s="52" t="s">
        <v>178</v>
      </c>
      <c r="N45" s="55" t="s">
        <v>179</v>
      </c>
      <c r="O45" s="55" t="s">
        <v>180</v>
      </c>
    </row>
    <row r="46" spans="1:15" s="50" customFormat="1" ht="29.25" customHeight="1">
      <c r="A46" s="291"/>
      <c r="B46" s="294"/>
      <c r="C46" s="294"/>
      <c r="D46" s="49" t="s">
        <v>501</v>
      </c>
      <c r="E46" s="49">
        <v>1</v>
      </c>
      <c r="F46" s="52" t="s">
        <v>584</v>
      </c>
      <c r="G46" s="94" t="s">
        <v>710</v>
      </c>
      <c r="H46" s="38" t="s">
        <v>634</v>
      </c>
      <c r="I46" s="53">
        <v>1610044</v>
      </c>
      <c r="J46" s="52" t="s">
        <v>662</v>
      </c>
      <c r="K46" s="133">
        <v>366</v>
      </c>
      <c r="L46" s="51">
        <v>24</v>
      </c>
      <c r="M46" s="52" t="s">
        <v>178</v>
      </c>
      <c r="N46" s="55" t="s">
        <v>179</v>
      </c>
      <c r="O46" s="55" t="s">
        <v>180</v>
      </c>
    </row>
    <row r="47" spans="1:15" s="50" customFormat="1" ht="40.5" customHeight="1">
      <c r="A47" s="291"/>
      <c r="B47" s="294"/>
      <c r="C47" s="294"/>
      <c r="D47" s="49" t="s">
        <v>501</v>
      </c>
      <c r="E47" s="49">
        <v>1</v>
      </c>
      <c r="F47" s="52" t="s">
        <v>641</v>
      </c>
      <c r="G47" s="55" t="s">
        <v>711</v>
      </c>
      <c r="H47" s="38" t="s">
        <v>635</v>
      </c>
      <c r="I47" s="53">
        <v>1610024</v>
      </c>
      <c r="J47" s="52" t="s">
        <v>663</v>
      </c>
      <c r="K47" s="133">
        <v>366</v>
      </c>
      <c r="L47" s="51">
        <v>24</v>
      </c>
      <c r="M47" s="52" t="s">
        <v>178</v>
      </c>
      <c r="N47" s="55" t="s">
        <v>179</v>
      </c>
      <c r="O47" s="55" t="s">
        <v>180</v>
      </c>
    </row>
    <row r="48" spans="1:15" s="50" customFormat="1" ht="29.25" customHeight="1">
      <c r="A48" s="291"/>
      <c r="B48" s="294"/>
      <c r="C48" s="294"/>
      <c r="D48" s="49">
        <v>1</v>
      </c>
      <c r="E48" s="49" t="s">
        <v>501</v>
      </c>
      <c r="F48" s="52" t="s">
        <v>575</v>
      </c>
      <c r="G48" s="94" t="s">
        <v>712</v>
      </c>
      <c r="H48" s="38" t="s">
        <v>533</v>
      </c>
      <c r="I48" s="53">
        <v>1611054</v>
      </c>
      <c r="J48" s="52" t="s">
        <v>664</v>
      </c>
      <c r="K48" s="133">
        <v>366</v>
      </c>
      <c r="L48" s="51">
        <v>24</v>
      </c>
      <c r="M48" s="52" t="s">
        <v>178</v>
      </c>
      <c r="N48" s="55" t="s">
        <v>179</v>
      </c>
      <c r="O48" s="55" t="s">
        <v>180</v>
      </c>
    </row>
    <row r="49" spans="1:15" s="50" customFormat="1" ht="27" customHeight="1">
      <c r="A49" s="291"/>
      <c r="B49" s="294"/>
      <c r="C49" s="294"/>
      <c r="D49" s="49" t="s">
        <v>501</v>
      </c>
      <c r="E49" s="49">
        <v>1</v>
      </c>
      <c r="F49" s="52" t="s">
        <v>575</v>
      </c>
      <c r="G49" s="94" t="s">
        <v>713</v>
      </c>
      <c r="H49" s="38" t="s">
        <v>636</v>
      </c>
      <c r="I49" s="53">
        <v>1611054</v>
      </c>
      <c r="J49" s="52" t="s">
        <v>664</v>
      </c>
      <c r="K49" s="133">
        <v>366</v>
      </c>
      <c r="L49" s="51">
        <v>24</v>
      </c>
      <c r="M49" s="52" t="s">
        <v>178</v>
      </c>
      <c r="N49" s="55" t="s">
        <v>179</v>
      </c>
      <c r="O49" s="55" t="s">
        <v>180</v>
      </c>
    </row>
    <row r="50" spans="1:15" s="50" customFormat="1" ht="45" customHeight="1">
      <c r="A50" s="292"/>
      <c r="B50" s="295"/>
      <c r="C50" s="295"/>
      <c r="D50" s="49" t="s">
        <v>501</v>
      </c>
      <c r="E50" s="71">
        <v>1</v>
      </c>
      <c r="F50" s="52" t="s">
        <v>177</v>
      </c>
      <c r="G50" s="55" t="s">
        <v>714</v>
      </c>
      <c r="H50" s="38" t="s">
        <v>637</v>
      </c>
      <c r="I50" s="53">
        <v>1611074</v>
      </c>
      <c r="J50" s="52" t="s">
        <v>665</v>
      </c>
      <c r="K50" s="133">
        <v>366</v>
      </c>
      <c r="L50" s="51">
        <v>24</v>
      </c>
      <c r="M50" s="52" t="s">
        <v>178</v>
      </c>
      <c r="N50" s="55" t="s">
        <v>179</v>
      </c>
      <c r="O50" s="55" t="s">
        <v>180</v>
      </c>
    </row>
    <row r="51" spans="1:15" ht="52.5" customHeight="1">
      <c r="A51" s="16"/>
      <c r="C51" s="36" t="s">
        <v>85</v>
      </c>
      <c r="D51" s="19">
        <f>SUM(D7:D50)</f>
        <v>12</v>
      </c>
      <c r="E51" s="19">
        <f>SUM(E7:E50)</f>
        <v>32</v>
      </c>
      <c r="F51" s="14"/>
      <c r="G51" s="14"/>
      <c r="H51" s="24"/>
      <c r="I51" s="24"/>
      <c r="J51" s="24"/>
      <c r="K51" s="24"/>
      <c r="L51" s="24"/>
      <c r="M51" s="24"/>
      <c r="N51" s="25"/>
      <c r="O51" s="25"/>
    </row>
    <row r="53" spans="1:15">
      <c r="A53" s="287" t="s">
        <v>127</v>
      </c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</row>
    <row r="54" spans="1:15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</row>
    <row r="55" spans="1:15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</row>
    <row r="56" spans="1:1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</row>
    <row r="57" spans="1:1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</row>
    <row r="58" spans="1:15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</row>
    <row r="59" spans="1:15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</row>
    <row r="60" spans="1:15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</row>
    <row r="61" spans="1:15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</row>
    <row r="62" spans="1:15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</row>
    <row r="63" spans="1:15" ht="40.5" customHeight="1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</row>
  </sheetData>
  <mergeCells count="22">
    <mergeCell ref="E5:E6"/>
    <mergeCell ref="A53:O63"/>
    <mergeCell ref="N3:O3"/>
    <mergeCell ref="A7:A50"/>
    <mergeCell ref="B7:B50"/>
    <mergeCell ref="C7:C50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</mergeCells>
  <phoneticPr fontId="2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O9:O19 O7:O8 O42:O43 O21:O27 O45 O47:O50 O29:O36 O20 O37:O41 O46 O28 O44" twoDigitTextYear="1"/>
    <ignoredError sqref="H17 G37 H8 H7 H9 H10 H11 H12 H15 H14 H16 H19 H20 H22 H21 H23 H24 H25 G28:H28 H26 H27 H29 H30 H31 H32 H33 H34 I20:I31 H36 H50 H41 H35 H38 H39 H40 H42 H43 H44:I44 H46 H45 H47 H49 H48 G7:G27 G29:G36 G38:G5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30"/>
  <sheetViews>
    <sheetView zoomScaleNormal="100" workbookViewId="0">
      <selection activeCell="H8" sqref="H8"/>
    </sheetView>
  </sheetViews>
  <sheetFormatPr defaultRowHeight="11.25"/>
  <cols>
    <col min="1" max="1" width="5.42578125" style="6" customWidth="1"/>
    <col min="2" max="2" width="12" style="6" customWidth="1"/>
    <col min="3" max="3" width="37.85546875" style="6" customWidth="1"/>
    <col min="4" max="11" width="9.7109375" style="6" customWidth="1"/>
    <col min="12" max="13" width="9.7109375" style="4" customWidth="1"/>
    <col min="14" max="15" width="9.140625" style="6"/>
    <col min="16" max="16" width="10" style="6" bestFit="1" customWidth="1"/>
    <col min="17" max="16384" width="9.140625" style="6"/>
  </cols>
  <sheetData>
    <row r="1" spans="1:13" s="57" customFormat="1" ht="20.100000000000001" customHeight="1">
      <c r="A1" s="315" t="s">
        <v>922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5" customHeight="1">
      <c r="A2" s="306">
        <v>1</v>
      </c>
      <c r="B2" s="306">
        <v>2</v>
      </c>
      <c r="C2" s="306">
        <v>3</v>
      </c>
      <c r="D2" s="306" t="s">
        <v>7</v>
      </c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2.75">
      <c r="A3" s="306"/>
      <c r="B3" s="306"/>
      <c r="C3" s="306"/>
      <c r="D3" s="317">
        <v>4</v>
      </c>
      <c r="E3" s="306"/>
      <c r="F3" s="306"/>
      <c r="G3" s="306"/>
      <c r="H3" s="317">
        <v>5</v>
      </c>
      <c r="I3" s="306"/>
      <c r="J3" s="306">
        <v>6</v>
      </c>
      <c r="K3" s="306"/>
      <c r="L3" s="317">
        <v>7</v>
      </c>
      <c r="M3" s="306"/>
    </row>
    <row r="4" spans="1:13" ht="36.75" customHeight="1">
      <c r="A4" s="280" t="s">
        <v>8</v>
      </c>
      <c r="B4" s="280" t="s">
        <v>9</v>
      </c>
      <c r="C4" s="280" t="s">
        <v>68</v>
      </c>
      <c r="D4" s="306" t="s">
        <v>31</v>
      </c>
      <c r="E4" s="306"/>
      <c r="F4" s="306"/>
      <c r="G4" s="306"/>
      <c r="H4" s="306" t="s">
        <v>32</v>
      </c>
      <c r="I4" s="306"/>
      <c r="J4" s="306" t="s">
        <v>34</v>
      </c>
      <c r="K4" s="306"/>
      <c r="L4" s="288" t="s">
        <v>140</v>
      </c>
      <c r="M4" s="289"/>
    </row>
    <row r="5" spans="1:13" ht="57" customHeight="1">
      <c r="A5" s="281"/>
      <c r="B5" s="281"/>
      <c r="C5" s="281"/>
      <c r="D5" s="332" t="s">
        <v>91</v>
      </c>
      <c r="E5" s="336"/>
      <c r="F5" s="332" t="s">
        <v>97</v>
      </c>
      <c r="G5" s="336"/>
      <c r="H5" s="306"/>
      <c r="I5" s="306"/>
      <c r="J5" s="306"/>
      <c r="K5" s="306"/>
      <c r="L5" s="465"/>
      <c r="M5" s="466"/>
    </row>
    <row r="6" spans="1:13" ht="12.75">
      <c r="A6" s="281"/>
      <c r="B6" s="281"/>
      <c r="C6" s="281"/>
      <c r="D6" s="135" t="s">
        <v>50</v>
      </c>
      <c r="E6" s="135" t="s">
        <v>51</v>
      </c>
      <c r="F6" s="135" t="s">
        <v>83</v>
      </c>
      <c r="G6" s="135" t="s">
        <v>52</v>
      </c>
      <c r="H6" s="135" t="s">
        <v>53</v>
      </c>
      <c r="I6" s="135" t="s">
        <v>54</v>
      </c>
      <c r="J6" s="135" t="s">
        <v>55</v>
      </c>
      <c r="K6" s="135" t="s">
        <v>56</v>
      </c>
      <c r="L6" s="135" t="s">
        <v>25</v>
      </c>
      <c r="M6" s="135" t="s">
        <v>26</v>
      </c>
    </row>
    <row r="7" spans="1:13" ht="34.5" customHeight="1">
      <c r="A7" s="282"/>
      <c r="B7" s="282"/>
      <c r="C7" s="282"/>
      <c r="D7" s="135" t="s">
        <v>57</v>
      </c>
      <c r="E7" s="135" t="s">
        <v>33</v>
      </c>
      <c r="F7" s="135" t="s">
        <v>57</v>
      </c>
      <c r="G7" s="135" t="s">
        <v>33</v>
      </c>
      <c r="H7" s="135" t="s">
        <v>57</v>
      </c>
      <c r="I7" s="135" t="s">
        <v>33</v>
      </c>
      <c r="J7" s="135" t="s">
        <v>57</v>
      </c>
      <c r="K7" s="135" t="s">
        <v>33</v>
      </c>
      <c r="L7" s="137" t="s">
        <v>57</v>
      </c>
      <c r="M7" s="137" t="s">
        <v>33</v>
      </c>
    </row>
    <row r="8" spans="1:13" s="66" customFormat="1" ht="52.5" customHeight="1">
      <c r="A8" s="59">
        <v>1</v>
      </c>
      <c r="B8" s="38" t="s">
        <v>263</v>
      </c>
      <c r="C8" s="38" t="s">
        <v>477</v>
      </c>
      <c r="D8" s="19">
        <v>9</v>
      </c>
      <c r="E8" s="19">
        <v>345</v>
      </c>
      <c r="F8" s="19">
        <v>0</v>
      </c>
      <c r="G8" s="19">
        <v>0</v>
      </c>
      <c r="H8" s="19">
        <v>3040</v>
      </c>
      <c r="I8" s="19">
        <v>4576</v>
      </c>
      <c r="J8" s="19">
        <v>0</v>
      </c>
      <c r="K8" s="19">
        <v>1</v>
      </c>
      <c r="L8" s="19">
        <v>10</v>
      </c>
      <c r="M8" s="19">
        <v>762</v>
      </c>
    </row>
    <row r="9" spans="1:13" s="66" customFormat="1" ht="51" customHeight="1">
      <c r="A9" s="59">
        <v>2</v>
      </c>
      <c r="B9" s="38" t="s">
        <v>310</v>
      </c>
      <c r="C9" s="38" t="s">
        <v>923</v>
      </c>
      <c r="D9" s="19">
        <v>228</v>
      </c>
      <c r="E9" s="19">
        <v>3031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3</v>
      </c>
      <c r="L9" s="19">
        <v>8</v>
      </c>
      <c r="M9" s="19">
        <v>778</v>
      </c>
    </row>
    <row r="10" spans="1:13" s="66" customFormat="1" ht="51" customHeight="1">
      <c r="A10" s="59">
        <v>3</v>
      </c>
      <c r="B10" s="38" t="s">
        <v>329</v>
      </c>
      <c r="C10" s="38" t="s">
        <v>924</v>
      </c>
      <c r="D10" s="19">
        <v>1274</v>
      </c>
      <c r="E10" s="19">
        <v>6122</v>
      </c>
      <c r="F10" s="19">
        <v>8</v>
      </c>
      <c r="G10" s="19">
        <v>45</v>
      </c>
      <c r="H10" s="19">
        <v>0</v>
      </c>
      <c r="I10" s="19">
        <v>0</v>
      </c>
      <c r="J10" s="19">
        <v>0</v>
      </c>
      <c r="K10" s="19">
        <v>1</v>
      </c>
      <c r="L10" s="19">
        <v>4</v>
      </c>
      <c r="M10" s="19">
        <v>120</v>
      </c>
    </row>
    <row r="11" spans="1:13" s="66" customFormat="1" ht="49.5" customHeight="1">
      <c r="A11" s="59">
        <v>4</v>
      </c>
      <c r="B11" s="38" t="s">
        <v>335</v>
      </c>
      <c r="C11" s="38" t="s">
        <v>482</v>
      </c>
      <c r="D11" s="19">
        <v>0</v>
      </c>
      <c r="E11" s="19">
        <v>0</v>
      </c>
      <c r="F11" s="19">
        <v>0</v>
      </c>
      <c r="G11" s="19">
        <v>0</v>
      </c>
      <c r="H11" s="19">
        <v>687</v>
      </c>
      <c r="I11" s="19">
        <v>3417</v>
      </c>
      <c r="J11" s="19">
        <v>0</v>
      </c>
      <c r="K11" s="19">
        <v>3</v>
      </c>
      <c r="L11" s="19">
        <v>10</v>
      </c>
      <c r="M11" s="19">
        <v>521</v>
      </c>
    </row>
    <row r="12" spans="1:13" s="66" customFormat="1" ht="66.75" customHeight="1">
      <c r="A12" s="59">
        <v>5</v>
      </c>
      <c r="B12" s="38" t="s">
        <v>344</v>
      </c>
      <c r="C12" s="38" t="s">
        <v>479</v>
      </c>
      <c r="D12" s="19">
        <v>12</v>
      </c>
      <c r="E12" s="19">
        <v>504</v>
      </c>
      <c r="F12" s="19">
        <v>0</v>
      </c>
      <c r="G12" s="19">
        <v>0</v>
      </c>
      <c r="H12" s="19">
        <v>209</v>
      </c>
      <c r="I12" s="19">
        <v>4352</v>
      </c>
      <c r="J12" s="19">
        <v>0</v>
      </c>
      <c r="K12" s="19">
        <v>0</v>
      </c>
      <c r="L12" s="19">
        <v>0</v>
      </c>
      <c r="M12" s="19">
        <v>120</v>
      </c>
    </row>
    <row r="13" spans="1:13" s="66" customFormat="1" ht="64.5" customHeight="1">
      <c r="A13" s="59">
        <v>6</v>
      </c>
      <c r="B13" s="467" t="s">
        <v>376</v>
      </c>
      <c r="C13" s="38" t="s">
        <v>478</v>
      </c>
      <c r="D13" s="19">
        <v>6</v>
      </c>
      <c r="E13" s="19">
        <v>946</v>
      </c>
      <c r="F13" s="19">
        <v>0</v>
      </c>
      <c r="G13" s="19">
        <v>1</v>
      </c>
      <c r="H13" s="19">
        <v>0</v>
      </c>
      <c r="I13" s="19">
        <v>2</v>
      </c>
      <c r="J13" s="19">
        <v>0</v>
      </c>
      <c r="K13" s="19">
        <v>0</v>
      </c>
      <c r="L13" s="19">
        <v>0</v>
      </c>
      <c r="M13" s="19">
        <v>1</v>
      </c>
    </row>
    <row r="14" spans="1:13" s="66" customFormat="1" ht="64.5" customHeight="1">
      <c r="A14" s="59">
        <v>7</v>
      </c>
      <c r="B14" s="467"/>
      <c r="C14" s="38" t="s">
        <v>480</v>
      </c>
      <c r="D14" s="224">
        <v>21</v>
      </c>
      <c r="E14" s="224">
        <v>1011</v>
      </c>
      <c r="F14" s="224">
        <v>0</v>
      </c>
      <c r="G14" s="224">
        <v>0</v>
      </c>
      <c r="H14" s="224">
        <v>501</v>
      </c>
      <c r="I14" s="224">
        <v>2292</v>
      </c>
      <c r="J14" s="224">
        <v>0</v>
      </c>
      <c r="K14" s="224">
        <v>0</v>
      </c>
      <c r="L14" s="223">
        <v>0</v>
      </c>
      <c r="M14" s="223">
        <v>78</v>
      </c>
    </row>
    <row r="15" spans="1:13" s="66" customFormat="1" ht="54.75" customHeight="1">
      <c r="A15" s="59">
        <v>8</v>
      </c>
      <c r="B15" s="467"/>
      <c r="C15" s="38" t="s">
        <v>498</v>
      </c>
      <c r="D15" s="19">
        <v>1944</v>
      </c>
      <c r="E15" s="19">
        <v>14797</v>
      </c>
      <c r="F15" s="19">
        <v>0</v>
      </c>
      <c r="G15" s="19">
        <v>0</v>
      </c>
      <c r="H15" s="19">
        <v>3</v>
      </c>
      <c r="I15" s="19">
        <v>447</v>
      </c>
      <c r="J15" s="19">
        <v>0</v>
      </c>
      <c r="K15" s="19">
        <v>0</v>
      </c>
      <c r="L15" s="19">
        <v>274</v>
      </c>
      <c r="M15" s="19">
        <v>6052</v>
      </c>
    </row>
    <row r="16" spans="1:13" s="66" customFormat="1" ht="53.25" customHeight="1">
      <c r="A16" s="59">
        <v>9</v>
      </c>
      <c r="B16" s="467"/>
      <c r="C16" s="38" t="s">
        <v>925</v>
      </c>
      <c r="D16" s="19">
        <v>368</v>
      </c>
      <c r="E16" s="19">
        <v>6361</v>
      </c>
      <c r="F16" s="19">
        <v>0</v>
      </c>
      <c r="G16" s="19">
        <v>0</v>
      </c>
      <c r="H16" s="19">
        <v>255</v>
      </c>
      <c r="I16" s="19">
        <v>5435</v>
      </c>
      <c r="J16" s="19">
        <v>0</v>
      </c>
      <c r="K16" s="19">
        <v>0</v>
      </c>
      <c r="L16" s="223">
        <v>27</v>
      </c>
      <c r="M16" s="223">
        <v>138</v>
      </c>
    </row>
    <row r="17" spans="1:13" s="66" customFormat="1" ht="41.25" customHeight="1">
      <c r="A17" s="59">
        <v>10</v>
      </c>
      <c r="B17" s="468" t="s">
        <v>169</v>
      </c>
      <c r="C17" s="38" t="s">
        <v>476</v>
      </c>
      <c r="D17" s="19">
        <v>827</v>
      </c>
      <c r="E17" s="19">
        <v>4490</v>
      </c>
      <c r="F17" s="19">
        <v>0</v>
      </c>
      <c r="G17" s="19">
        <v>0</v>
      </c>
      <c r="H17" s="19">
        <v>25</v>
      </c>
      <c r="I17" s="19">
        <v>2008</v>
      </c>
      <c r="J17" s="19">
        <v>0</v>
      </c>
      <c r="K17" s="19">
        <v>3</v>
      </c>
      <c r="L17" s="223">
        <v>0</v>
      </c>
      <c r="M17" s="223">
        <v>498</v>
      </c>
    </row>
    <row r="18" spans="1:13" s="66" customFormat="1" ht="54.75" customHeight="1">
      <c r="A18" s="125">
        <v>11</v>
      </c>
      <c r="B18" s="469"/>
      <c r="C18" s="147" t="s">
        <v>967</v>
      </c>
      <c r="D18" s="249">
        <v>101</v>
      </c>
      <c r="E18" s="249">
        <v>1287</v>
      </c>
      <c r="F18" s="249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4</v>
      </c>
      <c r="L18" s="250">
        <v>0</v>
      </c>
      <c r="M18" s="250">
        <v>100</v>
      </c>
    </row>
    <row r="19" spans="1:13" s="66" customFormat="1" ht="49.5" customHeight="1">
      <c r="A19" s="59">
        <v>12</v>
      </c>
      <c r="B19" s="38" t="s">
        <v>453</v>
      </c>
      <c r="C19" s="38" t="s">
        <v>481</v>
      </c>
      <c r="D19" s="19">
        <v>1281</v>
      </c>
      <c r="E19" s="19">
        <v>4475</v>
      </c>
      <c r="F19" s="19">
        <v>0</v>
      </c>
      <c r="G19" s="19">
        <v>0</v>
      </c>
      <c r="H19" s="19">
        <v>0</v>
      </c>
      <c r="I19" s="19">
        <v>1036</v>
      </c>
      <c r="J19" s="19">
        <v>0</v>
      </c>
      <c r="K19" s="19">
        <v>4</v>
      </c>
      <c r="L19" s="19">
        <v>77</v>
      </c>
      <c r="M19" s="19">
        <v>1396</v>
      </c>
    </row>
    <row r="20" spans="1:13" ht="30" customHeight="1">
      <c r="A20" s="222"/>
      <c r="B20" s="222"/>
      <c r="C20" s="134" t="s">
        <v>85</v>
      </c>
      <c r="D20" s="225">
        <f t="shared" ref="D20:M20" si="0">SUM(D8:D19)</f>
        <v>6071</v>
      </c>
      <c r="E20" s="225">
        <f t="shared" si="0"/>
        <v>43369</v>
      </c>
      <c r="F20" s="225">
        <f t="shared" si="0"/>
        <v>8</v>
      </c>
      <c r="G20" s="225">
        <f t="shared" si="0"/>
        <v>46</v>
      </c>
      <c r="H20" s="225">
        <f t="shared" si="0"/>
        <v>4720</v>
      </c>
      <c r="I20" s="225">
        <f t="shared" si="0"/>
        <v>23565</v>
      </c>
      <c r="J20" s="225">
        <f t="shared" si="0"/>
        <v>0</v>
      </c>
      <c r="K20" s="225">
        <f t="shared" si="0"/>
        <v>19</v>
      </c>
      <c r="L20" s="225">
        <f t="shared" si="0"/>
        <v>410</v>
      </c>
      <c r="M20" s="225">
        <f t="shared" si="0"/>
        <v>10564</v>
      </c>
    </row>
    <row r="22" spans="1:13" ht="55.5" customHeight="1">
      <c r="E22" s="115"/>
      <c r="F22" s="90"/>
      <c r="G22" s="90"/>
      <c r="H22" s="104"/>
      <c r="I22" s="90"/>
      <c r="J22" s="90"/>
      <c r="K22" s="90"/>
      <c r="L22" s="89"/>
      <c r="M22" s="89"/>
    </row>
    <row r="23" spans="1:13">
      <c r="D23" s="104"/>
      <c r="E23" s="104"/>
      <c r="F23" s="104"/>
      <c r="G23" s="104"/>
      <c r="H23" s="104"/>
      <c r="I23" s="104"/>
      <c r="J23" s="104"/>
      <c r="K23" s="104"/>
      <c r="L23" s="269"/>
      <c r="M23" s="269"/>
    </row>
    <row r="24" spans="1:13">
      <c r="D24" s="104"/>
      <c r="E24" s="104"/>
      <c r="F24" s="104"/>
      <c r="G24" s="104"/>
      <c r="H24" s="104"/>
      <c r="I24" s="104"/>
      <c r="J24" s="104"/>
      <c r="K24" s="104"/>
      <c r="L24" s="269"/>
      <c r="M24" s="269"/>
    </row>
    <row r="25" spans="1:13">
      <c r="D25" s="104"/>
      <c r="E25" s="104"/>
      <c r="F25" s="104"/>
      <c r="G25" s="104"/>
      <c r="H25" s="104"/>
      <c r="I25" s="104"/>
      <c r="J25" s="104"/>
      <c r="K25" s="104"/>
      <c r="L25" s="269"/>
      <c r="M25" s="269"/>
    </row>
    <row r="26" spans="1:13">
      <c r="D26" s="104"/>
      <c r="E26" s="104"/>
      <c r="F26" s="104"/>
      <c r="G26" s="104"/>
      <c r="H26" s="104"/>
      <c r="I26" s="104"/>
      <c r="J26" s="104"/>
      <c r="K26" s="104"/>
      <c r="L26" s="269"/>
      <c r="M26" s="269"/>
    </row>
    <row r="27" spans="1:13">
      <c r="D27" s="104"/>
      <c r="E27" s="104"/>
      <c r="F27" s="104"/>
      <c r="G27" s="104"/>
      <c r="H27" s="104"/>
      <c r="I27" s="104"/>
      <c r="J27" s="104"/>
      <c r="K27" s="104"/>
      <c r="L27" s="269"/>
      <c r="M27" s="269"/>
    </row>
    <row r="28" spans="1:13">
      <c r="D28" s="104"/>
      <c r="E28" s="104"/>
      <c r="F28" s="104"/>
      <c r="G28" s="104"/>
      <c r="H28" s="104"/>
      <c r="I28" s="104"/>
      <c r="J28" s="104"/>
      <c r="K28" s="104"/>
      <c r="L28" s="269"/>
      <c r="M28" s="269"/>
    </row>
    <row r="29" spans="1:13">
      <c r="D29" s="104"/>
      <c r="E29" s="104"/>
      <c r="F29" s="104"/>
      <c r="G29" s="104"/>
      <c r="H29" s="104"/>
      <c r="I29" s="104"/>
      <c r="J29" s="104"/>
      <c r="K29" s="104"/>
      <c r="L29" s="269"/>
      <c r="M29" s="269"/>
    </row>
    <row r="30" spans="1:13">
      <c r="D30" s="104"/>
      <c r="E30" s="104"/>
      <c r="F30" s="104"/>
      <c r="G30" s="104"/>
      <c r="H30" s="104"/>
      <c r="I30" s="104"/>
      <c r="J30" s="104"/>
      <c r="K30" s="104"/>
      <c r="L30" s="269"/>
      <c r="M30" s="269"/>
    </row>
  </sheetData>
  <mergeCells count="20">
    <mergeCell ref="L3:M3"/>
    <mergeCell ref="L4:M5"/>
    <mergeCell ref="B13:B16"/>
    <mergeCell ref="B17:B18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</mergeCells>
  <phoneticPr fontId="2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activeCell="F6" sqref="F6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72" t="s">
        <v>959</v>
      </c>
      <c r="B1" s="472"/>
      <c r="C1" s="472"/>
      <c r="D1" s="472"/>
      <c r="E1" s="472"/>
      <c r="F1" s="472"/>
      <c r="G1" s="472"/>
      <c r="H1" s="472"/>
    </row>
    <row r="2" spans="1:8" ht="15" customHeight="1">
      <c r="A2" s="150">
        <v>1</v>
      </c>
      <c r="B2" s="473">
        <v>2</v>
      </c>
      <c r="C2" s="473"/>
      <c r="D2" s="475">
        <v>3</v>
      </c>
      <c r="E2" s="476"/>
      <c r="F2" s="153">
        <v>4</v>
      </c>
      <c r="G2" s="153">
        <v>5</v>
      </c>
      <c r="H2" s="153">
        <v>6</v>
      </c>
    </row>
    <row r="3" spans="1:8" ht="45" customHeight="1">
      <c r="A3" s="296" t="s">
        <v>8</v>
      </c>
      <c r="B3" s="474" t="s">
        <v>3</v>
      </c>
      <c r="C3" s="474"/>
      <c r="D3" s="470" t="s">
        <v>141</v>
      </c>
      <c r="E3" s="471"/>
      <c r="F3" s="474" t="s">
        <v>926</v>
      </c>
      <c r="G3" s="474" t="s">
        <v>927</v>
      </c>
      <c r="H3" s="296" t="s">
        <v>35</v>
      </c>
    </row>
    <row r="4" spans="1:8" ht="23.25" customHeight="1">
      <c r="A4" s="297"/>
      <c r="B4" s="155" t="s">
        <v>77</v>
      </c>
      <c r="C4" s="155" t="s">
        <v>78</v>
      </c>
      <c r="D4" s="155" t="s">
        <v>21</v>
      </c>
      <c r="E4" s="155" t="s">
        <v>22</v>
      </c>
      <c r="F4" s="474"/>
      <c r="G4" s="474"/>
      <c r="H4" s="297"/>
    </row>
    <row r="5" spans="1:8" ht="60" customHeight="1">
      <c r="A5" s="473"/>
      <c r="B5" s="155" t="s">
        <v>81</v>
      </c>
      <c r="C5" s="155" t="s">
        <v>82</v>
      </c>
      <c r="D5" s="155" t="s">
        <v>142</v>
      </c>
      <c r="E5" s="155" t="s">
        <v>143</v>
      </c>
      <c r="F5" s="474"/>
      <c r="G5" s="474"/>
      <c r="H5" s="473"/>
    </row>
    <row r="6" spans="1:8" ht="68.25" customHeight="1">
      <c r="A6" s="75" t="s">
        <v>59</v>
      </c>
      <c r="B6" s="73" t="s">
        <v>564</v>
      </c>
      <c r="C6" s="73" t="s">
        <v>565</v>
      </c>
      <c r="D6" s="80">
        <v>267</v>
      </c>
      <c r="E6" s="75" t="s">
        <v>957</v>
      </c>
      <c r="F6" s="74" t="s">
        <v>958</v>
      </c>
      <c r="G6" s="74" t="s">
        <v>956</v>
      </c>
      <c r="H6" s="74">
        <v>6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"/>
  <sheetViews>
    <sheetView zoomScaleNormal="100" workbookViewId="0">
      <selection activeCell="A2" sqref="A2:H2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477" t="s">
        <v>238</v>
      </c>
      <c r="B1" s="477"/>
      <c r="C1" s="477"/>
      <c r="D1" s="477"/>
      <c r="E1" s="477"/>
      <c r="F1" s="477"/>
      <c r="G1" s="477"/>
      <c r="H1" s="477"/>
    </row>
    <row r="2" spans="1:8" ht="24.75" customHeight="1">
      <c r="A2" s="310" t="s">
        <v>144</v>
      </c>
      <c r="B2" s="310"/>
      <c r="C2" s="310"/>
      <c r="D2" s="310"/>
      <c r="E2" s="310"/>
      <c r="F2" s="310"/>
      <c r="G2" s="310"/>
      <c r="H2" s="310"/>
    </row>
    <row r="3" spans="1:8" ht="15" customHeight="1">
      <c r="A3" s="155">
        <v>1</v>
      </c>
      <c r="B3" s="474">
        <v>2</v>
      </c>
      <c r="C3" s="474"/>
      <c r="D3" s="478">
        <v>3</v>
      </c>
      <c r="E3" s="479"/>
      <c r="F3" s="226">
        <v>4</v>
      </c>
      <c r="G3" s="226">
        <v>5</v>
      </c>
      <c r="H3" s="226">
        <v>6</v>
      </c>
    </row>
    <row r="4" spans="1:8" ht="45" customHeight="1">
      <c r="A4" s="296" t="s">
        <v>8</v>
      </c>
      <c r="B4" s="474" t="s">
        <v>3</v>
      </c>
      <c r="C4" s="474"/>
      <c r="D4" s="470" t="s">
        <v>145</v>
      </c>
      <c r="E4" s="471"/>
      <c r="F4" s="474" t="s">
        <v>928</v>
      </c>
      <c r="G4" s="474" t="s">
        <v>929</v>
      </c>
      <c r="H4" s="296" t="s">
        <v>147</v>
      </c>
    </row>
    <row r="5" spans="1:8" ht="23.25" customHeight="1">
      <c r="A5" s="297"/>
      <c r="B5" s="155" t="s">
        <v>77</v>
      </c>
      <c r="C5" s="155" t="s">
        <v>78</v>
      </c>
      <c r="D5" s="155" t="s">
        <v>21</v>
      </c>
      <c r="E5" s="155" t="s">
        <v>22</v>
      </c>
      <c r="F5" s="474"/>
      <c r="G5" s="474"/>
      <c r="H5" s="297"/>
    </row>
    <row r="6" spans="1:8" ht="60" customHeight="1">
      <c r="A6" s="473"/>
      <c r="B6" s="155" t="s">
        <v>81</v>
      </c>
      <c r="C6" s="155" t="s">
        <v>82</v>
      </c>
      <c r="D6" s="155" t="s">
        <v>142</v>
      </c>
      <c r="E6" s="155" t="s">
        <v>146</v>
      </c>
      <c r="F6" s="474"/>
      <c r="G6" s="474"/>
      <c r="H6" s="473"/>
    </row>
    <row r="7" spans="1:8" ht="29.25" customHeight="1">
      <c r="A7" s="167"/>
      <c r="B7" s="167"/>
      <c r="C7" s="167"/>
      <c r="D7" s="167"/>
      <c r="E7" s="167"/>
      <c r="F7" s="167"/>
      <c r="G7" s="167"/>
      <c r="H7" s="167"/>
    </row>
  </sheetData>
  <mergeCells count="10">
    <mergeCell ref="A1:H1"/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2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Normal="100" workbookViewId="0">
      <selection activeCell="F6" sqref="F6"/>
    </sheetView>
  </sheetViews>
  <sheetFormatPr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472" t="s">
        <v>930</v>
      </c>
      <c r="B1" s="472"/>
      <c r="C1" s="472"/>
      <c r="D1" s="472"/>
      <c r="E1" s="472"/>
      <c r="F1" s="472"/>
    </row>
    <row r="2" spans="1:6">
      <c r="A2" s="149">
        <v>1</v>
      </c>
      <c r="B2" s="286">
        <v>2</v>
      </c>
      <c r="C2" s="286"/>
      <c r="D2" s="149">
        <v>3</v>
      </c>
      <c r="E2" s="286">
        <v>4</v>
      </c>
      <c r="F2" s="286"/>
    </row>
    <row r="3" spans="1:6" ht="88.5" customHeight="1">
      <c r="A3" s="297" t="s">
        <v>931</v>
      </c>
      <c r="B3" s="473" t="s">
        <v>148</v>
      </c>
      <c r="C3" s="473"/>
      <c r="D3" s="482" t="s">
        <v>149</v>
      </c>
      <c r="E3" s="483" t="s">
        <v>150</v>
      </c>
      <c r="F3" s="484"/>
    </row>
    <row r="4" spans="1:6">
      <c r="A4" s="297"/>
      <c r="B4" s="155" t="s">
        <v>77</v>
      </c>
      <c r="C4" s="155" t="s">
        <v>78</v>
      </c>
      <c r="D4" s="482"/>
      <c r="E4" s="155" t="s">
        <v>50</v>
      </c>
      <c r="F4" s="155" t="s">
        <v>51</v>
      </c>
    </row>
    <row r="5" spans="1:6" ht="102">
      <c r="A5" s="297"/>
      <c r="B5" s="148" t="s">
        <v>152</v>
      </c>
      <c r="C5" s="148" t="s">
        <v>124</v>
      </c>
      <c r="D5" s="482"/>
      <c r="E5" s="148" t="s">
        <v>151</v>
      </c>
      <c r="F5" s="148" t="s">
        <v>932</v>
      </c>
    </row>
    <row r="6" spans="1:6" ht="76.5" customHeight="1">
      <c r="A6" s="139" t="s">
        <v>719</v>
      </c>
      <c r="B6" s="58" t="s">
        <v>179</v>
      </c>
      <c r="C6" s="58" t="s">
        <v>180</v>
      </c>
      <c r="D6" s="83">
        <v>6</v>
      </c>
      <c r="E6" s="139">
        <v>19</v>
      </c>
      <c r="F6" s="139">
        <v>13</v>
      </c>
    </row>
    <row r="8" spans="1:6">
      <c r="A8" s="480" t="s">
        <v>153</v>
      </c>
      <c r="B8" s="481"/>
      <c r="C8" s="481"/>
      <c r="D8" s="481"/>
      <c r="E8" s="481"/>
      <c r="F8" s="481"/>
    </row>
    <row r="9" spans="1:6">
      <c r="A9" s="481"/>
      <c r="B9" s="481"/>
      <c r="C9" s="481"/>
      <c r="D9" s="481"/>
      <c r="E9" s="481"/>
      <c r="F9" s="481"/>
    </row>
    <row r="10" spans="1:6">
      <c r="A10" s="481"/>
      <c r="B10" s="481"/>
      <c r="C10" s="481"/>
      <c r="D10" s="481"/>
      <c r="E10" s="481"/>
      <c r="F10" s="481"/>
    </row>
    <row r="11" spans="1:6">
      <c r="A11" s="481"/>
      <c r="B11" s="481"/>
      <c r="C11" s="481"/>
      <c r="D11" s="481"/>
      <c r="E11" s="481"/>
      <c r="F11" s="481"/>
    </row>
  </sheetData>
  <mergeCells count="8"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20"/>
  <sheetViews>
    <sheetView zoomScale="85" workbookViewId="0">
      <selection activeCell="T7" sqref="T7"/>
    </sheetView>
  </sheetViews>
  <sheetFormatPr defaultRowHeight="12.75"/>
  <cols>
    <col min="1" max="1" width="14.5703125" style="30" customWidth="1"/>
    <col min="2" max="16" width="11.7109375" style="30" customWidth="1"/>
    <col min="17" max="16384" width="9.140625" style="30"/>
  </cols>
  <sheetData>
    <row r="1" spans="1:16" s="2" customFormat="1" ht="15.75" customHeight="1">
      <c r="A1" s="487" t="s">
        <v>1029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6" s="2" customFormat="1" ht="57" customHeight="1">
      <c r="A2" s="486" t="s">
        <v>100</v>
      </c>
      <c r="B2" s="486" t="s">
        <v>101</v>
      </c>
      <c r="C2" s="486"/>
      <c r="D2" s="486"/>
      <c r="E2" s="486" t="s">
        <v>105</v>
      </c>
      <c r="F2" s="486"/>
      <c r="G2" s="486"/>
      <c r="H2" s="486" t="s">
        <v>106</v>
      </c>
      <c r="I2" s="486"/>
      <c r="J2" s="486"/>
      <c r="K2" s="486" t="s">
        <v>107</v>
      </c>
      <c r="L2" s="486"/>
      <c r="M2" s="486"/>
      <c r="N2" s="486" t="s">
        <v>108</v>
      </c>
      <c r="O2" s="486"/>
      <c r="P2" s="486"/>
    </row>
    <row r="3" spans="1:16" s="2" customFormat="1" ht="21" customHeight="1">
      <c r="A3" s="486"/>
      <c r="B3" s="157" t="s">
        <v>102</v>
      </c>
      <c r="C3" s="157" t="s">
        <v>103</v>
      </c>
      <c r="D3" s="157" t="s">
        <v>104</v>
      </c>
      <c r="E3" s="157" t="s">
        <v>102</v>
      </c>
      <c r="F3" s="157" t="s">
        <v>103</v>
      </c>
      <c r="G3" s="157" t="s">
        <v>104</v>
      </c>
      <c r="H3" s="157" t="s">
        <v>102</v>
      </c>
      <c r="I3" s="157" t="s">
        <v>103</v>
      </c>
      <c r="J3" s="157" t="s">
        <v>104</v>
      </c>
      <c r="K3" s="157" t="s">
        <v>102</v>
      </c>
      <c r="L3" s="157" t="s">
        <v>103</v>
      </c>
      <c r="M3" s="157" t="s">
        <v>104</v>
      </c>
      <c r="N3" s="157" t="s">
        <v>102</v>
      </c>
      <c r="O3" s="157" t="s">
        <v>103</v>
      </c>
      <c r="P3" s="157" t="s">
        <v>104</v>
      </c>
    </row>
    <row r="4" spans="1:16" s="2" customFormat="1" ht="15" customHeight="1">
      <c r="A4" s="59" t="s">
        <v>109</v>
      </c>
      <c r="B4" s="113">
        <v>5091</v>
      </c>
      <c r="C4" s="113">
        <v>6120</v>
      </c>
      <c r="D4" s="113">
        <v>11211</v>
      </c>
      <c r="E4" s="113">
        <v>323</v>
      </c>
      <c r="F4" s="113">
        <v>1256</v>
      </c>
      <c r="G4" s="113">
        <v>1579</v>
      </c>
      <c r="H4" s="114">
        <v>1.1574074074074073E-4</v>
      </c>
      <c r="I4" s="114">
        <v>8.1018518518518516E-5</v>
      </c>
      <c r="J4" s="114">
        <v>1.9675925925925926E-4</v>
      </c>
      <c r="K4" s="114">
        <v>1.6666666666666668E-3</v>
      </c>
      <c r="L4" s="114">
        <v>1.5162037037037036E-3</v>
      </c>
      <c r="M4" s="114">
        <v>3.1828703703703702E-3</v>
      </c>
      <c r="N4" s="114">
        <v>1.7824074074074072E-3</v>
      </c>
      <c r="O4" s="114">
        <v>1.5972222222222221E-3</v>
      </c>
      <c r="P4" s="114">
        <v>3.37962962962963E-3</v>
      </c>
    </row>
    <row r="5" spans="1:16" s="2" customFormat="1" ht="15" customHeight="1">
      <c r="A5" s="59" t="s">
        <v>110</v>
      </c>
      <c r="B5" s="113">
        <v>4754</v>
      </c>
      <c r="C5" s="113">
        <v>5289</v>
      </c>
      <c r="D5" s="113">
        <v>10043</v>
      </c>
      <c r="E5" s="113">
        <v>246</v>
      </c>
      <c r="F5" s="113">
        <v>1065</v>
      </c>
      <c r="G5" s="113">
        <v>1311</v>
      </c>
      <c r="H5" s="114">
        <v>1.0416666666666667E-4</v>
      </c>
      <c r="I5" s="114">
        <v>8.1018518518518516E-5</v>
      </c>
      <c r="J5" s="114">
        <v>1.8518518518518518E-4</v>
      </c>
      <c r="K5" s="114">
        <v>1.6782407407407406E-3</v>
      </c>
      <c r="L5" s="114">
        <v>1.4814814814814814E-3</v>
      </c>
      <c r="M5" s="114">
        <v>3.1597222222222222E-3</v>
      </c>
      <c r="N5" s="114">
        <v>1.7824074074074072E-3</v>
      </c>
      <c r="O5" s="114">
        <v>1.5624999999999999E-3</v>
      </c>
      <c r="P5" s="114">
        <v>3.3449074074074071E-3</v>
      </c>
    </row>
    <row r="6" spans="1:16" ht="15" customHeight="1">
      <c r="A6" s="59" t="s">
        <v>111</v>
      </c>
      <c r="B6" s="113">
        <v>4665</v>
      </c>
      <c r="C6" s="113">
        <v>5747</v>
      </c>
      <c r="D6" s="113">
        <v>10412</v>
      </c>
      <c r="E6" s="113">
        <v>204</v>
      </c>
      <c r="F6" s="113">
        <v>1082</v>
      </c>
      <c r="G6" s="113">
        <v>1286</v>
      </c>
      <c r="H6" s="114">
        <v>1.1574074074074073E-4</v>
      </c>
      <c r="I6" s="114">
        <v>8.1018518518518516E-5</v>
      </c>
      <c r="J6" s="114">
        <v>1.9675925925925926E-4</v>
      </c>
      <c r="K6" s="114">
        <v>1.689814814814815E-3</v>
      </c>
      <c r="L6" s="114">
        <v>1.4930555555555556E-3</v>
      </c>
      <c r="M6" s="114">
        <v>3.1828703703703702E-3</v>
      </c>
      <c r="N6" s="114">
        <v>1.8055555555555557E-3</v>
      </c>
      <c r="O6" s="114">
        <v>1.5740740740740741E-3</v>
      </c>
      <c r="P6" s="114">
        <v>3.37962962962963E-3</v>
      </c>
    </row>
    <row r="7" spans="1:16" ht="15" customHeight="1">
      <c r="A7" s="59" t="s">
        <v>112</v>
      </c>
      <c r="B7" s="113">
        <v>4454</v>
      </c>
      <c r="C7" s="113">
        <v>5626</v>
      </c>
      <c r="D7" s="113">
        <v>10080</v>
      </c>
      <c r="E7" s="113">
        <v>175</v>
      </c>
      <c r="F7" s="113">
        <v>931</v>
      </c>
      <c r="G7" s="113">
        <v>1106</v>
      </c>
      <c r="H7" s="114">
        <v>1.273148148148148E-4</v>
      </c>
      <c r="I7" s="114">
        <v>6.9444444444444444E-5</v>
      </c>
      <c r="J7" s="114">
        <v>1.9675925925925926E-4</v>
      </c>
      <c r="K7" s="114">
        <v>1.5972222222222221E-3</v>
      </c>
      <c r="L7" s="114">
        <v>1.3888888888888889E-3</v>
      </c>
      <c r="M7" s="114">
        <v>2.9861111111111113E-3</v>
      </c>
      <c r="N7" s="114">
        <v>1.7245370370370372E-3</v>
      </c>
      <c r="O7" s="114">
        <v>1.4583333333333334E-3</v>
      </c>
      <c r="P7" s="114">
        <v>3.1828703703703702E-3</v>
      </c>
    </row>
    <row r="8" spans="1:16" ht="15" customHeight="1">
      <c r="A8" s="59" t="s">
        <v>113</v>
      </c>
      <c r="B8" s="113">
        <v>4431</v>
      </c>
      <c r="C8" s="113">
        <v>5702</v>
      </c>
      <c r="D8" s="113">
        <v>10133</v>
      </c>
      <c r="E8" s="113">
        <v>161</v>
      </c>
      <c r="F8" s="113">
        <v>1017</v>
      </c>
      <c r="G8" s="113">
        <v>1178</v>
      </c>
      <c r="H8" s="114">
        <v>1.0416666666666667E-4</v>
      </c>
      <c r="I8" s="114">
        <v>6.9444444444444444E-5</v>
      </c>
      <c r="J8" s="114">
        <v>1.7361111111111112E-4</v>
      </c>
      <c r="K8" s="114">
        <v>1.6087962962962963E-3</v>
      </c>
      <c r="L8" s="114">
        <v>1.3657407407407409E-3</v>
      </c>
      <c r="M8" s="114">
        <v>2.9745370370370373E-3</v>
      </c>
      <c r="N8" s="114">
        <v>1.712962962962963E-3</v>
      </c>
      <c r="O8" s="114">
        <v>1.4351851851851854E-3</v>
      </c>
      <c r="P8" s="114">
        <v>3.1481481481481482E-3</v>
      </c>
    </row>
    <row r="9" spans="1:16" ht="15" customHeight="1">
      <c r="A9" s="59" t="s">
        <v>114</v>
      </c>
      <c r="B9" s="113">
        <v>4914</v>
      </c>
      <c r="C9" s="113">
        <v>6013</v>
      </c>
      <c r="D9" s="113">
        <v>10927</v>
      </c>
      <c r="E9" s="113">
        <v>225</v>
      </c>
      <c r="F9" s="113">
        <v>1129</v>
      </c>
      <c r="G9" s="113">
        <v>1354</v>
      </c>
      <c r="H9" s="114">
        <v>1.1574074074074073E-4</v>
      </c>
      <c r="I9" s="114">
        <v>8.1018518518518516E-5</v>
      </c>
      <c r="J9" s="114">
        <v>1.9675925925925926E-4</v>
      </c>
      <c r="K9" s="114">
        <v>1.5740740740740741E-3</v>
      </c>
      <c r="L9" s="114">
        <v>1.3773148148148147E-3</v>
      </c>
      <c r="M9" s="114">
        <v>2.9513888888888888E-3</v>
      </c>
      <c r="N9" s="114">
        <v>1.689814814814815E-3</v>
      </c>
      <c r="O9" s="114">
        <v>1.4583333333333334E-3</v>
      </c>
      <c r="P9" s="114">
        <v>3.1481481481481482E-3</v>
      </c>
    </row>
    <row r="10" spans="1:16" ht="15" customHeight="1">
      <c r="A10" s="59" t="s">
        <v>115</v>
      </c>
      <c r="B10" s="113">
        <v>4720</v>
      </c>
      <c r="C10" s="113">
        <v>5673</v>
      </c>
      <c r="D10" s="113">
        <v>10393</v>
      </c>
      <c r="E10" s="113">
        <v>168</v>
      </c>
      <c r="F10" s="113">
        <v>1149</v>
      </c>
      <c r="G10" s="113">
        <v>1317</v>
      </c>
      <c r="H10" s="114">
        <v>1.0416666666666667E-4</v>
      </c>
      <c r="I10" s="114">
        <v>6.9444444444444444E-5</v>
      </c>
      <c r="J10" s="114">
        <v>1.7361111111111112E-4</v>
      </c>
      <c r="K10" s="114">
        <v>1.5740740740740741E-3</v>
      </c>
      <c r="L10" s="114">
        <v>1.3310185185185185E-3</v>
      </c>
      <c r="M10" s="114">
        <v>2.9050925925925928E-3</v>
      </c>
      <c r="N10" s="114">
        <v>1.6782407407407406E-3</v>
      </c>
      <c r="O10" s="114">
        <v>1.4004629629629629E-3</v>
      </c>
      <c r="P10" s="114">
        <v>3.0787037037037037E-3</v>
      </c>
    </row>
    <row r="11" spans="1:16" ht="15" customHeight="1">
      <c r="A11" s="59" t="s">
        <v>116</v>
      </c>
      <c r="B11" s="113">
        <v>4733</v>
      </c>
      <c r="C11" s="113">
        <v>5466</v>
      </c>
      <c r="D11" s="113">
        <v>10199</v>
      </c>
      <c r="E11" s="113">
        <v>167</v>
      </c>
      <c r="F11" s="113">
        <v>980</v>
      </c>
      <c r="G11" s="113">
        <v>1147</v>
      </c>
      <c r="H11" s="114">
        <v>1.1574074074074073E-4</v>
      </c>
      <c r="I11" s="114">
        <v>8.1018518518518516E-5</v>
      </c>
      <c r="J11" s="114">
        <v>1.9675925925925926E-4</v>
      </c>
      <c r="K11" s="114">
        <v>1.5740740740740741E-3</v>
      </c>
      <c r="L11" s="114">
        <v>1.3541666666666667E-3</v>
      </c>
      <c r="M11" s="114">
        <v>2.9282407407407412E-3</v>
      </c>
      <c r="N11" s="114">
        <v>1.689814814814815E-3</v>
      </c>
      <c r="O11" s="114">
        <v>1.4351851851851854E-3</v>
      </c>
      <c r="P11" s="114">
        <v>3.1249999999999997E-3</v>
      </c>
    </row>
    <row r="12" spans="1:16" ht="15" customHeight="1">
      <c r="A12" s="59" t="s">
        <v>117</v>
      </c>
      <c r="B12" s="113">
        <v>4337</v>
      </c>
      <c r="C12" s="113">
        <v>5487</v>
      </c>
      <c r="D12" s="113">
        <v>9824</v>
      </c>
      <c r="E12" s="113">
        <v>193</v>
      </c>
      <c r="F12" s="113">
        <v>955</v>
      </c>
      <c r="G12" s="113">
        <v>1148</v>
      </c>
      <c r="H12" s="114">
        <v>1.1574074074074073E-4</v>
      </c>
      <c r="I12" s="114">
        <v>8.1018518518518516E-5</v>
      </c>
      <c r="J12" s="114">
        <v>1.9675925925925926E-4</v>
      </c>
      <c r="K12" s="114">
        <v>1.5740740740740741E-3</v>
      </c>
      <c r="L12" s="114">
        <v>1.4004629629629629E-3</v>
      </c>
      <c r="M12" s="114">
        <v>2.9745370370370373E-3</v>
      </c>
      <c r="N12" s="114">
        <v>1.689814814814815E-3</v>
      </c>
      <c r="O12" s="114">
        <v>1.4814814814814814E-3</v>
      </c>
      <c r="P12" s="114">
        <v>3.1712962962962958E-3</v>
      </c>
    </row>
    <row r="13" spans="1:16" ht="15" customHeight="1">
      <c r="A13" s="59" t="s">
        <v>118</v>
      </c>
      <c r="B13" s="113">
        <v>4638</v>
      </c>
      <c r="C13" s="113">
        <v>5249</v>
      </c>
      <c r="D13" s="113">
        <v>9887</v>
      </c>
      <c r="E13" s="113">
        <v>181</v>
      </c>
      <c r="F13" s="113">
        <v>926</v>
      </c>
      <c r="G13" s="113">
        <v>1107</v>
      </c>
      <c r="H13" s="114">
        <v>1.273148148148148E-4</v>
      </c>
      <c r="I13" s="114">
        <v>6.9444444444444444E-5</v>
      </c>
      <c r="J13" s="114">
        <v>1.9675925925925926E-4</v>
      </c>
      <c r="K13" s="114">
        <v>1.7592592592592592E-3</v>
      </c>
      <c r="L13" s="114">
        <v>1.4814814814814814E-3</v>
      </c>
      <c r="M13" s="114">
        <v>3.2407407407407406E-3</v>
      </c>
      <c r="N13" s="114">
        <v>1.8865740740740742E-3</v>
      </c>
      <c r="O13" s="114">
        <v>1.5509259259259261E-3</v>
      </c>
      <c r="P13" s="114">
        <v>3.4375E-3</v>
      </c>
    </row>
    <row r="14" spans="1:16" ht="15" customHeight="1">
      <c r="A14" s="59" t="s">
        <v>119</v>
      </c>
      <c r="B14" s="113">
        <v>4424</v>
      </c>
      <c r="C14" s="113">
        <v>4921</v>
      </c>
      <c r="D14" s="113">
        <v>9345</v>
      </c>
      <c r="E14" s="113">
        <v>159</v>
      </c>
      <c r="F14" s="113">
        <v>781</v>
      </c>
      <c r="G14" s="113">
        <v>940</v>
      </c>
      <c r="H14" s="114">
        <v>1.273148148148148E-4</v>
      </c>
      <c r="I14" s="114">
        <v>6.9444444444444444E-5</v>
      </c>
      <c r="J14" s="114">
        <v>1.9675925925925926E-4</v>
      </c>
      <c r="K14" s="114">
        <v>1.689814814814815E-3</v>
      </c>
      <c r="L14" s="114">
        <v>1.5277777777777779E-3</v>
      </c>
      <c r="M14" s="114">
        <v>3.2175925925925926E-3</v>
      </c>
      <c r="N14" s="114">
        <v>1.8171296296296297E-3</v>
      </c>
      <c r="O14" s="114">
        <v>1.5972222222222221E-3</v>
      </c>
      <c r="P14" s="114">
        <v>3.414351851851852E-3</v>
      </c>
    </row>
    <row r="15" spans="1:16" ht="15" customHeight="1">
      <c r="A15" s="59" t="s">
        <v>120</v>
      </c>
      <c r="B15" s="113">
        <v>1620</v>
      </c>
      <c r="C15" s="113">
        <v>2033</v>
      </c>
      <c r="D15" s="113">
        <v>3653</v>
      </c>
      <c r="E15" s="113">
        <v>67</v>
      </c>
      <c r="F15" s="113">
        <v>317</v>
      </c>
      <c r="G15" s="113">
        <v>384</v>
      </c>
      <c r="H15" s="114">
        <v>1.3888888888888889E-4</v>
      </c>
      <c r="I15" s="114">
        <v>6.9444444444444444E-5</v>
      </c>
      <c r="J15" s="114">
        <v>2.0833333333333335E-4</v>
      </c>
      <c r="K15" s="114">
        <v>1.8171296296296297E-3</v>
      </c>
      <c r="L15" s="114">
        <v>1.6203703703703703E-3</v>
      </c>
      <c r="M15" s="114">
        <v>3.4375E-3</v>
      </c>
      <c r="N15" s="114">
        <v>1.9560185185185184E-3</v>
      </c>
      <c r="O15" s="114">
        <v>1.689814814814815E-3</v>
      </c>
      <c r="P15" s="114">
        <v>3.645833333333333E-3</v>
      </c>
    </row>
    <row r="16" spans="1:16" ht="20.100000000000001" customHeight="1">
      <c r="A16" s="157" t="s">
        <v>121</v>
      </c>
      <c r="B16" s="63">
        <f t="shared" ref="B16:G16" si="0">SUM(B4:B15)</f>
        <v>52781</v>
      </c>
      <c r="C16" s="63">
        <f t="shared" si="0"/>
        <v>63326</v>
      </c>
      <c r="D16" s="63">
        <f t="shared" si="0"/>
        <v>116107</v>
      </c>
      <c r="E16" s="63">
        <f t="shared" si="0"/>
        <v>2269</v>
      </c>
      <c r="F16" s="63">
        <f t="shared" si="0"/>
        <v>11588</v>
      </c>
      <c r="G16" s="63">
        <f t="shared" si="0"/>
        <v>13857</v>
      </c>
      <c r="H16" s="488"/>
      <c r="I16" s="489"/>
      <c r="J16" s="489"/>
      <c r="K16" s="489"/>
      <c r="L16" s="489"/>
      <c r="M16" s="489"/>
      <c r="N16" s="489"/>
      <c r="O16" s="489"/>
      <c r="P16" s="490"/>
    </row>
    <row r="17" spans="1:16" ht="20.100000000000001" customHeight="1">
      <c r="A17" s="157" t="s">
        <v>122</v>
      </c>
      <c r="B17" s="488"/>
      <c r="C17" s="489"/>
      <c r="D17" s="489"/>
      <c r="E17" s="489"/>
      <c r="F17" s="489"/>
      <c r="G17" s="490"/>
      <c r="H17" s="227">
        <f>AVERAGE(H4:H15)</f>
        <v>1.1766975308641976E-4</v>
      </c>
      <c r="I17" s="227">
        <f t="shared" ref="I17:P17" si="1">AVERAGE(I4:I15)</f>
        <v>7.5231481481481474E-5</v>
      </c>
      <c r="J17" s="227">
        <f t="shared" si="1"/>
        <v>1.9290123456790125E-4</v>
      </c>
      <c r="K17" s="227">
        <f t="shared" si="1"/>
        <v>1.6502700617283953E-3</v>
      </c>
      <c r="L17" s="227">
        <f t="shared" si="1"/>
        <v>1.4448302469135801E-3</v>
      </c>
      <c r="M17" s="227">
        <f t="shared" si="1"/>
        <v>3.0951003086419761E-3</v>
      </c>
      <c r="N17" s="227">
        <f t="shared" si="1"/>
        <v>1.7679398148148149E-3</v>
      </c>
      <c r="O17" s="227">
        <f t="shared" si="1"/>
        <v>1.5200617283950618E-3</v>
      </c>
      <c r="P17" s="227">
        <f t="shared" si="1"/>
        <v>3.2880015432098769E-3</v>
      </c>
    </row>
    <row r="19" spans="1:16">
      <c r="A19" s="480" t="s">
        <v>154</v>
      </c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</row>
    <row r="20" spans="1:16">
      <c r="A20" s="485"/>
      <c r="B20" s="485"/>
      <c r="C20" s="485"/>
      <c r="D20" s="485"/>
      <c r="E20" s="485"/>
      <c r="F20" s="485"/>
      <c r="G20" s="485"/>
      <c r="H20" s="485"/>
      <c r="I20" s="485"/>
      <c r="J20" s="485"/>
      <c r="K20" s="485"/>
      <c r="L20" s="485"/>
      <c r="M20" s="485"/>
      <c r="N20" s="485"/>
      <c r="O20" s="485"/>
      <c r="P20" s="485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3"/>
  <sheetViews>
    <sheetView zoomScale="85" workbookViewId="0">
      <selection activeCell="M31" sqref="M31"/>
    </sheetView>
  </sheetViews>
  <sheetFormatPr defaultRowHeight="12.75"/>
  <cols>
    <col min="1" max="1" width="4.85546875" style="1" customWidth="1"/>
    <col min="2" max="2" width="31.710937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15" t="s">
        <v>872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" customHeight="1">
      <c r="A2" s="135">
        <v>1</v>
      </c>
      <c r="B2" s="306">
        <v>2</v>
      </c>
      <c r="C2" s="306"/>
      <c r="D2" s="306"/>
      <c r="E2" s="306"/>
      <c r="F2" s="135">
        <v>3</v>
      </c>
      <c r="G2" s="306">
        <v>4</v>
      </c>
      <c r="H2" s="306"/>
      <c r="I2" s="306">
        <v>5</v>
      </c>
      <c r="J2" s="306"/>
      <c r="K2" s="135">
        <v>6</v>
      </c>
    </row>
    <row r="3" spans="1:11" ht="90.75" customHeight="1">
      <c r="A3" s="135" t="s">
        <v>15</v>
      </c>
      <c r="B3" s="306" t="s">
        <v>70</v>
      </c>
      <c r="C3" s="306"/>
      <c r="D3" s="306"/>
      <c r="E3" s="306"/>
      <c r="F3" s="306" t="s">
        <v>630</v>
      </c>
      <c r="G3" s="306" t="s">
        <v>4</v>
      </c>
      <c r="H3" s="306" t="s">
        <v>631</v>
      </c>
      <c r="I3" s="306" t="s">
        <v>5</v>
      </c>
      <c r="J3" s="306" t="s">
        <v>632</v>
      </c>
      <c r="K3" s="306" t="s">
        <v>6</v>
      </c>
    </row>
    <row r="4" spans="1:11" ht="15" customHeight="1">
      <c r="A4" s="135"/>
      <c r="B4" s="135" t="s">
        <v>77</v>
      </c>
      <c r="C4" s="135" t="s">
        <v>78</v>
      </c>
      <c r="D4" s="135" t="s">
        <v>79</v>
      </c>
      <c r="E4" s="135" t="s">
        <v>80</v>
      </c>
      <c r="F4" s="306"/>
      <c r="G4" s="306"/>
      <c r="H4" s="306"/>
      <c r="I4" s="306"/>
      <c r="J4" s="306"/>
      <c r="K4" s="306"/>
    </row>
    <row r="5" spans="1:11" ht="52.5">
      <c r="A5" s="135"/>
      <c r="B5" s="135" t="s">
        <v>81</v>
      </c>
      <c r="C5" s="135" t="s">
        <v>82</v>
      </c>
      <c r="D5" s="135" t="s">
        <v>933</v>
      </c>
      <c r="E5" s="135" t="s">
        <v>934</v>
      </c>
      <c r="F5" s="306"/>
      <c r="G5" s="135" t="s">
        <v>50</v>
      </c>
      <c r="H5" s="135" t="s">
        <v>51</v>
      </c>
      <c r="I5" s="135" t="s">
        <v>53</v>
      </c>
      <c r="J5" s="135" t="s">
        <v>54</v>
      </c>
      <c r="K5" s="306"/>
    </row>
    <row r="6" spans="1:11" ht="15" customHeight="1">
      <c r="A6" s="280" t="s">
        <v>12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 ht="57.75" customHeight="1">
      <c r="A7" s="172">
        <v>1</v>
      </c>
      <c r="B7" s="228" t="s">
        <v>547</v>
      </c>
      <c r="C7" s="229" t="s">
        <v>942</v>
      </c>
      <c r="D7" s="230" t="s">
        <v>194</v>
      </c>
      <c r="E7" s="229" t="s">
        <v>548</v>
      </c>
      <c r="F7" s="137" t="s">
        <v>84</v>
      </c>
      <c r="G7" s="147">
        <v>8</v>
      </c>
      <c r="H7" s="147">
        <v>7</v>
      </c>
      <c r="I7" s="147">
        <v>8</v>
      </c>
      <c r="J7" s="147">
        <v>2</v>
      </c>
      <c r="K7" s="147">
        <v>21</v>
      </c>
    </row>
    <row r="8" spans="1:11" ht="57.75" customHeight="1">
      <c r="A8" s="231">
        <v>2</v>
      </c>
      <c r="B8" s="228" t="s">
        <v>935</v>
      </c>
      <c r="C8" s="229" t="s">
        <v>943</v>
      </c>
      <c r="D8" s="230" t="s">
        <v>201</v>
      </c>
      <c r="E8" s="229" t="s">
        <v>549</v>
      </c>
      <c r="F8" s="137" t="s">
        <v>84</v>
      </c>
      <c r="G8" s="260">
        <v>12</v>
      </c>
      <c r="H8" s="260">
        <v>12</v>
      </c>
      <c r="I8" s="260">
        <v>23</v>
      </c>
      <c r="J8" s="260">
        <v>19</v>
      </c>
      <c r="K8" s="260">
        <v>15</v>
      </c>
    </row>
    <row r="9" spans="1:11" ht="45" customHeight="1">
      <c r="A9" s="172">
        <v>3</v>
      </c>
      <c r="B9" s="228" t="s">
        <v>939</v>
      </c>
      <c r="C9" s="228" t="s">
        <v>940</v>
      </c>
      <c r="D9" s="173" t="s">
        <v>208</v>
      </c>
      <c r="E9" s="229" t="s">
        <v>210</v>
      </c>
      <c r="F9" s="137" t="s">
        <v>84</v>
      </c>
      <c r="G9" s="261">
        <v>14</v>
      </c>
      <c r="H9" s="261">
        <v>13</v>
      </c>
      <c r="I9" s="261">
        <v>23</v>
      </c>
      <c r="J9" s="261">
        <v>14</v>
      </c>
      <c r="K9" s="261">
        <v>7</v>
      </c>
    </row>
    <row r="10" spans="1:11" ht="45" customHeight="1">
      <c r="A10" s="172">
        <v>4</v>
      </c>
      <c r="B10" s="228" t="s">
        <v>938</v>
      </c>
      <c r="C10" s="229" t="s">
        <v>944</v>
      </c>
      <c r="D10" s="230" t="s">
        <v>214</v>
      </c>
      <c r="E10" s="229" t="s">
        <v>216</v>
      </c>
      <c r="F10" s="137" t="s">
        <v>84</v>
      </c>
      <c r="G10" s="262">
        <v>5</v>
      </c>
      <c r="H10" s="262">
        <v>4</v>
      </c>
      <c r="I10" s="262">
        <v>12</v>
      </c>
      <c r="J10" s="262">
        <v>11</v>
      </c>
      <c r="K10" s="262">
        <v>5</v>
      </c>
    </row>
    <row r="11" spans="1:11" ht="45" customHeight="1">
      <c r="A11" s="172">
        <v>5</v>
      </c>
      <c r="B11" s="232" t="s">
        <v>937</v>
      </c>
      <c r="C11" s="229" t="s">
        <v>945</v>
      </c>
      <c r="D11" s="230" t="s">
        <v>219</v>
      </c>
      <c r="E11" s="229" t="s">
        <v>550</v>
      </c>
      <c r="F11" s="137" t="s">
        <v>84</v>
      </c>
      <c r="G11" s="100" t="s">
        <v>604</v>
      </c>
      <c r="H11" s="100" t="s">
        <v>566</v>
      </c>
      <c r="I11" s="100" t="s">
        <v>614</v>
      </c>
      <c r="J11" s="100" t="s">
        <v>614</v>
      </c>
      <c r="K11" s="100" t="s">
        <v>602</v>
      </c>
    </row>
    <row r="12" spans="1:11" ht="47.25" customHeight="1">
      <c r="A12" s="172">
        <v>6</v>
      </c>
      <c r="B12" s="228" t="s">
        <v>562</v>
      </c>
      <c r="C12" s="229" t="s">
        <v>946</v>
      </c>
      <c r="D12" s="173" t="s">
        <v>223</v>
      </c>
      <c r="E12" s="229" t="s">
        <v>550</v>
      </c>
      <c r="F12" s="137" t="s">
        <v>84</v>
      </c>
      <c r="G12" s="233" t="s">
        <v>566</v>
      </c>
      <c r="H12" s="233" t="s">
        <v>202</v>
      </c>
      <c r="I12" s="233" t="s">
        <v>595</v>
      </c>
      <c r="J12" s="233" t="s">
        <v>192</v>
      </c>
      <c r="K12" s="233" t="s">
        <v>202</v>
      </c>
    </row>
    <row r="13" spans="1:11" ht="45" customHeight="1">
      <c r="A13" s="172">
        <v>7</v>
      </c>
      <c r="B13" s="228" t="s">
        <v>936</v>
      </c>
      <c r="C13" s="228" t="s">
        <v>947</v>
      </c>
      <c r="D13" s="173" t="s">
        <v>227</v>
      </c>
      <c r="E13" s="229" t="s">
        <v>229</v>
      </c>
      <c r="F13" s="137" t="s">
        <v>84</v>
      </c>
      <c r="G13" s="265">
        <v>26</v>
      </c>
      <c r="H13" s="265">
        <v>20</v>
      </c>
      <c r="I13" s="265">
        <v>13</v>
      </c>
      <c r="J13" s="265">
        <v>13</v>
      </c>
      <c r="K13" s="265">
        <v>7</v>
      </c>
    </row>
    <row r="14" spans="1:11" ht="29.25" customHeight="1">
      <c r="A14" s="306" t="s">
        <v>67</v>
      </c>
      <c r="B14" s="306"/>
      <c r="C14" s="306"/>
      <c r="D14" s="306"/>
      <c r="E14" s="306"/>
      <c r="F14" s="306"/>
      <c r="G14" s="234">
        <f>SUM(G7:G13)</f>
        <v>65</v>
      </c>
      <c r="H14" s="234">
        <f>SUM(H7:H13)</f>
        <v>56</v>
      </c>
      <c r="I14" s="234">
        <f>SUM(I7:I13)</f>
        <v>79</v>
      </c>
      <c r="J14" s="234">
        <f>SUM(J7:J13)</f>
        <v>59</v>
      </c>
      <c r="K14" s="234">
        <f>SUM(K7:K13)</f>
        <v>55</v>
      </c>
    </row>
    <row r="15" spans="1:11" ht="21.75" customHeight="1">
      <c r="A15" s="280" t="s">
        <v>13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</row>
    <row r="16" spans="1:11" ht="43.5" customHeight="1">
      <c r="A16" s="231">
        <v>1</v>
      </c>
      <c r="B16" s="228" t="s">
        <v>547</v>
      </c>
      <c r="C16" s="229" t="s">
        <v>942</v>
      </c>
      <c r="D16" s="230" t="s">
        <v>194</v>
      </c>
      <c r="E16" s="229" t="s">
        <v>548</v>
      </c>
      <c r="F16" s="235" t="s">
        <v>69</v>
      </c>
      <c r="G16" s="167"/>
      <c r="H16" s="236" t="s">
        <v>593</v>
      </c>
      <c r="I16" s="167"/>
      <c r="J16" s="236" t="s">
        <v>187</v>
      </c>
      <c r="K16" s="236" t="s">
        <v>604</v>
      </c>
    </row>
    <row r="17" spans="1:11" s="12" customFormat="1" ht="43.5" customHeight="1">
      <c r="A17" s="231">
        <v>2</v>
      </c>
      <c r="B17" s="253" t="s">
        <v>725</v>
      </c>
      <c r="C17" s="253" t="s">
        <v>941</v>
      </c>
      <c r="D17" s="173" t="s">
        <v>201</v>
      </c>
      <c r="E17" s="254" t="s">
        <v>553</v>
      </c>
      <c r="F17" s="235" t="s">
        <v>69</v>
      </c>
      <c r="G17" s="167"/>
      <c r="H17" s="259">
        <v>10</v>
      </c>
      <c r="I17" s="167"/>
      <c r="J17" s="259">
        <v>4</v>
      </c>
      <c r="K17" s="259">
        <v>26</v>
      </c>
    </row>
    <row r="18" spans="1:11" ht="42" customHeight="1">
      <c r="A18" s="172">
        <v>3</v>
      </c>
      <c r="B18" s="228" t="s">
        <v>935</v>
      </c>
      <c r="C18" s="229" t="s">
        <v>296</v>
      </c>
      <c r="D18" s="230" t="s">
        <v>201</v>
      </c>
      <c r="E18" s="229" t="s">
        <v>549</v>
      </c>
      <c r="F18" s="235" t="s">
        <v>69</v>
      </c>
      <c r="G18" s="167"/>
      <c r="H18" s="38">
        <v>3</v>
      </c>
      <c r="I18" s="167"/>
      <c r="J18" s="38">
        <v>4</v>
      </c>
      <c r="K18" s="38">
        <v>28</v>
      </c>
    </row>
    <row r="19" spans="1:11" s="12" customFormat="1" ht="43.5" customHeight="1">
      <c r="A19" s="231">
        <v>4</v>
      </c>
      <c r="B19" s="259" t="s">
        <v>868</v>
      </c>
      <c r="C19" s="254" t="s">
        <v>869</v>
      </c>
      <c r="D19" s="112" t="s">
        <v>312</v>
      </c>
      <c r="E19" s="259" t="s">
        <v>870</v>
      </c>
      <c r="F19" s="235" t="s">
        <v>69</v>
      </c>
      <c r="G19" s="167"/>
      <c r="H19" s="147">
        <v>9</v>
      </c>
      <c r="I19" s="167"/>
      <c r="J19" s="147">
        <v>1</v>
      </c>
      <c r="K19" s="147">
        <v>26</v>
      </c>
    </row>
    <row r="20" spans="1:11" s="12" customFormat="1" ht="45.75" customHeight="1">
      <c r="A20" s="231">
        <v>5</v>
      </c>
      <c r="B20" s="112" t="s">
        <v>794</v>
      </c>
      <c r="C20" s="112" t="s">
        <v>799</v>
      </c>
      <c r="D20" s="112" t="s">
        <v>332</v>
      </c>
      <c r="E20" s="259" t="s">
        <v>871</v>
      </c>
      <c r="F20" s="235" t="s">
        <v>69</v>
      </c>
      <c r="G20" s="167"/>
      <c r="H20" s="147">
        <v>8</v>
      </c>
      <c r="I20" s="167"/>
      <c r="J20" s="147">
        <v>0</v>
      </c>
      <c r="K20" s="147">
        <v>23</v>
      </c>
    </row>
    <row r="21" spans="1:11" ht="43.5" customHeight="1">
      <c r="A21" s="172">
        <v>6</v>
      </c>
      <c r="B21" s="228" t="s">
        <v>545</v>
      </c>
      <c r="C21" s="228" t="s">
        <v>940</v>
      </c>
      <c r="D21" s="173" t="s">
        <v>208</v>
      </c>
      <c r="E21" s="229" t="s">
        <v>210</v>
      </c>
      <c r="F21" s="235" t="s">
        <v>69</v>
      </c>
      <c r="G21" s="167"/>
      <c r="H21" s="38">
        <v>8</v>
      </c>
      <c r="I21" s="167"/>
      <c r="J21" s="38">
        <v>7</v>
      </c>
      <c r="K21" s="38">
        <v>60</v>
      </c>
    </row>
    <row r="22" spans="1:11" s="12" customFormat="1" ht="43.5" customHeight="1">
      <c r="A22" s="231">
        <v>7</v>
      </c>
      <c r="B22" s="112" t="s">
        <v>746</v>
      </c>
      <c r="C22" s="112" t="s">
        <v>821</v>
      </c>
      <c r="D22" s="112" t="s">
        <v>214</v>
      </c>
      <c r="E22" s="259" t="s">
        <v>216</v>
      </c>
      <c r="F22" s="235" t="s">
        <v>69</v>
      </c>
      <c r="G22" s="167"/>
      <c r="H22" s="147">
        <v>7</v>
      </c>
      <c r="I22" s="167"/>
      <c r="J22" s="147">
        <v>0</v>
      </c>
      <c r="K22" s="147">
        <v>24</v>
      </c>
    </row>
    <row r="23" spans="1:11" s="12" customFormat="1" ht="43.5" customHeight="1">
      <c r="A23" s="172">
        <v>8</v>
      </c>
      <c r="B23" s="253" t="s">
        <v>555</v>
      </c>
      <c r="C23" s="253" t="s">
        <v>560</v>
      </c>
      <c r="D23" s="173" t="s">
        <v>556</v>
      </c>
      <c r="E23" s="254" t="s">
        <v>550</v>
      </c>
      <c r="F23" s="235" t="s">
        <v>69</v>
      </c>
      <c r="G23" s="167"/>
      <c r="H23" s="259">
        <v>24</v>
      </c>
      <c r="I23" s="167"/>
      <c r="J23" s="259">
        <v>10</v>
      </c>
      <c r="K23" s="259">
        <v>147</v>
      </c>
    </row>
    <row r="24" spans="1:11" s="12" customFormat="1" ht="43.5" customHeight="1">
      <c r="A24" s="231">
        <v>9</v>
      </c>
      <c r="B24" s="253" t="s">
        <v>561</v>
      </c>
      <c r="C24" s="253" t="s">
        <v>559</v>
      </c>
      <c r="D24" s="173" t="s">
        <v>460</v>
      </c>
      <c r="E24" s="254" t="s">
        <v>554</v>
      </c>
      <c r="F24" s="235" t="s">
        <v>69</v>
      </c>
      <c r="G24" s="167"/>
      <c r="H24" s="259">
        <v>6</v>
      </c>
      <c r="I24" s="167"/>
      <c r="J24" s="259">
        <v>11</v>
      </c>
      <c r="K24" s="259">
        <v>21</v>
      </c>
    </row>
    <row r="25" spans="1:11" ht="43.5" customHeight="1">
      <c r="A25" s="172">
        <v>10</v>
      </c>
      <c r="B25" s="228" t="s">
        <v>936</v>
      </c>
      <c r="C25" s="228" t="s">
        <v>546</v>
      </c>
      <c r="D25" s="173" t="s">
        <v>227</v>
      </c>
      <c r="E25" s="229" t="s">
        <v>229</v>
      </c>
      <c r="F25" s="137" t="s">
        <v>69</v>
      </c>
      <c r="G25" s="167"/>
      <c r="H25" s="38">
        <v>12</v>
      </c>
      <c r="I25" s="167"/>
      <c r="J25" s="38">
        <v>4</v>
      </c>
      <c r="K25" s="38">
        <v>20</v>
      </c>
    </row>
    <row r="26" spans="1:11" ht="32.25" customHeight="1">
      <c r="A26" s="306" t="s">
        <v>67</v>
      </c>
      <c r="B26" s="306"/>
      <c r="C26" s="306"/>
      <c r="D26" s="306"/>
      <c r="E26" s="306"/>
      <c r="F26" s="306"/>
      <c r="G26" s="167"/>
      <c r="H26" s="237">
        <f>SUM(H16:H25)</f>
        <v>87</v>
      </c>
      <c r="I26" s="167"/>
      <c r="J26" s="237">
        <f>SUM(J16:J25)</f>
        <v>41</v>
      </c>
      <c r="K26" s="237">
        <f>SUM(K16:K25)</f>
        <v>375</v>
      </c>
    </row>
    <row r="27" spans="1:11" ht="20.25" customHeight="1">
      <c r="A27" s="306" t="s">
        <v>14</v>
      </c>
      <c r="B27" s="306"/>
      <c r="C27" s="306"/>
      <c r="D27" s="306"/>
      <c r="E27" s="306"/>
      <c r="F27" s="306"/>
      <c r="G27" s="280"/>
      <c r="H27" s="280"/>
      <c r="I27" s="280"/>
      <c r="J27" s="280"/>
      <c r="K27" s="280"/>
    </row>
    <row r="28" spans="1:11" ht="61.5" customHeight="1">
      <c r="A28" s="171">
        <v>1</v>
      </c>
      <c r="B28" s="229" t="s">
        <v>557</v>
      </c>
      <c r="C28" s="229" t="s">
        <v>558</v>
      </c>
      <c r="D28" s="173" t="s">
        <v>551</v>
      </c>
      <c r="E28" s="229" t="s">
        <v>552</v>
      </c>
      <c r="F28" s="135" t="s">
        <v>93</v>
      </c>
      <c r="G28" s="167"/>
      <c r="H28" s="171">
        <v>7</v>
      </c>
      <c r="I28" s="167"/>
      <c r="J28" s="171">
        <v>0</v>
      </c>
      <c r="K28" s="171">
        <v>3</v>
      </c>
    </row>
    <row r="29" spans="1:11" ht="27.75" customHeight="1">
      <c r="A29" s="332" t="s">
        <v>67</v>
      </c>
      <c r="B29" s="492"/>
      <c r="C29" s="492"/>
      <c r="D29" s="492"/>
      <c r="E29" s="492"/>
      <c r="F29" s="336"/>
      <c r="G29" s="167"/>
      <c r="H29" s="237" t="s">
        <v>191</v>
      </c>
      <c r="I29" s="167"/>
      <c r="J29" s="237" t="s">
        <v>544</v>
      </c>
      <c r="K29" s="237" t="s">
        <v>189</v>
      </c>
    </row>
    <row r="30" spans="1:11" ht="21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ht="21" customHeight="1">
      <c r="A31" s="491" t="s">
        <v>563</v>
      </c>
      <c r="B31" s="491"/>
      <c r="C31" s="491"/>
      <c r="D31" s="491"/>
      <c r="E31" s="72"/>
      <c r="F31" s="72"/>
      <c r="G31" s="72"/>
      <c r="H31" s="72"/>
      <c r="I31" s="72"/>
      <c r="J31" s="72"/>
      <c r="K31" s="72"/>
    </row>
    <row r="33" spans="1:11" ht="51.75" customHeight="1">
      <c r="A33" s="287" t="s">
        <v>98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1"/>
    </row>
    <row r="43" spans="1:11">
      <c r="K43" s="46"/>
    </row>
  </sheetData>
  <mergeCells count="19">
    <mergeCell ref="A33:K33"/>
    <mergeCell ref="A15:K15"/>
    <mergeCell ref="A6:K6"/>
    <mergeCell ref="A31:D31"/>
    <mergeCell ref="K3:K5"/>
    <mergeCell ref="A27:K27"/>
    <mergeCell ref="H3:H4"/>
    <mergeCell ref="A29:F29"/>
    <mergeCell ref="A26:F26"/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</mergeCells>
  <phoneticPr fontId="2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:B7 A9 A8 D8:F8 A15:K15 A13 D13:F13 A12:B12 A11 D11:F11 A10 D10:F10 D9:F9 A20:E20 A17 D17:E17 A18 C18:E18 A27:K27 A25 C25:G25 A22:E22 A21:B21 D21:E21 D7:K7 D12:F12 A16:B16 D16:E16 I18 I21:K21 I25:J25 I17:J17 A19:E19 I19 I20 A24:E24 A23:E23 I23 G11:K13 A14:F14 A26:G26 I26 G20 G17 G18 G21 G19 G22 G16:K16 G24:J24 G23 I22 A29:K29 A28:G28 I28:J2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Normal="100" workbookViewId="0">
      <selection activeCell="C4" sqref="C4:C6"/>
    </sheetView>
  </sheetViews>
  <sheetFormatPr defaultRowHeight="12"/>
  <cols>
    <col min="1" max="1" width="14.42578125" style="15" customWidth="1"/>
    <col min="2" max="2" width="15.28515625" style="16" customWidth="1"/>
    <col min="3" max="3" width="13.85546875" style="16" customWidth="1"/>
    <col min="4" max="5" width="9.7109375" style="13" customWidth="1"/>
    <col min="6" max="6" width="34.140625" style="16" customWidth="1"/>
    <col min="7" max="7" width="16.140625" style="13" customWidth="1"/>
    <col min="8" max="8" width="14" style="13" customWidth="1"/>
    <col min="9" max="9" width="14.5703125" style="13" customWidth="1"/>
    <col min="10" max="10" width="15.28515625" style="13" customWidth="1"/>
    <col min="11" max="12" width="10.7109375" style="13" customWidth="1"/>
    <col min="13" max="13" width="14.42578125" style="13" customWidth="1"/>
    <col min="14" max="16384" width="9.140625" style="13"/>
  </cols>
  <sheetData>
    <row r="1" spans="1:14" ht="31.5" customHeight="1">
      <c r="A1" s="314" t="s">
        <v>907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99"/>
    </row>
    <row r="2" spans="1:14" ht="27.75" customHeight="1">
      <c r="A2" s="270" t="s">
        <v>160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4" ht="14.25" customHeight="1">
      <c r="A3" s="135">
        <v>1</v>
      </c>
      <c r="B3" s="157">
        <v>2</v>
      </c>
      <c r="C3" s="238">
        <v>3</v>
      </c>
      <c r="D3" s="275">
        <v>4</v>
      </c>
      <c r="E3" s="494"/>
      <c r="F3" s="157">
        <v>5</v>
      </c>
      <c r="G3" s="157">
        <v>6</v>
      </c>
      <c r="H3" s="157">
        <v>7</v>
      </c>
      <c r="I3" s="238">
        <v>8</v>
      </c>
      <c r="J3" s="157">
        <v>9</v>
      </c>
      <c r="K3" s="317">
        <v>10</v>
      </c>
      <c r="L3" s="486"/>
      <c r="M3" s="136">
        <v>11</v>
      </c>
    </row>
    <row r="4" spans="1:14" ht="102" customHeight="1">
      <c r="A4" s="306" t="s">
        <v>0</v>
      </c>
      <c r="B4" s="277" t="s">
        <v>1</v>
      </c>
      <c r="C4" s="277" t="s">
        <v>887</v>
      </c>
      <c r="D4" s="275" t="s">
        <v>18</v>
      </c>
      <c r="E4" s="276"/>
      <c r="F4" s="277" t="s">
        <v>948</v>
      </c>
      <c r="G4" s="486" t="s">
        <v>949</v>
      </c>
      <c r="H4" s="486" t="s">
        <v>45</v>
      </c>
      <c r="I4" s="277" t="s">
        <v>19</v>
      </c>
      <c r="J4" s="277" t="s">
        <v>950</v>
      </c>
      <c r="K4" s="288" t="s">
        <v>20</v>
      </c>
      <c r="L4" s="289"/>
      <c r="M4" s="277" t="s">
        <v>159</v>
      </c>
    </row>
    <row r="5" spans="1:14" ht="22.5" customHeight="1">
      <c r="A5" s="306"/>
      <c r="B5" s="278"/>
      <c r="C5" s="278"/>
      <c r="D5" s="157" t="s">
        <v>50</v>
      </c>
      <c r="E5" s="157" t="s">
        <v>51</v>
      </c>
      <c r="F5" s="278"/>
      <c r="G5" s="486"/>
      <c r="H5" s="486"/>
      <c r="I5" s="278"/>
      <c r="J5" s="278"/>
      <c r="K5" s="157" t="s">
        <v>155</v>
      </c>
      <c r="L5" s="157" t="s">
        <v>156</v>
      </c>
      <c r="M5" s="278"/>
    </row>
    <row r="6" spans="1:14" ht="38.25">
      <c r="A6" s="306"/>
      <c r="B6" s="279"/>
      <c r="C6" s="279"/>
      <c r="D6" s="157" t="s">
        <v>23</v>
      </c>
      <c r="E6" s="157" t="s">
        <v>24</v>
      </c>
      <c r="F6" s="279"/>
      <c r="G6" s="486"/>
      <c r="H6" s="486"/>
      <c r="I6" s="279"/>
      <c r="J6" s="279"/>
      <c r="K6" s="135" t="s">
        <v>157</v>
      </c>
      <c r="L6" s="135" t="s">
        <v>158</v>
      </c>
      <c r="M6" s="279"/>
    </row>
    <row r="7" spans="1:14" ht="57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50"/>
    </row>
    <row r="8" spans="1:14" ht="49.5" customHeight="1">
      <c r="A8" s="239"/>
      <c r="B8" s="239"/>
      <c r="C8" s="168" t="s">
        <v>85</v>
      </c>
      <c r="D8" s="167"/>
      <c r="E8" s="167"/>
      <c r="F8" s="240"/>
      <c r="G8" s="241"/>
      <c r="H8" s="241"/>
      <c r="I8" s="241"/>
      <c r="J8" s="241"/>
      <c r="K8" s="242"/>
      <c r="L8" s="242"/>
      <c r="M8" s="243"/>
    </row>
    <row r="9" spans="1:14" ht="20.25" customHeight="1">
      <c r="A9" s="14"/>
      <c r="B9" s="14"/>
      <c r="C9" s="96"/>
      <c r="D9" s="95"/>
      <c r="E9" s="95"/>
      <c r="F9" s="14"/>
      <c r="G9" s="24"/>
      <c r="H9" s="24"/>
      <c r="I9" s="24"/>
      <c r="J9" s="24"/>
      <c r="K9" s="25"/>
      <c r="L9" s="25"/>
    </row>
    <row r="11" spans="1:14">
      <c r="A11" s="493" t="s">
        <v>161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</row>
    <row r="12" spans="1:14">
      <c r="A12" s="4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</row>
    <row r="13" spans="1:14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</row>
    <row r="14" spans="1:14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</row>
    <row r="15" spans="1:14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</row>
    <row r="16" spans="1:14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</row>
    <row r="17" spans="1:12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</row>
    <row r="18" spans="1:12" ht="4.5" customHeight="1">
      <c r="A18" s="493"/>
      <c r="B18" s="493"/>
      <c r="C18" s="493"/>
      <c r="D18" s="493"/>
      <c r="E18" s="493"/>
      <c r="F18" s="493"/>
      <c r="G18" s="493"/>
      <c r="H18" s="493"/>
      <c r="I18" s="493"/>
      <c r="J18" s="493"/>
      <c r="K18" s="493"/>
      <c r="L18" s="493"/>
    </row>
    <row r="19" spans="1:12" ht="9.75" customHeight="1">
      <c r="A19" s="493"/>
      <c r="B19" s="493"/>
      <c r="C19" s="493"/>
      <c r="D19" s="493"/>
      <c r="E19" s="493"/>
      <c r="F19" s="493"/>
      <c r="G19" s="493"/>
      <c r="H19" s="493"/>
      <c r="I19" s="493"/>
      <c r="J19" s="493"/>
      <c r="K19" s="493"/>
      <c r="L19" s="493"/>
    </row>
    <row r="20" spans="1:12" ht="3.75" customHeight="1">
      <c r="A20" s="493"/>
      <c r="B20" s="493"/>
      <c r="C20" s="493"/>
      <c r="D20" s="493"/>
      <c r="E20" s="493"/>
      <c r="F20" s="493"/>
      <c r="G20" s="493"/>
      <c r="H20" s="493"/>
      <c r="I20" s="493"/>
      <c r="J20" s="493"/>
      <c r="K20" s="493"/>
      <c r="L20" s="493"/>
    </row>
    <row r="21" spans="1:12" ht="73.5" hidden="1" customHeight="1">
      <c r="A21" s="493"/>
      <c r="B21" s="493"/>
      <c r="C21" s="493"/>
      <c r="D21" s="493"/>
      <c r="E21" s="493"/>
      <c r="F21" s="493"/>
      <c r="G21" s="493"/>
      <c r="H21" s="493"/>
      <c r="I21" s="493"/>
      <c r="J21" s="493"/>
      <c r="K21" s="493"/>
      <c r="L21" s="493"/>
    </row>
  </sheetData>
  <mergeCells count="16">
    <mergeCell ref="A1:M1"/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"/>
  <sheetViews>
    <sheetView tabSelected="1" zoomScaleNormal="100" workbookViewId="0">
      <selection activeCell="L21" sqref="L21"/>
    </sheetView>
  </sheetViews>
  <sheetFormatPr defaultRowHeight="12.75"/>
  <cols>
    <col min="1" max="1" width="3.42578125" style="11" bestFit="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ht="28.5" customHeight="1">
      <c r="A1" s="495" t="s">
        <v>588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3" s="17" customFormat="1" ht="27" customHeight="1">
      <c r="A2" s="315" t="s">
        <v>162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6.5" customHeight="1">
      <c r="A3" s="33">
        <v>1</v>
      </c>
      <c r="B3" s="498">
        <v>2</v>
      </c>
      <c r="C3" s="498"/>
      <c r="D3" s="273">
        <v>3</v>
      </c>
      <c r="E3" s="498"/>
      <c r="F3" s="498"/>
      <c r="G3" s="499">
        <v>4</v>
      </c>
      <c r="H3" s="500"/>
      <c r="I3" s="43">
        <v>5</v>
      </c>
      <c r="J3" s="43">
        <v>6</v>
      </c>
      <c r="K3" s="43">
        <v>7</v>
      </c>
      <c r="L3" s="43">
        <v>8</v>
      </c>
      <c r="M3" s="43">
        <v>9</v>
      </c>
    </row>
    <row r="4" spans="1:13" ht="108" customHeight="1">
      <c r="A4" s="135" t="s">
        <v>8</v>
      </c>
      <c r="B4" s="306" t="s">
        <v>70</v>
      </c>
      <c r="C4" s="306"/>
      <c r="D4" s="306" t="s">
        <v>99</v>
      </c>
      <c r="E4" s="306"/>
      <c r="F4" s="306"/>
      <c r="G4" s="306" t="s">
        <v>164</v>
      </c>
      <c r="H4" s="306"/>
      <c r="I4" s="280" t="s">
        <v>163</v>
      </c>
      <c r="J4" s="376" t="s">
        <v>71</v>
      </c>
      <c r="K4" s="376" t="s">
        <v>62</v>
      </c>
      <c r="L4" s="376" t="s">
        <v>72</v>
      </c>
      <c r="M4" s="376" t="s">
        <v>94</v>
      </c>
    </row>
    <row r="5" spans="1:13" ht="15" customHeight="1">
      <c r="A5" s="135"/>
      <c r="B5" s="135" t="s">
        <v>77</v>
      </c>
      <c r="C5" s="135" t="s">
        <v>78</v>
      </c>
      <c r="D5" s="135" t="s">
        <v>21</v>
      </c>
      <c r="E5" s="135" t="s">
        <v>22</v>
      </c>
      <c r="F5" s="135" t="s">
        <v>73</v>
      </c>
      <c r="G5" s="135" t="s">
        <v>50</v>
      </c>
      <c r="H5" s="135" t="s">
        <v>51</v>
      </c>
      <c r="I5" s="281"/>
      <c r="J5" s="377"/>
      <c r="K5" s="377"/>
      <c r="L5" s="377"/>
      <c r="M5" s="377"/>
    </row>
    <row r="6" spans="1:13" ht="101.25" customHeight="1">
      <c r="A6" s="135"/>
      <c r="B6" s="135" t="s">
        <v>81</v>
      </c>
      <c r="C6" s="135" t="s">
        <v>82</v>
      </c>
      <c r="D6" s="135" t="s">
        <v>75</v>
      </c>
      <c r="E6" s="135" t="s">
        <v>76</v>
      </c>
      <c r="F6" s="135" t="s">
        <v>908</v>
      </c>
      <c r="G6" s="169" t="s">
        <v>138</v>
      </c>
      <c r="H6" s="169" t="s">
        <v>137</v>
      </c>
      <c r="I6" s="282"/>
      <c r="J6" s="378"/>
      <c r="K6" s="378"/>
      <c r="L6" s="378"/>
      <c r="M6" s="378"/>
    </row>
    <row r="7" spans="1:13" s="1" customFormat="1" ht="23.25" customHeight="1">
      <c r="A7" s="371" t="s">
        <v>86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</row>
    <row r="8" spans="1:13" s="1" customFormat="1" ht="33.75" customHeight="1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</row>
    <row r="9" spans="1:13" ht="17.25" customHeight="1">
      <c r="A9" s="170"/>
      <c r="B9" s="170"/>
      <c r="C9" s="170"/>
      <c r="D9" s="170"/>
      <c r="E9" s="170"/>
      <c r="F9" s="170"/>
      <c r="G9" s="170"/>
      <c r="H9" s="170"/>
      <c r="I9" s="135" t="s">
        <v>67</v>
      </c>
      <c r="J9" s="167"/>
      <c r="K9" s="167"/>
      <c r="L9" s="167"/>
      <c r="M9" s="167"/>
    </row>
    <row r="11" spans="1:13" ht="30" customHeight="1">
      <c r="A11" s="496" t="s">
        <v>165</v>
      </c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</row>
  </sheetData>
  <mergeCells count="15">
    <mergeCell ref="A1:M1"/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5"/>
  <sheetViews>
    <sheetView zoomScale="90" zoomScaleNormal="90" workbookViewId="0">
      <selection activeCell="C6" sqref="C6:C49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21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6.42578125" style="1" customWidth="1"/>
    <col min="10" max="10" width="32.42578125" style="1" customWidth="1"/>
    <col min="11" max="11" width="27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27" customHeight="1">
      <c r="A1" s="301" t="s">
        <v>867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</row>
    <row r="2" spans="1:14" ht="15" customHeight="1">
      <c r="A2" s="150">
        <v>1</v>
      </c>
      <c r="B2" s="151">
        <v>2</v>
      </c>
      <c r="C2" s="152">
        <v>3</v>
      </c>
      <c r="D2" s="299">
        <v>4</v>
      </c>
      <c r="E2" s="300"/>
      <c r="F2" s="153">
        <v>5</v>
      </c>
      <c r="G2" s="153">
        <v>6</v>
      </c>
      <c r="H2" s="153">
        <v>7</v>
      </c>
      <c r="I2" s="153">
        <v>8</v>
      </c>
      <c r="J2" s="153">
        <v>9</v>
      </c>
      <c r="K2" s="153">
        <v>10</v>
      </c>
      <c r="L2" s="153">
        <v>11</v>
      </c>
      <c r="M2" s="153">
        <v>12</v>
      </c>
      <c r="N2" s="153">
        <v>13</v>
      </c>
    </row>
    <row r="3" spans="1:14" ht="80.099999999999994" customHeight="1">
      <c r="A3" s="306" t="s">
        <v>0</v>
      </c>
      <c r="B3" s="306" t="s">
        <v>1</v>
      </c>
      <c r="C3" s="277" t="s">
        <v>887</v>
      </c>
      <c r="D3" s="275" t="s">
        <v>888</v>
      </c>
      <c r="E3" s="276"/>
      <c r="F3" s="296" t="s">
        <v>889</v>
      </c>
      <c r="G3" s="296" t="s">
        <v>890</v>
      </c>
      <c r="H3" s="296" t="s">
        <v>891</v>
      </c>
      <c r="I3" s="296" t="s">
        <v>16</v>
      </c>
      <c r="J3" s="296" t="s">
        <v>17</v>
      </c>
      <c r="K3" s="296" t="s">
        <v>2</v>
      </c>
      <c r="L3" s="296" t="s">
        <v>892</v>
      </c>
      <c r="M3" s="296" t="s">
        <v>893</v>
      </c>
      <c r="N3" s="296" t="s">
        <v>894</v>
      </c>
    </row>
    <row r="4" spans="1:14" ht="38.25" customHeight="1">
      <c r="A4" s="306"/>
      <c r="B4" s="306"/>
      <c r="C4" s="278"/>
      <c r="D4" s="154" t="s">
        <v>50</v>
      </c>
      <c r="E4" s="155" t="s">
        <v>51</v>
      </c>
      <c r="F4" s="297"/>
      <c r="G4" s="297"/>
      <c r="H4" s="297"/>
      <c r="I4" s="297"/>
      <c r="J4" s="297"/>
      <c r="K4" s="297"/>
      <c r="L4" s="297"/>
      <c r="M4" s="297"/>
      <c r="N4" s="297"/>
    </row>
    <row r="5" spans="1:14" ht="33.75" customHeight="1">
      <c r="A5" s="306"/>
      <c r="B5" s="306"/>
      <c r="C5" s="279"/>
      <c r="D5" s="156" t="s">
        <v>23</v>
      </c>
      <c r="E5" s="148" t="s">
        <v>24</v>
      </c>
      <c r="F5" s="298"/>
      <c r="G5" s="298"/>
      <c r="H5" s="298"/>
      <c r="I5" s="298"/>
      <c r="J5" s="298"/>
      <c r="K5" s="298"/>
      <c r="L5" s="298"/>
      <c r="M5" s="298"/>
      <c r="N5" s="298"/>
    </row>
    <row r="6" spans="1:14" s="12" customFormat="1" ht="33.75" customHeight="1">
      <c r="A6" s="290" t="s">
        <v>626</v>
      </c>
      <c r="B6" s="290" t="s">
        <v>505</v>
      </c>
      <c r="C6" s="293" t="s">
        <v>719</v>
      </c>
      <c r="D6" s="92">
        <v>1</v>
      </c>
      <c r="E6" s="92" t="s">
        <v>501</v>
      </c>
      <c r="F6" s="93" t="s">
        <v>668</v>
      </c>
      <c r="G6" s="38" t="s">
        <v>506</v>
      </c>
      <c r="H6" s="52">
        <v>1601011</v>
      </c>
      <c r="I6" s="111" t="s">
        <v>863</v>
      </c>
      <c r="J6" s="107" t="s">
        <v>721</v>
      </c>
      <c r="K6" s="116" t="s">
        <v>818</v>
      </c>
      <c r="L6" s="107" t="s">
        <v>194</v>
      </c>
      <c r="M6" s="108" t="s">
        <v>277</v>
      </c>
      <c r="N6" s="107" t="s">
        <v>722</v>
      </c>
    </row>
    <row r="7" spans="1:14" s="12" customFormat="1" ht="33.75" customHeight="1">
      <c r="A7" s="291"/>
      <c r="B7" s="291"/>
      <c r="C7" s="294"/>
      <c r="D7" s="91" t="s">
        <v>501</v>
      </c>
      <c r="E7" s="91">
        <v>1</v>
      </c>
      <c r="F7" s="93" t="s">
        <v>669</v>
      </c>
      <c r="G7" s="38" t="s">
        <v>508</v>
      </c>
      <c r="H7" s="52">
        <v>1601011</v>
      </c>
      <c r="I7" s="111" t="s">
        <v>863</v>
      </c>
      <c r="J7" s="107" t="s">
        <v>721</v>
      </c>
      <c r="K7" s="116" t="s">
        <v>818</v>
      </c>
      <c r="L7" s="107" t="s">
        <v>194</v>
      </c>
      <c r="M7" s="107" t="s">
        <v>723</v>
      </c>
      <c r="N7" s="107" t="s">
        <v>722</v>
      </c>
    </row>
    <row r="8" spans="1:14" s="12" customFormat="1" ht="33.75" customHeight="1">
      <c r="A8" s="291"/>
      <c r="B8" s="291"/>
      <c r="C8" s="294"/>
      <c r="D8" s="91" t="s">
        <v>501</v>
      </c>
      <c r="E8" s="91">
        <v>1</v>
      </c>
      <c r="F8" s="93" t="s">
        <v>670</v>
      </c>
      <c r="G8" s="38" t="s">
        <v>510</v>
      </c>
      <c r="H8" s="52">
        <v>1601034</v>
      </c>
      <c r="I8" s="112" t="s">
        <v>758</v>
      </c>
      <c r="J8" s="107" t="s">
        <v>721</v>
      </c>
      <c r="K8" s="116" t="s">
        <v>818</v>
      </c>
      <c r="L8" s="107" t="s">
        <v>194</v>
      </c>
      <c r="M8" s="107" t="s">
        <v>724</v>
      </c>
      <c r="N8" s="107" t="s">
        <v>722</v>
      </c>
    </row>
    <row r="9" spans="1:14" s="12" customFormat="1" ht="33.75" customHeight="1">
      <c r="A9" s="291"/>
      <c r="B9" s="291"/>
      <c r="C9" s="294"/>
      <c r="D9" s="91">
        <v>1</v>
      </c>
      <c r="E9" s="91" t="s">
        <v>501</v>
      </c>
      <c r="F9" s="94" t="s">
        <v>672</v>
      </c>
      <c r="G9" s="38" t="s">
        <v>507</v>
      </c>
      <c r="H9" s="53">
        <v>1602034</v>
      </c>
      <c r="I9" s="111" t="s">
        <v>759</v>
      </c>
      <c r="J9" s="107" t="s">
        <v>725</v>
      </c>
      <c r="K9" s="112" t="s">
        <v>814</v>
      </c>
      <c r="L9" s="107" t="s">
        <v>266</v>
      </c>
      <c r="M9" s="107" t="s">
        <v>301</v>
      </c>
      <c r="N9" s="107" t="s">
        <v>722</v>
      </c>
    </row>
    <row r="10" spans="1:14" s="12" customFormat="1" ht="33.75" customHeight="1">
      <c r="A10" s="291"/>
      <c r="B10" s="291"/>
      <c r="C10" s="294"/>
      <c r="D10" s="91" t="s">
        <v>501</v>
      </c>
      <c r="E10" s="91">
        <v>1</v>
      </c>
      <c r="F10" s="94" t="s">
        <v>673</v>
      </c>
      <c r="G10" s="38" t="s">
        <v>511</v>
      </c>
      <c r="H10" s="53">
        <v>1602034</v>
      </c>
      <c r="I10" s="111" t="s">
        <v>760</v>
      </c>
      <c r="J10" s="107" t="s">
        <v>725</v>
      </c>
      <c r="K10" s="112" t="s">
        <v>814</v>
      </c>
      <c r="L10" s="107" t="s">
        <v>266</v>
      </c>
      <c r="M10" s="107" t="s">
        <v>407</v>
      </c>
      <c r="N10" s="107" t="s">
        <v>722</v>
      </c>
    </row>
    <row r="11" spans="1:14" s="12" customFormat="1" ht="33.75" customHeight="1">
      <c r="A11" s="291"/>
      <c r="B11" s="291"/>
      <c r="C11" s="294"/>
      <c r="D11" s="91" t="s">
        <v>501</v>
      </c>
      <c r="E11" s="91">
        <v>1</v>
      </c>
      <c r="F11" s="94" t="s">
        <v>674</v>
      </c>
      <c r="G11" s="38" t="s">
        <v>514</v>
      </c>
      <c r="H11" s="53">
        <v>1602044</v>
      </c>
      <c r="I11" s="111" t="s">
        <v>761</v>
      </c>
      <c r="J11" s="107" t="s">
        <v>725</v>
      </c>
      <c r="K11" s="112" t="s">
        <v>814</v>
      </c>
      <c r="L11" s="107" t="s">
        <v>266</v>
      </c>
      <c r="M11" s="107" t="s">
        <v>726</v>
      </c>
      <c r="N11" s="107" t="s">
        <v>722</v>
      </c>
    </row>
    <row r="12" spans="1:14" s="12" customFormat="1" ht="39.75" customHeight="1">
      <c r="A12" s="291"/>
      <c r="B12" s="291"/>
      <c r="C12" s="294"/>
      <c r="D12" s="91">
        <v>1</v>
      </c>
      <c r="E12" s="91" t="s">
        <v>501</v>
      </c>
      <c r="F12" s="94" t="s">
        <v>675</v>
      </c>
      <c r="G12" s="38" t="s">
        <v>509</v>
      </c>
      <c r="H12" s="53">
        <v>1603011</v>
      </c>
      <c r="I12" s="111" t="s">
        <v>762</v>
      </c>
      <c r="J12" s="112" t="s">
        <v>756</v>
      </c>
      <c r="K12" s="112" t="s">
        <v>815</v>
      </c>
      <c r="L12" s="107" t="s">
        <v>201</v>
      </c>
      <c r="M12" s="107" t="s">
        <v>727</v>
      </c>
      <c r="N12" s="107" t="s">
        <v>722</v>
      </c>
    </row>
    <row r="13" spans="1:14" s="12" customFormat="1" ht="38.25">
      <c r="A13" s="291"/>
      <c r="B13" s="291"/>
      <c r="C13" s="294"/>
      <c r="D13" s="91" t="s">
        <v>501</v>
      </c>
      <c r="E13" s="91">
        <v>1</v>
      </c>
      <c r="F13" s="94" t="s">
        <v>676</v>
      </c>
      <c r="G13" s="38" t="s">
        <v>515</v>
      </c>
      <c r="H13" s="53">
        <v>1603011</v>
      </c>
      <c r="I13" s="111" t="s">
        <v>765</v>
      </c>
      <c r="J13" s="112" t="s">
        <v>756</v>
      </c>
      <c r="K13" s="112" t="s">
        <v>815</v>
      </c>
      <c r="L13" s="112" t="s">
        <v>201</v>
      </c>
      <c r="M13" s="107" t="s">
        <v>728</v>
      </c>
      <c r="N13" s="107" t="s">
        <v>722</v>
      </c>
    </row>
    <row r="14" spans="1:14" s="12" customFormat="1" ht="37.5" customHeight="1">
      <c r="A14" s="291"/>
      <c r="B14" s="291"/>
      <c r="C14" s="294"/>
      <c r="D14" s="91" t="s">
        <v>501</v>
      </c>
      <c r="E14" s="91">
        <v>1</v>
      </c>
      <c r="F14" s="94" t="s">
        <v>677</v>
      </c>
      <c r="G14" s="38" t="s">
        <v>516</v>
      </c>
      <c r="H14" s="53">
        <v>1603011</v>
      </c>
      <c r="I14" s="111" t="s">
        <v>763</v>
      </c>
      <c r="J14" s="112" t="s">
        <v>756</v>
      </c>
      <c r="K14" s="112" t="s">
        <v>815</v>
      </c>
      <c r="L14" s="107" t="s">
        <v>201</v>
      </c>
      <c r="M14" s="107" t="s">
        <v>729</v>
      </c>
      <c r="N14" s="107" t="s">
        <v>722</v>
      </c>
    </row>
    <row r="15" spans="1:14" s="12" customFormat="1" ht="38.25">
      <c r="A15" s="291"/>
      <c r="B15" s="291"/>
      <c r="C15" s="294"/>
      <c r="D15" s="91" t="s">
        <v>501</v>
      </c>
      <c r="E15" s="91">
        <v>1</v>
      </c>
      <c r="F15" s="94" t="s">
        <v>678</v>
      </c>
      <c r="G15" s="38" t="s">
        <v>518</v>
      </c>
      <c r="H15" s="53">
        <v>1603052</v>
      </c>
      <c r="I15" s="111" t="s">
        <v>766</v>
      </c>
      <c r="J15" s="112" t="s">
        <v>756</v>
      </c>
      <c r="K15" s="112" t="s">
        <v>815</v>
      </c>
      <c r="L15" s="107" t="s">
        <v>201</v>
      </c>
      <c r="M15" s="107" t="s">
        <v>730</v>
      </c>
      <c r="N15" s="107" t="s">
        <v>722</v>
      </c>
    </row>
    <row r="16" spans="1:14" s="12" customFormat="1" ht="33.75" customHeight="1">
      <c r="A16" s="291"/>
      <c r="B16" s="291"/>
      <c r="C16" s="294"/>
      <c r="D16" s="91">
        <v>1</v>
      </c>
      <c r="E16" s="91" t="s">
        <v>501</v>
      </c>
      <c r="F16" s="93" t="s">
        <v>679</v>
      </c>
      <c r="G16" s="38" t="s">
        <v>512</v>
      </c>
      <c r="H16" s="52">
        <v>1604024</v>
      </c>
      <c r="I16" s="112" t="s">
        <v>764</v>
      </c>
      <c r="J16" s="112" t="s">
        <v>757</v>
      </c>
      <c r="K16" s="112" t="s">
        <v>816</v>
      </c>
      <c r="L16" s="107" t="s">
        <v>312</v>
      </c>
      <c r="M16" s="107" t="s">
        <v>731</v>
      </c>
      <c r="N16" s="107" t="s">
        <v>732</v>
      </c>
    </row>
    <row r="17" spans="1:14" s="12" customFormat="1" ht="33.75" customHeight="1">
      <c r="A17" s="291"/>
      <c r="B17" s="291"/>
      <c r="C17" s="294"/>
      <c r="D17" s="91" t="s">
        <v>501</v>
      </c>
      <c r="E17" s="91">
        <v>1</v>
      </c>
      <c r="F17" s="93" t="s">
        <v>680</v>
      </c>
      <c r="G17" s="93" t="s">
        <v>666</v>
      </c>
      <c r="H17" s="52">
        <v>1604024</v>
      </c>
      <c r="I17" s="112" t="s">
        <v>767</v>
      </c>
      <c r="J17" s="112" t="s">
        <v>796</v>
      </c>
      <c r="K17" s="112" t="s">
        <v>816</v>
      </c>
      <c r="L17" s="107" t="s">
        <v>312</v>
      </c>
      <c r="M17" s="107" t="s">
        <v>733</v>
      </c>
      <c r="N17" s="107" t="s">
        <v>732</v>
      </c>
    </row>
    <row r="18" spans="1:14" s="12" customFormat="1" ht="33.75" customHeight="1">
      <c r="A18" s="291"/>
      <c r="B18" s="291"/>
      <c r="C18" s="294"/>
      <c r="D18" s="91" t="s">
        <v>501</v>
      </c>
      <c r="E18" s="91">
        <v>1</v>
      </c>
      <c r="F18" s="93" t="s">
        <v>681</v>
      </c>
      <c r="G18" s="38" t="s">
        <v>520</v>
      </c>
      <c r="H18" s="52">
        <v>1604044</v>
      </c>
      <c r="I18" s="111" t="s">
        <v>768</v>
      </c>
      <c r="J18" s="107" t="s">
        <v>555</v>
      </c>
      <c r="K18" s="109" t="s">
        <v>819</v>
      </c>
      <c r="L18" s="107" t="s">
        <v>556</v>
      </c>
      <c r="M18" s="107" t="s">
        <v>433</v>
      </c>
      <c r="N18" s="107" t="s">
        <v>722</v>
      </c>
    </row>
    <row r="19" spans="1:14" s="12" customFormat="1" ht="33.75" customHeight="1">
      <c r="A19" s="291"/>
      <c r="B19" s="291"/>
      <c r="C19" s="294"/>
      <c r="D19" s="91" t="s">
        <v>501</v>
      </c>
      <c r="E19" s="91">
        <v>1</v>
      </c>
      <c r="F19" s="93" t="s">
        <v>715</v>
      </c>
      <c r="G19" s="38" t="s">
        <v>521</v>
      </c>
      <c r="H19" s="93" t="s">
        <v>682</v>
      </c>
      <c r="I19" s="111" t="s">
        <v>769</v>
      </c>
      <c r="J19" s="112" t="s">
        <v>796</v>
      </c>
      <c r="K19" s="112" t="s">
        <v>816</v>
      </c>
      <c r="L19" s="107" t="s">
        <v>312</v>
      </c>
      <c r="M19" s="107" t="s">
        <v>274</v>
      </c>
      <c r="N19" s="107" t="s">
        <v>732</v>
      </c>
    </row>
    <row r="20" spans="1:14" s="12" customFormat="1" ht="33.75" customHeight="1">
      <c r="A20" s="291"/>
      <c r="B20" s="291"/>
      <c r="C20" s="294"/>
      <c r="D20" s="91">
        <v>1</v>
      </c>
      <c r="E20" s="91" t="s">
        <v>501</v>
      </c>
      <c r="F20" s="94" t="s">
        <v>684</v>
      </c>
      <c r="G20" s="38" t="s">
        <v>513</v>
      </c>
      <c r="H20" s="53">
        <v>1605024</v>
      </c>
      <c r="I20" s="111" t="s">
        <v>770</v>
      </c>
      <c r="J20" s="112" t="s">
        <v>794</v>
      </c>
      <c r="K20" s="112" t="s">
        <v>799</v>
      </c>
      <c r="L20" s="107" t="s">
        <v>332</v>
      </c>
      <c r="M20" s="107" t="s">
        <v>734</v>
      </c>
      <c r="N20" s="107" t="s">
        <v>735</v>
      </c>
    </row>
    <row r="21" spans="1:14" s="12" customFormat="1" ht="33.75" customHeight="1">
      <c r="A21" s="291"/>
      <c r="B21" s="291"/>
      <c r="C21" s="294"/>
      <c r="D21" s="91" t="s">
        <v>501</v>
      </c>
      <c r="E21" s="91">
        <v>1</v>
      </c>
      <c r="F21" s="94" t="s">
        <v>685</v>
      </c>
      <c r="G21" s="38" t="s">
        <v>523</v>
      </c>
      <c r="H21" s="53">
        <v>1605024</v>
      </c>
      <c r="I21" s="111" t="s">
        <v>771</v>
      </c>
      <c r="J21" s="112" t="s">
        <v>794</v>
      </c>
      <c r="K21" s="112" t="s">
        <v>799</v>
      </c>
      <c r="L21" s="107" t="s">
        <v>332</v>
      </c>
      <c r="M21" s="107" t="s">
        <v>736</v>
      </c>
      <c r="N21" s="107" t="s">
        <v>735</v>
      </c>
    </row>
    <row r="22" spans="1:14" s="12" customFormat="1" ht="33.75" customHeight="1">
      <c r="A22" s="291"/>
      <c r="B22" s="291"/>
      <c r="C22" s="294"/>
      <c r="D22" s="91" t="s">
        <v>501</v>
      </c>
      <c r="E22" s="91">
        <v>1</v>
      </c>
      <c r="F22" s="94" t="s">
        <v>686</v>
      </c>
      <c r="G22" s="38" t="s">
        <v>526</v>
      </c>
      <c r="H22" s="53">
        <v>1605054</v>
      </c>
      <c r="I22" s="111" t="s">
        <v>824</v>
      </c>
      <c r="J22" s="112" t="s">
        <v>795</v>
      </c>
      <c r="K22" s="112" t="s">
        <v>799</v>
      </c>
      <c r="L22" s="107" t="s">
        <v>332</v>
      </c>
      <c r="M22" s="107" t="s">
        <v>737</v>
      </c>
      <c r="N22" s="107" t="s">
        <v>735</v>
      </c>
    </row>
    <row r="23" spans="1:14" s="12" customFormat="1" ht="33.75" customHeight="1">
      <c r="A23" s="291"/>
      <c r="B23" s="291"/>
      <c r="C23" s="294"/>
      <c r="D23" s="91">
        <v>1</v>
      </c>
      <c r="E23" s="91" t="s">
        <v>501</v>
      </c>
      <c r="F23" s="93" t="s">
        <v>687</v>
      </c>
      <c r="G23" s="38" t="s">
        <v>517</v>
      </c>
      <c r="H23" s="52">
        <v>1606024</v>
      </c>
      <c r="I23" s="109" t="s">
        <v>772</v>
      </c>
      <c r="J23" s="107" t="s">
        <v>555</v>
      </c>
      <c r="K23" s="109" t="s">
        <v>819</v>
      </c>
      <c r="L23" s="107" t="s">
        <v>556</v>
      </c>
      <c r="M23" s="107" t="s">
        <v>738</v>
      </c>
      <c r="N23" s="107" t="s">
        <v>722</v>
      </c>
    </row>
    <row r="24" spans="1:14" s="12" customFormat="1" ht="33.75" customHeight="1">
      <c r="A24" s="291"/>
      <c r="B24" s="291"/>
      <c r="C24" s="294"/>
      <c r="D24" s="91" t="s">
        <v>501</v>
      </c>
      <c r="E24" s="91">
        <v>1</v>
      </c>
      <c r="F24" s="55" t="s">
        <v>688</v>
      </c>
      <c r="G24" s="38" t="s">
        <v>527</v>
      </c>
      <c r="H24" s="52">
        <v>1606042</v>
      </c>
      <c r="I24" s="111" t="s">
        <v>773</v>
      </c>
      <c r="J24" s="107" t="s">
        <v>555</v>
      </c>
      <c r="K24" s="109" t="s">
        <v>819</v>
      </c>
      <c r="L24" s="107" t="s">
        <v>556</v>
      </c>
      <c r="M24" s="107" t="s">
        <v>436</v>
      </c>
      <c r="N24" s="107" t="s">
        <v>722</v>
      </c>
    </row>
    <row r="25" spans="1:14" s="12" customFormat="1" ht="33.75" customHeight="1">
      <c r="A25" s="291"/>
      <c r="B25" s="291"/>
      <c r="C25" s="294"/>
      <c r="D25" s="91">
        <v>1</v>
      </c>
      <c r="E25" s="91" t="s">
        <v>501</v>
      </c>
      <c r="F25" s="94" t="s">
        <v>689</v>
      </c>
      <c r="G25" s="38" t="s">
        <v>519</v>
      </c>
      <c r="H25" s="53">
        <v>1607054</v>
      </c>
      <c r="I25" s="111" t="s">
        <v>774</v>
      </c>
      <c r="J25" s="107" t="s">
        <v>739</v>
      </c>
      <c r="K25" s="111" t="s">
        <v>817</v>
      </c>
      <c r="L25" s="107" t="s">
        <v>208</v>
      </c>
      <c r="M25" s="107" t="s">
        <v>740</v>
      </c>
      <c r="N25" s="107" t="s">
        <v>722</v>
      </c>
    </row>
    <row r="26" spans="1:14" s="12" customFormat="1" ht="33.75" customHeight="1">
      <c r="A26" s="291"/>
      <c r="B26" s="291"/>
      <c r="C26" s="294"/>
      <c r="D26" s="91" t="s">
        <v>501</v>
      </c>
      <c r="E26" s="91">
        <v>1</v>
      </c>
      <c r="F26" s="94" t="s">
        <v>690</v>
      </c>
      <c r="G26" s="38" t="s">
        <v>528</v>
      </c>
      <c r="H26" s="53">
        <v>1607054</v>
      </c>
      <c r="I26" s="111" t="s">
        <v>774</v>
      </c>
      <c r="J26" s="107" t="s">
        <v>739</v>
      </c>
      <c r="K26" s="111" t="s">
        <v>817</v>
      </c>
      <c r="L26" s="107" t="s">
        <v>208</v>
      </c>
      <c r="M26" s="107" t="s">
        <v>741</v>
      </c>
      <c r="N26" s="107" t="s">
        <v>722</v>
      </c>
    </row>
    <row r="27" spans="1:14" s="12" customFormat="1" ht="33.75" customHeight="1">
      <c r="A27" s="291"/>
      <c r="B27" s="291"/>
      <c r="C27" s="294"/>
      <c r="D27" s="91" t="s">
        <v>501</v>
      </c>
      <c r="E27" s="91">
        <v>1</v>
      </c>
      <c r="F27" s="94" t="s">
        <v>716</v>
      </c>
      <c r="G27" s="38" t="s">
        <v>529</v>
      </c>
      <c r="H27" s="53">
        <v>1607054</v>
      </c>
      <c r="I27" s="111" t="s">
        <v>774</v>
      </c>
      <c r="J27" s="107" t="s">
        <v>739</v>
      </c>
      <c r="K27" s="111" t="s">
        <v>817</v>
      </c>
      <c r="L27" s="107" t="s">
        <v>208</v>
      </c>
      <c r="M27" s="107" t="s">
        <v>742</v>
      </c>
      <c r="N27" s="107" t="s">
        <v>722</v>
      </c>
    </row>
    <row r="28" spans="1:14" s="12" customFormat="1" ht="33.75" customHeight="1">
      <c r="A28" s="291"/>
      <c r="B28" s="291"/>
      <c r="C28" s="294"/>
      <c r="D28" s="91" t="s">
        <v>501</v>
      </c>
      <c r="E28" s="91">
        <v>1</v>
      </c>
      <c r="F28" s="94" t="s">
        <v>691</v>
      </c>
      <c r="G28" s="38" t="s">
        <v>530</v>
      </c>
      <c r="H28" s="53">
        <v>1607014</v>
      </c>
      <c r="I28" s="110" t="s">
        <v>775</v>
      </c>
      <c r="J28" s="107" t="s">
        <v>739</v>
      </c>
      <c r="K28" s="111" t="s">
        <v>817</v>
      </c>
      <c r="L28" s="107" t="s">
        <v>208</v>
      </c>
      <c r="M28" s="107" t="s">
        <v>743</v>
      </c>
      <c r="N28" s="107" t="s">
        <v>722</v>
      </c>
    </row>
    <row r="29" spans="1:14" s="12" customFormat="1" ht="33.75" customHeight="1">
      <c r="A29" s="291"/>
      <c r="B29" s="291"/>
      <c r="C29" s="294"/>
      <c r="D29" s="91" t="s">
        <v>501</v>
      </c>
      <c r="E29" s="91">
        <v>1</v>
      </c>
      <c r="F29" s="94" t="s">
        <v>693</v>
      </c>
      <c r="G29" s="38" t="s">
        <v>531</v>
      </c>
      <c r="H29" s="94" t="s">
        <v>692</v>
      </c>
      <c r="I29" s="111" t="s">
        <v>865</v>
      </c>
      <c r="J29" s="107" t="s">
        <v>739</v>
      </c>
      <c r="K29" s="111" t="s">
        <v>817</v>
      </c>
      <c r="L29" s="107" t="s">
        <v>208</v>
      </c>
      <c r="M29" s="107" t="s">
        <v>744</v>
      </c>
      <c r="N29" s="107" t="s">
        <v>722</v>
      </c>
    </row>
    <row r="30" spans="1:14" s="12" customFormat="1" ht="33.75" customHeight="1">
      <c r="A30" s="291"/>
      <c r="B30" s="291"/>
      <c r="C30" s="294"/>
      <c r="D30" s="91" t="s">
        <v>501</v>
      </c>
      <c r="E30" s="91">
        <v>1</v>
      </c>
      <c r="F30" s="94" t="s">
        <v>694</v>
      </c>
      <c r="G30" s="38" t="s">
        <v>534</v>
      </c>
      <c r="H30" s="53">
        <v>1607074</v>
      </c>
      <c r="I30" s="111" t="s">
        <v>776</v>
      </c>
      <c r="J30" s="107" t="s">
        <v>739</v>
      </c>
      <c r="K30" s="111" t="s">
        <v>817</v>
      </c>
      <c r="L30" s="107" t="s">
        <v>208</v>
      </c>
      <c r="M30" s="107" t="s">
        <v>745</v>
      </c>
      <c r="N30" s="107" t="s">
        <v>722</v>
      </c>
    </row>
    <row r="31" spans="1:14" s="12" customFormat="1" ht="33.75" customHeight="1">
      <c r="A31" s="291"/>
      <c r="B31" s="291"/>
      <c r="C31" s="294"/>
      <c r="D31" s="91">
        <v>1</v>
      </c>
      <c r="E31" s="91" t="s">
        <v>501</v>
      </c>
      <c r="F31" s="93" t="s">
        <v>695</v>
      </c>
      <c r="G31" s="38" t="s">
        <v>522</v>
      </c>
      <c r="H31" s="52">
        <v>1608034</v>
      </c>
      <c r="I31" s="112" t="s">
        <v>777</v>
      </c>
      <c r="J31" s="107" t="s">
        <v>746</v>
      </c>
      <c r="K31" s="112" t="s">
        <v>821</v>
      </c>
      <c r="L31" s="107" t="s">
        <v>214</v>
      </c>
      <c r="M31" s="107" t="s">
        <v>747</v>
      </c>
      <c r="N31" s="107" t="s">
        <v>722</v>
      </c>
    </row>
    <row r="32" spans="1:14" s="12" customFormat="1" ht="33.75" customHeight="1">
      <c r="A32" s="291"/>
      <c r="B32" s="291"/>
      <c r="C32" s="294"/>
      <c r="D32" s="91" t="s">
        <v>501</v>
      </c>
      <c r="E32" s="91">
        <v>1</v>
      </c>
      <c r="F32" s="93" t="s">
        <v>696</v>
      </c>
      <c r="G32" s="38" t="s">
        <v>535</v>
      </c>
      <c r="H32" s="52">
        <v>1608014</v>
      </c>
      <c r="I32" s="111" t="s">
        <v>778</v>
      </c>
      <c r="J32" s="107" t="s">
        <v>746</v>
      </c>
      <c r="K32" s="112" t="s">
        <v>821</v>
      </c>
      <c r="L32" s="107" t="s">
        <v>214</v>
      </c>
      <c r="M32" s="107" t="s">
        <v>748</v>
      </c>
      <c r="N32" s="107" t="s">
        <v>722</v>
      </c>
    </row>
    <row r="33" spans="1:14" s="12" customFormat="1" ht="33.75" customHeight="1">
      <c r="A33" s="291"/>
      <c r="B33" s="291"/>
      <c r="C33" s="294"/>
      <c r="D33" s="91" t="s">
        <v>501</v>
      </c>
      <c r="E33" s="91">
        <v>1</v>
      </c>
      <c r="F33" s="93" t="s">
        <v>697</v>
      </c>
      <c r="G33" s="38" t="s">
        <v>536</v>
      </c>
      <c r="H33" s="52">
        <v>1608044</v>
      </c>
      <c r="I33" s="111" t="s">
        <v>779</v>
      </c>
      <c r="J33" s="107" t="s">
        <v>746</v>
      </c>
      <c r="K33" s="112" t="s">
        <v>821</v>
      </c>
      <c r="L33" s="107" t="s">
        <v>214</v>
      </c>
      <c r="M33" s="107" t="s">
        <v>749</v>
      </c>
      <c r="N33" s="107" t="s">
        <v>722</v>
      </c>
    </row>
    <row r="34" spans="1:14" s="12" customFormat="1" ht="33.75" customHeight="1">
      <c r="A34" s="291"/>
      <c r="B34" s="291"/>
      <c r="C34" s="294"/>
      <c r="D34" s="91">
        <v>1</v>
      </c>
      <c r="E34" s="91" t="s">
        <v>501</v>
      </c>
      <c r="F34" s="94" t="s">
        <v>698</v>
      </c>
      <c r="G34" s="38" t="s">
        <v>524</v>
      </c>
      <c r="H34" s="53">
        <v>1661011</v>
      </c>
      <c r="I34" s="109" t="s">
        <v>780</v>
      </c>
      <c r="J34" s="107" t="s">
        <v>555</v>
      </c>
      <c r="K34" s="109" t="s">
        <v>819</v>
      </c>
      <c r="L34" s="107" t="s">
        <v>556</v>
      </c>
      <c r="M34" s="107" t="s">
        <v>316</v>
      </c>
      <c r="N34" s="107" t="s">
        <v>722</v>
      </c>
    </row>
    <row r="35" spans="1:14" s="12" customFormat="1" ht="33.75" customHeight="1">
      <c r="A35" s="291"/>
      <c r="B35" s="291"/>
      <c r="C35" s="294"/>
      <c r="D35" s="91">
        <v>1</v>
      </c>
      <c r="E35" s="91" t="s">
        <v>501</v>
      </c>
      <c r="F35" s="94" t="s">
        <v>699</v>
      </c>
      <c r="G35" s="38" t="s">
        <v>525</v>
      </c>
      <c r="H35" s="53">
        <v>1661011</v>
      </c>
      <c r="I35" s="111" t="s">
        <v>782</v>
      </c>
      <c r="J35" s="107" t="s">
        <v>555</v>
      </c>
      <c r="K35" s="109" t="s">
        <v>819</v>
      </c>
      <c r="L35" s="107" t="s">
        <v>556</v>
      </c>
      <c r="M35" s="107" t="s">
        <v>368</v>
      </c>
      <c r="N35" s="107" t="s">
        <v>722</v>
      </c>
    </row>
    <row r="36" spans="1:14" s="12" customFormat="1" ht="33.75" customHeight="1">
      <c r="A36" s="291"/>
      <c r="B36" s="291"/>
      <c r="C36" s="294"/>
      <c r="D36" s="119" t="s">
        <v>501</v>
      </c>
      <c r="E36" s="119">
        <v>1</v>
      </c>
      <c r="F36" s="94" t="s">
        <v>825</v>
      </c>
      <c r="G36" s="38" t="s">
        <v>826</v>
      </c>
      <c r="H36" s="53">
        <v>1609032</v>
      </c>
      <c r="I36" s="110" t="s">
        <v>781</v>
      </c>
      <c r="J36" s="107" t="s">
        <v>555</v>
      </c>
      <c r="K36" s="110" t="s">
        <v>819</v>
      </c>
      <c r="L36" s="107" t="s">
        <v>556</v>
      </c>
      <c r="M36" s="112" t="s">
        <v>864</v>
      </c>
      <c r="N36" s="107" t="s">
        <v>722</v>
      </c>
    </row>
    <row r="37" spans="1:14" s="12" customFormat="1" ht="33.75" customHeight="1">
      <c r="A37" s="291"/>
      <c r="B37" s="291"/>
      <c r="C37" s="294"/>
      <c r="D37" s="91" t="s">
        <v>501</v>
      </c>
      <c r="E37" s="91">
        <v>1</v>
      </c>
      <c r="F37" s="94" t="s">
        <v>700</v>
      </c>
      <c r="G37" s="38" t="s">
        <v>537</v>
      </c>
      <c r="H37" s="53">
        <v>1661011</v>
      </c>
      <c r="I37" s="109" t="s">
        <v>780</v>
      </c>
      <c r="J37" s="107" t="s">
        <v>555</v>
      </c>
      <c r="K37" s="109" t="s">
        <v>819</v>
      </c>
      <c r="L37" s="107" t="s">
        <v>556</v>
      </c>
      <c r="M37" s="107" t="s">
        <v>319</v>
      </c>
      <c r="N37" s="107" t="s">
        <v>722</v>
      </c>
    </row>
    <row r="38" spans="1:14" s="12" customFormat="1" ht="33.75" customHeight="1">
      <c r="A38" s="291"/>
      <c r="B38" s="291"/>
      <c r="C38" s="294"/>
      <c r="D38" s="91" t="s">
        <v>501</v>
      </c>
      <c r="E38" s="91">
        <v>1</v>
      </c>
      <c r="F38" s="94" t="s">
        <v>701</v>
      </c>
      <c r="G38" s="38" t="s">
        <v>538</v>
      </c>
      <c r="H38" s="53">
        <v>1661011</v>
      </c>
      <c r="I38" s="109" t="s">
        <v>780</v>
      </c>
      <c r="J38" s="107" t="s">
        <v>555</v>
      </c>
      <c r="K38" s="109" t="s">
        <v>819</v>
      </c>
      <c r="L38" s="107" t="s">
        <v>556</v>
      </c>
      <c r="M38" s="107" t="s">
        <v>322</v>
      </c>
      <c r="N38" s="107" t="s">
        <v>722</v>
      </c>
    </row>
    <row r="39" spans="1:14" s="12" customFormat="1" ht="33.75" customHeight="1">
      <c r="A39" s="291"/>
      <c r="B39" s="291"/>
      <c r="C39" s="294"/>
      <c r="D39" s="91" t="s">
        <v>501</v>
      </c>
      <c r="E39" s="91">
        <v>1</v>
      </c>
      <c r="F39" s="94" t="s">
        <v>702</v>
      </c>
      <c r="G39" s="38" t="s">
        <v>543</v>
      </c>
      <c r="H39" s="53">
        <v>1661011</v>
      </c>
      <c r="I39" s="109" t="s">
        <v>780</v>
      </c>
      <c r="J39" s="107" t="s">
        <v>555</v>
      </c>
      <c r="K39" s="109" t="s">
        <v>819</v>
      </c>
      <c r="L39" s="107" t="s">
        <v>556</v>
      </c>
      <c r="M39" s="107" t="s">
        <v>415</v>
      </c>
      <c r="N39" s="107" t="s">
        <v>722</v>
      </c>
    </row>
    <row r="40" spans="1:14" s="12" customFormat="1" ht="33.75" customHeight="1">
      <c r="A40" s="291"/>
      <c r="B40" s="291"/>
      <c r="C40" s="294"/>
      <c r="D40" s="91" t="s">
        <v>501</v>
      </c>
      <c r="E40" s="91">
        <v>1</v>
      </c>
      <c r="F40" s="94" t="s">
        <v>703</v>
      </c>
      <c r="G40" s="38" t="s">
        <v>539</v>
      </c>
      <c r="H40" s="53">
        <v>1661011</v>
      </c>
      <c r="I40" s="111" t="s">
        <v>783</v>
      </c>
      <c r="J40" s="107" t="s">
        <v>555</v>
      </c>
      <c r="K40" s="109" t="s">
        <v>819</v>
      </c>
      <c r="L40" s="107" t="s">
        <v>556</v>
      </c>
      <c r="M40" s="107" t="s">
        <v>416</v>
      </c>
      <c r="N40" s="107" t="s">
        <v>722</v>
      </c>
    </row>
    <row r="41" spans="1:14" s="12" customFormat="1" ht="33.75" customHeight="1">
      <c r="A41" s="291"/>
      <c r="B41" s="291"/>
      <c r="C41" s="294"/>
      <c r="D41" s="91" t="s">
        <v>501</v>
      </c>
      <c r="E41" s="91">
        <v>1</v>
      </c>
      <c r="F41" s="94" t="s">
        <v>704</v>
      </c>
      <c r="G41" s="38" t="s">
        <v>540</v>
      </c>
      <c r="H41" s="53">
        <v>1609074</v>
      </c>
      <c r="I41" s="111" t="s">
        <v>787</v>
      </c>
      <c r="J41" s="107" t="s">
        <v>555</v>
      </c>
      <c r="K41" s="109" t="s">
        <v>819</v>
      </c>
      <c r="L41" s="107" t="s">
        <v>556</v>
      </c>
      <c r="M41" s="107" t="s">
        <v>750</v>
      </c>
      <c r="N41" s="107" t="s">
        <v>722</v>
      </c>
    </row>
    <row r="42" spans="1:14" s="12" customFormat="1" ht="33.75" customHeight="1">
      <c r="A42" s="291"/>
      <c r="B42" s="291"/>
      <c r="C42" s="294"/>
      <c r="D42" s="91" t="s">
        <v>501</v>
      </c>
      <c r="E42" s="91">
        <v>1</v>
      </c>
      <c r="F42" s="94" t="s">
        <v>705</v>
      </c>
      <c r="G42" s="38" t="s">
        <v>541</v>
      </c>
      <c r="H42" s="53">
        <v>1609084</v>
      </c>
      <c r="I42" s="111" t="s">
        <v>784</v>
      </c>
      <c r="J42" s="107" t="s">
        <v>555</v>
      </c>
      <c r="K42" s="109" t="s">
        <v>819</v>
      </c>
      <c r="L42" s="107" t="s">
        <v>556</v>
      </c>
      <c r="M42" s="107" t="s">
        <v>347</v>
      </c>
      <c r="N42" s="107" t="s">
        <v>722</v>
      </c>
    </row>
    <row r="43" spans="1:14" s="12" customFormat="1" ht="33.75" customHeight="1">
      <c r="A43" s="291"/>
      <c r="B43" s="291"/>
      <c r="C43" s="294"/>
      <c r="D43" s="91" t="s">
        <v>501</v>
      </c>
      <c r="E43" s="91">
        <v>1</v>
      </c>
      <c r="F43" s="94" t="s">
        <v>707</v>
      </c>
      <c r="G43" s="38" t="s">
        <v>542</v>
      </c>
      <c r="H43" s="94" t="s">
        <v>706</v>
      </c>
      <c r="I43" s="111" t="s">
        <v>785</v>
      </c>
      <c r="J43" s="107" t="s">
        <v>555</v>
      </c>
      <c r="K43" s="109" t="s">
        <v>819</v>
      </c>
      <c r="L43" s="107" t="s">
        <v>556</v>
      </c>
      <c r="M43" s="107" t="s">
        <v>751</v>
      </c>
      <c r="N43" s="107" t="s">
        <v>722</v>
      </c>
    </row>
    <row r="44" spans="1:14" s="12" customFormat="1" ht="33.75" customHeight="1">
      <c r="A44" s="291"/>
      <c r="B44" s="291"/>
      <c r="C44" s="294"/>
      <c r="D44" s="91">
        <v>1</v>
      </c>
      <c r="E44" s="91" t="s">
        <v>501</v>
      </c>
      <c r="F44" s="94" t="s">
        <v>709</v>
      </c>
      <c r="G44" s="38" t="s">
        <v>532</v>
      </c>
      <c r="H44" s="53">
        <v>1610044</v>
      </c>
      <c r="I44" s="110" t="s">
        <v>786</v>
      </c>
      <c r="J44" s="106" t="s">
        <v>752</v>
      </c>
      <c r="K44" s="112" t="s">
        <v>820</v>
      </c>
      <c r="L44" s="107" t="s">
        <v>460</v>
      </c>
      <c r="M44" s="107" t="s">
        <v>349</v>
      </c>
      <c r="N44" s="107" t="s">
        <v>732</v>
      </c>
    </row>
    <row r="45" spans="1:14" s="12" customFormat="1" ht="33.75" customHeight="1">
      <c r="A45" s="291"/>
      <c r="B45" s="291"/>
      <c r="C45" s="294"/>
      <c r="D45" s="91" t="s">
        <v>501</v>
      </c>
      <c r="E45" s="91">
        <v>1</v>
      </c>
      <c r="F45" s="94" t="s">
        <v>710</v>
      </c>
      <c r="G45" s="38" t="s">
        <v>634</v>
      </c>
      <c r="H45" s="53">
        <v>1610044</v>
      </c>
      <c r="I45" s="110" t="s">
        <v>788</v>
      </c>
      <c r="J45" s="106" t="s">
        <v>752</v>
      </c>
      <c r="K45" s="112" t="s">
        <v>820</v>
      </c>
      <c r="L45" s="107" t="s">
        <v>460</v>
      </c>
      <c r="M45" s="107" t="s">
        <v>347</v>
      </c>
      <c r="N45" s="107" t="s">
        <v>732</v>
      </c>
    </row>
    <row r="46" spans="1:14" s="12" customFormat="1" ht="33.75" customHeight="1">
      <c r="A46" s="291"/>
      <c r="B46" s="291"/>
      <c r="C46" s="294"/>
      <c r="D46" s="91" t="s">
        <v>501</v>
      </c>
      <c r="E46" s="91">
        <v>1</v>
      </c>
      <c r="F46" s="55" t="s">
        <v>711</v>
      </c>
      <c r="G46" s="38" t="s">
        <v>635</v>
      </c>
      <c r="H46" s="53">
        <v>1610024</v>
      </c>
      <c r="I46" s="111" t="s">
        <v>789</v>
      </c>
      <c r="J46" s="106" t="s">
        <v>752</v>
      </c>
      <c r="K46" s="112" t="s">
        <v>820</v>
      </c>
      <c r="L46" s="107" t="s">
        <v>460</v>
      </c>
      <c r="M46" s="107" t="s">
        <v>753</v>
      </c>
      <c r="N46" s="107" t="s">
        <v>732</v>
      </c>
    </row>
    <row r="47" spans="1:14" s="12" customFormat="1" ht="38.25">
      <c r="A47" s="291"/>
      <c r="B47" s="291"/>
      <c r="C47" s="294"/>
      <c r="D47" s="91">
        <v>1</v>
      </c>
      <c r="E47" s="91" t="s">
        <v>501</v>
      </c>
      <c r="F47" s="94" t="s">
        <v>712</v>
      </c>
      <c r="G47" s="38" t="s">
        <v>533</v>
      </c>
      <c r="H47" s="53">
        <v>1611054</v>
      </c>
      <c r="I47" s="112" t="s">
        <v>790</v>
      </c>
      <c r="J47" s="112" t="s">
        <v>793</v>
      </c>
      <c r="K47" s="112" t="s">
        <v>803</v>
      </c>
      <c r="L47" s="107" t="s">
        <v>227</v>
      </c>
      <c r="M47" s="107" t="s">
        <v>754</v>
      </c>
      <c r="N47" s="107" t="s">
        <v>722</v>
      </c>
    </row>
    <row r="48" spans="1:14" s="12" customFormat="1" ht="38.25">
      <c r="A48" s="291"/>
      <c r="B48" s="291"/>
      <c r="C48" s="294"/>
      <c r="D48" s="91" t="s">
        <v>501</v>
      </c>
      <c r="E48" s="91">
        <v>1</v>
      </c>
      <c r="F48" s="94" t="s">
        <v>713</v>
      </c>
      <c r="G48" s="38" t="s">
        <v>636</v>
      </c>
      <c r="H48" s="53">
        <v>1611054</v>
      </c>
      <c r="I48" s="112" t="s">
        <v>791</v>
      </c>
      <c r="J48" s="112" t="s">
        <v>793</v>
      </c>
      <c r="K48" s="112" t="s">
        <v>790</v>
      </c>
      <c r="L48" s="107" t="s">
        <v>227</v>
      </c>
      <c r="M48" s="107" t="s">
        <v>737</v>
      </c>
      <c r="N48" s="107" t="s">
        <v>722</v>
      </c>
    </row>
    <row r="49" spans="1:14" s="12" customFormat="1" ht="38.25">
      <c r="A49" s="292"/>
      <c r="B49" s="292"/>
      <c r="C49" s="295"/>
      <c r="D49" s="91" t="s">
        <v>501</v>
      </c>
      <c r="E49" s="71">
        <v>1</v>
      </c>
      <c r="F49" s="55" t="s">
        <v>714</v>
      </c>
      <c r="G49" s="38" t="s">
        <v>637</v>
      </c>
      <c r="H49" s="53">
        <v>1611074</v>
      </c>
      <c r="I49" s="111" t="s">
        <v>792</v>
      </c>
      <c r="J49" s="112" t="s">
        <v>793</v>
      </c>
      <c r="K49" s="112" t="s">
        <v>804</v>
      </c>
      <c r="L49" s="107" t="s">
        <v>227</v>
      </c>
      <c r="M49" s="107" t="s">
        <v>755</v>
      </c>
      <c r="N49" s="107" t="s">
        <v>722</v>
      </c>
    </row>
    <row r="50" spans="1:14" ht="40.5" customHeight="1">
      <c r="A50" s="39"/>
      <c r="B50" s="39"/>
      <c r="C50" s="40" t="s">
        <v>85</v>
      </c>
      <c r="D50" s="19">
        <f>SUM(D6:D49)</f>
        <v>12</v>
      </c>
      <c r="E50" s="19">
        <f>SUM(E6:E49)</f>
        <v>32</v>
      </c>
      <c r="F50" s="39"/>
      <c r="G50" s="39"/>
      <c r="H50" s="39"/>
      <c r="I50" s="39"/>
      <c r="J50" s="39"/>
      <c r="K50" s="39"/>
      <c r="L50" s="39"/>
      <c r="M50" s="39"/>
      <c r="N50" s="39"/>
    </row>
    <row r="51" spans="1:14">
      <c r="A51" s="12"/>
      <c r="B51" s="12"/>
      <c r="C51" s="12"/>
      <c r="D51" s="20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>
      <c r="A52" s="304" t="s">
        <v>128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</row>
    <row r="53" spans="1:14">
      <c r="A53" s="305"/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</row>
    <row r="54" spans="1:14">
      <c r="A54" s="305"/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</row>
    <row r="55" spans="1:14">
      <c r="A55" s="305"/>
      <c r="B55" s="305"/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</row>
    <row r="56" spans="1:14">
      <c r="A56" s="305"/>
      <c r="B56" s="305"/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</row>
    <row r="57" spans="1:14">
      <c r="A57" s="305"/>
      <c r="B57" s="305"/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</row>
    <row r="58" spans="1:14">
      <c r="A58" s="305"/>
      <c r="B58" s="305"/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</row>
    <row r="59" spans="1:14">
      <c r="A59" s="305"/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</row>
    <row r="60" spans="1:14">
      <c r="A60" s="305"/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</row>
    <row r="61" spans="1:14">
      <c r="A61" s="305"/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</row>
    <row r="62" spans="1:14">
      <c r="A62" s="305"/>
      <c r="B62" s="305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</row>
    <row r="63" spans="1:14">
      <c r="A63" s="305"/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</row>
    <row r="64" spans="1:14">
      <c r="A64" s="305"/>
      <c r="B64" s="305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</row>
    <row r="65" spans="1:14">
      <c r="A65" s="305"/>
      <c r="B65" s="305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</row>
    <row r="66" spans="1:14">
      <c r="A66" s="305"/>
      <c r="B66" s="305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</row>
    <row r="67" spans="1:14">
      <c r="A67" s="12"/>
      <c r="B67" s="12"/>
      <c r="C67" s="12"/>
      <c r="D67" s="20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12"/>
      <c r="B68" s="12"/>
      <c r="C68" s="12"/>
      <c r="D68" s="20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>
      <c r="A69" s="12"/>
      <c r="B69" s="12"/>
      <c r="C69" s="12"/>
      <c r="D69" s="20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>
      <c r="A70" s="12"/>
      <c r="B70" s="12"/>
      <c r="C70" s="12"/>
      <c r="D70" s="20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>
      <c r="A71" s="12"/>
      <c r="B71" s="12"/>
      <c r="C71" s="12"/>
      <c r="D71" s="20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>
      <c r="A72" s="12"/>
      <c r="B72" s="12"/>
      <c r="C72" s="12"/>
      <c r="D72" s="20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>
      <c r="A73" s="12"/>
      <c r="B73" s="12"/>
      <c r="C73" s="12"/>
      <c r="D73" s="20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>
      <c r="A74" s="12"/>
      <c r="B74" s="12"/>
      <c r="C74" s="12"/>
      <c r="D74" s="20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>
      <c r="A75" s="12"/>
      <c r="B75" s="12"/>
      <c r="C75" s="12"/>
      <c r="D75" s="20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>
      <c r="A76" s="12"/>
      <c r="B76" s="12"/>
      <c r="C76" s="12"/>
      <c r="D76" s="20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>
      <c r="A77" s="12"/>
      <c r="B77" s="12"/>
      <c r="C77" s="12"/>
      <c r="D77" s="20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>
      <c r="A78" s="12"/>
      <c r="B78" s="12"/>
      <c r="C78" s="12"/>
      <c r="D78" s="20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>
      <c r="A79" s="12"/>
      <c r="B79" s="12"/>
      <c r="C79" s="12"/>
      <c r="D79" s="20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>
      <c r="A80" s="12"/>
      <c r="B80" s="12"/>
      <c r="C80" s="12"/>
      <c r="D80" s="20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12"/>
      <c r="B81" s="12"/>
      <c r="C81" s="12"/>
      <c r="D81" s="20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2"/>
      <c r="B82" s="12"/>
      <c r="C82" s="12"/>
      <c r="D82" s="20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12"/>
      <c r="B83" s="12"/>
      <c r="C83" s="12"/>
      <c r="D83" s="20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>
      <c r="A84" s="12"/>
      <c r="B84" s="12"/>
      <c r="C84" s="12"/>
      <c r="D84" s="20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>
      <c r="A85" s="12"/>
      <c r="B85" s="12"/>
      <c r="C85" s="12"/>
      <c r="D85" s="20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>
      <c r="A86" s="12"/>
      <c r="B86" s="12"/>
      <c r="C86" s="12"/>
      <c r="D86" s="20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>
      <c r="A87" s="12"/>
      <c r="B87" s="12"/>
      <c r="C87" s="12"/>
      <c r="D87" s="20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>
      <c r="A88" s="12"/>
      <c r="B88" s="12"/>
      <c r="C88" s="12"/>
      <c r="D88" s="20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>
      <c r="A89" s="12"/>
      <c r="B89" s="12"/>
      <c r="C89" s="12"/>
      <c r="D89" s="20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2"/>
      <c r="B90" s="12"/>
      <c r="C90" s="12"/>
      <c r="D90" s="20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2"/>
      <c r="B91" s="12"/>
      <c r="C91" s="12"/>
      <c r="D91" s="20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2"/>
      <c r="B92" s="12"/>
      <c r="C92" s="12"/>
      <c r="D92" s="20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>
      <c r="A93" s="12"/>
      <c r="B93" s="12"/>
      <c r="C93" s="12"/>
      <c r="D93" s="20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>
      <c r="A94" s="12"/>
      <c r="B94" s="12"/>
      <c r="C94" s="12"/>
      <c r="D94" s="20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>
      <c r="A95" s="12"/>
      <c r="B95" s="12"/>
      <c r="C95" s="12"/>
      <c r="D95" s="20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>
      <c r="A96" s="12"/>
      <c r="B96" s="12"/>
      <c r="C96" s="12"/>
      <c r="D96" s="20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>
      <c r="A97" s="12"/>
      <c r="B97" s="12"/>
      <c r="C97" s="12"/>
      <c r="D97" s="20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>
      <c r="A98" s="12"/>
      <c r="B98" s="12"/>
      <c r="C98" s="12"/>
      <c r="D98" s="20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>
      <c r="A99" s="12"/>
      <c r="B99" s="12"/>
      <c r="C99" s="12"/>
      <c r="D99" s="20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>
      <c r="A100" s="12"/>
      <c r="B100" s="12"/>
      <c r="C100" s="12"/>
      <c r="D100" s="20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>
      <c r="A101" s="12"/>
      <c r="B101" s="12"/>
      <c r="C101" s="12"/>
      <c r="D101" s="20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>
      <c r="A102" s="12"/>
      <c r="B102" s="12"/>
      <c r="C102" s="12"/>
      <c r="D102" s="20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>
      <c r="A103" s="12"/>
      <c r="B103" s="12"/>
      <c r="C103" s="12"/>
      <c r="D103" s="20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12"/>
      <c r="B104" s="12"/>
      <c r="C104" s="12"/>
      <c r="D104" s="20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>
      <c r="A105" s="12"/>
      <c r="B105" s="12"/>
      <c r="C105" s="12"/>
      <c r="D105" s="20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12"/>
      <c r="B106" s="12"/>
      <c r="C106" s="12"/>
      <c r="D106" s="20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>
      <c r="A107" s="12"/>
      <c r="B107" s="12"/>
      <c r="C107" s="12"/>
      <c r="D107" s="20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12"/>
      <c r="B108" s="12"/>
      <c r="C108" s="12"/>
      <c r="D108" s="20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>
      <c r="A109" s="12"/>
      <c r="B109" s="12"/>
      <c r="C109" s="12"/>
      <c r="D109" s="20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12"/>
      <c r="B110" s="12"/>
      <c r="C110" s="12"/>
      <c r="D110" s="20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>
      <c r="A111" s="12"/>
      <c r="B111" s="12"/>
      <c r="C111" s="12"/>
      <c r="D111" s="20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>
      <c r="A112" s="12"/>
      <c r="B112" s="12"/>
      <c r="C112" s="12"/>
      <c r="D112" s="20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>
      <c r="A113" s="12"/>
      <c r="B113" s="12"/>
      <c r="C113" s="12"/>
      <c r="D113" s="20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>
      <c r="A114" s="12"/>
      <c r="B114" s="12"/>
      <c r="C114" s="12"/>
      <c r="D114" s="20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>
      <c r="A115" s="12"/>
      <c r="B115" s="12"/>
      <c r="C115" s="12"/>
      <c r="D115" s="20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>
      <c r="A116" s="12"/>
      <c r="B116" s="12"/>
      <c r="C116" s="12"/>
      <c r="D116" s="20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>
      <c r="A117" s="12"/>
      <c r="B117" s="12"/>
      <c r="C117" s="12"/>
      <c r="D117" s="20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>
      <c r="A118" s="12"/>
      <c r="B118" s="12"/>
      <c r="C118" s="12"/>
      <c r="D118" s="20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>
      <c r="A119" s="12"/>
      <c r="B119" s="12"/>
      <c r="C119" s="12"/>
      <c r="D119" s="20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>
      <c r="A120" s="12"/>
      <c r="B120" s="12"/>
      <c r="C120" s="12"/>
      <c r="D120" s="20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>
      <c r="A121" s="12"/>
      <c r="B121" s="12"/>
      <c r="C121" s="12"/>
      <c r="D121" s="20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>
      <c r="A122" s="12"/>
      <c r="B122" s="12"/>
      <c r="C122" s="12"/>
      <c r="D122" s="20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>
      <c r="A123" s="12"/>
      <c r="B123" s="12"/>
      <c r="C123" s="12"/>
      <c r="D123" s="20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>
      <c r="A124" s="12"/>
      <c r="B124" s="12"/>
      <c r="C124" s="12"/>
      <c r="D124" s="20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>
      <c r="A125" s="12"/>
      <c r="B125" s="12"/>
      <c r="C125" s="12"/>
      <c r="D125" s="20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>
      <c r="A126" s="12"/>
      <c r="B126" s="12"/>
      <c r="C126" s="12"/>
      <c r="D126" s="20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>
      <c r="A127" s="12"/>
      <c r="B127" s="12"/>
      <c r="C127" s="12"/>
      <c r="D127" s="20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>
      <c r="A128" s="12"/>
      <c r="B128" s="12"/>
      <c r="C128" s="12"/>
      <c r="D128" s="20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>
      <c r="A129" s="12"/>
      <c r="B129" s="12"/>
      <c r="C129" s="12"/>
      <c r="D129" s="20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>
      <c r="A130" s="12"/>
      <c r="B130" s="12"/>
      <c r="C130" s="12"/>
      <c r="D130" s="20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>
      <c r="A131" s="12"/>
      <c r="B131" s="12"/>
      <c r="C131" s="12"/>
      <c r="D131" s="20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>
      <c r="A132" s="12"/>
      <c r="B132" s="12"/>
      <c r="C132" s="12"/>
      <c r="D132" s="20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>
      <c r="A133" s="12"/>
      <c r="B133" s="12"/>
      <c r="C133" s="12"/>
      <c r="D133" s="20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>
      <c r="A134" s="12"/>
      <c r="B134" s="12"/>
      <c r="C134" s="12"/>
      <c r="D134" s="20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>
      <c r="A135" s="12"/>
      <c r="B135" s="12"/>
      <c r="C135" s="12"/>
      <c r="D135" s="20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>
      <c r="A136" s="12"/>
      <c r="B136" s="12"/>
      <c r="C136" s="12"/>
      <c r="D136" s="20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>
      <c r="A137" s="12"/>
      <c r="B137" s="12"/>
      <c r="C137" s="12"/>
      <c r="D137" s="20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>
      <c r="A138" s="12"/>
      <c r="B138" s="12"/>
      <c r="C138" s="12"/>
      <c r="D138" s="20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>
      <c r="A139" s="12"/>
      <c r="B139" s="12"/>
      <c r="C139" s="12"/>
      <c r="D139" s="20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>
      <c r="A140" s="12"/>
      <c r="B140" s="12"/>
      <c r="C140" s="12"/>
      <c r="D140" s="20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>
      <c r="A141" s="12"/>
      <c r="B141" s="12"/>
      <c r="C141" s="12"/>
      <c r="D141" s="20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>
      <c r="A142" s="12"/>
      <c r="B142" s="12"/>
      <c r="C142" s="12"/>
      <c r="D142" s="20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>
      <c r="A143" s="12"/>
      <c r="B143" s="12"/>
      <c r="C143" s="12"/>
      <c r="D143" s="20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>
      <c r="A144" s="12"/>
      <c r="B144" s="12"/>
      <c r="C144" s="12"/>
      <c r="D144" s="20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>
      <c r="A145" s="12"/>
      <c r="B145" s="12"/>
      <c r="C145" s="12"/>
      <c r="D145" s="20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>
      <c r="A146" s="12"/>
      <c r="B146" s="12"/>
      <c r="C146" s="12"/>
      <c r="D146" s="20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>
      <c r="A147" s="12"/>
      <c r="B147" s="12"/>
      <c r="C147" s="12"/>
      <c r="D147" s="20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>
      <c r="A148" s="12"/>
      <c r="B148" s="12"/>
      <c r="C148" s="12"/>
      <c r="D148" s="20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>
      <c r="A149" s="12"/>
      <c r="B149" s="12"/>
      <c r="C149" s="12"/>
      <c r="D149" s="20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>
      <c r="A150" s="12"/>
      <c r="B150" s="12"/>
      <c r="C150" s="12"/>
      <c r="D150" s="20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>
      <c r="A151" s="12"/>
      <c r="B151" s="12"/>
      <c r="C151" s="12"/>
      <c r="D151" s="20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>
      <c r="A152" s="12"/>
      <c r="B152" s="12"/>
      <c r="C152" s="12"/>
      <c r="D152" s="20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>
      <c r="A153" s="12"/>
      <c r="B153" s="12"/>
      <c r="C153" s="12"/>
      <c r="D153" s="20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>
      <c r="A154" s="12"/>
      <c r="B154" s="12"/>
      <c r="C154" s="12"/>
      <c r="D154" s="20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>
      <c r="A155" s="12"/>
      <c r="B155" s="12"/>
      <c r="C155" s="12"/>
      <c r="D155" s="20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>
      <c r="A156" s="12"/>
      <c r="B156" s="12"/>
      <c r="C156" s="12"/>
      <c r="D156" s="20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>
      <c r="A157" s="12"/>
      <c r="B157" s="12"/>
      <c r="C157" s="12"/>
      <c r="D157" s="20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>
      <c r="A158" s="12"/>
      <c r="B158" s="12"/>
      <c r="C158" s="12"/>
      <c r="D158" s="20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>
      <c r="A159" s="12"/>
      <c r="B159" s="12"/>
      <c r="C159" s="12"/>
      <c r="D159" s="20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>
      <c r="A160" s="12"/>
      <c r="B160" s="12"/>
      <c r="C160" s="12"/>
      <c r="D160" s="20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>
      <c r="A161" s="12"/>
      <c r="B161" s="12"/>
      <c r="C161" s="12"/>
      <c r="D161" s="20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>
      <c r="A162" s="12"/>
      <c r="B162" s="12"/>
      <c r="C162" s="12"/>
      <c r="D162" s="20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>
      <c r="A163" s="12"/>
      <c r="B163" s="12"/>
      <c r="C163" s="12"/>
      <c r="D163" s="20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>
      <c r="A164" s="12"/>
      <c r="B164" s="12"/>
      <c r="C164" s="12"/>
      <c r="D164" s="20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>
      <c r="A165" s="12"/>
      <c r="B165" s="12"/>
      <c r="C165" s="12"/>
      <c r="D165" s="20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>
      <c r="A166" s="12"/>
      <c r="B166" s="12"/>
      <c r="C166" s="12"/>
      <c r="D166" s="20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>
      <c r="A167" s="12"/>
      <c r="B167" s="12"/>
      <c r="C167" s="12"/>
      <c r="D167" s="20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>
      <c r="A168" s="12"/>
      <c r="B168" s="12"/>
      <c r="C168" s="12"/>
      <c r="D168" s="20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>
      <c r="A169" s="12"/>
      <c r="B169" s="12"/>
      <c r="C169" s="12"/>
      <c r="D169" s="20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>
      <c r="A170" s="12"/>
      <c r="B170" s="12"/>
      <c r="C170" s="12"/>
      <c r="D170" s="20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>
      <c r="A171" s="12"/>
      <c r="B171" s="12"/>
      <c r="C171" s="12"/>
      <c r="D171" s="20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>
      <c r="A172" s="12"/>
      <c r="B172" s="12"/>
      <c r="C172" s="12"/>
      <c r="D172" s="20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>
      <c r="A173" s="12"/>
      <c r="B173" s="12"/>
      <c r="C173" s="12"/>
      <c r="D173" s="20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>
      <c r="A174" s="12"/>
      <c r="B174" s="12"/>
      <c r="C174" s="12"/>
      <c r="D174" s="20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>
      <c r="A175" s="12"/>
      <c r="B175" s="12"/>
      <c r="C175" s="12"/>
      <c r="D175" s="20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>
      <c r="A176" s="12"/>
      <c r="B176" s="12"/>
      <c r="C176" s="12"/>
      <c r="D176" s="20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>
      <c r="A177" s="12"/>
      <c r="B177" s="12"/>
      <c r="C177" s="12"/>
      <c r="D177" s="20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>
      <c r="A178" s="12"/>
      <c r="B178" s="12"/>
      <c r="C178" s="12"/>
      <c r="D178" s="20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>
      <c r="A179" s="12"/>
      <c r="B179" s="12"/>
      <c r="C179" s="12"/>
      <c r="D179" s="20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>
      <c r="A180" s="12"/>
      <c r="B180" s="12"/>
      <c r="C180" s="12"/>
      <c r="D180" s="20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>
      <c r="A181" s="12"/>
      <c r="B181" s="12"/>
      <c r="C181" s="12"/>
      <c r="D181" s="20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>
      <c r="A182" s="12"/>
      <c r="B182" s="12"/>
      <c r="C182" s="12"/>
      <c r="D182" s="20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>
      <c r="A183" s="12"/>
      <c r="B183" s="12"/>
      <c r="C183" s="12"/>
      <c r="D183" s="20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>
      <c r="A184" s="12"/>
      <c r="B184" s="12"/>
      <c r="C184" s="12"/>
      <c r="D184" s="20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>
      <c r="A185" s="12"/>
      <c r="B185" s="12"/>
      <c r="C185" s="12"/>
      <c r="D185" s="20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>
      <c r="A186" s="12"/>
      <c r="B186" s="12"/>
      <c r="C186" s="12"/>
      <c r="D186" s="20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>
      <c r="A187" s="12"/>
      <c r="B187" s="12"/>
      <c r="C187" s="12"/>
      <c r="D187" s="20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>
      <c r="A188" s="12"/>
      <c r="B188" s="12"/>
      <c r="C188" s="12"/>
      <c r="D188" s="20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>
      <c r="A189" s="12"/>
      <c r="B189" s="12"/>
      <c r="C189" s="12"/>
      <c r="D189" s="20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>
      <c r="A190" s="12"/>
      <c r="B190" s="12"/>
      <c r="C190" s="12"/>
      <c r="D190" s="20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>
      <c r="A191" s="12"/>
      <c r="B191" s="12"/>
      <c r="C191" s="12"/>
      <c r="D191" s="20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>
      <c r="A192" s="12"/>
      <c r="B192" s="12"/>
      <c r="C192" s="12"/>
      <c r="D192" s="20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>
      <c r="A193" s="12"/>
      <c r="B193" s="12"/>
      <c r="C193" s="12"/>
      <c r="D193" s="20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>
      <c r="A194" s="12"/>
      <c r="B194" s="12"/>
      <c r="C194" s="12"/>
      <c r="D194" s="20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>
      <c r="A195" s="12"/>
      <c r="B195" s="12"/>
      <c r="C195" s="12"/>
      <c r="D195" s="20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>
      <c r="A196" s="12"/>
      <c r="B196" s="12"/>
      <c r="C196" s="12"/>
      <c r="D196" s="20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>
      <c r="A197" s="12"/>
      <c r="B197" s="12"/>
      <c r="C197" s="12"/>
      <c r="D197" s="20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>
      <c r="A198" s="12"/>
      <c r="B198" s="12"/>
      <c r="C198" s="12"/>
      <c r="D198" s="20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>
      <c r="A199" s="12"/>
      <c r="B199" s="12"/>
      <c r="C199" s="12"/>
      <c r="D199" s="20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>
      <c r="A200" s="12"/>
      <c r="B200" s="12"/>
      <c r="C200" s="12"/>
      <c r="D200" s="20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>
      <c r="A201" s="12"/>
      <c r="B201" s="12"/>
      <c r="C201" s="12"/>
      <c r="D201" s="20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>
      <c r="A202" s="12"/>
      <c r="B202" s="12"/>
      <c r="C202" s="12"/>
      <c r="D202" s="20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>
      <c r="A203" s="12"/>
      <c r="B203" s="12"/>
      <c r="C203" s="12"/>
      <c r="D203" s="20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>
      <c r="A204" s="12"/>
      <c r="B204" s="12"/>
      <c r="C204" s="12"/>
      <c r="D204" s="20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>
      <c r="A205" s="12"/>
      <c r="B205" s="12"/>
      <c r="C205" s="12"/>
      <c r="D205" s="20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</sheetData>
  <mergeCells count="19">
    <mergeCell ref="A52:N66"/>
    <mergeCell ref="H3:H5"/>
    <mergeCell ref="I3:I5"/>
    <mergeCell ref="C3:C5"/>
    <mergeCell ref="G3:G5"/>
    <mergeCell ref="D3:E3"/>
    <mergeCell ref="J3:J5"/>
    <mergeCell ref="A3:A5"/>
    <mergeCell ref="K3:K5"/>
    <mergeCell ref="L3:L5"/>
    <mergeCell ref="M3:M5"/>
    <mergeCell ref="N3:N5"/>
    <mergeCell ref="B3:B5"/>
    <mergeCell ref="A6:A49"/>
    <mergeCell ref="B6:B49"/>
    <mergeCell ref="C6:C49"/>
    <mergeCell ref="F3:F5"/>
    <mergeCell ref="D2:E2"/>
    <mergeCell ref="A1:N1"/>
  </mergeCells>
  <phoneticPr fontId="2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G6:G11 G18:G19 F6:F27 H43 H19 H29 F28:F36 L6:N12 F37:F49 G38:G39 L37:N49 L36:M36 N36 L13:N35 G15 G22 G24 G27:G30 G33 G35 G41:G43 G45:G47 G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16"/>
  <sheetViews>
    <sheetView workbookViewId="0">
      <selection sqref="A1:G1"/>
    </sheetView>
  </sheetViews>
  <sheetFormatPr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42578125" style="3" customWidth="1"/>
    <col min="6" max="6" width="29.85546875" style="3" customWidth="1"/>
    <col min="7" max="7" width="20" style="3" customWidth="1"/>
    <col min="8" max="16384" width="9.140625" style="3"/>
  </cols>
  <sheetData>
    <row r="1" spans="1:256" ht="23.25" customHeight="1">
      <c r="A1" s="310" t="s">
        <v>873</v>
      </c>
      <c r="B1" s="310"/>
      <c r="C1" s="310"/>
      <c r="D1" s="310"/>
      <c r="E1" s="310"/>
      <c r="F1" s="310"/>
      <c r="G1" s="310"/>
    </row>
    <row r="2" spans="1:256" ht="20.25" customHeight="1">
      <c r="A2" s="148">
        <v>1</v>
      </c>
      <c r="B2" s="307">
        <v>2</v>
      </c>
      <c r="C2" s="308"/>
      <c r="D2" s="309"/>
      <c r="E2" s="148">
        <v>3</v>
      </c>
      <c r="F2" s="148">
        <v>4</v>
      </c>
      <c r="G2" s="148">
        <v>5</v>
      </c>
    </row>
    <row r="3" spans="1:256" ht="43.5" customHeight="1">
      <c r="A3" s="286" t="s">
        <v>8</v>
      </c>
      <c r="B3" s="311" t="s">
        <v>886</v>
      </c>
      <c r="C3" s="312"/>
      <c r="D3" s="313"/>
      <c r="E3" s="286" t="s">
        <v>16</v>
      </c>
      <c r="F3" s="286" t="s">
        <v>885</v>
      </c>
      <c r="G3" s="286" t="s">
        <v>627</v>
      </c>
    </row>
    <row r="4" spans="1:256" ht="12.75" customHeight="1">
      <c r="A4" s="286"/>
      <c r="B4" s="149" t="s">
        <v>77</v>
      </c>
      <c r="C4" s="149" t="s">
        <v>78</v>
      </c>
      <c r="D4" s="149" t="s">
        <v>79</v>
      </c>
      <c r="E4" s="286"/>
      <c r="F4" s="286"/>
      <c r="G4" s="286"/>
    </row>
    <row r="5" spans="1:256" ht="45.75" customHeight="1">
      <c r="A5" s="286"/>
      <c r="B5" s="149" t="s">
        <v>129</v>
      </c>
      <c r="C5" s="149" t="s">
        <v>130</v>
      </c>
      <c r="D5" s="149" t="s">
        <v>884</v>
      </c>
      <c r="E5" s="286"/>
      <c r="F5" s="286"/>
      <c r="G5" s="286"/>
    </row>
    <row r="6" spans="1:256" ht="57.75" customHeight="1">
      <c r="A6" s="117" t="s">
        <v>59</v>
      </c>
      <c r="B6" s="18" t="s">
        <v>501</v>
      </c>
      <c r="C6" s="18" t="s">
        <v>59</v>
      </c>
      <c r="D6" s="18" t="s">
        <v>810</v>
      </c>
      <c r="E6" s="112" t="s">
        <v>797</v>
      </c>
      <c r="F6" s="112" t="s">
        <v>798</v>
      </c>
      <c r="G6" s="18" t="s">
        <v>807</v>
      </c>
    </row>
    <row r="7" spans="1:256" ht="57.75" customHeight="1">
      <c r="A7" s="117" t="s">
        <v>187</v>
      </c>
      <c r="B7" s="18" t="s">
        <v>501</v>
      </c>
      <c r="C7" s="18" t="s">
        <v>59</v>
      </c>
      <c r="D7" s="18" t="s">
        <v>811</v>
      </c>
      <c r="E7" s="18" t="s">
        <v>801</v>
      </c>
      <c r="F7" s="112" t="s">
        <v>800</v>
      </c>
      <c r="G7" s="18" t="s">
        <v>807</v>
      </c>
    </row>
    <row r="8" spans="1:256" s="118" customFormat="1" ht="57.75" customHeight="1">
      <c r="A8" s="117" t="s">
        <v>188</v>
      </c>
      <c r="B8" s="18" t="s">
        <v>501</v>
      </c>
      <c r="C8" s="18" t="s">
        <v>59</v>
      </c>
      <c r="D8" s="18" t="s">
        <v>812</v>
      </c>
      <c r="E8" s="109" t="s">
        <v>780</v>
      </c>
      <c r="F8" s="112" t="s">
        <v>808</v>
      </c>
      <c r="G8" s="18" t="s">
        <v>809</v>
      </c>
    </row>
    <row r="9" spans="1:256" s="118" customFormat="1" ht="57.75" customHeight="1">
      <c r="A9" s="117" t="s">
        <v>189</v>
      </c>
      <c r="B9" s="18" t="s">
        <v>501</v>
      </c>
      <c r="C9" s="18" t="s">
        <v>59</v>
      </c>
      <c r="D9" s="18" t="s">
        <v>813</v>
      </c>
      <c r="E9" s="109" t="s">
        <v>780</v>
      </c>
      <c r="F9" s="112" t="s">
        <v>808</v>
      </c>
      <c r="G9" s="18" t="s">
        <v>809</v>
      </c>
    </row>
    <row r="10" spans="1:256" s="118" customFormat="1" ht="57.75" customHeight="1">
      <c r="A10" s="140" t="s">
        <v>190</v>
      </c>
      <c r="B10" s="141" t="s">
        <v>501</v>
      </c>
      <c r="C10" s="141" t="s">
        <v>59</v>
      </c>
      <c r="D10" s="141" t="s">
        <v>874</v>
      </c>
      <c r="E10" s="110" t="s">
        <v>788</v>
      </c>
      <c r="F10" s="111" t="s">
        <v>875</v>
      </c>
      <c r="G10" s="141" t="s">
        <v>876</v>
      </c>
    </row>
    <row r="11" spans="1:256" ht="64.5" customHeight="1">
      <c r="A11" s="117" t="s">
        <v>191</v>
      </c>
      <c r="B11" s="18" t="s">
        <v>501</v>
      </c>
      <c r="C11" s="18" t="s">
        <v>59</v>
      </c>
      <c r="D11" s="18" t="s">
        <v>877</v>
      </c>
      <c r="E11" s="18" t="s">
        <v>802</v>
      </c>
      <c r="F11" s="112" t="s">
        <v>805</v>
      </c>
      <c r="G11" s="18" t="s">
        <v>806</v>
      </c>
    </row>
    <row r="12" spans="1:256" ht="34.5" customHeight="1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>
      <c r="A13" s="287" t="s">
        <v>131</v>
      </c>
      <c r="B13" s="287"/>
      <c r="C13" s="287"/>
      <c r="D13" s="287"/>
      <c r="E13" s="287"/>
      <c r="F13" s="287"/>
      <c r="G13" s="287"/>
    </row>
    <row r="14" spans="1:256" ht="12.75" customHeight="1">
      <c r="A14" s="287"/>
      <c r="B14" s="287"/>
      <c r="C14" s="287"/>
      <c r="D14" s="287"/>
      <c r="E14" s="287"/>
      <c r="F14" s="287"/>
      <c r="G14" s="287"/>
    </row>
    <row r="15" spans="1:256">
      <c r="A15" s="287"/>
      <c r="B15" s="287"/>
      <c r="C15" s="287"/>
      <c r="D15" s="287"/>
      <c r="E15" s="287"/>
      <c r="F15" s="287"/>
      <c r="G15" s="287"/>
    </row>
    <row r="16" spans="1:256">
      <c r="A16" s="287"/>
      <c r="B16" s="287"/>
      <c r="C16" s="287"/>
      <c r="D16" s="287"/>
      <c r="E16" s="287"/>
      <c r="F16" s="287"/>
      <c r="G16" s="287"/>
    </row>
  </sheetData>
  <mergeCells count="8">
    <mergeCell ref="B2:D2"/>
    <mergeCell ref="A13:G16"/>
    <mergeCell ref="A1:G1"/>
    <mergeCell ref="A3:A5"/>
    <mergeCell ref="E3:E5"/>
    <mergeCell ref="F3:F5"/>
    <mergeCell ref="G3:G5"/>
    <mergeCell ref="B3:D3"/>
  </mergeCells>
  <phoneticPr fontId="2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C6 C7 A6:A8 C10:C11 C8:C9 A9 A10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3"/>
  <sheetViews>
    <sheetView zoomScaleNormal="100" zoomScaleSheetLayoutView="100" workbookViewId="0">
      <selection activeCell="C14" sqref="C14"/>
    </sheetView>
  </sheetViews>
  <sheetFormatPr defaultRowHeight="12.75"/>
  <cols>
    <col min="1" max="1" width="3.28515625" style="3" customWidth="1"/>
    <col min="2" max="2" width="40.5703125" style="9" customWidth="1"/>
    <col min="3" max="3" width="25.7109375" style="9" customWidth="1"/>
    <col min="4" max="4" width="20.85546875" style="3" customWidth="1"/>
    <col min="5" max="5" width="8.7109375" style="3" customWidth="1"/>
    <col min="6" max="6" width="8.140625" style="3" customWidth="1"/>
    <col min="7" max="8" width="8.28515625" style="3" customWidth="1"/>
    <col min="9" max="9" width="8.7109375" style="3" customWidth="1"/>
    <col min="10" max="10" width="8.140625" style="3" customWidth="1"/>
    <col min="11" max="11" width="8.42578125" style="3" customWidth="1"/>
    <col min="12" max="12" width="9" style="3" customWidth="1"/>
    <col min="13" max="13" width="13.5703125" style="3" customWidth="1"/>
    <col min="14" max="14" width="11.5703125" style="7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ht="45" customHeight="1">
      <c r="A1" s="314" t="s">
        <v>879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4" s="159" customFormat="1" ht="24.75" customHeight="1">
      <c r="A2" s="315" t="s">
        <v>878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58"/>
    </row>
    <row r="3" spans="1:14" ht="15" customHeight="1">
      <c r="A3" s="316">
        <v>1</v>
      </c>
      <c r="B3" s="316">
        <v>2</v>
      </c>
      <c r="C3" s="335">
        <v>3</v>
      </c>
      <c r="D3" s="317">
        <v>4</v>
      </c>
      <c r="E3" s="316" t="s">
        <v>66</v>
      </c>
      <c r="F3" s="316"/>
      <c r="G3" s="316"/>
      <c r="H3" s="316"/>
      <c r="I3" s="316"/>
      <c r="J3" s="316"/>
      <c r="K3" s="316"/>
      <c r="L3" s="316"/>
      <c r="M3" s="41">
        <v>8</v>
      </c>
    </row>
    <row r="4" spans="1:14" ht="15" customHeight="1">
      <c r="A4" s="316"/>
      <c r="B4" s="316"/>
      <c r="C4" s="319"/>
      <c r="D4" s="316"/>
      <c r="E4" s="317">
        <v>5</v>
      </c>
      <c r="F4" s="316"/>
      <c r="G4" s="316"/>
      <c r="H4" s="316"/>
      <c r="I4" s="324">
        <v>6</v>
      </c>
      <c r="J4" s="325"/>
      <c r="K4" s="324">
        <v>7</v>
      </c>
      <c r="L4" s="325"/>
      <c r="M4" s="280" t="s">
        <v>880</v>
      </c>
    </row>
    <row r="5" spans="1:14" ht="51.75" customHeight="1">
      <c r="A5" s="320" t="s">
        <v>8</v>
      </c>
      <c r="B5" s="321" t="s">
        <v>882</v>
      </c>
      <c r="C5" s="280" t="s">
        <v>166</v>
      </c>
      <c r="D5" s="280" t="s">
        <v>95</v>
      </c>
      <c r="E5" s="316" t="s">
        <v>10</v>
      </c>
      <c r="F5" s="316"/>
      <c r="G5" s="316"/>
      <c r="H5" s="316"/>
      <c r="I5" s="326" t="s">
        <v>48</v>
      </c>
      <c r="J5" s="327"/>
      <c r="K5" s="288" t="s">
        <v>881</v>
      </c>
      <c r="L5" s="327"/>
      <c r="M5" s="318"/>
    </row>
    <row r="6" spans="1:14" ht="39" customHeight="1">
      <c r="A6" s="318"/>
      <c r="B6" s="322"/>
      <c r="C6" s="281"/>
      <c r="D6" s="281"/>
      <c r="E6" s="332" t="s">
        <v>91</v>
      </c>
      <c r="F6" s="334"/>
      <c r="G6" s="332" t="s">
        <v>90</v>
      </c>
      <c r="H6" s="336"/>
      <c r="I6" s="328"/>
      <c r="J6" s="329"/>
      <c r="K6" s="328"/>
      <c r="L6" s="329"/>
      <c r="M6" s="318"/>
    </row>
    <row r="7" spans="1:14" ht="27.75" customHeight="1">
      <c r="A7" s="318"/>
      <c r="B7" s="322"/>
      <c r="C7" s="281"/>
      <c r="D7" s="281"/>
      <c r="E7" s="31" t="s">
        <v>53</v>
      </c>
      <c r="F7" s="31" t="s">
        <v>54</v>
      </c>
      <c r="G7" s="31" t="s">
        <v>49</v>
      </c>
      <c r="H7" s="31" t="s">
        <v>87</v>
      </c>
      <c r="I7" s="31" t="s">
        <v>55</v>
      </c>
      <c r="J7" s="31" t="s">
        <v>56</v>
      </c>
      <c r="K7" s="31" t="s">
        <v>25</v>
      </c>
      <c r="L7" s="31" t="s">
        <v>26</v>
      </c>
      <c r="M7" s="318"/>
    </row>
    <row r="8" spans="1:14">
      <c r="A8" s="319"/>
      <c r="B8" s="323"/>
      <c r="C8" s="282"/>
      <c r="D8" s="282"/>
      <c r="E8" s="32" t="s">
        <v>57</v>
      </c>
      <c r="F8" s="32" t="s">
        <v>58</v>
      </c>
      <c r="G8" s="32" t="s">
        <v>57</v>
      </c>
      <c r="H8" s="32" t="s">
        <v>58</v>
      </c>
      <c r="I8" s="32" t="s">
        <v>57</v>
      </c>
      <c r="J8" s="32" t="s">
        <v>58</v>
      </c>
      <c r="K8" s="32" t="s">
        <v>57</v>
      </c>
      <c r="L8" s="32" t="s">
        <v>58</v>
      </c>
      <c r="M8" s="319"/>
    </row>
    <row r="9" spans="1:14" ht="15" customHeight="1">
      <c r="A9" s="332" t="s">
        <v>628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4"/>
    </row>
    <row r="10" spans="1:14" ht="31.5" customHeight="1">
      <c r="A10" s="83">
        <v>1</v>
      </c>
      <c r="B10" s="38" t="s">
        <v>567</v>
      </c>
      <c r="C10" s="111" t="s">
        <v>863</v>
      </c>
      <c r="D10" s="38" t="s">
        <v>506</v>
      </c>
      <c r="E10" s="337">
        <v>218</v>
      </c>
      <c r="F10" s="339">
        <v>3577</v>
      </c>
      <c r="G10" s="339">
        <v>70</v>
      </c>
      <c r="H10" s="339">
        <v>900</v>
      </c>
      <c r="I10" s="339">
        <v>51</v>
      </c>
      <c r="J10" s="339">
        <v>854</v>
      </c>
      <c r="K10" s="339">
        <v>2</v>
      </c>
      <c r="L10" s="339">
        <v>111</v>
      </c>
      <c r="M10" s="339">
        <v>3016</v>
      </c>
    </row>
    <row r="11" spans="1:14" ht="29.25" customHeight="1">
      <c r="A11" s="83">
        <v>2</v>
      </c>
      <c r="B11" s="38" t="s">
        <v>567</v>
      </c>
      <c r="C11" s="111" t="s">
        <v>863</v>
      </c>
      <c r="D11" s="38" t="s">
        <v>508</v>
      </c>
      <c r="E11" s="338"/>
      <c r="F11" s="340"/>
      <c r="G11" s="340"/>
      <c r="H11" s="340"/>
      <c r="I11" s="340"/>
      <c r="J11" s="340"/>
      <c r="K11" s="340"/>
      <c r="L11" s="340"/>
      <c r="M11" s="340"/>
    </row>
    <row r="12" spans="1:14" ht="44.25" customHeight="1">
      <c r="A12" s="83">
        <v>3</v>
      </c>
      <c r="B12" s="38" t="s">
        <v>633</v>
      </c>
      <c r="C12" s="112" t="s">
        <v>758</v>
      </c>
      <c r="D12" s="38" t="s">
        <v>510</v>
      </c>
      <c r="E12" s="166">
        <v>55</v>
      </c>
      <c r="F12" s="166">
        <v>1101</v>
      </c>
      <c r="G12" s="166">
        <v>13</v>
      </c>
      <c r="H12" s="166">
        <v>211</v>
      </c>
      <c r="I12" s="166">
        <v>16</v>
      </c>
      <c r="J12" s="166">
        <v>310</v>
      </c>
      <c r="K12" s="166">
        <v>0</v>
      </c>
      <c r="L12" s="166">
        <v>31</v>
      </c>
      <c r="M12" s="166">
        <v>904</v>
      </c>
    </row>
    <row r="13" spans="1:14" s="7" customFormat="1" ht="32.25" customHeight="1">
      <c r="A13" s="83">
        <v>4</v>
      </c>
      <c r="B13" s="38" t="s">
        <v>569</v>
      </c>
      <c r="C13" s="111" t="s">
        <v>759</v>
      </c>
      <c r="D13" s="38" t="s">
        <v>507</v>
      </c>
      <c r="E13" s="341">
        <v>101</v>
      </c>
      <c r="F13" s="343">
        <v>2017</v>
      </c>
      <c r="G13" s="343">
        <v>31</v>
      </c>
      <c r="H13" s="343">
        <v>421</v>
      </c>
      <c r="I13" s="343">
        <v>30</v>
      </c>
      <c r="J13" s="343">
        <v>295</v>
      </c>
      <c r="K13" s="343">
        <v>0</v>
      </c>
      <c r="L13" s="343">
        <v>85</v>
      </c>
      <c r="M13" s="343">
        <v>1615</v>
      </c>
    </row>
    <row r="14" spans="1:14" ht="36" customHeight="1">
      <c r="A14" s="83">
        <v>5</v>
      </c>
      <c r="B14" s="38" t="s">
        <v>569</v>
      </c>
      <c r="C14" s="111" t="s">
        <v>760</v>
      </c>
      <c r="D14" s="38" t="s">
        <v>511</v>
      </c>
      <c r="E14" s="342"/>
      <c r="F14" s="344"/>
      <c r="G14" s="344"/>
      <c r="H14" s="344"/>
      <c r="I14" s="344"/>
      <c r="J14" s="344"/>
      <c r="K14" s="344"/>
      <c r="L14" s="344"/>
      <c r="M14" s="344"/>
    </row>
    <row r="15" spans="1:14" customFormat="1" ht="30" customHeight="1">
      <c r="A15" s="63">
        <v>6</v>
      </c>
      <c r="B15" s="38" t="s">
        <v>171</v>
      </c>
      <c r="C15" s="111" t="s">
        <v>761</v>
      </c>
      <c r="D15" s="38" t="s">
        <v>514</v>
      </c>
      <c r="E15" s="166">
        <v>40</v>
      </c>
      <c r="F15" s="166">
        <v>1042</v>
      </c>
      <c r="G15" s="166">
        <v>14</v>
      </c>
      <c r="H15" s="166">
        <v>266</v>
      </c>
      <c r="I15" s="166">
        <v>3</v>
      </c>
      <c r="J15" s="166">
        <v>136</v>
      </c>
      <c r="K15" s="166">
        <v>0</v>
      </c>
      <c r="L15" s="166">
        <v>18</v>
      </c>
      <c r="M15" s="166">
        <v>890</v>
      </c>
      <c r="N15" s="103"/>
    </row>
    <row r="16" spans="1:14" customFormat="1" ht="30.75" customHeight="1">
      <c r="A16" s="63">
        <v>7</v>
      </c>
      <c r="B16" s="38" t="s">
        <v>570</v>
      </c>
      <c r="C16" s="111" t="s">
        <v>762</v>
      </c>
      <c r="D16" s="38" t="s">
        <v>509</v>
      </c>
      <c r="E16" s="341">
        <v>128</v>
      </c>
      <c r="F16" s="343">
        <v>2491</v>
      </c>
      <c r="G16" s="343">
        <v>39</v>
      </c>
      <c r="H16" s="343">
        <v>646</v>
      </c>
      <c r="I16" s="343">
        <v>52</v>
      </c>
      <c r="J16" s="343">
        <v>1017</v>
      </c>
      <c r="K16" s="343">
        <v>0</v>
      </c>
      <c r="L16" s="343">
        <v>118</v>
      </c>
      <c r="M16" s="345">
        <v>2251</v>
      </c>
      <c r="N16" s="103"/>
    </row>
    <row r="17" spans="1:14" customFormat="1" ht="30.75" customHeight="1">
      <c r="A17" s="63">
        <v>8</v>
      </c>
      <c r="B17" s="38" t="s">
        <v>570</v>
      </c>
      <c r="C17" s="111" t="s">
        <v>763</v>
      </c>
      <c r="D17" s="38" t="s">
        <v>516</v>
      </c>
      <c r="E17" s="342"/>
      <c r="F17" s="344"/>
      <c r="G17" s="344"/>
      <c r="H17" s="344"/>
      <c r="I17" s="344"/>
      <c r="J17" s="344"/>
      <c r="K17" s="344"/>
      <c r="L17" s="344"/>
      <c r="M17" s="346"/>
      <c r="N17" s="102"/>
    </row>
    <row r="18" spans="1:14" customFormat="1" ht="30.75" customHeight="1">
      <c r="A18" s="63">
        <v>9</v>
      </c>
      <c r="B18" s="38" t="s">
        <v>570</v>
      </c>
      <c r="C18" s="111" t="s">
        <v>765</v>
      </c>
      <c r="D18" s="38" t="s">
        <v>515</v>
      </c>
      <c r="E18" s="166">
        <v>71</v>
      </c>
      <c r="F18" s="166">
        <v>1270</v>
      </c>
      <c r="G18" s="166">
        <v>34</v>
      </c>
      <c r="H18" s="166">
        <v>412</v>
      </c>
      <c r="I18" s="166">
        <v>44</v>
      </c>
      <c r="J18" s="166">
        <v>843</v>
      </c>
      <c r="K18" s="166">
        <v>0</v>
      </c>
      <c r="L18" s="166">
        <v>25</v>
      </c>
      <c r="M18" s="166">
        <v>1345</v>
      </c>
      <c r="N18" s="97"/>
    </row>
    <row r="19" spans="1:14" customFormat="1" ht="32.25" customHeight="1">
      <c r="A19" s="142">
        <v>10</v>
      </c>
      <c r="B19" s="38" t="s">
        <v>571</v>
      </c>
      <c r="C19" s="111" t="s">
        <v>766</v>
      </c>
      <c r="D19" s="38" t="s">
        <v>518</v>
      </c>
      <c r="E19" s="166">
        <v>31</v>
      </c>
      <c r="F19" s="166">
        <v>657</v>
      </c>
      <c r="G19" s="166">
        <v>10</v>
      </c>
      <c r="H19" s="166">
        <v>183</v>
      </c>
      <c r="I19" s="166">
        <v>11</v>
      </c>
      <c r="J19" s="166">
        <v>262</v>
      </c>
      <c r="K19" s="166">
        <v>0</v>
      </c>
      <c r="L19" s="166">
        <v>5</v>
      </c>
      <c r="M19" s="166">
        <v>682</v>
      </c>
      <c r="N19" s="97"/>
    </row>
    <row r="20" spans="1:14" customFormat="1" ht="30.75" customHeight="1">
      <c r="A20" s="142">
        <v>11</v>
      </c>
      <c r="B20" s="38" t="s">
        <v>576</v>
      </c>
      <c r="C20" s="112" t="s">
        <v>764</v>
      </c>
      <c r="D20" s="38" t="s">
        <v>512</v>
      </c>
      <c r="E20" s="341">
        <v>80</v>
      </c>
      <c r="F20" s="343">
        <v>1973</v>
      </c>
      <c r="G20" s="343">
        <v>26</v>
      </c>
      <c r="H20" s="343">
        <v>458</v>
      </c>
      <c r="I20" s="343">
        <v>66</v>
      </c>
      <c r="J20" s="343">
        <v>1021</v>
      </c>
      <c r="K20" s="343">
        <v>0</v>
      </c>
      <c r="L20" s="343">
        <v>86</v>
      </c>
      <c r="M20" s="343">
        <v>2085</v>
      </c>
      <c r="N20" s="97"/>
    </row>
    <row r="21" spans="1:14" customFormat="1" ht="30" customHeight="1">
      <c r="A21" s="142">
        <v>12</v>
      </c>
      <c r="B21" s="38" t="s">
        <v>576</v>
      </c>
      <c r="C21" s="112" t="s">
        <v>767</v>
      </c>
      <c r="D21" s="18" t="s">
        <v>666</v>
      </c>
      <c r="E21" s="342"/>
      <c r="F21" s="344"/>
      <c r="G21" s="344"/>
      <c r="H21" s="344"/>
      <c r="I21" s="344"/>
      <c r="J21" s="344"/>
      <c r="K21" s="344"/>
      <c r="L21" s="344"/>
      <c r="M21" s="344"/>
      <c r="N21" s="97"/>
    </row>
    <row r="22" spans="1:14" s="78" customFormat="1" ht="89.25">
      <c r="A22" s="77" t="s">
        <v>596</v>
      </c>
      <c r="B22" s="38" t="s">
        <v>667</v>
      </c>
      <c r="C22" s="111" t="s">
        <v>768</v>
      </c>
      <c r="D22" s="38" t="s">
        <v>520</v>
      </c>
      <c r="E22" s="166">
        <v>24</v>
      </c>
      <c r="F22" s="166">
        <v>608</v>
      </c>
      <c r="G22" s="166">
        <v>11</v>
      </c>
      <c r="H22" s="166">
        <v>146</v>
      </c>
      <c r="I22" s="166">
        <v>32</v>
      </c>
      <c r="J22" s="166">
        <v>443</v>
      </c>
      <c r="K22" s="166">
        <v>0</v>
      </c>
      <c r="L22" s="166">
        <v>24</v>
      </c>
      <c r="M22" s="166">
        <v>626</v>
      </c>
      <c r="N22" s="98"/>
    </row>
    <row r="23" spans="1:14" s="78" customFormat="1" ht="69.75" customHeight="1">
      <c r="A23" s="77" t="s">
        <v>202</v>
      </c>
      <c r="B23" s="38" t="s">
        <v>639</v>
      </c>
      <c r="C23" s="111" t="s">
        <v>769</v>
      </c>
      <c r="D23" s="38" t="s">
        <v>521</v>
      </c>
      <c r="E23" s="166">
        <v>11</v>
      </c>
      <c r="F23" s="166">
        <v>247</v>
      </c>
      <c r="G23" s="166">
        <v>4</v>
      </c>
      <c r="H23" s="166">
        <v>77</v>
      </c>
      <c r="I23" s="166">
        <v>10</v>
      </c>
      <c r="J23" s="166">
        <v>99</v>
      </c>
      <c r="K23" s="166">
        <v>0</v>
      </c>
      <c r="L23" s="166">
        <v>6</v>
      </c>
      <c r="M23" s="166">
        <v>250</v>
      </c>
      <c r="N23" s="98"/>
    </row>
    <row r="24" spans="1:14" customFormat="1" ht="33" customHeight="1">
      <c r="A24" s="142">
        <v>15</v>
      </c>
      <c r="B24" s="38" t="s">
        <v>573</v>
      </c>
      <c r="C24" s="111" t="s">
        <v>770</v>
      </c>
      <c r="D24" s="38" t="s">
        <v>513</v>
      </c>
      <c r="E24" s="341">
        <v>111</v>
      </c>
      <c r="F24" s="343">
        <v>2130</v>
      </c>
      <c r="G24" s="343">
        <v>35</v>
      </c>
      <c r="H24" s="343">
        <v>558</v>
      </c>
      <c r="I24" s="343">
        <v>39</v>
      </c>
      <c r="J24" s="343">
        <v>613</v>
      </c>
      <c r="K24" s="343">
        <v>0</v>
      </c>
      <c r="L24" s="343">
        <v>71</v>
      </c>
      <c r="M24" s="343">
        <v>1702</v>
      </c>
      <c r="N24" s="97"/>
    </row>
    <row r="25" spans="1:14" customFormat="1" ht="31.5" customHeight="1">
      <c r="A25" s="145">
        <v>16</v>
      </c>
      <c r="B25" s="38" t="s">
        <v>573</v>
      </c>
      <c r="C25" s="111" t="s">
        <v>771</v>
      </c>
      <c r="D25" s="38" t="s">
        <v>523</v>
      </c>
      <c r="E25" s="342"/>
      <c r="F25" s="344"/>
      <c r="G25" s="344"/>
      <c r="H25" s="344"/>
      <c r="I25" s="344"/>
      <c r="J25" s="344"/>
      <c r="K25" s="344"/>
      <c r="L25" s="344"/>
      <c r="M25" s="344"/>
      <c r="N25" s="97"/>
    </row>
    <row r="26" spans="1:14" s="78" customFormat="1" ht="51">
      <c r="A26" s="77" t="s">
        <v>599</v>
      </c>
      <c r="B26" s="38" t="s">
        <v>574</v>
      </c>
      <c r="C26" s="111" t="s">
        <v>824</v>
      </c>
      <c r="D26" s="38" t="s">
        <v>526</v>
      </c>
      <c r="E26" s="166">
        <v>68</v>
      </c>
      <c r="F26" s="166">
        <v>978</v>
      </c>
      <c r="G26" s="166">
        <v>21</v>
      </c>
      <c r="H26" s="166">
        <v>233</v>
      </c>
      <c r="I26" s="166">
        <v>18</v>
      </c>
      <c r="J26" s="166">
        <v>198</v>
      </c>
      <c r="K26" s="166">
        <v>1</v>
      </c>
      <c r="L26" s="166">
        <v>18</v>
      </c>
      <c r="M26" s="166">
        <v>798</v>
      </c>
      <c r="N26" s="98"/>
    </row>
    <row r="27" spans="1:14" customFormat="1" ht="29.25" customHeight="1">
      <c r="A27" s="142">
        <v>18</v>
      </c>
      <c r="B27" s="38" t="s">
        <v>568</v>
      </c>
      <c r="C27" s="109" t="s">
        <v>772</v>
      </c>
      <c r="D27" s="38" t="s">
        <v>517</v>
      </c>
      <c r="E27" s="166">
        <v>84</v>
      </c>
      <c r="F27" s="166">
        <v>1453</v>
      </c>
      <c r="G27" s="166">
        <v>25</v>
      </c>
      <c r="H27" s="166">
        <v>254</v>
      </c>
      <c r="I27" s="166">
        <v>26</v>
      </c>
      <c r="J27" s="166">
        <v>301</v>
      </c>
      <c r="K27" s="166">
        <v>0</v>
      </c>
      <c r="L27" s="166">
        <v>53</v>
      </c>
      <c r="M27" s="166">
        <v>1239</v>
      </c>
      <c r="N27" s="97"/>
    </row>
    <row r="28" spans="1:14" customFormat="1" ht="41.25" customHeight="1">
      <c r="A28" s="142">
        <v>19</v>
      </c>
      <c r="B28" s="38" t="s">
        <v>568</v>
      </c>
      <c r="C28" s="111" t="s">
        <v>773</v>
      </c>
      <c r="D28" s="38" t="s">
        <v>527</v>
      </c>
      <c r="E28" s="166">
        <v>34</v>
      </c>
      <c r="F28" s="166">
        <v>593</v>
      </c>
      <c r="G28" s="166">
        <v>11</v>
      </c>
      <c r="H28" s="166">
        <v>174</v>
      </c>
      <c r="I28" s="166">
        <v>36</v>
      </c>
      <c r="J28" s="166">
        <v>506</v>
      </c>
      <c r="K28" s="166">
        <v>0</v>
      </c>
      <c r="L28" s="166">
        <v>7</v>
      </c>
      <c r="M28" s="166">
        <v>926</v>
      </c>
      <c r="N28" s="97"/>
    </row>
    <row r="29" spans="1:14" s="78" customFormat="1" ht="34.5" customHeight="1">
      <c r="A29" s="77" t="s">
        <v>602</v>
      </c>
      <c r="B29" s="38" t="s">
        <v>580</v>
      </c>
      <c r="C29" s="111" t="s">
        <v>774</v>
      </c>
      <c r="D29" s="38" t="s">
        <v>519</v>
      </c>
      <c r="E29" s="341">
        <v>307</v>
      </c>
      <c r="F29" s="343">
        <v>6317</v>
      </c>
      <c r="G29" s="343">
        <v>88</v>
      </c>
      <c r="H29" s="343">
        <v>1351</v>
      </c>
      <c r="I29" s="343">
        <v>26</v>
      </c>
      <c r="J29" s="343">
        <v>451</v>
      </c>
      <c r="K29" s="343">
        <v>1</v>
      </c>
      <c r="L29" s="343">
        <v>155</v>
      </c>
      <c r="M29" s="343">
        <v>4470</v>
      </c>
      <c r="N29" s="98"/>
    </row>
    <row r="30" spans="1:14" s="78" customFormat="1" ht="30" customHeight="1">
      <c r="A30" s="77" t="s">
        <v>603</v>
      </c>
      <c r="B30" s="38" t="s">
        <v>580</v>
      </c>
      <c r="C30" s="111" t="s">
        <v>774</v>
      </c>
      <c r="D30" s="38" t="s">
        <v>528</v>
      </c>
      <c r="E30" s="347"/>
      <c r="F30" s="348"/>
      <c r="G30" s="348"/>
      <c r="H30" s="348"/>
      <c r="I30" s="348"/>
      <c r="J30" s="348"/>
      <c r="K30" s="348"/>
      <c r="L30" s="348"/>
      <c r="M30" s="348"/>
      <c r="N30" s="98"/>
    </row>
    <row r="31" spans="1:14" s="78" customFormat="1" ht="33" customHeight="1">
      <c r="A31" s="77" t="s">
        <v>566</v>
      </c>
      <c r="B31" s="38" t="s">
        <v>580</v>
      </c>
      <c r="C31" s="111" t="s">
        <v>774</v>
      </c>
      <c r="D31" s="38" t="s">
        <v>529</v>
      </c>
      <c r="E31" s="338"/>
      <c r="F31" s="340"/>
      <c r="G31" s="340"/>
      <c r="H31" s="340"/>
      <c r="I31" s="340"/>
      <c r="J31" s="340"/>
      <c r="K31" s="340"/>
      <c r="L31" s="340"/>
      <c r="M31" s="340"/>
      <c r="N31" s="98"/>
    </row>
    <row r="32" spans="1:14" customFormat="1" ht="44.25" customHeight="1">
      <c r="A32" s="142">
        <v>23</v>
      </c>
      <c r="B32" s="38" t="s">
        <v>581</v>
      </c>
      <c r="C32" s="110" t="s">
        <v>775</v>
      </c>
      <c r="D32" s="38" t="s">
        <v>530</v>
      </c>
      <c r="E32" s="166">
        <v>54</v>
      </c>
      <c r="F32" s="166">
        <v>1355</v>
      </c>
      <c r="G32" s="166">
        <v>11</v>
      </c>
      <c r="H32" s="166">
        <v>256</v>
      </c>
      <c r="I32" s="166">
        <v>32</v>
      </c>
      <c r="J32" s="166">
        <v>573</v>
      </c>
      <c r="K32" s="166">
        <v>0</v>
      </c>
      <c r="L32" s="166">
        <v>18</v>
      </c>
      <c r="M32" s="166">
        <v>1037</v>
      </c>
      <c r="N32" s="97"/>
    </row>
    <row r="33" spans="1:14" customFormat="1" ht="57.75" customHeight="1">
      <c r="A33" s="142">
        <v>24</v>
      </c>
      <c r="B33" s="38" t="s">
        <v>582</v>
      </c>
      <c r="C33" s="111" t="s">
        <v>865</v>
      </c>
      <c r="D33" s="38" t="s">
        <v>531</v>
      </c>
      <c r="E33" s="166">
        <v>37</v>
      </c>
      <c r="F33" s="166">
        <v>911</v>
      </c>
      <c r="G33" s="166">
        <v>8</v>
      </c>
      <c r="H33" s="166">
        <v>169</v>
      </c>
      <c r="I33" s="166">
        <v>15</v>
      </c>
      <c r="J33" s="166">
        <v>276</v>
      </c>
      <c r="K33" s="166">
        <v>0</v>
      </c>
      <c r="L33" s="166">
        <v>14</v>
      </c>
      <c r="M33" s="166">
        <v>697</v>
      </c>
      <c r="N33" s="97"/>
    </row>
    <row r="34" spans="1:14" customFormat="1" ht="57" customHeight="1">
      <c r="A34" s="142">
        <v>25</v>
      </c>
      <c r="B34" s="38" t="s">
        <v>583</v>
      </c>
      <c r="C34" s="111" t="s">
        <v>776</v>
      </c>
      <c r="D34" s="38" t="s">
        <v>534</v>
      </c>
      <c r="E34" s="166">
        <v>53</v>
      </c>
      <c r="F34" s="166">
        <v>1194</v>
      </c>
      <c r="G34" s="166">
        <v>11</v>
      </c>
      <c r="H34" s="166">
        <v>209</v>
      </c>
      <c r="I34" s="166">
        <v>6</v>
      </c>
      <c r="J34" s="166">
        <v>140</v>
      </c>
      <c r="K34" s="166">
        <v>0</v>
      </c>
      <c r="L34" s="166">
        <v>25</v>
      </c>
      <c r="M34" s="166">
        <v>665</v>
      </c>
      <c r="N34" s="97"/>
    </row>
    <row r="35" spans="1:14" customFormat="1" ht="30.75" customHeight="1">
      <c r="A35" s="142">
        <v>26</v>
      </c>
      <c r="B35" s="38" t="s">
        <v>577</v>
      </c>
      <c r="C35" s="112" t="s">
        <v>777</v>
      </c>
      <c r="D35" s="38" t="s">
        <v>522</v>
      </c>
      <c r="E35" s="166">
        <v>42</v>
      </c>
      <c r="F35" s="166">
        <v>959</v>
      </c>
      <c r="G35" s="166">
        <v>13</v>
      </c>
      <c r="H35" s="166">
        <v>172</v>
      </c>
      <c r="I35" s="166">
        <v>13</v>
      </c>
      <c r="J35" s="166">
        <v>222</v>
      </c>
      <c r="K35" s="166">
        <v>1</v>
      </c>
      <c r="L35" s="166">
        <v>45</v>
      </c>
      <c r="M35" s="166">
        <v>840</v>
      </c>
      <c r="N35" s="97"/>
    </row>
    <row r="36" spans="1:14" customFormat="1" ht="56.25" customHeight="1">
      <c r="A36" s="142">
        <v>27</v>
      </c>
      <c r="B36" s="38" t="s">
        <v>578</v>
      </c>
      <c r="C36" s="111" t="s">
        <v>778</v>
      </c>
      <c r="D36" s="38" t="s">
        <v>535</v>
      </c>
      <c r="E36" s="166">
        <v>17</v>
      </c>
      <c r="F36" s="166">
        <v>418</v>
      </c>
      <c r="G36" s="166">
        <v>7</v>
      </c>
      <c r="H36" s="166">
        <v>108</v>
      </c>
      <c r="I36" s="166">
        <v>32</v>
      </c>
      <c r="J36" s="166">
        <v>410</v>
      </c>
      <c r="K36" s="166">
        <v>0</v>
      </c>
      <c r="L36" s="166">
        <v>13</v>
      </c>
      <c r="M36" s="166">
        <v>650</v>
      </c>
      <c r="N36" s="97"/>
    </row>
    <row r="37" spans="1:14" customFormat="1" ht="70.5" customHeight="1">
      <c r="A37" s="142">
        <v>28</v>
      </c>
      <c r="B37" s="38" t="s">
        <v>579</v>
      </c>
      <c r="C37" s="111" t="s">
        <v>779</v>
      </c>
      <c r="D37" s="38" t="s">
        <v>536</v>
      </c>
      <c r="E37" s="166">
        <v>36</v>
      </c>
      <c r="F37" s="166">
        <v>895</v>
      </c>
      <c r="G37" s="166">
        <v>12</v>
      </c>
      <c r="H37" s="166">
        <v>239</v>
      </c>
      <c r="I37" s="166">
        <v>29</v>
      </c>
      <c r="J37" s="166">
        <v>412</v>
      </c>
      <c r="K37" s="166">
        <v>0</v>
      </c>
      <c r="L37" s="166">
        <v>19</v>
      </c>
      <c r="M37" s="166">
        <v>904</v>
      </c>
      <c r="N37" s="97"/>
    </row>
    <row r="38" spans="1:14" customFormat="1" ht="33" customHeight="1">
      <c r="A38" s="142">
        <v>29</v>
      </c>
      <c r="B38" s="38" t="s">
        <v>589</v>
      </c>
      <c r="C38" s="109" t="s">
        <v>780</v>
      </c>
      <c r="D38" s="38" t="s">
        <v>524</v>
      </c>
      <c r="E38" s="341">
        <v>326</v>
      </c>
      <c r="F38" s="343">
        <v>5439</v>
      </c>
      <c r="G38" s="343">
        <v>112</v>
      </c>
      <c r="H38" s="343">
        <v>1390</v>
      </c>
      <c r="I38" s="343">
        <v>286</v>
      </c>
      <c r="J38" s="343">
        <v>4397</v>
      </c>
      <c r="K38" s="343">
        <v>2</v>
      </c>
      <c r="L38" s="343">
        <v>179</v>
      </c>
      <c r="M38" s="343">
        <v>7642</v>
      </c>
      <c r="N38" s="97"/>
    </row>
    <row r="39" spans="1:14" customFormat="1" ht="30.75" customHeight="1">
      <c r="A39" s="142">
        <v>30</v>
      </c>
      <c r="B39" s="38" t="s">
        <v>590</v>
      </c>
      <c r="C39" s="109" t="s">
        <v>780</v>
      </c>
      <c r="D39" s="38" t="s">
        <v>537</v>
      </c>
      <c r="E39" s="347"/>
      <c r="F39" s="348"/>
      <c r="G39" s="348"/>
      <c r="H39" s="348"/>
      <c r="I39" s="348"/>
      <c r="J39" s="348"/>
      <c r="K39" s="348"/>
      <c r="L39" s="348"/>
      <c r="M39" s="348"/>
      <c r="N39" s="97"/>
    </row>
    <row r="40" spans="1:14" customFormat="1" ht="30" customHeight="1">
      <c r="A40" s="142">
        <v>31</v>
      </c>
      <c r="B40" s="38" t="s">
        <v>590</v>
      </c>
      <c r="C40" s="109" t="s">
        <v>780</v>
      </c>
      <c r="D40" s="38" t="s">
        <v>538</v>
      </c>
      <c r="E40" s="347"/>
      <c r="F40" s="348"/>
      <c r="G40" s="348"/>
      <c r="H40" s="348"/>
      <c r="I40" s="348"/>
      <c r="J40" s="348"/>
      <c r="K40" s="348"/>
      <c r="L40" s="348"/>
      <c r="M40" s="348"/>
      <c r="N40" s="97"/>
    </row>
    <row r="41" spans="1:14" customFormat="1" ht="34.5" customHeight="1">
      <c r="A41" s="142">
        <v>32</v>
      </c>
      <c r="B41" s="38" t="s">
        <v>589</v>
      </c>
      <c r="C41" s="109" t="s">
        <v>780</v>
      </c>
      <c r="D41" s="38" t="s">
        <v>543</v>
      </c>
      <c r="E41" s="338"/>
      <c r="F41" s="340"/>
      <c r="G41" s="340"/>
      <c r="H41" s="340"/>
      <c r="I41" s="340"/>
      <c r="J41" s="340"/>
      <c r="K41" s="340"/>
      <c r="L41" s="340"/>
      <c r="M41" s="340"/>
      <c r="N41" s="97"/>
    </row>
    <row r="42" spans="1:14" customFormat="1" ht="34.5" customHeight="1">
      <c r="A42" s="145">
        <v>33</v>
      </c>
      <c r="B42" s="38" t="s">
        <v>589</v>
      </c>
      <c r="C42" s="111" t="s">
        <v>782</v>
      </c>
      <c r="D42" s="38" t="s">
        <v>525</v>
      </c>
      <c r="E42" s="341">
        <v>222</v>
      </c>
      <c r="F42" s="343">
        <v>2982</v>
      </c>
      <c r="G42" s="343">
        <v>76</v>
      </c>
      <c r="H42" s="343">
        <v>588</v>
      </c>
      <c r="I42" s="343">
        <v>59</v>
      </c>
      <c r="J42" s="343">
        <v>804</v>
      </c>
      <c r="K42" s="343">
        <v>0</v>
      </c>
      <c r="L42" s="343">
        <v>87</v>
      </c>
      <c r="M42" s="343">
        <v>2700</v>
      </c>
      <c r="N42" s="97"/>
    </row>
    <row r="43" spans="1:14" s="7" customFormat="1" ht="36.75" customHeight="1">
      <c r="A43" s="83">
        <v>34</v>
      </c>
      <c r="B43" s="38" t="s">
        <v>590</v>
      </c>
      <c r="C43" s="111" t="s">
        <v>783</v>
      </c>
      <c r="D43" s="38" t="s">
        <v>539</v>
      </c>
      <c r="E43" s="338"/>
      <c r="F43" s="340"/>
      <c r="G43" s="340"/>
      <c r="H43" s="340"/>
      <c r="I43" s="340"/>
      <c r="J43" s="340"/>
      <c r="K43" s="340"/>
      <c r="L43" s="340"/>
      <c r="M43" s="340"/>
    </row>
    <row r="44" spans="1:14" s="7" customFormat="1" ht="38.25">
      <c r="A44" s="146">
        <v>35</v>
      </c>
      <c r="B44" s="38" t="s">
        <v>640</v>
      </c>
      <c r="C44" s="110" t="s">
        <v>781</v>
      </c>
      <c r="D44" s="38" t="s">
        <v>826</v>
      </c>
      <c r="E44" s="166">
        <v>47</v>
      </c>
      <c r="F44" s="166">
        <v>877</v>
      </c>
      <c r="G44" s="166">
        <v>11</v>
      </c>
      <c r="H44" s="166">
        <v>160</v>
      </c>
      <c r="I44" s="166">
        <v>20</v>
      </c>
      <c r="J44" s="166">
        <v>318</v>
      </c>
      <c r="K44" s="166">
        <v>0</v>
      </c>
      <c r="L44" s="166">
        <v>34</v>
      </c>
      <c r="M44" s="166">
        <v>988</v>
      </c>
    </row>
    <row r="45" spans="1:14" s="7" customFormat="1" ht="60" customHeight="1">
      <c r="A45" s="83">
        <v>36</v>
      </c>
      <c r="B45" s="38" t="s">
        <v>638</v>
      </c>
      <c r="C45" s="111" t="s">
        <v>787</v>
      </c>
      <c r="D45" s="38" t="s">
        <v>540</v>
      </c>
      <c r="E45" s="166">
        <v>80</v>
      </c>
      <c r="F45" s="166">
        <v>1370</v>
      </c>
      <c r="G45" s="166">
        <v>25</v>
      </c>
      <c r="H45" s="166">
        <v>305</v>
      </c>
      <c r="I45" s="166">
        <v>21</v>
      </c>
      <c r="J45" s="166">
        <v>189</v>
      </c>
      <c r="K45" s="166">
        <v>0</v>
      </c>
      <c r="L45" s="166">
        <v>28</v>
      </c>
      <c r="M45" s="166">
        <v>933</v>
      </c>
    </row>
    <row r="46" spans="1:14" s="7" customFormat="1" ht="45.75" customHeight="1">
      <c r="A46" s="83">
        <v>37</v>
      </c>
      <c r="B46" s="38" t="s">
        <v>585</v>
      </c>
      <c r="C46" s="111" t="s">
        <v>784</v>
      </c>
      <c r="D46" s="38" t="s">
        <v>541</v>
      </c>
      <c r="E46" s="166">
        <v>20</v>
      </c>
      <c r="F46" s="166">
        <v>688</v>
      </c>
      <c r="G46" s="166">
        <v>10</v>
      </c>
      <c r="H46" s="166">
        <v>174</v>
      </c>
      <c r="I46" s="166">
        <v>40</v>
      </c>
      <c r="J46" s="166">
        <v>704</v>
      </c>
      <c r="K46" s="166">
        <v>0</v>
      </c>
      <c r="L46" s="166">
        <v>21</v>
      </c>
      <c r="M46" s="166">
        <v>985</v>
      </c>
    </row>
    <row r="47" spans="1:14" s="7" customFormat="1" ht="34.5" customHeight="1">
      <c r="A47" s="83">
        <v>38</v>
      </c>
      <c r="B47" s="38" t="s">
        <v>642</v>
      </c>
      <c r="C47" s="111" t="s">
        <v>785</v>
      </c>
      <c r="D47" s="38" t="s">
        <v>542</v>
      </c>
      <c r="E47" s="166">
        <v>13</v>
      </c>
      <c r="F47" s="166">
        <v>285</v>
      </c>
      <c r="G47" s="166">
        <v>2</v>
      </c>
      <c r="H47" s="166">
        <v>81</v>
      </c>
      <c r="I47" s="166">
        <v>18</v>
      </c>
      <c r="J47" s="166">
        <v>218</v>
      </c>
      <c r="K47" s="166">
        <v>0</v>
      </c>
      <c r="L47" s="166">
        <v>9</v>
      </c>
      <c r="M47" s="166">
        <v>410</v>
      </c>
    </row>
    <row r="48" spans="1:14" s="7" customFormat="1" ht="30.75" customHeight="1">
      <c r="A48" s="83">
        <v>39</v>
      </c>
      <c r="B48" s="38" t="s">
        <v>584</v>
      </c>
      <c r="C48" s="110" t="s">
        <v>786</v>
      </c>
      <c r="D48" s="38" t="s">
        <v>532</v>
      </c>
      <c r="E48" s="341">
        <v>107</v>
      </c>
      <c r="F48" s="343">
        <v>2305</v>
      </c>
      <c r="G48" s="343">
        <v>32</v>
      </c>
      <c r="H48" s="343">
        <v>520</v>
      </c>
      <c r="I48" s="343">
        <v>30</v>
      </c>
      <c r="J48" s="343">
        <v>737</v>
      </c>
      <c r="K48" s="343">
        <v>1</v>
      </c>
      <c r="L48" s="343">
        <v>88</v>
      </c>
      <c r="M48" s="343">
        <v>1837</v>
      </c>
    </row>
    <row r="49" spans="1:14" s="7" customFormat="1" ht="32.25" customHeight="1">
      <c r="A49" s="83">
        <v>40</v>
      </c>
      <c r="B49" s="38" t="s">
        <v>584</v>
      </c>
      <c r="C49" s="110" t="s">
        <v>788</v>
      </c>
      <c r="D49" s="38" t="s">
        <v>634</v>
      </c>
      <c r="E49" s="338"/>
      <c r="F49" s="340"/>
      <c r="G49" s="340"/>
      <c r="H49" s="340"/>
      <c r="I49" s="340"/>
      <c r="J49" s="340"/>
      <c r="K49" s="340"/>
      <c r="L49" s="340"/>
      <c r="M49" s="340"/>
    </row>
    <row r="50" spans="1:14" s="7" customFormat="1" ht="45.75" customHeight="1">
      <c r="A50" s="83">
        <v>41</v>
      </c>
      <c r="B50" s="38" t="s">
        <v>641</v>
      </c>
      <c r="C50" s="111" t="s">
        <v>789</v>
      </c>
      <c r="D50" s="38" t="s">
        <v>635</v>
      </c>
      <c r="E50" s="166">
        <v>45</v>
      </c>
      <c r="F50" s="166">
        <v>794</v>
      </c>
      <c r="G50" s="166">
        <v>12</v>
      </c>
      <c r="H50" s="166">
        <v>187</v>
      </c>
      <c r="I50" s="166">
        <v>9</v>
      </c>
      <c r="J50" s="166">
        <v>158</v>
      </c>
      <c r="K50" s="166">
        <v>0</v>
      </c>
      <c r="L50" s="166">
        <v>18</v>
      </c>
      <c r="M50" s="166">
        <v>656</v>
      </c>
    </row>
    <row r="51" spans="1:14" s="7" customFormat="1" ht="31.5" customHeight="1">
      <c r="A51" s="83">
        <v>42</v>
      </c>
      <c r="B51" s="38" t="s">
        <v>575</v>
      </c>
      <c r="C51" s="112" t="s">
        <v>790</v>
      </c>
      <c r="D51" s="38" t="s">
        <v>533</v>
      </c>
      <c r="E51" s="341">
        <v>121</v>
      </c>
      <c r="F51" s="343">
        <v>2595</v>
      </c>
      <c r="G51" s="343">
        <v>47</v>
      </c>
      <c r="H51" s="343">
        <v>751</v>
      </c>
      <c r="I51" s="343">
        <v>21</v>
      </c>
      <c r="J51" s="343">
        <v>392</v>
      </c>
      <c r="K51" s="343">
        <v>1</v>
      </c>
      <c r="L51" s="343">
        <v>80</v>
      </c>
      <c r="M51" s="343">
        <v>2076</v>
      </c>
    </row>
    <row r="52" spans="1:14" s="7" customFormat="1" ht="32.25" customHeight="1">
      <c r="A52" s="146">
        <v>43</v>
      </c>
      <c r="B52" s="38" t="s">
        <v>575</v>
      </c>
      <c r="C52" s="112" t="s">
        <v>791</v>
      </c>
      <c r="D52" s="38" t="s">
        <v>636</v>
      </c>
      <c r="E52" s="338"/>
      <c r="F52" s="340"/>
      <c r="G52" s="340"/>
      <c r="H52" s="340"/>
      <c r="I52" s="340"/>
      <c r="J52" s="340"/>
      <c r="K52" s="340"/>
      <c r="L52" s="340"/>
      <c r="M52" s="340"/>
    </row>
    <row r="53" spans="1:14" s="7" customFormat="1" ht="55.5" customHeight="1">
      <c r="A53" s="83">
        <v>44</v>
      </c>
      <c r="B53" s="38" t="s">
        <v>177</v>
      </c>
      <c r="C53" s="111" t="s">
        <v>792</v>
      </c>
      <c r="D53" s="38" t="s">
        <v>637</v>
      </c>
      <c r="E53" s="166">
        <v>52</v>
      </c>
      <c r="F53" s="166">
        <v>883</v>
      </c>
      <c r="G53" s="166">
        <v>17</v>
      </c>
      <c r="H53" s="166">
        <v>352</v>
      </c>
      <c r="I53" s="166">
        <v>7</v>
      </c>
      <c r="J53" s="166">
        <v>204</v>
      </c>
      <c r="K53" s="166">
        <v>0</v>
      </c>
      <c r="L53" s="166">
        <v>29</v>
      </c>
      <c r="M53" s="166">
        <v>669</v>
      </c>
    </row>
    <row r="54" spans="1:14" ht="29.25" customHeight="1">
      <c r="A54" s="306" t="s">
        <v>85</v>
      </c>
      <c r="B54" s="330"/>
      <c r="C54" s="330"/>
      <c r="D54" s="330"/>
      <c r="E54" s="79">
        <f>SUM(E10:E53)</f>
        <v>2635</v>
      </c>
      <c r="F54" s="79">
        <f t="shared" ref="F54:M54" si="0">SUM(F10:F53)</f>
        <v>50404</v>
      </c>
      <c r="G54" s="79">
        <f t="shared" si="0"/>
        <v>838</v>
      </c>
      <c r="H54" s="79">
        <f t="shared" si="0"/>
        <v>11951</v>
      </c>
      <c r="I54" s="79">
        <f t="shared" si="0"/>
        <v>1098</v>
      </c>
      <c r="J54" s="79">
        <f t="shared" si="0"/>
        <v>17503</v>
      </c>
      <c r="K54" s="79">
        <f t="shared" si="0"/>
        <v>9</v>
      </c>
      <c r="L54" s="79">
        <f t="shared" si="0"/>
        <v>1520</v>
      </c>
      <c r="M54" s="79">
        <f t="shared" si="0"/>
        <v>46488</v>
      </c>
    </row>
    <row r="55" spans="1:14"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>
      <c r="A56" s="331" t="s">
        <v>132</v>
      </c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</row>
    <row r="57" spans="1:14">
      <c r="A57" s="331"/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</row>
    <row r="58" spans="1:14">
      <c r="A58" s="331"/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</row>
    <row r="59" spans="1:14">
      <c r="A59" s="331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</row>
    <row r="60" spans="1:14">
      <c r="A60" s="331"/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</row>
    <row r="61" spans="1:14">
      <c r="A61" s="331"/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</row>
    <row r="62" spans="1:14"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4"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</row>
  </sheetData>
  <mergeCells count="113">
    <mergeCell ref="J51:J52"/>
    <mergeCell ref="K51:K52"/>
    <mergeCell ref="L51:L52"/>
    <mergeCell ref="M51:M52"/>
    <mergeCell ref="E51:E52"/>
    <mergeCell ref="F51:F52"/>
    <mergeCell ref="G51:G52"/>
    <mergeCell ref="H51:H52"/>
    <mergeCell ref="I51:I52"/>
    <mergeCell ref="J42:J43"/>
    <mergeCell ref="K42:K43"/>
    <mergeCell ref="L42:L43"/>
    <mergeCell ref="M42:M43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E42:E43"/>
    <mergeCell ref="F42:F43"/>
    <mergeCell ref="G42:G43"/>
    <mergeCell ref="H42:H43"/>
    <mergeCell ref="I42:I43"/>
    <mergeCell ref="I38:I41"/>
    <mergeCell ref="J38:J41"/>
    <mergeCell ref="K38:K41"/>
    <mergeCell ref="L38:L41"/>
    <mergeCell ref="M38:M41"/>
    <mergeCell ref="E38:E41"/>
    <mergeCell ref="F38:F41"/>
    <mergeCell ref="G38:G41"/>
    <mergeCell ref="H38:H41"/>
    <mergeCell ref="J24:J25"/>
    <mergeCell ref="K24:K25"/>
    <mergeCell ref="L24:L25"/>
    <mergeCell ref="M24:M25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E24:E25"/>
    <mergeCell ref="G24:G25"/>
    <mergeCell ref="F24:F25"/>
    <mergeCell ref="H24:H25"/>
    <mergeCell ref="I24:I25"/>
    <mergeCell ref="J10:J11"/>
    <mergeCell ref="K10:K11"/>
    <mergeCell ref="J16:J17"/>
    <mergeCell ref="K16:K17"/>
    <mergeCell ref="L16:L17"/>
    <mergeCell ref="M16:M17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16:E17"/>
    <mergeCell ref="F16:F17"/>
    <mergeCell ref="G16:G17"/>
    <mergeCell ref="H16:H17"/>
    <mergeCell ref="I16:I17"/>
    <mergeCell ref="A54:D54"/>
    <mergeCell ref="A56:M61"/>
    <mergeCell ref="A9:M9"/>
    <mergeCell ref="C3:C4"/>
    <mergeCell ref="K5:L6"/>
    <mergeCell ref="E5:H5"/>
    <mergeCell ref="G6:H6"/>
    <mergeCell ref="E6:F6"/>
    <mergeCell ref="E10:E11"/>
    <mergeCell ref="F10:F11"/>
    <mergeCell ref="L10:L11"/>
    <mergeCell ref="M10:M11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10:G11"/>
    <mergeCell ref="H10:H11"/>
    <mergeCell ref="I10:I11"/>
    <mergeCell ref="A1:M1"/>
    <mergeCell ref="A2:M2"/>
    <mergeCell ref="A3:A4"/>
    <mergeCell ref="B3:B4"/>
    <mergeCell ref="D3:D4"/>
    <mergeCell ref="E3:L3"/>
    <mergeCell ref="M4:M8"/>
    <mergeCell ref="E4:H4"/>
    <mergeCell ref="A5:A8"/>
    <mergeCell ref="D5:D8"/>
    <mergeCell ref="C5:C8"/>
    <mergeCell ref="B5:B8"/>
    <mergeCell ref="I4:J4"/>
    <mergeCell ref="K4:L4"/>
    <mergeCell ref="I5:J6"/>
  </mergeCells>
  <phoneticPr fontId="2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5:A53 A22:A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145"/>
  <sheetViews>
    <sheetView workbookViewId="0">
      <selection activeCell="K141" sqref="K141"/>
    </sheetView>
  </sheetViews>
  <sheetFormatPr defaultRowHeight="12.75"/>
  <cols>
    <col min="1" max="1" width="4.85546875" style="1" customWidth="1"/>
    <col min="2" max="2" width="13" style="1" customWidth="1"/>
    <col min="3" max="3" width="18.5703125" style="1" customWidth="1"/>
    <col min="4" max="4" width="18.28515625" style="1" customWidth="1"/>
    <col min="5" max="5" width="21.140625" style="1" customWidth="1"/>
    <col min="6" max="6" width="23.7109375" style="1" customWidth="1"/>
    <col min="7" max="7" width="26.42578125" style="1" customWidth="1"/>
    <col min="8" max="10" width="9.140625" style="1"/>
    <col min="11" max="11" width="11.5703125" style="1" bestFit="1" customWidth="1"/>
    <col min="12" max="16384" width="9.140625" style="1"/>
  </cols>
  <sheetData>
    <row r="1" spans="1:22" ht="36.75" customHeight="1">
      <c r="A1" s="314" t="s">
        <v>904</v>
      </c>
      <c r="B1" s="314"/>
      <c r="C1" s="314"/>
      <c r="D1" s="314"/>
      <c r="E1" s="314"/>
      <c r="F1" s="314"/>
      <c r="G1" s="314"/>
    </row>
    <row r="2" spans="1:22" ht="20.100000000000001" customHeight="1">
      <c r="A2" s="362" t="s">
        <v>905</v>
      </c>
      <c r="B2" s="363"/>
      <c r="C2" s="363"/>
      <c r="D2" s="363"/>
      <c r="E2" s="363"/>
      <c r="F2" s="363"/>
      <c r="G2" s="364"/>
    </row>
    <row r="3" spans="1:22" ht="37.5" customHeight="1">
      <c r="A3" s="365" t="s">
        <v>903</v>
      </c>
      <c r="B3" s="365"/>
      <c r="C3" s="365"/>
      <c r="D3" s="365"/>
      <c r="E3" s="365"/>
      <c r="F3" s="365"/>
      <c r="G3" s="366"/>
    </row>
    <row r="4" spans="1:22" ht="22.5" customHeight="1">
      <c r="A4" s="165">
        <v>1</v>
      </c>
      <c r="B4" s="136">
        <v>2</v>
      </c>
      <c r="C4" s="136">
        <v>3</v>
      </c>
      <c r="D4" s="136">
        <v>4</v>
      </c>
      <c r="E4" s="136">
        <v>5</v>
      </c>
      <c r="F4" s="136">
        <v>6</v>
      </c>
      <c r="G4" s="136">
        <v>7</v>
      </c>
    </row>
    <row r="5" spans="1:22" ht="102">
      <c r="A5" s="165" t="s">
        <v>8</v>
      </c>
      <c r="B5" s="135" t="s">
        <v>43</v>
      </c>
      <c r="C5" s="135" t="s">
        <v>133</v>
      </c>
      <c r="D5" s="135" t="s">
        <v>134</v>
      </c>
      <c r="E5" s="135" t="s">
        <v>60</v>
      </c>
      <c r="F5" s="135" t="s">
        <v>135</v>
      </c>
      <c r="G5" s="135" t="s">
        <v>909</v>
      </c>
    </row>
    <row r="6" spans="1:22" ht="55.5" customHeight="1">
      <c r="A6" s="354" t="s">
        <v>59</v>
      </c>
      <c r="B6" s="48" t="s">
        <v>592</v>
      </c>
      <c r="C6" s="349" t="s">
        <v>985</v>
      </c>
      <c r="D6" s="349"/>
      <c r="E6" s="349"/>
      <c r="F6" s="349"/>
      <c r="G6" s="349"/>
    </row>
    <row r="7" spans="1:22" ht="36">
      <c r="A7" s="355"/>
      <c r="B7" s="42" t="s">
        <v>63</v>
      </c>
      <c r="C7" s="87">
        <v>6.6782407375285402E-3</v>
      </c>
      <c r="D7" s="88">
        <v>4.0740740740147885E-2</v>
      </c>
      <c r="E7" s="76">
        <v>153</v>
      </c>
      <c r="F7" s="88">
        <v>3.8275557918927852E-2</v>
      </c>
      <c r="G7" s="88">
        <v>0.15850694444816327</v>
      </c>
      <c r="H7" s="86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spans="1:22" ht="36">
      <c r="A8" s="356"/>
      <c r="B8" s="42" t="s">
        <v>64</v>
      </c>
      <c r="C8" s="87">
        <v>1.2627314812561963E-2</v>
      </c>
      <c r="D8" s="88">
        <v>3.9745370369928423E-2</v>
      </c>
      <c r="E8" s="85">
        <v>349</v>
      </c>
      <c r="F8" s="88">
        <v>5.0268970254845835E-2</v>
      </c>
      <c r="G8" s="88">
        <v>1.0406944444475812</v>
      </c>
      <c r="H8" s="82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</row>
    <row r="9" spans="1:22" ht="51">
      <c r="A9" s="354" t="s">
        <v>187</v>
      </c>
      <c r="B9" s="48" t="s">
        <v>592</v>
      </c>
      <c r="C9" s="359" t="s">
        <v>986</v>
      </c>
      <c r="D9" s="359"/>
      <c r="E9" s="359"/>
      <c r="F9" s="359"/>
      <c r="G9" s="359"/>
      <c r="H9" s="82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spans="1:22" ht="36">
      <c r="A10" s="355"/>
      <c r="B10" s="42" t="s">
        <v>63</v>
      </c>
      <c r="C10" s="87">
        <v>5.8217592595610768E-3</v>
      </c>
      <c r="D10" s="88">
        <v>4.871527777868323E-2</v>
      </c>
      <c r="E10" s="76">
        <v>167</v>
      </c>
      <c r="F10" s="88">
        <v>4.5829664403491163E-2</v>
      </c>
      <c r="G10" s="88">
        <v>6.6575810185240698</v>
      </c>
      <c r="H10" s="82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1:22" ht="36">
      <c r="A11" s="356"/>
      <c r="B11" s="42" t="s">
        <v>64</v>
      </c>
      <c r="C11" s="87">
        <v>1.2986111105419695E-2</v>
      </c>
      <c r="D11" s="88">
        <v>4.9363425925548654E-2</v>
      </c>
      <c r="E11" s="85">
        <v>539</v>
      </c>
      <c r="F11" s="88">
        <v>6.5178998876261676E-2</v>
      </c>
      <c r="G11" s="88">
        <v>6.3874074074046803</v>
      </c>
      <c r="H11" s="82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51">
      <c r="A12" s="354" t="s">
        <v>188</v>
      </c>
      <c r="B12" s="48" t="s">
        <v>592</v>
      </c>
      <c r="C12" s="359" t="s">
        <v>987</v>
      </c>
      <c r="D12" s="359"/>
      <c r="E12" s="359"/>
      <c r="F12" s="359"/>
      <c r="G12" s="359"/>
      <c r="H12" s="82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1:22" ht="36">
      <c r="A13" s="355"/>
      <c r="B13" s="42" t="s">
        <v>63</v>
      </c>
      <c r="C13" s="87">
        <v>1.913194444932742E-2</v>
      </c>
      <c r="D13" s="88">
        <v>3.6423611112695653E-2</v>
      </c>
      <c r="E13" s="76">
        <v>99</v>
      </c>
      <c r="F13" s="88">
        <v>6.1025060386505771E-2</v>
      </c>
      <c r="G13" s="88">
        <v>0.14129629629314877</v>
      </c>
      <c r="H13" s="8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spans="1:22" ht="36">
      <c r="A14" s="356"/>
      <c r="B14" s="42" t="s">
        <v>64</v>
      </c>
      <c r="C14" s="87">
        <v>8.4953703699284233E-3</v>
      </c>
      <c r="D14" s="88">
        <v>4.0949074078525882E-2</v>
      </c>
      <c r="E14" s="85">
        <v>238</v>
      </c>
      <c r="F14" s="88">
        <v>5.9299645750330879E-2</v>
      </c>
      <c r="G14" s="88">
        <v>0.29210648148000473</v>
      </c>
      <c r="H14" s="82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1:22" ht="51">
      <c r="A15" s="354" t="s">
        <v>189</v>
      </c>
      <c r="B15" s="48" t="s">
        <v>592</v>
      </c>
      <c r="C15" s="359" t="s">
        <v>988</v>
      </c>
      <c r="D15" s="359"/>
      <c r="E15" s="359"/>
      <c r="F15" s="359"/>
      <c r="G15" s="359"/>
      <c r="H15" s="82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spans="1:22" ht="36">
      <c r="A16" s="355"/>
      <c r="B16" s="42" t="s">
        <v>63</v>
      </c>
      <c r="C16" s="87">
        <v>4.6990740738692693E-3</v>
      </c>
      <c r="D16" s="88">
        <v>4.0613425924675539E-2</v>
      </c>
      <c r="E16" s="76">
        <v>22</v>
      </c>
      <c r="F16" s="88">
        <v>3.44658347943518E-2</v>
      </c>
      <c r="G16" s="88">
        <v>0.14118055556173204</v>
      </c>
      <c r="H16" s="82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1:22" ht="36">
      <c r="A17" s="356"/>
      <c r="B17" s="42" t="s">
        <v>64</v>
      </c>
      <c r="C17" s="87">
        <v>1.2256944446562557E-2</v>
      </c>
      <c r="D17" s="88">
        <v>4.5011574075033423E-2</v>
      </c>
      <c r="E17" s="85">
        <v>186</v>
      </c>
      <c r="F17" s="88">
        <v>4.4691075730346107E-2</v>
      </c>
      <c r="G17" s="88">
        <v>0.12402777777606389</v>
      </c>
      <c r="H17" s="82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1:22" ht="51">
      <c r="A18" s="354" t="s">
        <v>190</v>
      </c>
      <c r="B18" s="48" t="s">
        <v>592</v>
      </c>
      <c r="C18" s="359" t="s">
        <v>989</v>
      </c>
      <c r="D18" s="359"/>
      <c r="E18" s="359"/>
      <c r="F18" s="359"/>
      <c r="G18" s="359"/>
      <c r="H18" s="82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1:22" ht="36">
      <c r="A19" s="355"/>
      <c r="B19" s="42" t="s">
        <v>63</v>
      </c>
      <c r="C19" s="87">
        <v>5.1967592589790002E-3</v>
      </c>
      <c r="D19" s="88">
        <v>4.4930555559403729E-2</v>
      </c>
      <c r="E19" s="76">
        <v>35</v>
      </c>
      <c r="F19" s="88">
        <v>4.0516809476873576E-2</v>
      </c>
      <c r="G19" s="88">
        <v>0.14800925926101627</v>
      </c>
      <c r="H19" s="82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22" ht="36">
      <c r="A20" s="356"/>
      <c r="B20" s="42" t="s">
        <v>64</v>
      </c>
      <c r="C20" s="87">
        <v>1.340277778217569E-2</v>
      </c>
      <c r="D20" s="88">
        <v>5.0960648150066845E-2</v>
      </c>
      <c r="E20" s="85">
        <v>310</v>
      </c>
      <c r="F20" s="88">
        <v>5.6480067064083025E-2</v>
      </c>
      <c r="G20" s="88">
        <v>0.17900462963007158</v>
      </c>
      <c r="H20" s="82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22" ht="51">
      <c r="A21" s="354" t="s">
        <v>191</v>
      </c>
      <c r="B21" s="48" t="s">
        <v>592</v>
      </c>
      <c r="C21" s="359" t="s">
        <v>990</v>
      </c>
      <c r="D21" s="359"/>
      <c r="E21" s="359"/>
      <c r="F21" s="359"/>
      <c r="G21" s="359"/>
      <c r="H21" s="82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1:22" ht="36">
      <c r="A22" s="355"/>
      <c r="B22" s="42" t="s">
        <v>63</v>
      </c>
      <c r="C22" s="87" t="s">
        <v>624</v>
      </c>
      <c r="D22" s="87" t="s">
        <v>624</v>
      </c>
      <c r="E22" s="87" t="s">
        <v>624</v>
      </c>
      <c r="F22" s="87" t="s">
        <v>624</v>
      </c>
      <c r="G22" s="87" t="s">
        <v>624</v>
      </c>
      <c r="H22" s="82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1:22" ht="36">
      <c r="A23" s="356"/>
      <c r="B23" s="42" t="s">
        <v>64</v>
      </c>
      <c r="C23" s="87">
        <v>9.5138888864312321E-3</v>
      </c>
      <c r="D23" s="88">
        <v>5.040509258833481E-2</v>
      </c>
      <c r="E23" s="85">
        <v>298</v>
      </c>
      <c r="F23" s="88">
        <v>5.3536860318721381E-2</v>
      </c>
      <c r="G23" s="88">
        <v>0.18134259259386454</v>
      </c>
      <c r="H23" s="82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51">
      <c r="A24" s="354" t="s">
        <v>192</v>
      </c>
      <c r="B24" s="48" t="s">
        <v>592</v>
      </c>
      <c r="C24" s="359" t="s">
        <v>991</v>
      </c>
      <c r="D24" s="359"/>
      <c r="E24" s="359"/>
      <c r="F24" s="359"/>
      <c r="G24" s="359"/>
      <c r="H24" s="82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22" ht="36">
      <c r="A25" s="355"/>
      <c r="B25" s="42" t="s">
        <v>63</v>
      </c>
      <c r="C25" s="87">
        <v>6.8865740686305799E-3</v>
      </c>
      <c r="D25" s="88">
        <v>4.6284722222480923E-2</v>
      </c>
      <c r="E25" s="76">
        <v>173</v>
      </c>
      <c r="F25" s="88">
        <v>4.2521443003137142E-2</v>
      </c>
      <c r="G25" s="88">
        <v>0.495046296302462</v>
      </c>
      <c r="H25" s="82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ht="36">
      <c r="A26" s="356"/>
      <c r="B26" s="42" t="s">
        <v>64</v>
      </c>
      <c r="C26" s="87">
        <v>1.3153935182344867E-2</v>
      </c>
      <c r="D26" s="88">
        <v>3.665509259008104E-2</v>
      </c>
      <c r="E26" s="85">
        <v>105</v>
      </c>
      <c r="F26" s="88">
        <v>5.2164581496115373E-2</v>
      </c>
      <c r="G26" s="88">
        <v>0.12645833333226619</v>
      </c>
      <c r="H26" s="82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22" ht="49.5" customHeight="1">
      <c r="A27" s="354" t="s">
        <v>591</v>
      </c>
      <c r="B27" s="48" t="s">
        <v>592</v>
      </c>
      <c r="C27" s="359" t="s">
        <v>992</v>
      </c>
      <c r="D27" s="359"/>
      <c r="E27" s="359"/>
      <c r="F27" s="359"/>
      <c r="G27" s="359"/>
      <c r="H27" s="82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22" ht="36">
      <c r="A28" s="355"/>
      <c r="B28" s="42" t="s">
        <v>63</v>
      </c>
      <c r="C28" s="87">
        <v>6.7708333299378864E-3</v>
      </c>
      <c r="D28" s="88">
        <v>4.3865740743058268E-2</v>
      </c>
      <c r="E28" s="76">
        <v>315</v>
      </c>
      <c r="F28" s="88">
        <v>4.7326296444151976E-2</v>
      </c>
      <c r="G28" s="88">
        <v>0.18744212963065365</v>
      </c>
      <c r="H28" s="82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22" ht="36">
      <c r="A29" s="356"/>
      <c r="B29" s="42" t="s">
        <v>64</v>
      </c>
      <c r="C29" s="87">
        <v>1.2754629631672287E-2</v>
      </c>
      <c r="D29" s="88">
        <v>3.7569444444670808E-2</v>
      </c>
      <c r="E29" s="85">
        <v>149</v>
      </c>
      <c r="F29" s="88">
        <v>5.757692449741568E-2</v>
      </c>
      <c r="G29" s="88">
        <v>0.16887731481256196</v>
      </c>
      <c r="H29" s="82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ht="51">
      <c r="A30" s="354" t="s">
        <v>572</v>
      </c>
      <c r="B30" s="48" t="s">
        <v>592</v>
      </c>
      <c r="C30" s="359" t="s">
        <v>993</v>
      </c>
      <c r="D30" s="359"/>
      <c r="E30" s="359"/>
      <c r="F30" s="359"/>
      <c r="G30" s="359"/>
      <c r="H30" s="82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1:22" ht="36">
      <c r="A31" s="355"/>
      <c r="B31" s="42" t="s">
        <v>63</v>
      </c>
      <c r="C31" s="87">
        <v>7.5289351880201139E-3</v>
      </c>
      <c r="D31" s="88">
        <v>5.059027778042946E-2</v>
      </c>
      <c r="E31" s="76">
        <v>323</v>
      </c>
      <c r="F31" s="88">
        <v>4.9759609527446673E-2</v>
      </c>
      <c r="G31" s="88">
        <v>0.25796296296903165</v>
      </c>
      <c r="H31" s="82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1:22" ht="36">
      <c r="A32" s="356"/>
      <c r="B32" s="42" t="s">
        <v>64</v>
      </c>
      <c r="C32" s="87">
        <v>1.1192129633855075E-2</v>
      </c>
      <c r="D32" s="88">
        <v>4.0185185185691807E-2</v>
      </c>
      <c r="E32" s="85">
        <v>164</v>
      </c>
      <c r="F32" s="88">
        <v>5.7364487808321526E-2</v>
      </c>
      <c r="G32" s="88">
        <v>0.16961805555911269</v>
      </c>
      <c r="H32" s="82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1:22" ht="51">
      <c r="A33" s="354" t="s">
        <v>593</v>
      </c>
      <c r="B33" s="48" t="s">
        <v>592</v>
      </c>
      <c r="C33" s="359" t="s">
        <v>994</v>
      </c>
      <c r="D33" s="359"/>
      <c r="E33" s="359"/>
      <c r="F33" s="359"/>
      <c r="G33" s="359"/>
      <c r="H33" s="82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ht="36">
      <c r="A34" s="355"/>
      <c r="B34" s="42" t="s">
        <v>63</v>
      </c>
      <c r="C34" s="87">
        <v>1.6475694443215616E-2</v>
      </c>
      <c r="D34" s="88">
        <v>4.0891203709179536E-2</v>
      </c>
      <c r="E34" s="76">
        <v>116</v>
      </c>
      <c r="F34" s="88">
        <v>6.0406654173834437E-2</v>
      </c>
      <c r="G34" s="88">
        <v>0.13469907407124992</v>
      </c>
      <c r="H34" s="82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</row>
    <row r="35" spans="1:22" ht="36">
      <c r="A35" s="356"/>
      <c r="B35" s="42" t="s">
        <v>64</v>
      </c>
      <c r="C35" s="87">
        <v>9.7453703710925765E-3</v>
      </c>
      <c r="D35" s="88">
        <v>4.9999999995634425E-2</v>
      </c>
      <c r="E35" s="85">
        <v>154</v>
      </c>
      <c r="F35" s="88">
        <v>5.8030430341421774E-2</v>
      </c>
      <c r="G35" s="88">
        <v>0.18267361111065838</v>
      </c>
      <c r="H35" s="82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1:22" ht="51">
      <c r="A36" s="354" t="s">
        <v>594</v>
      </c>
      <c r="B36" s="48" t="s">
        <v>592</v>
      </c>
      <c r="C36" s="359" t="s">
        <v>995</v>
      </c>
      <c r="D36" s="359"/>
      <c r="E36" s="359"/>
      <c r="F36" s="359"/>
      <c r="G36" s="359"/>
      <c r="H36" s="8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1:22" ht="36">
      <c r="A37" s="355"/>
      <c r="B37" s="42" t="s">
        <v>63</v>
      </c>
      <c r="C37" s="87">
        <v>6.8981481526861899E-3</v>
      </c>
      <c r="D37" s="88">
        <v>3.8946759254031349E-2</v>
      </c>
      <c r="E37" s="76">
        <v>74</v>
      </c>
      <c r="F37" s="88">
        <v>3.8438353690445501E-2</v>
      </c>
      <c r="G37" s="88">
        <v>1.0453472222216078</v>
      </c>
      <c r="H37" s="82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</row>
    <row r="38" spans="1:22" ht="36">
      <c r="A38" s="356"/>
      <c r="B38" s="42" t="s">
        <v>64</v>
      </c>
      <c r="C38" s="87">
        <v>1.2644675927731441E-2</v>
      </c>
      <c r="D38" s="88">
        <v>5.0393518518831115E-2</v>
      </c>
      <c r="E38" s="85">
        <v>227</v>
      </c>
      <c r="F38" s="88">
        <v>4.6519260237378339E-2</v>
      </c>
      <c r="G38" s="88">
        <v>0.13569444444146939</v>
      </c>
      <c r="H38" s="82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</row>
    <row r="39" spans="1:22" ht="51">
      <c r="A39" s="354" t="s">
        <v>595</v>
      </c>
      <c r="B39" s="48" t="s">
        <v>592</v>
      </c>
      <c r="C39" s="359" t="s">
        <v>996</v>
      </c>
      <c r="D39" s="359"/>
      <c r="E39" s="359"/>
      <c r="F39" s="359"/>
      <c r="G39" s="359"/>
      <c r="H39" s="82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1:22" ht="36">
      <c r="A40" s="355"/>
      <c r="B40" s="42" t="s">
        <v>63</v>
      </c>
      <c r="C40" s="87">
        <v>7.5347222227719612E-3</v>
      </c>
      <c r="D40" s="88">
        <v>4.8634259255777579E-2</v>
      </c>
      <c r="E40" s="76">
        <v>156</v>
      </c>
      <c r="F40" s="88">
        <v>4.6015693179035359E-2</v>
      </c>
      <c r="G40" s="88">
        <v>0.18983796296379296</v>
      </c>
      <c r="H40" s="82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</row>
    <row r="41" spans="1:22" ht="36">
      <c r="A41" s="356"/>
      <c r="B41" s="42" t="s">
        <v>64</v>
      </c>
      <c r="C41" s="87">
        <v>1.4756944445252884E-2</v>
      </c>
      <c r="D41" s="88">
        <v>4.81481481474475E-2</v>
      </c>
      <c r="E41" s="85">
        <v>445</v>
      </c>
      <c r="F41" s="88">
        <v>5.6150546044060175E-2</v>
      </c>
      <c r="G41" s="88">
        <v>0.21584490740497131</v>
      </c>
      <c r="H41" s="82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</row>
    <row r="42" spans="1:22" ht="51">
      <c r="A42" s="354" t="s">
        <v>596</v>
      </c>
      <c r="B42" s="48" t="s">
        <v>592</v>
      </c>
      <c r="C42" s="359" t="s">
        <v>997</v>
      </c>
      <c r="D42" s="359"/>
      <c r="E42" s="359"/>
      <c r="F42" s="359"/>
      <c r="G42" s="359"/>
      <c r="H42" s="82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</row>
    <row r="43" spans="1:22" ht="36">
      <c r="A43" s="355"/>
      <c r="B43" s="42" t="s">
        <v>63</v>
      </c>
      <c r="C43" s="87">
        <v>1.7152777778392192E-2</v>
      </c>
      <c r="D43" s="88">
        <v>3.8425925922638271E-2</v>
      </c>
      <c r="E43" s="76">
        <v>118</v>
      </c>
      <c r="F43" s="88">
        <v>6.0204565030177008E-2</v>
      </c>
      <c r="G43" s="88">
        <v>0.13922453703708015</v>
      </c>
      <c r="H43" s="82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</row>
    <row r="44" spans="1:22" ht="36">
      <c r="A44" s="356"/>
      <c r="B44" s="42" t="s">
        <v>64</v>
      </c>
      <c r="C44" s="87">
        <v>8.9351851784158498E-3</v>
      </c>
      <c r="D44" s="101">
        <v>4.3344907404389232E-2</v>
      </c>
      <c r="E44" s="67">
        <v>417</v>
      </c>
      <c r="F44" s="88">
        <v>5.6106127340555284E-2</v>
      </c>
      <c r="G44" s="88">
        <v>0.21817129629198462</v>
      </c>
      <c r="H44" s="82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</row>
    <row r="45" spans="1:22" ht="51">
      <c r="A45" s="354" t="s">
        <v>202</v>
      </c>
      <c r="B45" s="48" t="s">
        <v>592</v>
      </c>
      <c r="C45" s="359" t="s">
        <v>998</v>
      </c>
      <c r="D45" s="359"/>
      <c r="E45" s="359"/>
      <c r="F45" s="359"/>
      <c r="G45" s="359"/>
      <c r="H45" s="82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</row>
    <row r="46" spans="1:22" ht="36">
      <c r="A46" s="355"/>
      <c r="B46" s="42" t="s">
        <v>63</v>
      </c>
      <c r="C46" s="87" t="s">
        <v>624</v>
      </c>
      <c r="D46" s="87" t="s">
        <v>624</v>
      </c>
      <c r="E46" s="87" t="s">
        <v>624</v>
      </c>
      <c r="F46" s="87" t="s">
        <v>624</v>
      </c>
      <c r="G46" s="87" t="s">
        <v>624</v>
      </c>
      <c r="H46" s="82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1:22" ht="36">
      <c r="A47" s="356"/>
      <c r="B47" s="42" t="s">
        <v>64</v>
      </c>
      <c r="C47" s="87">
        <v>1.021990740991896E-2</v>
      </c>
      <c r="D47" s="88">
        <v>3.8159722222189885E-2</v>
      </c>
      <c r="E47" s="85">
        <v>111</v>
      </c>
      <c r="F47" s="88">
        <v>5.6858851740771627E-2</v>
      </c>
      <c r="G47" s="88">
        <v>0.15951388888788642</v>
      </c>
      <c r="H47" s="82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 ht="51">
      <c r="A48" s="354" t="s">
        <v>597</v>
      </c>
      <c r="B48" s="48" t="s">
        <v>592</v>
      </c>
      <c r="C48" s="360" t="s">
        <v>999</v>
      </c>
      <c r="D48" s="360"/>
      <c r="E48" s="360"/>
      <c r="F48" s="360"/>
      <c r="G48" s="360"/>
      <c r="H48" s="82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1:22" ht="36">
      <c r="A49" s="355"/>
      <c r="B49" s="42" t="s">
        <v>63</v>
      </c>
      <c r="C49" s="87">
        <v>4.8148148125619628E-3</v>
      </c>
      <c r="D49" s="88">
        <v>3.3240740740438923E-2</v>
      </c>
      <c r="E49" s="76">
        <v>44</v>
      </c>
      <c r="F49" s="88">
        <v>3.6824349751508383E-2</v>
      </c>
      <c r="G49" s="88">
        <v>0.13333333333139308</v>
      </c>
      <c r="H49" s="82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 ht="36">
      <c r="A50" s="356"/>
      <c r="B50" s="42" t="s">
        <v>64</v>
      </c>
      <c r="C50" s="87">
        <v>9.2418981512309983E-3</v>
      </c>
      <c r="D50" s="88">
        <v>3.9641203700739425E-2</v>
      </c>
      <c r="E50" s="85">
        <v>100</v>
      </c>
      <c r="F50" s="88">
        <v>4.2704446257093548E-2</v>
      </c>
      <c r="G50" s="88">
        <v>0.14784722222248092</v>
      </c>
      <c r="H50" s="82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 ht="51">
      <c r="A51" s="354" t="s">
        <v>598</v>
      </c>
      <c r="B51" s="48" t="s">
        <v>592</v>
      </c>
      <c r="C51" s="359" t="s">
        <v>1000</v>
      </c>
      <c r="D51" s="359"/>
      <c r="E51" s="359"/>
      <c r="F51" s="359"/>
      <c r="G51" s="359"/>
      <c r="H51" s="82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 ht="36">
      <c r="A52" s="355"/>
      <c r="B52" s="42" t="s">
        <v>63</v>
      </c>
      <c r="C52" s="87">
        <v>5.6828703673090786E-3</v>
      </c>
      <c r="D52" s="88">
        <v>4.0312499993888196E-2</v>
      </c>
      <c r="E52" s="76">
        <v>87</v>
      </c>
      <c r="F52" s="88">
        <v>4.4386590149184078E-2</v>
      </c>
      <c r="G52" s="88">
        <v>0.15172453704144573</v>
      </c>
      <c r="H52" s="82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1:22" ht="36">
      <c r="A53" s="356"/>
      <c r="B53" s="42" t="s">
        <v>64</v>
      </c>
      <c r="C53" s="87">
        <v>1.0682870364689734E-2</v>
      </c>
      <c r="D53" s="88">
        <v>3.6192129635310266E-2</v>
      </c>
      <c r="E53" s="85">
        <v>252</v>
      </c>
      <c r="F53" s="88">
        <v>5.3592477191217347E-2</v>
      </c>
      <c r="G53" s="88">
        <v>0.16821759258891689</v>
      </c>
      <c r="H53" s="82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 ht="51">
      <c r="A54" s="354" t="s">
        <v>599</v>
      </c>
      <c r="B54" s="48" t="s">
        <v>592</v>
      </c>
      <c r="C54" s="359" t="s">
        <v>1001</v>
      </c>
      <c r="D54" s="359"/>
      <c r="E54" s="359"/>
      <c r="F54" s="359"/>
      <c r="G54" s="359"/>
      <c r="H54" s="82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 ht="36">
      <c r="A55" s="355"/>
      <c r="B55" s="42" t="s">
        <v>63</v>
      </c>
      <c r="C55" s="87">
        <v>4.907407404971309E-3</v>
      </c>
      <c r="D55" s="88">
        <v>4.3055555550381541E-2</v>
      </c>
      <c r="E55" s="76">
        <v>140</v>
      </c>
      <c r="F55" s="88">
        <v>4.7197762235013756E-2</v>
      </c>
      <c r="G55" s="88">
        <v>0.21136574073898373</v>
      </c>
      <c r="H55" s="82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 ht="36">
      <c r="A56" s="356"/>
      <c r="B56" s="42" t="s">
        <v>64</v>
      </c>
      <c r="C56" s="87">
        <v>8.0324074078816921E-3</v>
      </c>
      <c r="D56" s="88">
        <v>3.9189814815472346E-2</v>
      </c>
      <c r="E56" s="85">
        <v>55</v>
      </c>
      <c r="F56" s="88">
        <v>5.0036273387102113E-2</v>
      </c>
      <c r="G56" s="88">
        <v>0.1497106481474475</v>
      </c>
      <c r="H56" s="82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 ht="51">
      <c r="A57" s="354" t="s">
        <v>600</v>
      </c>
      <c r="B57" s="48" t="s">
        <v>592</v>
      </c>
      <c r="C57" s="359" t="s">
        <v>1002</v>
      </c>
      <c r="D57" s="359"/>
      <c r="E57" s="359"/>
      <c r="F57" s="359"/>
      <c r="G57" s="359"/>
      <c r="H57" s="82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22" ht="36">
      <c r="A58" s="355"/>
      <c r="B58" s="42" t="s">
        <v>63</v>
      </c>
      <c r="C58" s="267">
        <v>5.5034722245181911E-3</v>
      </c>
      <c r="D58" s="267">
        <v>4.8900462963501923E-2</v>
      </c>
      <c r="E58" s="67">
        <v>96</v>
      </c>
      <c r="F58" s="267">
        <v>4.0773207178099319E-2</v>
      </c>
      <c r="G58" s="267">
        <v>0.19494212963036261</v>
      </c>
      <c r="H58" s="82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ht="36">
      <c r="A59" s="356"/>
      <c r="B59" s="42" t="s">
        <v>64</v>
      </c>
      <c r="C59" s="87">
        <v>1.0682870371965691E-2</v>
      </c>
      <c r="D59" s="88">
        <v>4.3703703704522923E-2</v>
      </c>
      <c r="E59" s="85">
        <v>180</v>
      </c>
      <c r="F59" s="88">
        <v>4.9918738136816576E-2</v>
      </c>
      <c r="G59" s="88">
        <v>0.17119212963007158</v>
      </c>
      <c r="H59" s="82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22" ht="51">
      <c r="A60" s="354" t="s">
        <v>601</v>
      </c>
      <c r="B60" s="48" t="s">
        <v>592</v>
      </c>
      <c r="C60" s="359" t="s">
        <v>1003</v>
      </c>
      <c r="D60" s="359"/>
      <c r="E60" s="359"/>
      <c r="F60" s="359"/>
      <c r="G60" s="359"/>
      <c r="H60" s="82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1:22" ht="36">
      <c r="A61" s="355"/>
      <c r="B61" s="42" t="s">
        <v>63</v>
      </c>
      <c r="C61" s="87">
        <v>1.357638889021473E-2</v>
      </c>
      <c r="D61" s="88">
        <v>4.9050925925257616E-2</v>
      </c>
      <c r="E61" s="76">
        <v>268</v>
      </c>
      <c r="F61" s="88">
        <v>5.7029554435172658E-2</v>
      </c>
      <c r="G61" s="88">
        <v>0.1730092592551955</v>
      </c>
      <c r="H61" s="82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1:22" ht="36">
      <c r="A62" s="356"/>
      <c r="B62" s="42" t="s">
        <v>64</v>
      </c>
      <c r="C62" s="87">
        <v>1.1579861111385981E-2</v>
      </c>
      <c r="D62" s="88">
        <v>4.4664351851679385E-2</v>
      </c>
      <c r="E62" s="85">
        <v>298</v>
      </c>
      <c r="F62" s="88">
        <v>5.779934885804134E-2</v>
      </c>
      <c r="G62" s="88">
        <v>0.17329861111647915</v>
      </c>
      <c r="H62" s="82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</row>
    <row r="63" spans="1:22" ht="51">
      <c r="A63" s="354" t="s">
        <v>602</v>
      </c>
      <c r="B63" s="48" t="s">
        <v>592</v>
      </c>
      <c r="C63" s="359" t="s">
        <v>1004</v>
      </c>
      <c r="D63" s="359"/>
      <c r="E63" s="359"/>
      <c r="F63" s="359"/>
      <c r="G63" s="359"/>
      <c r="H63" s="82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</row>
    <row r="64" spans="1:22" ht="36">
      <c r="A64" s="355"/>
      <c r="B64" s="42" t="s">
        <v>63</v>
      </c>
      <c r="C64" s="87">
        <v>5.5671296358923428E-3</v>
      </c>
      <c r="D64" s="88">
        <v>4.0115740739565808E-2</v>
      </c>
      <c r="E64" s="76">
        <v>135</v>
      </c>
      <c r="F64" s="88">
        <v>3.0740486165602456E-2</v>
      </c>
      <c r="G64" s="88">
        <v>0.15684027777751908</v>
      </c>
      <c r="H64" s="82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 ht="36">
      <c r="A65" s="356"/>
      <c r="B65" s="42" t="s">
        <v>64</v>
      </c>
      <c r="C65" s="87">
        <v>1.2986111112695653E-2</v>
      </c>
      <c r="D65" s="88">
        <v>4.0266203708597459E-2</v>
      </c>
      <c r="E65" s="85">
        <v>355</v>
      </c>
      <c r="F65" s="88">
        <v>4.5703176242904681E-2</v>
      </c>
      <c r="G65" s="88">
        <v>0.17876157406863058</v>
      </c>
      <c r="H65" s="82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1:22" ht="51">
      <c r="A66" s="354" t="s">
        <v>603</v>
      </c>
      <c r="B66" s="48" t="s">
        <v>592</v>
      </c>
      <c r="C66" s="359" t="s">
        <v>1005</v>
      </c>
      <c r="D66" s="359"/>
      <c r="E66" s="359"/>
      <c r="F66" s="359"/>
      <c r="G66" s="359"/>
      <c r="H66" s="82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</row>
    <row r="67" spans="1:22" ht="36">
      <c r="A67" s="355"/>
      <c r="B67" s="42" t="s">
        <v>63</v>
      </c>
      <c r="C67" s="87">
        <v>5.7870370364980772E-3</v>
      </c>
      <c r="D67" s="88">
        <v>4.0879629632399883E-2</v>
      </c>
      <c r="E67" s="76">
        <v>164</v>
      </c>
      <c r="F67" s="88">
        <v>3.5578101335490879E-2</v>
      </c>
      <c r="G67" s="88">
        <v>0.20222222222218988</v>
      </c>
      <c r="H67" s="82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</row>
    <row r="68" spans="1:22" ht="40.5" customHeight="1">
      <c r="A68" s="356"/>
      <c r="B68" s="42" t="s">
        <v>64</v>
      </c>
      <c r="C68" s="87">
        <v>1.3940972221462289E-2</v>
      </c>
      <c r="D68" s="88">
        <v>4.1018518517375924E-2</v>
      </c>
      <c r="E68" s="85">
        <v>485</v>
      </c>
      <c r="F68" s="88">
        <v>5.2683514450733306E-2</v>
      </c>
      <c r="G68" s="88">
        <v>0.19739583333284827</v>
      </c>
      <c r="H68" s="82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1:22" ht="51">
      <c r="A69" s="354" t="s">
        <v>566</v>
      </c>
      <c r="B69" s="48" t="s">
        <v>592</v>
      </c>
      <c r="C69" s="359" t="s">
        <v>1006</v>
      </c>
      <c r="D69" s="359"/>
      <c r="E69" s="359"/>
      <c r="F69" s="359"/>
      <c r="G69" s="359"/>
      <c r="H69" s="82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</row>
    <row r="70" spans="1:22" ht="39.75" customHeight="1">
      <c r="A70" s="355"/>
      <c r="B70" s="42" t="s">
        <v>63</v>
      </c>
      <c r="C70" s="87">
        <v>5.6481481515220366E-3</v>
      </c>
      <c r="D70" s="88">
        <v>4.3483796296641231E-2</v>
      </c>
      <c r="E70" s="76">
        <v>192</v>
      </c>
      <c r="F70" s="88">
        <v>3.8767317800019956E-2</v>
      </c>
      <c r="G70" s="88">
        <v>0.16208333333634073</v>
      </c>
      <c r="H70" s="82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</row>
    <row r="71" spans="1:22" ht="36">
      <c r="A71" s="356"/>
      <c r="B71" s="42" t="s">
        <v>64</v>
      </c>
      <c r="C71" s="87">
        <v>1.3813657409627922E-2</v>
      </c>
      <c r="D71" s="88">
        <v>4.8692129632399883E-2</v>
      </c>
      <c r="E71" s="85">
        <v>506</v>
      </c>
      <c r="F71" s="88">
        <v>5.4495078187371565E-2</v>
      </c>
      <c r="G71" s="88">
        <v>0.21031249999941792</v>
      </c>
      <c r="H71" s="82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</row>
    <row r="72" spans="1:22" ht="51">
      <c r="A72" s="354" t="s">
        <v>604</v>
      </c>
      <c r="B72" s="48" t="s">
        <v>592</v>
      </c>
      <c r="C72" s="359" t="s">
        <v>1007</v>
      </c>
      <c r="D72" s="359"/>
      <c r="E72" s="359"/>
      <c r="F72" s="359"/>
      <c r="G72" s="359"/>
      <c r="H72" s="82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</row>
    <row r="73" spans="1:22" ht="36">
      <c r="A73" s="355"/>
      <c r="B73" s="42" t="s">
        <v>63</v>
      </c>
      <c r="C73" s="87">
        <v>3.9814814808778465E-3</v>
      </c>
      <c r="D73" s="88">
        <v>4.6944444446125999E-2</v>
      </c>
      <c r="E73" s="76">
        <v>138</v>
      </c>
      <c r="F73" s="88">
        <v>3.7671204190378962E-2</v>
      </c>
      <c r="G73" s="88">
        <v>0.1796875</v>
      </c>
      <c r="H73" s="82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</row>
    <row r="74" spans="1:22" ht="41.25" customHeight="1">
      <c r="A74" s="356"/>
      <c r="B74" s="42" t="s">
        <v>64</v>
      </c>
      <c r="C74" s="87">
        <v>9.3634259246755391E-3</v>
      </c>
      <c r="D74" s="88">
        <v>4.6180555560567882E-2</v>
      </c>
      <c r="E74" s="85">
        <v>140</v>
      </c>
      <c r="F74" s="88">
        <v>4.9113035949144637E-2</v>
      </c>
      <c r="G74" s="88">
        <v>0.18312500000320142</v>
      </c>
      <c r="H74" s="82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</row>
    <row r="75" spans="1:22" ht="52.5" customHeight="1">
      <c r="A75" s="354" t="s">
        <v>605</v>
      </c>
      <c r="B75" s="48" t="s">
        <v>592</v>
      </c>
      <c r="C75" s="359" t="s">
        <v>1008</v>
      </c>
      <c r="D75" s="359"/>
      <c r="E75" s="359"/>
      <c r="F75" s="359"/>
      <c r="G75" s="359"/>
      <c r="H75" s="82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</row>
    <row r="76" spans="1:22" ht="39" customHeight="1">
      <c r="A76" s="355"/>
      <c r="B76" s="42" t="s">
        <v>63</v>
      </c>
      <c r="C76" s="87">
        <v>1.7407407402060926E-2</v>
      </c>
      <c r="D76" s="88">
        <v>3.701388889021473E-2</v>
      </c>
      <c r="E76" s="76">
        <v>42</v>
      </c>
      <c r="F76" s="88">
        <v>5.0250210437860168E-2</v>
      </c>
      <c r="G76" s="88">
        <v>9.5289351855171844E-2</v>
      </c>
      <c r="H76" s="82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</row>
    <row r="77" spans="1:22" ht="39" customHeight="1">
      <c r="A77" s="356"/>
      <c r="B77" s="42" t="s">
        <v>64</v>
      </c>
      <c r="C77" s="87">
        <v>9.710648148029577E-3</v>
      </c>
      <c r="D77" s="88">
        <v>4.2696759264799766E-2</v>
      </c>
      <c r="E77" s="85">
        <v>164</v>
      </c>
      <c r="F77" s="88">
        <v>5.6487375866733587E-2</v>
      </c>
      <c r="G77" s="88">
        <v>0.156215277776937</v>
      </c>
      <c r="H77" s="82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</row>
    <row r="78" spans="1:22" ht="51">
      <c r="A78" s="354" t="s">
        <v>606</v>
      </c>
      <c r="B78" s="48" t="s">
        <v>592</v>
      </c>
      <c r="C78" s="359" t="s">
        <v>1009</v>
      </c>
      <c r="D78" s="359"/>
      <c r="E78" s="359"/>
      <c r="F78" s="359"/>
      <c r="G78" s="359"/>
      <c r="H78" s="82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</row>
    <row r="79" spans="1:22" ht="42" customHeight="1">
      <c r="A79" s="355"/>
      <c r="B79" s="42" t="s">
        <v>63</v>
      </c>
      <c r="C79" s="87" t="s">
        <v>624</v>
      </c>
      <c r="D79" s="87" t="s">
        <v>624</v>
      </c>
      <c r="E79" s="87" t="s">
        <v>624</v>
      </c>
      <c r="F79" s="87" t="s">
        <v>624</v>
      </c>
      <c r="G79" s="87" t="s">
        <v>624</v>
      </c>
      <c r="H79" s="82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</row>
    <row r="80" spans="1:22" ht="40.5" customHeight="1">
      <c r="A80" s="356"/>
      <c r="B80" s="42" t="s">
        <v>64</v>
      </c>
      <c r="C80" s="87">
        <v>6.3020833331393078E-3</v>
      </c>
      <c r="D80" s="88">
        <v>4.2870370372838806E-2</v>
      </c>
      <c r="E80" s="85">
        <v>276</v>
      </c>
      <c r="F80" s="88">
        <v>4.6836875173985597E-2</v>
      </c>
      <c r="G80" s="88">
        <v>0.18229166666424135</v>
      </c>
      <c r="H80" s="82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</row>
    <row r="81" spans="1:22" ht="51">
      <c r="A81" s="354" t="s">
        <v>607</v>
      </c>
      <c r="B81" s="48" t="s">
        <v>592</v>
      </c>
      <c r="C81" s="360" t="s">
        <v>1010</v>
      </c>
      <c r="D81" s="360"/>
      <c r="E81" s="360"/>
      <c r="F81" s="360"/>
      <c r="G81" s="360"/>
      <c r="H81" s="82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</row>
    <row r="82" spans="1:22" ht="36">
      <c r="A82" s="355"/>
      <c r="B82" s="42" t="s">
        <v>63</v>
      </c>
      <c r="C82" s="87" t="s">
        <v>624</v>
      </c>
      <c r="D82" s="87" t="s">
        <v>624</v>
      </c>
      <c r="E82" s="87" t="s">
        <v>624</v>
      </c>
      <c r="F82" s="87" t="s">
        <v>624</v>
      </c>
      <c r="G82" s="87" t="s">
        <v>624</v>
      </c>
      <c r="H82" s="82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</row>
    <row r="83" spans="1:22" ht="36">
      <c r="A83" s="356"/>
      <c r="B83" s="42" t="s">
        <v>64</v>
      </c>
      <c r="C83" s="87">
        <v>8.2291666622040793E-3</v>
      </c>
      <c r="D83" s="88">
        <v>4.2442129626579117E-2</v>
      </c>
      <c r="E83" s="85">
        <v>286</v>
      </c>
      <c r="F83" s="88">
        <v>3.9900616585655808E-2</v>
      </c>
      <c r="G83" s="88">
        <v>0.17570601851912215</v>
      </c>
      <c r="H83" s="82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ht="51">
      <c r="A84" s="354" t="s">
        <v>608</v>
      </c>
      <c r="B84" s="48" t="s">
        <v>592</v>
      </c>
      <c r="C84" s="359" t="s">
        <v>1011</v>
      </c>
      <c r="D84" s="359"/>
      <c r="E84" s="359"/>
      <c r="F84" s="359"/>
      <c r="G84" s="359"/>
      <c r="H84" s="82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ht="36">
      <c r="A85" s="355"/>
      <c r="B85" s="42" t="s">
        <v>63</v>
      </c>
      <c r="C85" s="87" t="s">
        <v>624</v>
      </c>
      <c r="D85" s="87" t="s">
        <v>624</v>
      </c>
      <c r="E85" s="87" t="s">
        <v>624</v>
      </c>
      <c r="F85" s="87" t="s">
        <v>624</v>
      </c>
      <c r="G85" s="87" t="s">
        <v>624</v>
      </c>
      <c r="H85" s="82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</row>
    <row r="86" spans="1:22" ht="36">
      <c r="A86" s="356"/>
      <c r="B86" s="42" t="s">
        <v>64</v>
      </c>
      <c r="C86" s="87">
        <v>9.5254629632108845E-3</v>
      </c>
      <c r="D86" s="88">
        <v>5.059027778042946E-2</v>
      </c>
      <c r="E86" s="85">
        <v>180</v>
      </c>
      <c r="F86" s="88">
        <v>5.0566938322702273E-2</v>
      </c>
      <c r="G86" s="88">
        <v>0.14379629629547708</v>
      </c>
      <c r="H86" s="82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</row>
    <row r="87" spans="1:22" ht="51">
      <c r="A87" s="354" t="s">
        <v>609</v>
      </c>
      <c r="B87" s="48" t="s">
        <v>592</v>
      </c>
      <c r="C87" s="359" t="s">
        <v>1012</v>
      </c>
      <c r="D87" s="359"/>
      <c r="E87" s="359"/>
      <c r="F87" s="359"/>
      <c r="G87" s="359"/>
      <c r="H87" s="82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</row>
    <row r="88" spans="1:22" ht="36">
      <c r="A88" s="355"/>
      <c r="B88" s="42" t="s">
        <v>63</v>
      </c>
      <c r="C88" s="87" t="s">
        <v>624</v>
      </c>
      <c r="D88" s="87" t="s">
        <v>624</v>
      </c>
      <c r="E88" s="87" t="s">
        <v>624</v>
      </c>
      <c r="F88" s="87" t="s">
        <v>624</v>
      </c>
      <c r="G88" s="87" t="s">
        <v>624</v>
      </c>
      <c r="H88" s="82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</row>
    <row r="89" spans="1:22" ht="36">
      <c r="A89" s="356"/>
      <c r="B89" s="42" t="s">
        <v>64</v>
      </c>
      <c r="C89" s="87">
        <v>8.9351851820538286E-3</v>
      </c>
      <c r="D89" s="88">
        <v>4.9259259256359655E-2</v>
      </c>
      <c r="E89" s="85">
        <v>232</v>
      </c>
      <c r="F89" s="88">
        <v>5.3568228995937876E-2</v>
      </c>
      <c r="G89" s="88">
        <v>0.14766203703766223</v>
      </c>
      <c r="H89" s="82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</row>
    <row r="90" spans="1:22" ht="51">
      <c r="A90" s="354" t="s">
        <v>610</v>
      </c>
      <c r="B90" s="48" t="s">
        <v>592</v>
      </c>
      <c r="C90" s="359" t="s">
        <v>1013</v>
      </c>
      <c r="D90" s="359"/>
      <c r="E90" s="359"/>
      <c r="F90" s="359"/>
      <c r="G90" s="359"/>
      <c r="H90" s="82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</row>
    <row r="91" spans="1:22" ht="36">
      <c r="A91" s="355"/>
      <c r="B91" s="42" t="s">
        <v>63</v>
      </c>
      <c r="C91" s="87">
        <v>7.1643518531345762E-3</v>
      </c>
      <c r="D91" s="88">
        <v>3.8738425922929309E-2</v>
      </c>
      <c r="E91" s="76">
        <v>196</v>
      </c>
      <c r="F91" s="88">
        <v>4.3971020507204056E-2</v>
      </c>
      <c r="G91" s="88">
        <v>0.15571759259182727</v>
      </c>
      <c r="H91" s="82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</row>
    <row r="92" spans="1:22" ht="36">
      <c r="A92" s="356"/>
      <c r="B92" s="42" t="s">
        <v>64</v>
      </c>
      <c r="C92" s="87">
        <v>1.3049768516793847E-2</v>
      </c>
      <c r="D92" s="88">
        <v>3.7349537036789116E-2</v>
      </c>
      <c r="E92" s="85">
        <v>127</v>
      </c>
      <c r="F92" s="88">
        <v>5.4378517610851253E-2</v>
      </c>
      <c r="G92" s="88">
        <v>0.14428240740380716</v>
      </c>
      <c r="H92" s="82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</row>
    <row r="93" spans="1:22" ht="51">
      <c r="A93" s="354" t="s">
        <v>383</v>
      </c>
      <c r="B93" s="48" t="s">
        <v>592</v>
      </c>
      <c r="C93" s="359" t="s">
        <v>1014</v>
      </c>
      <c r="D93" s="359"/>
      <c r="E93" s="359"/>
      <c r="F93" s="359"/>
      <c r="G93" s="359"/>
      <c r="H93" s="82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</row>
    <row r="94" spans="1:22" ht="36">
      <c r="A94" s="355"/>
      <c r="B94" s="42" t="s">
        <v>63</v>
      </c>
      <c r="C94" s="87">
        <v>7.7893518537166528E-3</v>
      </c>
      <c r="D94" s="88">
        <v>4.0856481486116536E-2</v>
      </c>
      <c r="E94" s="76">
        <v>196</v>
      </c>
      <c r="F94" s="88">
        <v>4.7939937587044366E-2</v>
      </c>
      <c r="G94" s="88">
        <v>0.16810185185022419</v>
      </c>
      <c r="H94" s="82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</row>
    <row r="95" spans="1:22" ht="36">
      <c r="A95" s="356"/>
      <c r="B95" s="42" t="s">
        <v>64</v>
      </c>
      <c r="C95" s="87">
        <v>1.1967592588916887E-2</v>
      </c>
      <c r="D95" s="88">
        <v>4.758101851621177E-2</v>
      </c>
      <c r="E95" s="85">
        <v>193</v>
      </c>
      <c r="F95" s="88">
        <v>5.9431031311851415E-2</v>
      </c>
      <c r="G95" s="88">
        <v>0.33273148148145992</v>
      </c>
      <c r="H95" s="82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</row>
    <row r="96" spans="1:22" ht="51">
      <c r="A96" s="354" t="s">
        <v>611</v>
      </c>
      <c r="B96" s="48" t="s">
        <v>592</v>
      </c>
      <c r="C96" s="359" t="s">
        <v>1015</v>
      </c>
      <c r="D96" s="359"/>
      <c r="E96" s="359"/>
      <c r="F96" s="359"/>
      <c r="G96" s="359"/>
      <c r="H96" s="82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</row>
    <row r="97" spans="1:22" ht="36">
      <c r="A97" s="355"/>
      <c r="B97" s="42" t="s">
        <v>63</v>
      </c>
      <c r="C97" s="87">
        <v>8.8773148127074819E-3</v>
      </c>
      <c r="D97" s="88">
        <v>3.2997685186273884E-2</v>
      </c>
      <c r="E97" s="76">
        <v>77</v>
      </c>
      <c r="F97" s="88">
        <v>5.1509557653247384E-2</v>
      </c>
      <c r="G97" s="88">
        <v>0.1550462962986785</v>
      </c>
      <c r="H97" s="82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</row>
    <row r="98" spans="1:22" ht="36">
      <c r="A98" s="356"/>
      <c r="B98" s="42" t="s">
        <v>64</v>
      </c>
      <c r="C98" s="87">
        <v>1.0150462963792961E-2</v>
      </c>
      <c r="D98" s="88">
        <v>4.4849537036498077E-2</v>
      </c>
      <c r="E98" s="85">
        <v>243</v>
      </c>
      <c r="F98" s="88">
        <v>5.4243326558285711E-2</v>
      </c>
      <c r="G98" s="88">
        <v>0.15361111111269565</v>
      </c>
      <c r="H98" s="82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</row>
    <row r="99" spans="1:22" ht="51">
      <c r="A99" s="354" t="s">
        <v>612</v>
      </c>
      <c r="B99" s="48" t="s">
        <v>592</v>
      </c>
      <c r="C99" s="359" t="s">
        <v>1016</v>
      </c>
      <c r="D99" s="359"/>
      <c r="E99" s="359"/>
      <c r="F99" s="359"/>
      <c r="G99" s="359"/>
      <c r="H99" s="82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</row>
    <row r="100" spans="1:22" ht="36">
      <c r="A100" s="355"/>
      <c r="B100" s="42" t="s">
        <v>63</v>
      </c>
      <c r="C100" s="87">
        <v>7.3726851878745947E-3</v>
      </c>
      <c r="D100" s="88">
        <v>4.9479166664241347E-2</v>
      </c>
      <c r="E100" s="76">
        <v>413</v>
      </c>
      <c r="F100" s="88">
        <v>4.4665270784932598E-2</v>
      </c>
      <c r="G100" s="88">
        <v>0.19999999999708962</v>
      </c>
      <c r="H100" s="82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</row>
    <row r="101" spans="1:22" ht="36">
      <c r="A101" s="356"/>
      <c r="B101" s="42" t="s">
        <v>64</v>
      </c>
      <c r="C101" s="87">
        <v>1.5491898149775807E-2</v>
      </c>
      <c r="D101" s="88">
        <v>4.4733796290529426E-2</v>
      </c>
      <c r="E101" s="85">
        <v>314</v>
      </c>
      <c r="F101" s="88">
        <v>6.0988047996750318E-2</v>
      </c>
      <c r="G101" s="88">
        <v>0.13252314814599231</v>
      </c>
      <c r="H101" s="8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</row>
    <row r="102" spans="1:22" ht="51">
      <c r="A102" s="354" t="s">
        <v>613</v>
      </c>
      <c r="B102" s="48" t="s">
        <v>592</v>
      </c>
      <c r="C102" s="359" t="s">
        <v>1017</v>
      </c>
      <c r="D102" s="359"/>
      <c r="E102" s="359"/>
      <c r="F102" s="359"/>
      <c r="G102" s="359"/>
      <c r="H102" s="82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</row>
    <row r="103" spans="1:22" ht="36">
      <c r="A103" s="355"/>
      <c r="B103" s="42" t="s">
        <v>63</v>
      </c>
      <c r="C103" s="87">
        <v>7.4305555535829626E-3</v>
      </c>
      <c r="D103" s="88">
        <v>4.9085648148320615E-2</v>
      </c>
      <c r="E103" s="76">
        <v>494</v>
      </c>
      <c r="F103" s="88">
        <v>4.2606972502811251E-2</v>
      </c>
      <c r="G103" s="88">
        <v>0.19805555555649335</v>
      </c>
      <c r="H103" s="82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</row>
    <row r="104" spans="1:22" ht="36">
      <c r="A104" s="356"/>
      <c r="B104" s="42" t="s">
        <v>64</v>
      </c>
      <c r="C104" s="87">
        <v>1.5648148146283347E-2</v>
      </c>
      <c r="D104" s="88">
        <v>4.2164351849351078E-2</v>
      </c>
      <c r="E104" s="85">
        <v>300</v>
      </c>
      <c r="F104" s="88">
        <v>5.7708104395507172E-2</v>
      </c>
      <c r="G104" s="88">
        <v>0.17765046295971842</v>
      </c>
      <c r="H104" s="82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</row>
    <row r="105" spans="1:22" ht="51">
      <c r="A105" s="354" t="s">
        <v>614</v>
      </c>
      <c r="B105" s="48" t="s">
        <v>592</v>
      </c>
      <c r="C105" s="359" t="s">
        <v>1018</v>
      </c>
      <c r="D105" s="359"/>
      <c r="E105" s="359"/>
      <c r="F105" s="359"/>
      <c r="G105" s="359"/>
      <c r="H105" s="82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</row>
    <row r="106" spans="1:22" ht="36">
      <c r="A106" s="355"/>
      <c r="B106" s="42" t="s">
        <v>63</v>
      </c>
      <c r="C106" s="87">
        <v>9.4097222245181911E-3</v>
      </c>
      <c r="D106" s="88">
        <v>4.778935184731381E-2</v>
      </c>
      <c r="E106" s="76">
        <v>421</v>
      </c>
      <c r="F106" s="88">
        <v>5.0632131500238722E-2</v>
      </c>
      <c r="G106" s="88">
        <v>0.14954861110891216</v>
      </c>
      <c r="H106" s="82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</row>
    <row r="107" spans="1:22" ht="36">
      <c r="A107" s="356"/>
      <c r="B107" s="42" t="s">
        <v>64</v>
      </c>
      <c r="C107" s="87">
        <v>1.6550925924093463E-2</v>
      </c>
      <c r="D107" s="88">
        <v>4.6458333330519963E-2</v>
      </c>
      <c r="E107" s="85">
        <v>310</v>
      </c>
      <c r="F107" s="88">
        <v>6.1123231377533054E-2</v>
      </c>
      <c r="G107" s="88">
        <v>0.15072916666395031</v>
      </c>
      <c r="H107" s="82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</row>
    <row r="108" spans="1:22" ht="51">
      <c r="A108" s="354" t="s">
        <v>615</v>
      </c>
      <c r="B108" s="48" t="s">
        <v>592</v>
      </c>
      <c r="C108" s="359" t="s">
        <v>1019</v>
      </c>
      <c r="D108" s="359"/>
      <c r="E108" s="359"/>
      <c r="F108" s="359"/>
      <c r="G108" s="359"/>
      <c r="H108" s="82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</row>
    <row r="109" spans="1:22" ht="36">
      <c r="A109" s="355"/>
      <c r="B109" s="42" t="s">
        <v>63</v>
      </c>
      <c r="C109" s="87">
        <v>8.0324074078816921E-3</v>
      </c>
      <c r="D109" s="88">
        <v>4.0983796294312924E-2</v>
      </c>
      <c r="E109" s="76">
        <v>477</v>
      </c>
      <c r="F109" s="88">
        <v>5.470068415055028E-2</v>
      </c>
      <c r="G109" s="88">
        <v>16.771782407406135</v>
      </c>
      <c r="H109" s="82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</row>
    <row r="110" spans="1:22" ht="36">
      <c r="A110" s="356"/>
      <c r="B110" s="42" t="s">
        <v>64</v>
      </c>
      <c r="C110" s="87">
        <v>1.3032407405262347E-2</v>
      </c>
      <c r="D110" s="88">
        <v>4.4398148143955041E-2</v>
      </c>
      <c r="E110" s="85">
        <v>341</v>
      </c>
      <c r="F110" s="88">
        <v>5.8663348082561038E-2</v>
      </c>
      <c r="G110" s="88">
        <v>1.0643287037019036</v>
      </c>
      <c r="H110" s="8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</row>
    <row r="111" spans="1:22" ht="51">
      <c r="A111" s="354" t="s">
        <v>616</v>
      </c>
      <c r="B111" s="48" t="s">
        <v>592</v>
      </c>
      <c r="C111" s="359" t="s">
        <v>1020</v>
      </c>
      <c r="D111" s="359"/>
      <c r="E111" s="359"/>
      <c r="F111" s="359"/>
      <c r="G111" s="359"/>
      <c r="H111" s="8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</row>
    <row r="112" spans="1:22" ht="36">
      <c r="A112" s="355"/>
      <c r="B112" s="42" t="s">
        <v>63</v>
      </c>
      <c r="C112" s="87">
        <v>1.0376157410064479E-2</v>
      </c>
      <c r="D112" s="88">
        <v>3.8067129629780538E-2</v>
      </c>
      <c r="E112" s="76">
        <v>26</v>
      </c>
      <c r="F112" s="88">
        <v>4.8428069272631546E-2</v>
      </c>
      <c r="G112" s="88">
        <v>0.12535879629285773</v>
      </c>
      <c r="H112" s="8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</row>
    <row r="113" spans="1:22" ht="36">
      <c r="A113" s="356"/>
      <c r="B113" s="42" t="s">
        <v>64</v>
      </c>
      <c r="C113" s="87">
        <v>8.3912037043774035E-3</v>
      </c>
      <c r="D113" s="88">
        <v>3.7939814814308193E-2</v>
      </c>
      <c r="E113" s="85">
        <v>255</v>
      </c>
      <c r="F113" s="88">
        <v>4.9618684427788676E-2</v>
      </c>
      <c r="G113" s="88">
        <v>1.120011574079399</v>
      </c>
      <c r="H113" s="8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</row>
    <row r="114" spans="1:22" ht="51">
      <c r="A114" s="354" t="s">
        <v>617</v>
      </c>
      <c r="B114" s="48" t="s">
        <v>592</v>
      </c>
      <c r="C114" s="359" t="s">
        <v>1021</v>
      </c>
      <c r="D114" s="359"/>
      <c r="E114" s="359"/>
      <c r="F114" s="359"/>
      <c r="G114" s="359"/>
      <c r="H114" s="8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</row>
    <row r="115" spans="1:22" ht="36">
      <c r="A115" s="355"/>
      <c r="B115" s="42" t="s">
        <v>63</v>
      </c>
      <c r="C115" s="87" t="s">
        <v>624</v>
      </c>
      <c r="D115" s="87" t="s">
        <v>624</v>
      </c>
      <c r="E115" s="87" t="s">
        <v>624</v>
      </c>
      <c r="F115" s="87" t="s">
        <v>624</v>
      </c>
      <c r="G115" s="87" t="s">
        <v>624</v>
      </c>
      <c r="H115" s="82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</row>
    <row r="116" spans="1:22" ht="36">
      <c r="A116" s="356"/>
      <c r="B116" s="42" t="s">
        <v>64</v>
      </c>
      <c r="C116" s="87">
        <v>8.7094907394202892E-3</v>
      </c>
      <c r="D116" s="88">
        <v>4.7685185185400769E-2</v>
      </c>
      <c r="E116" s="85">
        <v>580</v>
      </c>
      <c r="F116" s="88">
        <v>5.4583121181200095E-2</v>
      </c>
      <c r="G116" s="88">
        <v>0.28631944444350665</v>
      </c>
      <c r="H116" s="82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</row>
    <row r="117" spans="1:22" ht="51">
      <c r="A117" s="354" t="s">
        <v>618</v>
      </c>
      <c r="B117" s="48" t="s">
        <v>592</v>
      </c>
      <c r="C117" s="359" t="s">
        <v>1022</v>
      </c>
      <c r="D117" s="359"/>
      <c r="E117" s="359"/>
      <c r="F117" s="359"/>
      <c r="G117" s="359"/>
      <c r="H117" s="82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</row>
    <row r="118" spans="1:22" ht="36">
      <c r="A118" s="355"/>
      <c r="B118" s="42" t="s">
        <v>63</v>
      </c>
      <c r="C118" s="87">
        <v>1.2181712962046731E-2</v>
      </c>
      <c r="D118" s="88">
        <v>3.4849537034460809E-2</v>
      </c>
      <c r="E118" s="76">
        <v>22</v>
      </c>
      <c r="F118" s="88">
        <v>5.5824195906768036E-2</v>
      </c>
      <c r="G118" s="88">
        <v>0.11723379629256669</v>
      </c>
      <c r="H118" s="8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</row>
    <row r="119" spans="1:22" ht="36">
      <c r="A119" s="356"/>
      <c r="B119" s="42" t="s">
        <v>64</v>
      </c>
      <c r="C119" s="87">
        <v>1.0266203709761612E-2</v>
      </c>
      <c r="D119" s="88">
        <v>3.8194444445252884E-2</v>
      </c>
      <c r="E119" s="85">
        <v>106</v>
      </c>
      <c r="F119" s="88">
        <v>5.6225818051002664E-2</v>
      </c>
      <c r="G119" s="88">
        <v>0.16563657407095889</v>
      </c>
      <c r="H119" s="8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</row>
    <row r="120" spans="1:22" ht="51">
      <c r="A120" s="354" t="s">
        <v>619</v>
      </c>
      <c r="B120" s="48" t="s">
        <v>592</v>
      </c>
      <c r="C120" s="359" t="s">
        <v>1023</v>
      </c>
      <c r="D120" s="359"/>
      <c r="E120" s="359"/>
      <c r="F120" s="359"/>
      <c r="G120" s="359"/>
      <c r="H120" s="8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</row>
    <row r="121" spans="1:22" ht="36">
      <c r="A121" s="355"/>
      <c r="B121" s="42" t="s">
        <v>63</v>
      </c>
      <c r="C121" s="87">
        <v>5.3587962902383879E-3</v>
      </c>
      <c r="D121" s="88">
        <v>3.8032407406717539E-2</v>
      </c>
      <c r="E121" s="76">
        <v>120</v>
      </c>
      <c r="F121" s="88">
        <v>3.1545689726667964E-2</v>
      </c>
      <c r="G121" s="88">
        <v>0.13236111110745696</v>
      </c>
      <c r="H121" s="8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</row>
    <row r="122" spans="1:22" ht="36">
      <c r="A122" s="356"/>
      <c r="B122" s="42" t="s">
        <v>64</v>
      </c>
      <c r="C122" s="87">
        <v>1.1967592588916887E-2</v>
      </c>
      <c r="D122" s="88">
        <v>4.5543981475930195E-2</v>
      </c>
      <c r="E122" s="85">
        <v>156</v>
      </c>
      <c r="F122" s="88">
        <v>4.1564091114272977E-2</v>
      </c>
      <c r="G122" s="88">
        <v>0.1912152777731535</v>
      </c>
      <c r="H122" s="8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</row>
    <row r="123" spans="1:22" ht="51">
      <c r="A123" s="354" t="s">
        <v>620</v>
      </c>
      <c r="B123" s="48" t="s">
        <v>592</v>
      </c>
      <c r="C123" s="360" t="s">
        <v>1024</v>
      </c>
      <c r="D123" s="360"/>
      <c r="E123" s="360"/>
      <c r="F123" s="360"/>
      <c r="G123" s="360"/>
      <c r="H123" s="8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</row>
    <row r="124" spans="1:22" ht="36">
      <c r="A124" s="355"/>
      <c r="B124" s="42" t="s">
        <v>63</v>
      </c>
      <c r="C124" s="87">
        <v>5.3587962902383879E-3</v>
      </c>
      <c r="D124" s="88">
        <v>4.8796296294312924E-2</v>
      </c>
      <c r="E124" s="76">
        <v>177</v>
      </c>
      <c r="F124" s="88">
        <v>7.0368162102306717E-2</v>
      </c>
      <c r="G124" s="88">
        <v>1.1357870370338787</v>
      </c>
      <c r="H124" s="8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</row>
    <row r="125" spans="1:22" ht="36">
      <c r="A125" s="356"/>
      <c r="B125" s="42" t="s">
        <v>64</v>
      </c>
      <c r="C125" s="87">
        <v>1.1250000003201421E-2</v>
      </c>
      <c r="D125" s="88">
        <v>4.0439814809360541E-2</v>
      </c>
      <c r="E125" s="85">
        <v>173</v>
      </c>
      <c r="F125" s="88">
        <v>9.6315673116958836E-2</v>
      </c>
      <c r="G125" s="88">
        <v>1.1114467592560686</v>
      </c>
      <c r="H125" s="8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</row>
    <row r="126" spans="1:22" ht="51">
      <c r="A126" s="354" t="s">
        <v>623</v>
      </c>
      <c r="B126" s="48" t="s">
        <v>592</v>
      </c>
      <c r="C126" s="360" t="s">
        <v>1025</v>
      </c>
      <c r="D126" s="360"/>
      <c r="E126" s="360"/>
      <c r="F126" s="360"/>
      <c r="G126" s="360"/>
      <c r="H126" s="8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</row>
    <row r="127" spans="1:22" ht="36">
      <c r="A127" s="355"/>
      <c r="B127" s="42" t="s">
        <v>63</v>
      </c>
      <c r="C127" s="87">
        <v>1.7806712960009463E-2</v>
      </c>
      <c r="D127" s="88">
        <v>3.4606481487571727E-2</v>
      </c>
      <c r="E127" s="76">
        <v>40</v>
      </c>
      <c r="F127" s="88">
        <v>6.064160627995633E-2</v>
      </c>
      <c r="G127" s="88">
        <v>0.18472222222044365</v>
      </c>
      <c r="H127" s="8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</row>
    <row r="128" spans="1:22" ht="36">
      <c r="A128" s="356"/>
      <c r="B128" s="42" t="s">
        <v>64</v>
      </c>
      <c r="C128" s="87">
        <v>8.0092592543223873E-3</v>
      </c>
      <c r="D128" s="88">
        <v>4.9189814817509614E-2</v>
      </c>
      <c r="E128" s="85">
        <v>135</v>
      </c>
      <c r="F128" s="88">
        <v>5.2322901138873584E-2</v>
      </c>
      <c r="G128" s="88">
        <v>0.21178240740846377</v>
      </c>
      <c r="H128" s="8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</row>
    <row r="129" spans="1:22" ht="51">
      <c r="A129" s="354" t="s">
        <v>621</v>
      </c>
      <c r="B129" s="48" t="s">
        <v>592</v>
      </c>
      <c r="C129" s="360" t="s">
        <v>1026</v>
      </c>
      <c r="D129" s="360"/>
      <c r="E129" s="360"/>
      <c r="F129" s="360"/>
      <c r="G129" s="360"/>
      <c r="H129" s="8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</row>
    <row r="130" spans="1:22" ht="36">
      <c r="A130" s="355"/>
      <c r="B130" s="42" t="s">
        <v>63</v>
      </c>
      <c r="C130" s="87">
        <v>4.7106481506489217E-3</v>
      </c>
      <c r="D130" s="88">
        <v>4.4074074074160308E-2</v>
      </c>
      <c r="E130" s="76">
        <v>36</v>
      </c>
      <c r="F130" s="88">
        <v>3.4043316121692827E-2</v>
      </c>
      <c r="G130" s="88">
        <v>0.13719907407357823</v>
      </c>
      <c r="H130" s="8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</row>
    <row r="131" spans="1:22" ht="36">
      <c r="A131" s="356"/>
      <c r="B131" s="42" t="s">
        <v>64</v>
      </c>
      <c r="C131" s="87">
        <v>9.9074074023519643E-3</v>
      </c>
      <c r="D131" s="88">
        <v>4.4293981482042E-2</v>
      </c>
      <c r="E131" s="85">
        <v>120</v>
      </c>
      <c r="F131" s="88">
        <v>4.3096728594409002E-2</v>
      </c>
      <c r="G131" s="88">
        <v>0.13601851851854008</v>
      </c>
      <c r="H131" s="8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</row>
    <row r="132" spans="1:22" ht="51">
      <c r="A132" s="354" t="s">
        <v>622</v>
      </c>
      <c r="B132" s="48" t="s">
        <v>592</v>
      </c>
      <c r="C132" s="360" t="s">
        <v>1027</v>
      </c>
      <c r="D132" s="360"/>
      <c r="E132" s="360"/>
      <c r="F132" s="360"/>
      <c r="G132" s="360"/>
      <c r="H132" s="8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</row>
    <row r="133" spans="1:22" ht="36">
      <c r="A133" s="355"/>
      <c r="B133" s="42" t="s">
        <v>63</v>
      </c>
      <c r="C133" s="87">
        <v>5.2025462937308475E-3</v>
      </c>
      <c r="D133" s="88">
        <v>3.9247685184818693E-2</v>
      </c>
      <c r="E133" s="76">
        <v>54</v>
      </c>
      <c r="F133" s="88">
        <v>3.6000847174525299E-2</v>
      </c>
      <c r="G133" s="88">
        <v>0.12995370370481396</v>
      </c>
      <c r="H133" s="8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</row>
    <row r="134" spans="1:22" ht="36">
      <c r="A134" s="356"/>
      <c r="B134" s="42" t="s">
        <v>64</v>
      </c>
      <c r="C134" s="87">
        <v>1.1660879627015674E-2</v>
      </c>
      <c r="D134" s="88">
        <v>4.5474537037080154E-2</v>
      </c>
      <c r="E134" s="85">
        <v>323</v>
      </c>
      <c r="F134" s="88">
        <v>4.9363700409820216E-2</v>
      </c>
      <c r="G134" s="88">
        <v>0.23512731481605442</v>
      </c>
      <c r="H134" s="8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</row>
    <row r="135" spans="1:22" ht="54.75" customHeight="1">
      <c r="A135" s="357">
        <v>44</v>
      </c>
      <c r="B135" s="266" t="s">
        <v>592</v>
      </c>
      <c r="C135" s="349" t="s">
        <v>1028</v>
      </c>
      <c r="D135" s="349"/>
      <c r="E135" s="349"/>
      <c r="F135" s="349"/>
      <c r="G135" s="349"/>
      <c r="H135" s="8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</row>
    <row r="136" spans="1:22" ht="36">
      <c r="A136" s="358"/>
      <c r="B136" s="42" t="s">
        <v>63</v>
      </c>
      <c r="C136" s="87">
        <v>1.526620369986631E-2</v>
      </c>
      <c r="D136" s="88">
        <v>4.5081018521159422E-2</v>
      </c>
      <c r="E136" s="76">
        <v>32</v>
      </c>
      <c r="F136" s="88">
        <v>5.2569726738466868E-2</v>
      </c>
      <c r="G136" s="88">
        <v>0.11027777777781012</v>
      </c>
      <c r="H136" s="8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</row>
    <row r="137" spans="1:22" ht="36">
      <c r="A137" s="358"/>
      <c r="B137" s="42" t="s">
        <v>64</v>
      </c>
      <c r="C137" s="87">
        <v>7.0486111071659252E-3</v>
      </c>
      <c r="D137" s="88">
        <v>4.6689814815181307E-2</v>
      </c>
      <c r="E137" s="85">
        <v>113</v>
      </c>
      <c r="F137" s="88">
        <v>5.4983913820866599E-2</v>
      </c>
      <c r="G137" s="88">
        <v>0.37174768518161727</v>
      </c>
      <c r="H137" s="8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</row>
    <row r="138" spans="1:22" ht="31.5" customHeight="1">
      <c r="A138" s="350" t="s">
        <v>59</v>
      </c>
      <c r="B138" s="48" t="s">
        <v>167</v>
      </c>
      <c r="C138" s="367" t="s">
        <v>168</v>
      </c>
      <c r="D138" s="368"/>
      <c r="E138" s="368"/>
      <c r="F138" s="368"/>
      <c r="G138" s="369"/>
    </row>
    <row r="139" spans="1:22" ht="36">
      <c r="A139" s="351"/>
      <c r="B139" s="42" t="s">
        <v>63</v>
      </c>
      <c r="C139" s="87">
        <v>6.435185183363501E-3</v>
      </c>
      <c r="D139" s="88">
        <v>5.059027778042946E-2</v>
      </c>
      <c r="E139" s="76">
        <v>6019</v>
      </c>
      <c r="F139" s="88">
        <v>4.3934098278961095E-2</v>
      </c>
      <c r="G139" s="88">
        <v>16.771782407406135</v>
      </c>
    </row>
    <row r="140" spans="1:22" ht="36">
      <c r="A140" s="352"/>
      <c r="B140" s="42" t="s">
        <v>64</v>
      </c>
      <c r="C140" s="87">
        <v>1.0729166664532386E-2</v>
      </c>
      <c r="D140" s="88">
        <v>5.0960648150066845E-2</v>
      </c>
      <c r="E140" s="76">
        <v>10491</v>
      </c>
      <c r="F140" s="88">
        <v>5.4626144498304767E-2</v>
      </c>
      <c r="G140" s="88">
        <v>6.3874074074046803</v>
      </c>
      <c r="K140" s="268">
        <f>1049100/36223</f>
        <v>28.962261546531209</v>
      </c>
    </row>
    <row r="141" spans="1:22" ht="29.25" customHeight="1">
      <c r="A141" s="353" t="s">
        <v>65</v>
      </c>
      <c r="B141" s="353"/>
      <c r="C141" s="353" t="s">
        <v>239</v>
      </c>
      <c r="D141" s="353"/>
      <c r="E141" s="353"/>
      <c r="F141" s="353"/>
      <c r="G141" s="353"/>
    </row>
    <row r="142" spans="1:22" ht="46.5" customHeight="1">
      <c r="A142" s="349" t="s">
        <v>63</v>
      </c>
      <c r="B142" s="349"/>
      <c r="C142" s="87">
        <v>6.435185183363501E-3</v>
      </c>
      <c r="D142" s="88">
        <v>5.059027778042946E-2</v>
      </c>
      <c r="E142" s="76">
        <v>6019</v>
      </c>
      <c r="F142" s="88">
        <v>4.3935185185185188E-2</v>
      </c>
      <c r="G142" s="88">
        <v>16.771782407406135</v>
      </c>
    </row>
    <row r="143" spans="1:22" ht="39.75" customHeight="1">
      <c r="A143" s="349" t="s">
        <v>64</v>
      </c>
      <c r="B143" s="349"/>
      <c r="C143" s="87">
        <v>1.0729166664532386E-2</v>
      </c>
      <c r="D143" s="88">
        <v>5.0960648150066845E-2</v>
      </c>
      <c r="E143" s="76">
        <v>10491</v>
      </c>
      <c r="F143" s="88">
        <v>5.4629629629629632E-2</v>
      </c>
      <c r="G143" s="88">
        <v>6.3874074074046803</v>
      </c>
    </row>
    <row r="145" spans="1:7" ht="60.75" customHeight="1">
      <c r="A145" s="287" t="s">
        <v>136</v>
      </c>
      <c r="B145" s="361"/>
      <c r="C145" s="361"/>
      <c r="D145" s="361"/>
      <c r="E145" s="361"/>
      <c r="F145" s="361"/>
      <c r="G145" s="361"/>
    </row>
  </sheetData>
  <mergeCells count="98">
    <mergeCell ref="A145:G145"/>
    <mergeCell ref="A2:G2"/>
    <mergeCell ref="A3:G3"/>
    <mergeCell ref="C141:G141"/>
    <mergeCell ref="C138:G138"/>
    <mergeCell ref="C135:G135"/>
    <mergeCell ref="C6:G6"/>
    <mergeCell ref="A6:A8"/>
    <mergeCell ref="C123:G123"/>
    <mergeCell ref="C126:G126"/>
    <mergeCell ref="C129:G129"/>
    <mergeCell ref="C132:G132"/>
    <mergeCell ref="C114:G114"/>
    <mergeCell ref="C117:G117"/>
    <mergeCell ref="C120:G120"/>
    <mergeCell ref="C63:G63"/>
    <mergeCell ref="C66:G66"/>
    <mergeCell ref="C69:G69"/>
    <mergeCell ref="C72:G72"/>
    <mergeCell ref="A1:G1"/>
    <mergeCell ref="C54:G54"/>
    <mergeCell ref="C57:G57"/>
    <mergeCell ref="C60:G60"/>
    <mergeCell ref="C9:G9"/>
    <mergeCell ref="C12:G12"/>
    <mergeCell ref="C15:G15"/>
    <mergeCell ref="C18:G18"/>
    <mergeCell ref="C21:G21"/>
    <mergeCell ref="C24:G24"/>
    <mergeCell ref="C27:G27"/>
    <mergeCell ref="C30:G30"/>
    <mergeCell ref="C33:G33"/>
    <mergeCell ref="C36:G36"/>
    <mergeCell ref="C39:G39"/>
    <mergeCell ref="C48:G48"/>
    <mergeCell ref="C51:G51"/>
    <mergeCell ref="A9:A11"/>
    <mergeCell ref="A12:A14"/>
    <mergeCell ref="A15:A17"/>
    <mergeCell ref="A18:A20"/>
    <mergeCell ref="A21:A23"/>
    <mergeCell ref="C42:G42"/>
    <mergeCell ref="C45:G45"/>
    <mergeCell ref="A24:A26"/>
    <mergeCell ref="A27:A29"/>
    <mergeCell ref="A30:A32"/>
    <mergeCell ref="A33:A35"/>
    <mergeCell ref="A36:A38"/>
    <mergeCell ref="C75:G75"/>
    <mergeCell ref="C78:G78"/>
    <mergeCell ref="C81:G81"/>
    <mergeCell ref="C99:G99"/>
    <mergeCell ref="C102:G102"/>
    <mergeCell ref="C93:G93"/>
    <mergeCell ref="C96:G96"/>
    <mergeCell ref="C105:G105"/>
    <mergeCell ref="C108:G108"/>
    <mergeCell ref="C111:G111"/>
    <mergeCell ref="C84:G84"/>
    <mergeCell ref="C87:G87"/>
    <mergeCell ref="C90:G90"/>
    <mergeCell ref="A54:A56"/>
    <mergeCell ref="A57:A59"/>
    <mergeCell ref="A60:A62"/>
    <mergeCell ref="A63:A65"/>
    <mergeCell ref="A66:A68"/>
    <mergeCell ref="A39:A41"/>
    <mergeCell ref="A42:A44"/>
    <mergeCell ref="A45:A47"/>
    <mergeCell ref="A48:A50"/>
    <mergeCell ref="A51:A53"/>
    <mergeCell ref="A84:A86"/>
    <mergeCell ref="A87:A89"/>
    <mergeCell ref="A90:A92"/>
    <mergeCell ref="A93:A95"/>
    <mergeCell ref="A96:A98"/>
    <mergeCell ref="A69:A71"/>
    <mergeCell ref="A72:A74"/>
    <mergeCell ref="A75:A77"/>
    <mergeCell ref="A78:A80"/>
    <mergeCell ref="A81:A83"/>
    <mergeCell ref="A114:A116"/>
    <mergeCell ref="A117:A119"/>
    <mergeCell ref="A120:A122"/>
    <mergeCell ref="A123:A125"/>
    <mergeCell ref="A126:A128"/>
    <mergeCell ref="A99:A101"/>
    <mergeCell ref="A102:A104"/>
    <mergeCell ref="A105:A107"/>
    <mergeCell ref="A108:A110"/>
    <mergeCell ref="A111:A113"/>
    <mergeCell ref="A142:B142"/>
    <mergeCell ref="A143:B143"/>
    <mergeCell ref="A138:A140"/>
    <mergeCell ref="A141:B141"/>
    <mergeCell ref="A129:A131"/>
    <mergeCell ref="A132:A134"/>
    <mergeCell ref="A135:A137"/>
  </mergeCells>
  <phoneticPr fontId="2" type="noConversion"/>
  <pageMargins left="0.24" right="0.25" top="0.26" bottom="0.35" header="0.17" footer="0.21"/>
  <pageSetup paperSize="9" scale="86" firstPageNumber="0" fitToHeight="0" orientation="portrait" r:id="rId1"/>
  <headerFooter alignWithMargins="0"/>
  <ignoredErrors>
    <ignoredError sqref="C138" twoDigitTextYear="1"/>
    <ignoredError sqref="A5:A134 A136:A138 A139:A1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4"/>
  <sheetViews>
    <sheetView zoomScaleNormal="100" workbookViewId="0">
      <selection activeCell="D38" sqref="D38"/>
    </sheetView>
  </sheetViews>
  <sheetFormatPr defaultRowHeight="14.25"/>
  <cols>
    <col min="1" max="1" width="5.28515625" style="28" customWidth="1"/>
    <col min="2" max="2" width="22" style="28" customWidth="1"/>
    <col min="3" max="3" width="30.7109375" style="28" customWidth="1"/>
    <col min="4" max="4" width="44" style="29" customWidth="1"/>
    <col min="5" max="16384" width="9.140625" style="26"/>
  </cols>
  <sheetData>
    <row r="1" spans="1:4" ht="24" customHeight="1">
      <c r="A1" s="370" t="s">
        <v>88</v>
      </c>
      <c r="B1" s="370"/>
      <c r="C1" s="370"/>
      <c r="D1" s="370"/>
    </row>
    <row r="2" spans="1:4">
      <c r="A2" s="44">
        <v>1</v>
      </c>
      <c r="B2" s="44">
        <v>2</v>
      </c>
      <c r="C2" s="44">
        <v>3</v>
      </c>
      <c r="D2" s="44">
        <v>4</v>
      </c>
    </row>
    <row r="3" spans="1:4" s="27" customFormat="1" ht="38.25">
      <c r="A3" s="160" t="s">
        <v>8</v>
      </c>
      <c r="B3" s="161" t="s">
        <v>65</v>
      </c>
      <c r="C3" s="160" t="s">
        <v>629</v>
      </c>
      <c r="D3" s="162" t="s">
        <v>89</v>
      </c>
    </row>
    <row r="4" spans="1:4" ht="65.25" customHeight="1">
      <c r="A4" s="163">
        <v>1</v>
      </c>
      <c r="B4" s="163" t="s">
        <v>239</v>
      </c>
      <c r="C4" s="164" t="s">
        <v>240</v>
      </c>
      <c r="D4" s="163" t="s">
        <v>902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="75" zoomScaleNormal="75" workbookViewId="0">
      <selection activeCell="F37" sqref="F37"/>
    </sheetView>
  </sheetViews>
  <sheetFormatPr defaultRowHeight="12.75"/>
  <cols>
    <col min="1" max="1" width="4.42578125" style="11" customWidth="1"/>
    <col min="2" max="2" width="17.140625" style="11" customWidth="1"/>
    <col min="3" max="3" width="14.28515625" style="11" customWidth="1"/>
    <col min="4" max="4" width="19.140625" style="11" customWidth="1"/>
    <col min="5" max="5" width="13.5703125" style="11" customWidth="1"/>
    <col min="6" max="6" width="19.28515625" style="11" customWidth="1"/>
    <col min="7" max="7" width="17" style="11" customWidth="1"/>
    <col min="8" max="8" width="13.5703125" style="11" customWidth="1"/>
    <col min="9" max="9" width="16.5703125" style="11" customWidth="1"/>
    <col min="10" max="10" width="18.85546875" style="11" customWidth="1"/>
    <col min="11" max="11" width="22.42578125" style="11" customWidth="1"/>
    <col min="12" max="13" width="9.5703125" style="11" customWidth="1"/>
    <col min="14" max="14" width="10" style="11" customWidth="1"/>
    <col min="15" max="16384" width="9.140625" style="11"/>
  </cols>
  <sheetData>
    <row r="1" spans="1:14" s="17" customFormat="1" ht="29.25" customHeight="1">
      <c r="A1" s="315" t="s">
        <v>906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4" ht="16.5" customHeight="1">
      <c r="A2" s="135">
        <v>1</v>
      </c>
      <c r="B2" s="306">
        <v>2</v>
      </c>
      <c r="C2" s="306"/>
      <c r="D2" s="306"/>
      <c r="E2" s="306">
        <v>3</v>
      </c>
      <c r="F2" s="306"/>
      <c r="G2" s="306"/>
      <c r="H2" s="306"/>
      <c r="I2" s="332">
        <v>4</v>
      </c>
      <c r="J2" s="336"/>
      <c r="K2" s="136">
        <v>5</v>
      </c>
      <c r="L2" s="136">
        <v>6</v>
      </c>
      <c r="M2" s="136">
        <v>7</v>
      </c>
      <c r="N2" s="136">
        <v>8</v>
      </c>
    </row>
    <row r="3" spans="1:14" ht="108" customHeight="1">
      <c r="A3" s="135" t="s">
        <v>8</v>
      </c>
      <c r="B3" s="306" t="s">
        <v>70</v>
      </c>
      <c r="C3" s="306"/>
      <c r="D3" s="306"/>
      <c r="E3" s="306" t="s">
        <v>11</v>
      </c>
      <c r="F3" s="306"/>
      <c r="G3" s="306"/>
      <c r="H3" s="306"/>
      <c r="I3" s="306" t="s">
        <v>164</v>
      </c>
      <c r="J3" s="306"/>
      <c r="K3" s="280" t="s">
        <v>951</v>
      </c>
      <c r="L3" s="376" t="s">
        <v>71</v>
      </c>
      <c r="M3" s="376" t="s">
        <v>62</v>
      </c>
      <c r="N3" s="376" t="s">
        <v>72</v>
      </c>
    </row>
    <row r="4" spans="1:14" ht="15" customHeight="1">
      <c r="A4" s="135"/>
      <c r="B4" s="135" t="s">
        <v>77</v>
      </c>
      <c r="C4" s="135" t="s">
        <v>78</v>
      </c>
      <c r="D4" s="135" t="s">
        <v>79</v>
      </c>
      <c r="E4" s="135" t="s">
        <v>21</v>
      </c>
      <c r="F4" s="135" t="s">
        <v>22</v>
      </c>
      <c r="G4" s="135" t="s">
        <v>73</v>
      </c>
      <c r="H4" s="135" t="s">
        <v>74</v>
      </c>
      <c r="I4" s="135" t="s">
        <v>50</v>
      </c>
      <c r="J4" s="135" t="s">
        <v>51</v>
      </c>
      <c r="K4" s="281"/>
      <c r="L4" s="377"/>
      <c r="M4" s="377"/>
      <c r="N4" s="377"/>
    </row>
    <row r="5" spans="1:14" ht="148.5" customHeight="1">
      <c r="A5" s="135"/>
      <c r="B5" s="135" t="s">
        <v>81</v>
      </c>
      <c r="C5" s="135" t="s">
        <v>82</v>
      </c>
      <c r="D5" s="135" t="s">
        <v>910</v>
      </c>
      <c r="E5" s="135" t="s">
        <v>911</v>
      </c>
      <c r="F5" s="135" t="s">
        <v>75</v>
      </c>
      <c r="G5" s="135" t="s">
        <v>76</v>
      </c>
      <c r="H5" s="135" t="s">
        <v>912</v>
      </c>
      <c r="I5" s="135" t="s">
        <v>138</v>
      </c>
      <c r="J5" s="135" t="s">
        <v>494</v>
      </c>
      <c r="K5" s="282"/>
      <c r="L5" s="378"/>
      <c r="M5" s="378"/>
      <c r="N5" s="378"/>
    </row>
    <row r="6" spans="1:14" ht="29.25" customHeight="1">
      <c r="A6" s="371" t="s">
        <v>182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3"/>
    </row>
    <row r="7" spans="1:14" s="56" customFormat="1" ht="72" customHeight="1">
      <c r="A7" s="171">
        <v>1</v>
      </c>
      <c r="B7" s="139" t="s">
        <v>483</v>
      </c>
      <c r="C7" s="139" t="s">
        <v>193</v>
      </c>
      <c r="D7" s="58" t="s">
        <v>194</v>
      </c>
      <c r="E7" s="58" t="s">
        <v>195</v>
      </c>
      <c r="F7" s="139" t="s">
        <v>196</v>
      </c>
      <c r="G7" s="139" t="s">
        <v>232</v>
      </c>
      <c r="H7" s="139" t="s">
        <v>197</v>
      </c>
      <c r="I7" s="139" t="s">
        <v>198</v>
      </c>
      <c r="J7" s="139" t="s">
        <v>198</v>
      </c>
      <c r="K7" s="139" t="s">
        <v>198</v>
      </c>
      <c r="L7" s="139">
        <v>2</v>
      </c>
      <c r="M7" s="139">
        <v>2</v>
      </c>
      <c r="N7" s="139">
        <v>4</v>
      </c>
    </row>
    <row r="8" spans="1:14" s="1" customFormat="1" ht="23.25" customHeight="1">
      <c r="A8" s="375" t="s">
        <v>181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</row>
    <row r="9" spans="1:14" s="12" customFormat="1" ht="65.25" customHeight="1">
      <c r="A9" s="172">
        <v>2</v>
      </c>
      <c r="B9" s="139" t="s">
        <v>199</v>
      </c>
      <c r="C9" s="139" t="s">
        <v>200</v>
      </c>
      <c r="D9" s="58" t="s">
        <v>201</v>
      </c>
      <c r="E9" s="58" t="s">
        <v>202</v>
      </c>
      <c r="F9" s="139" t="s">
        <v>203</v>
      </c>
      <c r="G9" s="139" t="s">
        <v>230</v>
      </c>
      <c r="H9" s="139" t="s">
        <v>204</v>
      </c>
      <c r="I9" s="139" t="s">
        <v>718</v>
      </c>
      <c r="J9" s="139" t="s">
        <v>205</v>
      </c>
      <c r="K9" s="139" t="s">
        <v>717</v>
      </c>
      <c r="L9" s="59">
        <v>2</v>
      </c>
      <c r="M9" s="139">
        <v>1</v>
      </c>
      <c r="N9" s="139">
        <v>5</v>
      </c>
    </row>
    <row r="10" spans="1:14" s="1" customFormat="1" ht="23.25" customHeight="1">
      <c r="A10" s="371" t="s">
        <v>183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3"/>
    </row>
    <row r="11" spans="1:14" s="12" customFormat="1" ht="47.25" customHeight="1">
      <c r="A11" s="173" t="s">
        <v>188</v>
      </c>
      <c r="B11" s="139" t="s">
        <v>206</v>
      </c>
      <c r="C11" s="139" t="s">
        <v>207</v>
      </c>
      <c r="D11" s="58" t="s">
        <v>208</v>
      </c>
      <c r="E11" s="58" t="s">
        <v>195</v>
      </c>
      <c r="F11" s="139" t="s">
        <v>209</v>
      </c>
      <c r="G11" s="139" t="s">
        <v>231</v>
      </c>
      <c r="H11" s="139" t="s">
        <v>210</v>
      </c>
      <c r="I11" s="139" t="s">
        <v>211</v>
      </c>
      <c r="J11" s="139" t="s">
        <v>205</v>
      </c>
      <c r="K11" s="139" t="s">
        <v>205</v>
      </c>
      <c r="L11" s="139">
        <v>2</v>
      </c>
      <c r="M11" s="139">
        <v>4</v>
      </c>
      <c r="N11" s="139">
        <v>4</v>
      </c>
    </row>
    <row r="12" spans="1:14" s="1" customFormat="1" ht="23.25" customHeight="1">
      <c r="A12" s="371" t="s">
        <v>184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3"/>
    </row>
    <row r="13" spans="1:14" s="12" customFormat="1" ht="42" customHeight="1">
      <c r="A13" s="173" t="s">
        <v>189</v>
      </c>
      <c r="B13" s="139" t="s">
        <v>212</v>
      </c>
      <c r="C13" s="139" t="s">
        <v>213</v>
      </c>
      <c r="D13" s="60" t="s">
        <v>214</v>
      </c>
      <c r="E13" s="18" t="s">
        <v>195</v>
      </c>
      <c r="F13" s="38" t="s">
        <v>215</v>
      </c>
      <c r="G13" s="139" t="s">
        <v>233</v>
      </c>
      <c r="H13" s="38" t="s">
        <v>216</v>
      </c>
      <c r="I13" s="38" t="s">
        <v>952</v>
      </c>
      <c r="J13" s="139" t="s">
        <v>205</v>
      </c>
      <c r="K13" s="139" t="s">
        <v>205</v>
      </c>
      <c r="L13" s="38">
        <v>2</v>
      </c>
      <c r="M13" s="38">
        <v>1</v>
      </c>
      <c r="N13" s="38">
        <v>4</v>
      </c>
    </row>
    <row r="14" spans="1:14" s="1" customFormat="1" ht="23.25" customHeight="1">
      <c r="A14" s="371" t="s">
        <v>185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3"/>
    </row>
    <row r="15" spans="1:14" s="12" customFormat="1" ht="46.5" customHeight="1">
      <c r="A15" s="173" t="s">
        <v>190</v>
      </c>
      <c r="B15" s="139" t="s">
        <v>217</v>
      </c>
      <c r="C15" s="139" t="s">
        <v>218</v>
      </c>
      <c r="D15" s="58" t="s">
        <v>219</v>
      </c>
      <c r="E15" s="58" t="s">
        <v>195</v>
      </c>
      <c r="F15" s="139" t="s">
        <v>953</v>
      </c>
      <c r="G15" s="139" t="s">
        <v>234</v>
      </c>
      <c r="H15" s="139" t="s">
        <v>220</v>
      </c>
      <c r="I15" s="139" t="s">
        <v>954</v>
      </c>
      <c r="J15" s="139" t="s">
        <v>205</v>
      </c>
      <c r="K15" s="139" t="s">
        <v>205</v>
      </c>
      <c r="L15" s="139">
        <v>2</v>
      </c>
      <c r="M15" s="139">
        <v>1</v>
      </c>
      <c r="N15" s="139">
        <v>7</v>
      </c>
    </row>
    <row r="16" spans="1:14" s="12" customFormat="1" ht="56.25" customHeight="1">
      <c r="A16" s="173" t="s">
        <v>191</v>
      </c>
      <c r="B16" s="139" t="s">
        <v>221</v>
      </c>
      <c r="C16" s="139" t="s">
        <v>222</v>
      </c>
      <c r="D16" s="58" t="s">
        <v>223</v>
      </c>
      <c r="E16" s="58" t="s">
        <v>195</v>
      </c>
      <c r="F16" s="139" t="s">
        <v>224</v>
      </c>
      <c r="G16" s="139" t="s">
        <v>235</v>
      </c>
      <c r="H16" s="139" t="s">
        <v>220</v>
      </c>
      <c r="I16" s="139" t="s">
        <v>198</v>
      </c>
      <c r="J16" s="139" t="s">
        <v>198</v>
      </c>
      <c r="K16" s="139" t="s">
        <v>225</v>
      </c>
      <c r="L16" s="139">
        <v>2</v>
      </c>
      <c r="M16" s="139">
        <v>1</v>
      </c>
      <c r="N16" s="139">
        <v>7</v>
      </c>
    </row>
    <row r="17" spans="1:14" s="1" customFormat="1" ht="23.25" customHeight="1">
      <c r="A17" s="371" t="s">
        <v>186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3"/>
    </row>
    <row r="18" spans="1:14" s="57" customFormat="1" ht="79.5" customHeight="1">
      <c r="A18" s="173" t="s">
        <v>192</v>
      </c>
      <c r="B18" s="139" t="s">
        <v>237</v>
      </c>
      <c r="C18" s="139" t="s">
        <v>226</v>
      </c>
      <c r="D18" s="58" t="s">
        <v>227</v>
      </c>
      <c r="E18" s="58" t="s">
        <v>195</v>
      </c>
      <c r="F18" s="139" t="s">
        <v>228</v>
      </c>
      <c r="G18" s="139" t="s">
        <v>236</v>
      </c>
      <c r="H18" s="139" t="s">
        <v>229</v>
      </c>
      <c r="I18" s="139" t="s">
        <v>198</v>
      </c>
      <c r="J18" s="139" t="s">
        <v>198</v>
      </c>
      <c r="K18" s="139" t="s">
        <v>198</v>
      </c>
      <c r="L18" s="139">
        <v>2</v>
      </c>
      <c r="M18" s="59">
        <v>2</v>
      </c>
      <c r="N18" s="139">
        <v>7</v>
      </c>
    </row>
    <row r="19" spans="1:14" ht="17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35" t="s">
        <v>67</v>
      </c>
      <c r="L19" s="83">
        <f>SUM(L7,L9,L11,L13,L15,L16,L18)</f>
        <v>14</v>
      </c>
      <c r="M19" s="83">
        <f>SUM(M7,M9,M11,M13,M15,M16,M18)</f>
        <v>12</v>
      </c>
      <c r="N19" s="83">
        <f>SUM(N7,N9,N11,N13,N15,N16,N18)</f>
        <v>38</v>
      </c>
    </row>
    <row r="21" spans="1:14" ht="66.75" customHeight="1">
      <c r="A21" s="287" t="s">
        <v>139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</row>
  </sheetData>
  <mergeCells count="18"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14:N14"/>
    <mergeCell ref="A17:N17"/>
    <mergeCell ref="B3:D3"/>
    <mergeCell ref="I3:J3"/>
    <mergeCell ref="A21:N21"/>
    <mergeCell ref="A10:N10"/>
    <mergeCell ref="A12:N12"/>
  </mergeCells>
  <phoneticPr fontId="2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E18:M18 K11 J15:N15 G15:H15 A15:E15 A16:N17 L13:N13 A13:H13 A14:N14 A18:C18 E11:I11 A11:C11 A12:N12 D11 I13:K13 J11 D18 F15 I15 L11:N11 N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57"/>
  <sheetViews>
    <sheetView zoomScaleNormal="100" workbookViewId="0">
      <selection activeCell="I19" sqref="I19"/>
    </sheetView>
  </sheetViews>
  <sheetFormatPr defaultRowHeight="30" customHeight="1"/>
  <cols>
    <col min="1" max="1" width="4.28515625" style="4" customWidth="1"/>
    <col min="2" max="2" width="12.85546875" style="4" customWidth="1"/>
    <col min="3" max="3" width="19.28515625" style="4" customWidth="1"/>
    <col min="4" max="4" width="15.5703125" style="4" customWidth="1"/>
    <col min="5" max="5" width="16.7109375" style="4" customWidth="1"/>
    <col min="6" max="6" width="15.5703125" style="4" customWidth="1"/>
    <col min="7" max="7" width="14.42578125" style="4" customWidth="1"/>
    <col min="8" max="8" width="24.85546875" style="4" customWidth="1"/>
    <col min="9" max="9" width="15.42578125" style="4" customWidth="1"/>
    <col min="10" max="10" width="33.140625" style="4" customWidth="1"/>
    <col min="11" max="11" width="14.7109375" style="70" customWidth="1"/>
    <col min="12" max="12" width="24.7109375" style="4" customWidth="1"/>
    <col min="13" max="16384" width="9.140625" style="4"/>
  </cols>
  <sheetData>
    <row r="1" spans="1:12" s="159" customFormat="1" ht="30" customHeight="1">
      <c r="A1" s="315" t="s">
        <v>955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ht="15" customHeight="1">
      <c r="A2" s="135">
        <v>1</v>
      </c>
      <c r="B2" s="135">
        <v>2</v>
      </c>
      <c r="C2" s="135">
        <v>3</v>
      </c>
      <c r="D2" s="135">
        <v>4</v>
      </c>
      <c r="E2" s="135">
        <v>5</v>
      </c>
      <c r="F2" s="135">
        <v>6</v>
      </c>
      <c r="G2" s="135">
        <v>7</v>
      </c>
      <c r="H2" s="306">
        <v>8</v>
      </c>
      <c r="I2" s="306"/>
      <c r="J2" s="306"/>
      <c r="K2" s="306"/>
      <c r="L2" s="306"/>
    </row>
    <row r="3" spans="1:12" ht="30" customHeight="1">
      <c r="A3" s="306" t="s">
        <v>8</v>
      </c>
      <c r="B3" s="306" t="s">
        <v>9</v>
      </c>
      <c r="C3" s="306" t="s">
        <v>36</v>
      </c>
      <c r="D3" s="306" t="s">
        <v>37</v>
      </c>
      <c r="E3" s="306" t="s">
        <v>913</v>
      </c>
      <c r="F3" s="306" t="s">
        <v>38</v>
      </c>
      <c r="G3" s="306" t="s">
        <v>914</v>
      </c>
      <c r="H3" s="306" t="s">
        <v>39</v>
      </c>
      <c r="I3" s="306"/>
      <c r="J3" s="306"/>
      <c r="K3" s="306"/>
      <c r="L3" s="306"/>
    </row>
    <row r="4" spans="1:12" ht="15" customHeight="1">
      <c r="A4" s="306"/>
      <c r="B4" s="306"/>
      <c r="C4" s="306"/>
      <c r="D4" s="306"/>
      <c r="E4" s="306"/>
      <c r="F4" s="306"/>
      <c r="G4" s="306"/>
      <c r="H4" s="135" t="s">
        <v>27</v>
      </c>
      <c r="I4" s="135" t="s">
        <v>28</v>
      </c>
      <c r="J4" s="135" t="s">
        <v>29</v>
      </c>
      <c r="K4" s="174" t="s">
        <v>40</v>
      </c>
      <c r="L4" s="135" t="s">
        <v>41</v>
      </c>
    </row>
    <row r="5" spans="1:12" ht="134.25" customHeight="1">
      <c r="A5" s="306"/>
      <c r="B5" s="306"/>
      <c r="C5" s="306"/>
      <c r="D5" s="306"/>
      <c r="E5" s="306"/>
      <c r="F5" s="306"/>
      <c r="G5" s="306"/>
      <c r="H5" s="135" t="s">
        <v>42</v>
      </c>
      <c r="I5" s="135" t="s">
        <v>915</v>
      </c>
      <c r="J5" s="135" t="s">
        <v>916</v>
      </c>
      <c r="K5" s="174" t="s">
        <v>44</v>
      </c>
      <c r="L5" s="135" t="s">
        <v>917</v>
      </c>
    </row>
    <row r="6" spans="1:12" s="61" customFormat="1" ht="30.75" customHeight="1">
      <c r="A6" s="456">
        <v>1</v>
      </c>
      <c r="B6" s="457" t="s">
        <v>241</v>
      </c>
      <c r="C6" s="458" t="s">
        <v>485</v>
      </c>
      <c r="D6" s="457" t="s">
        <v>242</v>
      </c>
      <c r="E6" s="459" t="s">
        <v>194</v>
      </c>
      <c r="F6" s="396" t="s">
        <v>243</v>
      </c>
      <c r="G6" s="456">
        <v>1601011</v>
      </c>
      <c r="H6" s="139" t="s">
        <v>244</v>
      </c>
      <c r="I6" s="60" t="s">
        <v>245</v>
      </c>
      <c r="J6" s="62" t="s">
        <v>246</v>
      </c>
      <c r="K6" s="138">
        <v>46</v>
      </c>
      <c r="L6" s="62" t="s">
        <v>247</v>
      </c>
    </row>
    <row r="7" spans="1:12" s="61" customFormat="1" ht="30.75" customHeight="1">
      <c r="A7" s="388"/>
      <c r="B7" s="384"/>
      <c r="C7" s="380"/>
      <c r="D7" s="384"/>
      <c r="E7" s="386"/>
      <c r="F7" s="431"/>
      <c r="G7" s="388"/>
      <c r="H7" s="121" t="s">
        <v>467</v>
      </c>
      <c r="I7" s="122" t="s">
        <v>325</v>
      </c>
      <c r="J7" s="123" t="s">
        <v>270</v>
      </c>
      <c r="K7" s="124">
        <v>20</v>
      </c>
      <c r="L7" s="123" t="s">
        <v>271</v>
      </c>
    </row>
    <row r="8" spans="1:12" s="61" customFormat="1" ht="30.75" customHeight="1">
      <c r="A8" s="388"/>
      <c r="B8" s="384"/>
      <c r="C8" s="380"/>
      <c r="D8" s="384"/>
      <c r="E8" s="386"/>
      <c r="F8" s="431"/>
      <c r="G8" s="388"/>
      <c r="H8" s="125" t="s">
        <v>280</v>
      </c>
      <c r="I8" s="126" t="s">
        <v>328</v>
      </c>
      <c r="J8" s="127" t="s">
        <v>282</v>
      </c>
      <c r="K8" s="128">
        <v>7</v>
      </c>
      <c r="L8" s="127" t="s">
        <v>283</v>
      </c>
    </row>
    <row r="9" spans="1:12" ht="31.5" customHeight="1">
      <c r="A9" s="388"/>
      <c r="B9" s="384"/>
      <c r="C9" s="380"/>
      <c r="D9" s="384"/>
      <c r="E9" s="386"/>
      <c r="F9" s="396"/>
      <c r="G9" s="388"/>
      <c r="H9" s="69" t="s">
        <v>248</v>
      </c>
      <c r="I9" s="60" t="s">
        <v>249</v>
      </c>
      <c r="J9" s="62" t="s">
        <v>250</v>
      </c>
      <c r="K9" s="138">
        <v>19</v>
      </c>
      <c r="L9" s="65" t="s">
        <v>251</v>
      </c>
    </row>
    <row r="10" spans="1:12" ht="21" customHeight="1">
      <c r="A10" s="388"/>
      <c r="B10" s="384"/>
      <c r="C10" s="380"/>
      <c r="D10" s="384"/>
      <c r="E10" s="386"/>
      <c r="F10" s="396"/>
      <c r="G10" s="388"/>
      <c r="H10" s="175" t="s">
        <v>252</v>
      </c>
      <c r="I10" s="94" t="s">
        <v>253</v>
      </c>
      <c r="J10" s="176" t="s">
        <v>254</v>
      </c>
      <c r="K10" s="177">
        <v>28</v>
      </c>
      <c r="L10" s="37" t="s">
        <v>255</v>
      </c>
    </row>
    <row r="11" spans="1:12" ht="30" customHeight="1">
      <c r="A11" s="388"/>
      <c r="B11" s="384"/>
      <c r="C11" s="380"/>
      <c r="D11" s="384"/>
      <c r="E11" s="386"/>
      <c r="F11" s="396"/>
      <c r="G11" s="388"/>
      <c r="H11" s="69" t="s">
        <v>256</v>
      </c>
      <c r="I11" s="60" t="s">
        <v>257</v>
      </c>
      <c r="J11" s="62" t="s">
        <v>258</v>
      </c>
      <c r="K11" s="138">
        <v>24</v>
      </c>
      <c r="L11" s="65" t="s">
        <v>259</v>
      </c>
    </row>
    <row r="12" spans="1:12" ht="30" customHeight="1">
      <c r="A12" s="388"/>
      <c r="B12" s="384"/>
      <c r="C12" s="380"/>
      <c r="D12" s="384"/>
      <c r="E12" s="386"/>
      <c r="F12" s="396"/>
      <c r="G12" s="388"/>
      <c r="H12" s="69" t="s">
        <v>829</v>
      </c>
      <c r="I12" s="60" t="s">
        <v>260</v>
      </c>
      <c r="J12" s="62" t="s">
        <v>261</v>
      </c>
      <c r="K12" s="138">
        <v>6</v>
      </c>
      <c r="L12" s="65" t="s">
        <v>262</v>
      </c>
    </row>
    <row r="13" spans="1:12" ht="24" customHeight="1">
      <c r="A13" s="402">
        <v>2</v>
      </c>
      <c r="B13" s="457" t="s">
        <v>263</v>
      </c>
      <c r="C13" s="398" t="s">
        <v>264</v>
      </c>
      <c r="D13" s="396" t="s">
        <v>265</v>
      </c>
      <c r="E13" s="399" t="s">
        <v>266</v>
      </c>
      <c r="F13" s="396" t="s">
        <v>267</v>
      </c>
      <c r="G13" s="402">
        <v>1602034</v>
      </c>
      <c r="H13" s="139" t="s">
        <v>252</v>
      </c>
      <c r="I13" s="58" t="s">
        <v>272</v>
      </c>
      <c r="J13" s="62" t="s">
        <v>254</v>
      </c>
      <c r="K13" s="69">
        <v>22</v>
      </c>
      <c r="L13" s="65" t="s">
        <v>273</v>
      </c>
    </row>
    <row r="14" spans="1:12" ht="28.5" customHeight="1">
      <c r="A14" s="402"/>
      <c r="B14" s="384"/>
      <c r="C14" s="398"/>
      <c r="D14" s="396"/>
      <c r="E14" s="399"/>
      <c r="F14" s="396"/>
      <c r="G14" s="402"/>
      <c r="H14" s="139" t="s">
        <v>248</v>
      </c>
      <c r="I14" s="58" t="s">
        <v>274</v>
      </c>
      <c r="J14" s="62" t="s">
        <v>250</v>
      </c>
      <c r="K14" s="69">
        <v>15</v>
      </c>
      <c r="L14" s="65" t="s">
        <v>251</v>
      </c>
    </row>
    <row r="15" spans="1:12" ht="26.25" customHeight="1">
      <c r="A15" s="402"/>
      <c r="B15" s="384"/>
      <c r="C15" s="398"/>
      <c r="D15" s="396"/>
      <c r="E15" s="399"/>
      <c r="F15" s="396"/>
      <c r="G15" s="402"/>
      <c r="H15" s="139" t="s">
        <v>244</v>
      </c>
      <c r="I15" s="58" t="s">
        <v>275</v>
      </c>
      <c r="J15" s="62" t="s">
        <v>246</v>
      </c>
      <c r="K15" s="69">
        <v>35</v>
      </c>
      <c r="L15" s="65" t="s">
        <v>247</v>
      </c>
    </row>
    <row r="16" spans="1:12" ht="29.25" customHeight="1">
      <c r="A16" s="402"/>
      <c r="B16" s="384"/>
      <c r="C16" s="398"/>
      <c r="D16" s="396"/>
      <c r="E16" s="399"/>
      <c r="F16" s="396"/>
      <c r="G16" s="402"/>
      <c r="H16" s="139" t="s">
        <v>276</v>
      </c>
      <c r="I16" s="58" t="s">
        <v>277</v>
      </c>
      <c r="J16" s="62" t="s">
        <v>278</v>
      </c>
      <c r="K16" s="69">
        <v>12</v>
      </c>
      <c r="L16" s="65" t="s">
        <v>279</v>
      </c>
    </row>
    <row r="17" spans="1:12" ht="20.25" customHeight="1">
      <c r="A17" s="402"/>
      <c r="B17" s="384"/>
      <c r="C17" s="398"/>
      <c r="D17" s="396"/>
      <c r="E17" s="399"/>
      <c r="F17" s="396"/>
      <c r="G17" s="402"/>
      <c r="H17" s="139" t="s">
        <v>342</v>
      </c>
      <c r="I17" s="58" t="s">
        <v>281</v>
      </c>
      <c r="J17" s="62" t="s">
        <v>282</v>
      </c>
      <c r="K17" s="69">
        <v>11</v>
      </c>
      <c r="L17" s="65" t="s">
        <v>283</v>
      </c>
    </row>
    <row r="18" spans="1:12" s="61" customFormat="1" ht="66" customHeight="1">
      <c r="A18" s="464">
        <v>3</v>
      </c>
      <c r="B18" s="384"/>
      <c r="C18" s="460" t="s">
        <v>491</v>
      </c>
      <c r="D18" s="461" t="s">
        <v>492</v>
      </c>
      <c r="E18" s="463" t="s">
        <v>493</v>
      </c>
      <c r="F18" s="461" t="s">
        <v>492</v>
      </c>
      <c r="G18" s="464">
        <v>1602022</v>
      </c>
      <c r="H18" s="38" t="s">
        <v>1030</v>
      </c>
      <c r="I18" s="18" t="s">
        <v>316</v>
      </c>
      <c r="J18" s="178" t="s">
        <v>484</v>
      </c>
      <c r="K18" s="175">
        <v>70</v>
      </c>
      <c r="L18" s="143" t="s">
        <v>430</v>
      </c>
    </row>
    <row r="19" spans="1:12" s="61" customFormat="1" ht="61.5" customHeight="1">
      <c r="A19" s="437"/>
      <c r="B19" s="389"/>
      <c r="C19" s="421"/>
      <c r="D19" s="462"/>
      <c r="E19" s="418"/>
      <c r="F19" s="462"/>
      <c r="G19" s="437"/>
      <c r="H19" s="179" t="s">
        <v>1031</v>
      </c>
      <c r="I19" s="18" t="s">
        <v>269</v>
      </c>
      <c r="J19" s="178" t="s">
        <v>484</v>
      </c>
      <c r="K19" s="175">
        <v>60</v>
      </c>
      <c r="L19" s="143" t="s">
        <v>430</v>
      </c>
    </row>
    <row r="20" spans="1:12" ht="42" customHeight="1">
      <c r="A20" s="402">
        <v>4</v>
      </c>
      <c r="B20" s="396" t="s">
        <v>284</v>
      </c>
      <c r="C20" s="453" t="s">
        <v>918</v>
      </c>
      <c r="D20" s="451" t="s">
        <v>285</v>
      </c>
      <c r="E20" s="454" t="s">
        <v>286</v>
      </c>
      <c r="F20" s="392" t="s">
        <v>287</v>
      </c>
      <c r="G20" s="450">
        <v>1603011</v>
      </c>
      <c r="H20" s="59" t="s">
        <v>288</v>
      </c>
      <c r="I20" s="180" t="s">
        <v>289</v>
      </c>
      <c r="J20" s="181" t="s">
        <v>290</v>
      </c>
      <c r="K20" s="182">
        <v>15</v>
      </c>
      <c r="L20" s="183" t="s">
        <v>291</v>
      </c>
    </row>
    <row r="21" spans="1:12" ht="47.25" customHeight="1">
      <c r="A21" s="402"/>
      <c r="B21" s="396"/>
      <c r="C21" s="453"/>
      <c r="D21" s="451"/>
      <c r="E21" s="454"/>
      <c r="F21" s="455"/>
      <c r="G21" s="450"/>
      <c r="H21" s="59" t="s">
        <v>292</v>
      </c>
      <c r="I21" s="180" t="s">
        <v>293</v>
      </c>
      <c r="J21" s="181" t="s">
        <v>294</v>
      </c>
      <c r="K21" s="182">
        <v>11</v>
      </c>
      <c r="L21" s="183" t="s">
        <v>291</v>
      </c>
    </row>
    <row r="22" spans="1:12" ht="37.5" customHeight="1">
      <c r="A22" s="402">
        <v>5</v>
      </c>
      <c r="B22" s="396"/>
      <c r="C22" s="398" t="s">
        <v>295</v>
      </c>
      <c r="D22" s="451" t="s">
        <v>296</v>
      </c>
      <c r="E22" s="399" t="s">
        <v>201</v>
      </c>
      <c r="F22" s="139" t="s">
        <v>849</v>
      </c>
      <c r="G22" s="402">
        <v>1603011</v>
      </c>
      <c r="H22" s="69" t="s">
        <v>297</v>
      </c>
      <c r="I22" s="60" t="s">
        <v>298</v>
      </c>
      <c r="J22" s="62" t="s">
        <v>299</v>
      </c>
      <c r="K22" s="138">
        <v>17</v>
      </c>
      <c r="L22" s="65" t="s">
        <v>300</v>
      </c>
    </row>
    <row r="23" spans="1:12" ht="37.5" customHeight="1">
      <c r="A23" s="444"/>
      <c r="B23" s="431"/>
      <c r="C23" s="430"/>
      <c r="D23" s="452"/>
      <c r="E23" s="445"/>
      <c r="F23" s="184" t="s">
        <v>858</v>
      </c>
      <c r="G23" s="444"/>
      <c r="H23" s="185" t="s">
        <v>467</v>
      </c>
      <c r="I23" s="122" t="s">
        <v>260</v>
      </c>
      <c r="J23" s="123" t="s">
        <v>270</v>
      </c>
      <c r="K23" s="124">
        <v>22</v>
      </c>
      <c r="L23" s="186" t="s">
        <v>271</v>
      </c>
    </row>
    <row r="24" spans="1:12" ht="37.5" customHeight="1">
      <c r="A24" s="444"/>
      <c r="B24" s="431"/>
      <c r="C24" s="430"/>
      <c r="D24" s="452"/>
      <c r="E24" s="445"/>
      <c r="F24" s="383" t="s">
        <v>287</v>
      </c>
      <c r="G24" s="444"/>
      <c r="H24" s="131" t="s">
        <v>850</v>
      </c>
      <c r="I24" s="126" t="s">
        <v>848</v>
      </c>
      <c r="J24" s="127" t="s">
        <v>282</v>
      </c>
      <c r="K24" s="128">
        <v>29</v>
      </c>
      <c r="L24" s="187" t="s">
        <v>283</v>
      </c>
    </row>
    <row r="25" spans="1:12" ht="24" customHeight="1">
      <c r="A25" s="402"/>
      <c r="B25" s="396"/>
      <c r="C25" s="398"/>
      <c r="D25" s="451"/>
      <c r="E25" s="399"/>
      <c r="F25" s="384"/>
      <c r="G25" s="402"/>
      <c r="H25" s="175" t="s">
        <v>252</v>
      </c>
      <c r="I25" s="94" t="s">
        <v>301</v>
      </c>
      <c r="J25" s="176" t="s">
        <v>254</v>
      </c>
      <c r="K25" s="177">
        <v>28</v>
      </c>
      <c r="L25" s="37" t="s">
        <v>255</v>
      </c>
    </row>
    <row r="26" spans="1:12" ht="30" customHeight="1">
      <c r="A26" s="402"/>
      <c r="B26" s="396"/>
      <c r="C26" s="398"/>
      <c r="D26" s="451"/>
      <c r="E26" s="399"/>
      <c r="F26" s="384"/>
      <c r="G26" s="402"/>
      <c r="H26" s="69" t="s">
        <v>302</v>
      </c>
      <c r="I26" s="60" t="s">
        <v>303</v>
      </c>
      <c r="J26" s="62" t="s">
        <v>258</v>
      </c>
      <c r="K26" s="138">
        <v>33</v>
      </c>
      <c r="L26" s="65" t="s">
        <v>259</v>
      </c>
    </row>
    <row r="27" spans="1:12" ht="30" customHeight="1">
      <c r="A27" s="402"/>
      <c r="B27" s="396"/>
      <c r="C27" s="398"/>
      <c r="D27" s="451"/>
      <c r="E27" s="399"/>
      <c r="F27" s="384"/>
      <c r="G27" s="402"/>
      <c r="H27" s="69" t="s">
        <v>304</v>
      </c>
      <c r="I27" s="60" t="s">
        <v>305</v>
      </c>
      <c r="J27" s="62" t="s">
        <v>250</v>
      </c>
      <c r="K27" s="138">
        <v>34</v>
      </c>
      <c r="L27" s="65" t="s">
        <v>306</v>
      </c>
    </row>
    <row r="28" spans="1:12" ht="30" customHeight="1">
      <c r="A28" s="402"/>
      <c r="B28" s="396"/>
      <c r="C28" s="398"/>
      <c r="D28" s="451"/>
      <c r="E28" s="399"/>
      <c r="F28" s="384"/>
      <c r="G28" s="402"/>
      <c r="H28" s="69" t="s">
        <v>829</v>
      </c>
      <c r="I28" s="60" t="s">
        <v>274</v>
      </c>
      <c r="J28" s="62" t="s">
        <v>977</v>
      </c>
      <c r="K28" s="138">
        <v>8</v>
      </c>
      <c r="L28" s="65" t="s">
        <v>978</v>
      </c>
    </row>
    <row r="29" spans="1:12" ht="30" customHeight="1">
      <c r="A29" s="402"/>
      <c r="B29" s="396"/>
      <c r="C29" s="398"/>
      <c r="D29" s="451"/>
      <c r="E29" s="399"/>
      <c r="F29" s="384"/>
      <c r="G29" s="402"/>
      <c r="H29" s="69" t="s">
        <v>845</v>
      </c>
      <c r="I29" s="60" t="s">
        <v>307</v>
      </c>
      <c r="J29" s="62" t="s">
        <v>278</v>
      </c>
      <c r="K29" s="138">
        <v>29</v>
      </c>
      <c r="L29" s="65" t="s">
        <v>308</v>
      </c>
    </row>
    <row r="30" spans="1:12" ht="29.25" customHeight="1">
      <c r="A30" s="402"/>
      <c r="B30" s="396"/>
      <c r="C30" s="398"/>
      <c r="D30" s="451"/>
      <c r="E30" s="399"/>
      <c r="F30" s="389"/>
      <c r="G30" s="402"/>
      <c r="H30" s="69" t="s">
        <v>244</v>
      </c>
      <c r="I30" s="60" t="s">
        <v>309</v>
      </c>
      <c r="J30" s="62" t="s">
        <v>246</v>
      </c>
      <c r="K30" s="138">
        <v>51</v>
      </c>
      <c r="L30" s="65" t="s">
        <v>247</v>
      </c>
    </row>
    <row r="31" spans="1:12" ht="28.5" customHeight="1">
      <c r="A31" s="402">
        <v>6</v>
      </c>
      <c r="B31" s="396" t="s">
        <v>310</v>
      </c>
      <c r="C31" s="398" t="s">
        <v>487</v>
      </c>
      <c r="D31" s="396" t="s">
        <v>311</v>
      </c>
      <c r="E31" s="399" t="s">
        <v>312</v>
      </c>
      <c r="F31" s="396" t="s">
        <v>313</v>
      </c>
      <c r="G31" s="402">
        <v>1604024</v>
      </c>
      <c r="H31" s="139" t="s">
        <v>314</v>
      </c>
      <c r="I31" s="60" t="s">
        <v>315</v>
      </c>
      <c r="J31" s="62" t="s">
        <v>246</v>
      </c>
      <c r="K31" s="138">
        <v>35</v>
      </c>
      <c r="L31" s="64" t="s">
        <v>247</v>
      </c>
    </row>
    <row r="32" spans="1:12" ht="21" customHeight="1">
      <c r="A32" s="402"/>
      <c r="B32" s="396"/>
      <c r="C32" s="396"/>
      <c r="D32" s="396"/>
      <c r="E32" s="402"/>
      <c r="F32" s="396"/>
      <c r="G32" s="402"/>
      <c r="H32" s="139" t="s">
        <v>268</v>
      </c>
      <c r="I32" s="60" t="s">
        <v>316</v>
      </c>
      <c r="J32" s="178" t="s">
        <v>270</v>
      </c>
      <c r="K32" s="138">
        <v>10</v>
      </c>
      <c r="L32" s="65" t="s">
        <v>317</v>
      </c>
    </row>
    <row r="33" spans="1:12" ht="22.5" customHeight="1">
      <c r="A33" s="402"/>
      <c r="B33" s="396"/>
      <c r="C33" s="396"/>
      <c r="D33" s="396"/>
      <c r="E33" s="402"/>
      <c r="F33" s="396"/>
      <c r="G33" s="402"/>
      <c r="H33" s="139" t="s">
        <v>252</v>
      </c>
      <c r="I33" s="60" t="s">
        <v>269</v>
      </c>
      <c r="J33" s="62" t="s">
        <v>254</v>
      </c>
      <c r="K33" s="138">
        <v>20</v>
      </c>
      <c r="L33" s="64" t="s">
        <v>255</v>
      </c>
    </row>
    <row r="34" spans="1:12" ht="22.5" customHeight="1">
      <c r="A34" s="402"/>
      <c r="B34" s="396"/>
      <c r="C34" s="396"/>
      <c r="D34" s="396"/>
      <c r="E34" s="402"/>
      <c r="F34" s="396"/>
      <c r="G34" s="402"/>
      <c r="H34" s="139" t="s">
        <v>318</v>
      </c>
      <c r="I34" s="60" t="s">
        <v>319</v>
      </c>
      <c r="J34" s="62" t="s">
        <v>320</v>
      </c>
      <c r="K34" s="138">
        <v>15</v>
      </c>
      <c r="L34" s="65" t="s">
        <v>321</v>
      </c>
    </row>
    <row r="35" spans="1:12" ht="34.5" customHeight="1">
      <c r="A35" s="402">
        <v>7</v>
      </c>
      <c r="B35" s="396"/>
      <c r="C35" s="398" t="s">
        <v>919</v>
      </c>
      <c r="D35" s="396" t="s">
        <v>323</v>
      </c>
      <c r="E35" s="399" t="s">
        <v>497</v>
      </c>
      <c r="F35" s="396" t="s">
        <v>323</v>
      </c>
      <c r="G35" s="402">
        <v>1604024</v>
      </c>
      <c r="H35" s="69" t="s">
        <v>324</v>
      </c>
      <c r="I35" s="60" t="s">
        <v>495</v>
      </c>
      <c r="J35" s="188" t="s">
        <v>290</v>
      </c>
      <c r="K35" s="138">
        <v>12</v>
      </c>
      <c r="L35" s="144" t="s">
        <v>326</v>
      </c>
    </row>
    <row r="36" spans="1:12" ht="38.25" customHeight="1">
      <c r="A36" s="402"/>
      <c r="B36" s="396"/>
      <c r="C36" s="398"/>
      <c r="D36" s="396"/>
      <c r="E36" s="399"/>
      <c r="F36" s="396"/>
      <c r="G36" s="402"/>
      <c r="H36" s="69" t="s">
        <v>327</v>
      </c>
      <c r="I36" s="60" t="s">
        <v>496</v>
      </c>
      <c r="J36" s="62" t="s">
        <v>294</v>
      </c>
      <c r="K36" s="138">
        <v>9</v>
      </c>
      <c r="L36" s="65" t="s">
        <v>291</v>
      </c>
    </row>
    <row r="37" spans="1:12" ht="28.5" customHeight="1">
      <c r="A37" s="402">
        <v>8</v>
      </c>
      <c r="B37" s="396" t="s">
        <v>329</v>
      </c>
      <c r="C37" s="398" t="s">
        <v>330</v>
      </c>
      <c r="D37" s="396" t="s">
        <v>331</v>
      </c>
      <c r="E37" s="432" t="s">
        <v>332</v>
      </c>
      <c r="F37" s="396" t="s">
        <v>984</v>
      </c>
      <c r="G37" s="402">
        <v>1605024</v>
      </c>
      <c r="H37" s="63" t="s">
        <v>314</v>
      </c>
      <c r="I37" s="60" t="s">
        <v>315</v>
      </c>
      <c r="J37" s="255" t="s">
        <v>246</v>
      </c>
      <c r="K37" s="138">
        <v>35</v>
      </c>
      <c r="L37" s="65" t="s">
        <v>247</v>
      </c>
    </row>
    <row r="38" spans="1:12" ht="22.5" customHeight="1">
      <c r="A38" s="402"/>
      <c r="B38" s="396"/>
      <c r="C38" s="398"/>
      <c r="D38" s="396"/>
      <c r="E38" s="432"/>
      <c r="F38" s="396"/>
      <c r="G38" s="402"/>
      <c r="H38" s="139" t="s">
        <v>252</v>
      </c>
      <c r="I38" s="60" t="s">
        <v>316</v>
      </c>
      <c r="J38" s="188" t="s">
        <v>254</v>
      </c>
      <c r="K38" s="138">
        <v>18</v>
      </c>
      <c r="L38" s="65" t="s">
        <v>255</v>
      </c>
    </row>
    <row r="39" spans="1:12" ht="30" customHeight="1">
      <c r="A39" s="402"/>
      <c r="B39" s="396"/>
      <c r="C39" s="398"/>
      <c r="D39" s="396"/>
      <c r="E39" s="432"/>
      <c r="F39" s="396"/>
      <c r="G39" s="402"/>
      <c r="H39" s="139" t="s">
        <v>333</v>
      </c>
      <c r="I39" s="60" t="s">
        <v>269</v>
      </c>
      <c r="J39" s="178" t="s">
        <v>250</v>
      </c>
      <c r="K39" s="138">
        <v>29</v>
      </c>
      <c r="L39" s="65" t="s">
        <v>251</v>
      </c>
    </row>
    <row r="40" spans="1:12" ht="21" customHeight="1">
      <c r="A40" s="402"/>
      <c r="B40" s="396"/>
      <c r="C40" s="398"/>
      <c r="D40" s="396"/>
      <c r="E40" s="432"/>
      <c r="F40" s="396"/>
      <c r="G40" s="402"/>
      <c r="H40" s="63" t="s">
        <v>334</v>
      </c>
      <c r="I40" s="60" t="s">
        <v>319</v>
      </c>
      <c r="J40" s="188" t="s">
        <v>282</v>
      </c>
      <c r="K40" s="138">
        <v>14</v>
      </c>
      <c r="L40" s="65" t="s">
        <v>283</v>
      </c>
    </row>
    <row r="41" spans="1:12" ht="21.75" customHeight="1">
      <c r="A41" s="402"/>
      <c r="B41" s="396"/>
      <c r="C41" s="396"/>
      <c r="D41" s="396"/>
      <c r="E41" s="396"/>
      <c r="F41" s="396"/>
      <c r="G41" s="402"/>
      <c r="H41" s="63" t="s">
        <v>268</v>
      </c>
      <c r="I41" s="60" t="s">
        <v>322</v>
      </c>
      <c r="J41" s="188" t="s">
        <v>270</v>
      </c>
      <c r="K41" s="138">
        <v>18</v>
      </c>
      <c r="L41" s="188" t="s">
        <v>271</v>
      </c>
    </row>
    <row r="42" spans="1:12" ht="22.5" customHeight="1">
      <c r="A42" s="402">
        <v>9</v>
      </c>
      <c r="B42" s="396" t="s">
        <v>335</v>
      </c>
      <c r="C42" s="398" t="s">
        <v>336</v>
      </c>
      <c r="D42" s="396" t="s">
        <v>337</v>
      </c>
      <c r="E42" s="432" t="s">
        <v>338</v>
      </c>
      <c r="F42" s="396" t="s">
        <v>339</v>
      </c>
      <c r="G42" s="396">
        <v>1606024</v>
      </c>
      <c r="H42" s="139" t="s">
        <v>314</v>
      </c>
      <c r="I42" s="58" t="s">
        <v>315</v>
      </c>
      <c r="J42" s="65" t="s">
        <v>246</v>
      </c>
      <c r="K42" s="69">
        <v>26</v>
      </c>
      <c r="L42" s="65" t="s">
        <v>247</v>
      </c>
    </row>
    <row r="43" spans="1:12" ht="22.5" customHeight="1">
      <c r="A43" s="402"/>
      <c r="B43" s="396"/>
      <c r="C43" s="398"/>
      <c r="D43" s="396"/>
      <c r="E43" s="432"/>
      <c r="F43" s="396"/>
      <c r="G43" s="396"/>
      <c r="H43" s="139" t="s">
        <v>340</v>
      </c>
      <c r="I43" s="58" t="s">
        <v>269</v>
      </c>
      <c r="J43" s="65" t="s">
        <v>270</v>
      </c>
      <c r="K43" s="69">
        <v>10</v>
      </c>
      <c r="L43" s="65" t="s">
        <v>271</v>
      </c>
    </row>
    <row r="44" spans="1:12" ht="30" customHeight="1">
      <c r="A44" s="402"/>
      <c r="B44" s="396"/>
      <c r="C44" s="398"/>
      <c r="D44" s="396"/>
      <c r="E44" s="432"/>
      <c r="F44" s="396"/>
      <c r="G44" s="396"/>
      <c r="H44" s="139" t="s">
        <v>341</v>
      </c>
      <c r="I44" s="58" t="s">
        <v>319</v>
      </c>
      <c r="J44" s="65" t="s">
        <v>250</v>
      </c>
      <c r="K44" s="69">
        <v>18</v>
      </c>
      <c r="L44" s="65" t="s">
        <v>251</v>
      </c>
    </row>
    <row r="45" spans="1:12" ht="24.75" customHeight="1">
      <c r="A45" s="402"/>
      <c r="B45" s="396"/>
      <c r="C45" s="398"/>
      <c r="D45" s="396"/>
      <c r="E45" s="432"/>
      <c r="F45" s="396"/>
      <c r="G45" s="396"/>
      <c r="H45" s="139" t="s">
        <v>342</v>
      </c>
      <c r="I45" s="58" t="s">
        <v>322</v>
      </c>
      <c r="J45" s="65" t="s">
        <v>282</v>
      </c>
      <c r="K45" s="69">
        <v>8</v>
      </c>
      <c r="L45" s="65" t="s">
        <v>283</v>
      </c>
    </row>
    <row r="46" spans="1:12" ht="22.5" customHeight="1">
      <c r="A46" s="402"/>
      <c r="B46" s="396"/>
      <c r="C46" s="398"/>
      <c r="D46" s="396"/>
      <c r="E46" s="432"/>
      <c r="F46" s="396"/>
      <c r="G46" s="396"/>
      <c r="H46" s="139" t="s">
        <v>343</v>
      </c>
      <c r="I46" s="58" t="s">
        <v>272</v>
      </c>
      <c r="J46" s="178" t="s">
        <v>254</v>
      </c>
      <c r="K46" s="69">
        <v>18</v>
      </c>
      <c r="L46" s="65" t="s">
        <v>273</v>
      </c>
    </row>
    <row r="47" spans="1:12" ht="26.25" customHeight="1">
      <c r="A47" s="402">
        <v>10</v>
      </c>
      <c r="B47" s="396" t="s">
        <v>344</v>
      </c>
      <c r="C47" s="398" t="s">
        <v>488</v>
      </c>
      <c r="D47" s="396" t="s">
        <v>345</v>
      </c>
      <c r="E47" s="399" t="s">
        <v>208</v>
      </c>
      <c r="F47" s="383" t="s">
        <v>346</v>
      </c>
      <c r="G47" s="402">
        <v>1607054</v>
      </c>
      <c r="H47" s="139" t="s">
        <v>720</v>
      </c>
      <c r="I47" s="58" t="s">
        <v>315</v>
      </c>
      <c r="J47" s="255" t="s">
        <v>246</v>
      </c>
      <c r="K47" s="138">
        <v>30</v>
      </c>
      <c r="L47" s="65" t="s">
        <v>247</v>
      </c>
    </row>
    <row r="48" spans="1:12" ht="24.75" customHeight="1">
      <c r="A48" s="402"/>
      <c r="B48" s="396"/>
      <c r="C48" s="398"/>
      <c r="D48" s="396"/>
      <c r="E48" s="399"/>
      <c r="F48" s="384"/>
      <c r="G48" s="402"/>
      <c r="H48" s="175" t="s">
        <v>252</v>
      </c>
      <c r="I48" s="94" t="s">
        <v>316</v>
      </c>
      <c r="J48" s="176" t="s">
        <v>254</v>
      </c>
      <c r="K48" s="177">
        <v>44</v>
      </c>
      <c r="L48" s="37" t="s">
        <v>255</v>
      </c>
    </row>
    <row r="49" spans="1:12" ht="24.75" customHeight="1">
      <c r="A49" s="444"/>
      <c r="B49" s="431"/>
      <c r="C49" s="430"/>
      <c r="D49" s="431"/>
      <c r="E49" s="445"/>
      <c r="F49" s="384"/>
      <c r="G49" s="444"/>
      <c r="H49" s="189" t="s">
        <v>859</v>
      </c>
      <c r="I49" s="190" t="s">
        <v>269</v>
      </c>
      <c r="J49" s="191" t="s">
        <v>270</v>
      </c>
      <c r="K49" s="192">
        <v>26</v>
      </c>
      <c r="L49" s="130" t="s">
        <v>271</v>
      </c>
    </row>
    <row r="50" spans="1:12" ht="57" customHeight="1">
      <c r="A50" s="402"/>
      <c r="B50" s="396"/>
      <c r="C50" s="398"/>
      <c r="D50" s="396"/>
      <c r="E50" s="399"/>
      <c r="F50" s="384"/>
      <c r="G50" s="402"/>
      <c r="H50" s="193" t="s">
        <v>846</v>
      </c>
      <c r="I50" s="58" t="s">
        <v>319</v>
      </c>
      <c r="J50" s="255" t="s">
        <v>250</v>
      </c>
      <c r="K50" s="138">
        <v>30</v>
      </c>
      <c r="L50" s="65" t="s">
        <v>251</v>
      </c>
    </row>
    <row r="51" spans="1:12" ht="30" customHeight="1">
      <c r="A51" s="402"/>
      <c r="B51" s="396"/>
      <c r="C51" s="398"/>
      <c r="D51" s="396"/>
      <c r="E51" s="399"/>
      <c r="F51" s="384"/>
      <c r="G51" s="402"/>
      <c r="H51" s="69" t="s">
        <v>845</v>
      </c>
      <c r="I51" s="58" t="s">
        <v>272</v>
      </c>
      <c r="J51" s="178" t="s">
        <v>278</v>
      </c>
      <c r="K51" s="138">
        <v>32</v>
      </c>
      <c r="L51" s="144" t="s">
        <v>279</v>
      </c>
    </row>
    <row r="52" spans="1:12" ht="30" customHeight="1">
      <c r="A52" s="402"/>
      <c r="B52" s="396"/>
      <c r="C52" s="398"/>
      <c r="D52" s="396"/>
      <c r="E52" s="399"/>
      <c r="F52" s="384"/>
      <c r="G52" s="402"/>
      <c r="H52" s="69" t="s">
        <v>256</v>
      </c>
      <c r="I52" s="58" t="s">
        <v>347</v>
      </c>
      <c r="J52" s="178" t="s">
        <v>258</v>
      </c>
      <c r="K52" s="138">
        <v>34</v>
      </c>
      <c r="L52" s="65" t="s">
        <v>348</v>
      </c>
    </row>
    <row r="53" spans="1:12" ht="27.75" customHeight="1">
      <c r="A53" s="402"/>
      <c r="B53" s="396"/>
      <c r="C53" s="398"/>
      <c r="D53" s="396"/>
      <c r="E53" s="399"/>
      <c r="F53" s="384"/>
      <c r="G53" s="402"/>
      <c r="H53" s="69" t="s">
        <v>829</v>
      </c>
      <c r="I53" s="58" t="s">
        <v>349</v>
      </c>
      <c r="J53" s="62" t="s">
        <v>350</v>
      </c>
      <c r="K53" s="138">
        <v>8</v>
      </c>
      <c r="L53" s="62" t="s">
        <v>351</v>
      </c>
    </row>
    <row r="54" spans="1:12" ht="48" customHeight="1">
      <c r="A54" s="444"/>
      <c r="B54" s="431"/>
      <c r="C54" s="430"/>
      <c r="D54" s="431"/>
      <c r="E54" s="445"/>
      <c r="F54" s="389"/>
      <c r="G54" s="444"/>
      <c r="H54" s="131" t="s">
        <v>851</v>
      </c>
      <c r="I54" s="194" t="s">
        <v>245</v>
      </c>
      <c r="J54" s="127" t="s">
        <v>282</v>
      </c>
      <c r="K54" s="128">
        <v>15</v>
      </c>
      <c r="L54" s="127" t="s">
        <v>283</v>
      </c>
    </row>
    <row r="55" spans="1:12" ht="38.25" customHeight="1">
      <c r="A55" s="402"/>
      <c r="B55" s="396"/>
      <c r="C55" s="398"/>
      <c r="D55" s="396"/>
      <c r="E55" s="399"/>
      <c r="F55" s="139" t="s">
        <v>345</v>
      </c>
      <c r="G55" s="402"/>
      <c r="H55" s="69" t="s">
        <v>352</v>
      </c>
      <c r="I55" s="58" t="s">
        <v>322</v>
      </c>
      <c r="J55" s="188" t="s">
        <v>353</v>
      </c>
      <c r="K55" s="138">
        <v>17</v>
      </c>
      <c r="L55" s="144" t="s">
        <v>354</v>
      </c>
    </row>
    <row r="56" spans="1:12" ht="104.25" customHeight="1">
      <c r="A56" s="195">
        <v>11</v>
      </c>
      <c r="B56" s="396"/>
      <c r="C56" s="69" t="s">
        <v>920</v>
      </c>
      <c r="D56" s="139" t="s">
        <v>355</v>
      </c>
      <c r="E56" s="196" t="s">
        <v>286</v>
      </c>
      <c r="F56" s="139" t="s">
        <v>356</v>
      </c>
      <c r="G56" s="63">
        <v>1607054</v>
      </c>
      <c r="H56" s="63" t="s">
        <v>357</v>
      </c>
      <c r="I56" s="60" t="s">
        <v>358</v>
      </c>
      <c r="J56" s="178" t="s">
        <v>359</v>
      </c>
      <c r="K56" s="138">
        <v>12</v>
      </c>
      <c r="L56" s="188" t="s">
        <v>291</v>
      </c>
    </row>
    <row r="57" spans="1:12" ht="79.5" customHeight="1">
      <c r="A57" s="197">
        <v>12</v>
      </c>
      <c r="B57" s="396"/>
      <c r="C57" s="198" t="s">
        <v>360</v>
      </c>
      <c r="D57" s="199" t="s">
        <v>361</v>
      </c>
      <c r="E57" s="200" t="s">
        <v>362</v>
      </c>
      <c r="F57" s="139" t="s">
        <v>363</v>
      </c>
      <c r="G57" s="201">
        <v>1607014</v>
      </c>
      <c r="H57" s="69" t="s">
        <v>364</v>
      </c>
      <c r="I57" s="60" t="s">
        <v>328</v>
      </c>
      <c r="J57" s="188" t="s">
        <v>299</v>
      </c>
      <c r="K57" s="138">
        <v>48</v>
      </c>
      <c r="L57" s="62" t="s">
        <v>300</v>
      </c>
    </row>
    <row r="58" spans="1:12" ht="126.75" customHeight="1">
      <c r="A58" s="195">
        <v>13</v>
      </c>
      <c r="B58" s="396"/>
      <c r="C58" s="139" t="s">
        <v>365</v>
      </c>
      <c r="D58" s="139" t="s">
        <v>366</v>
      </c>
      <c r="E58" s="60" t="s">
        <v>367</v>
      </c>
      <c r="F58" s="139" t="s">
        <v>366</v>
      </c>
      <c r="G58" s="63">
        <v>1607014</v>
      </c>
      <c r="H58" s="69" t="s">
        <v>500</v>
      </c>
      <c r="I58" s="60" t="s">
        <v>368</v>
      </c>
      <c r="J58" s="188" t="s">
        <v>369</v>
      </c>
      <c r="K58" s="138">
        <v>65</v>
      </c>
      <c r="L58" s="62" t="s">
        <v>300</v>
      </c>
    </row>
    <row r="59" spans="1:12" ht="20.25" customHeight="1">
      <c r="A59" s="397">
        <v>14</v>
      </c>
      <c r="B59" s="396" t="s">
        <v>370</v>
      </c>
      <c r="C59" s="398" t="s">
        <v>371</v>
      </c>
      <c r="D59" s="396" t="s">
        <v>372</v>
      </c>
      <c r="E59" s="399" t="s">
        <v>214</v>
      </c>
      <c r="F59" s="396" t="s">
        <v>372</v>
      </c>
      <c r="G59" s="402">
        <v>1608034</v>
      </c>
      <c r="H59" s="69" t="s">
        <v>314</v>
      </c>
      <c r="I59" s="60" t="s">
        <v>315</v>
      </c>
      <c r="J59" s="188" t="s">
        <v>246</v>
      </c>
      <c r="K59" s="138">
        <v>32</v>
      </c>
      <c r="L59" s="62" t="s">
        <v>247</v>
      </c>
    </row>
    <row r="60" spans="1:12" ht="21.75" customHeight="1">
      <c r="A60" s="397"/>
      <c r="B60" s="396"/>
      <c r="C60" s="398"/>
      <c r="D60" s="396"/>
      <c r="E60" s="399"/>
      <c r="F60" s="396"/>
      <c r="G60" s="402"/>
      <c r="H60" s="175" t="s">
        <v>252</v>
      </c>
      <c r="I60" s="94" t="s">
        <v>316</v>
      </c>
      <c r="J60" s="176" t="s">
        <v>254</v>
      </c>
      <c r="K60" s="177">
        <v>18</v>
      </c>
      <c r="L60" s="37" t="s">
        <v>255</v>
      </c>
    </row>
    <row r="61" spans="1:12" ht="28.5" customHeight="1">
      <c r="A61" s="397"/>
      <c r="B61" s="396"/>
      <c r="C61" s="398"/>
      <c r="D61" s="396"/>
      <c r="E61" s="399"/>
      <c r="F61" s="396"/>
      <c r="G61" s="402"/>
      <c r="H61" s="69" t="s">
        <v>256</v>
      </c>
      <c r="I61" s="60" t="s">
        <v>269</v>
      </c>
      <c r="J61" s="62" t="s">
        <v>258</v>
      </c>
      <c r="K61" s="138">
        <v>21</v>
      </c>
      <c r="L61" s="62" t="s">
        <v>259</v>
      </c>
    </row>
    <row r="62" spans="1:12" ht="32.25" customHeight="1">
      <c r="A62" s="397"/>
      <c r="B62" s="396"/>
      <c r="C62" s="398"/>
      <c r="D62" s="396"/>
      <c r="E62" s="399"/>
      <c r="F62" s="396"/>
      <c r="G62" s="402"/>
      <c r="H62" s="69" t="s">
        <v>248</v>
      </c>
      <c r="I62" s="60" t="s">
        <v>319</v>
      </c>
      <c r="J62" s="62" t="s">
        <v>250</v>
      </c>
      <c r="K62" s="138">
        <v>32</v>
      </c>
      <c r="L62" s="62" t="s">
        <v>251</v>
      </c>
    </row>
    <row r="63" spans="1:12" ht="24.75" customHeight="1">
      <c r="A63" s="400"/>
      <c r="B63" s="431"/>
      <c r="C63" s="430"/>
      <c r="D63" s="431"/>
      <c r="E63" s="445"/>
      <c r="F63" s="431"/>
      <c r="G63" s="444"/>
      <c r="H63" s="131" t="s">
        <v>852</v>
      </c>
      <c r="I63" s="126" t="s">
        <v>322</v>
      </c>
      <c r="J63" s="127" t="s">
        <v>282</v>
      </c>
      <c r="K63" s="128">
        <v>16</v>
      </c>
      <c r="L63" s="127" t="s">
        <v>283</v>
      </c>
    </row>
    <row r="64" spans="1:12" ht="24.75" customHeight="1">
      <c r="A64" s="400"/>
      <c r="B64" s="431"/>
      <c r="C64" s="430"/>
      <c r="D64" s="431"/>
      <c r="E64" s="445"/>
      <c r="F64" s="431"/>
      <c r="G64" s="444"/>
      <c r="H64" s="131" t="s">
        <v>467</v>
      </c>
      <c r="I64" s="126" t="s">
        <v>272</v>
      </c>
      <c r="J64" s="127" t="s">
        <v>270</v>
      </c>
      <c r="K64" s="128">
        <v>16</v>
      </c>
      <c r="L64" s="127" t="s">
        <v>271</v>
      </c>
    </row>
    <row r="65" spans="1:12" ht="30" customHeight="1">
      <c r="A65" s="397"/>
      <c r="B65" s="396"/>
      <c r="C65" s="398"/>
      <c r="D65" s="396"/>
      <c r="E65" s="399"/>
      <c r="F65" s="396"/>
      <c r="G65" s="402"/>
      <c r="H65" s="69" t="s">
        <v>625</v>
      </c>
      <c r="I65" s="60" t="s">
        <v>373</v>
      </c>
      <c r="J65" s="62" t="s">
        <v>374</v>
      </c>
      <c r="K65" s="138">
        <v>8</v>
      </c>
      <c r="L65" s="62" t="s">
        <v>375</v>
      </c>
    </row>
    <row r="66" spans="1:12" ht="18" customHeight="1">
      <c r="A66" s="397">
        <v>15</v>
      </c>
      <c r="B66" s="383" t="s">
        <v>376</v>
      </c>
      <c r="C66" s="443" t="s">
        <v>377</v>
      </c>
      <c r="D66" s="396" t="s">
        <v>378</v>
      </c>
      <c r="E66" s="399" t="s">
        <v>219</v>
      </c>
      <c r="F66" s="396" t="s">
        <v>378</v>
      </c>
      <c r="G66" s="402">
        <v>1661011</v>
      </c>
      <c r="H66" s="439" t="s">
        <v>980</v>
      </c>
      <c r="I66" s="399" t="s">
        <v>269</v>
      </c>
      <c r="J66" s="408" t="s">
        <v>981</v>
      </c>
      <c r="K66" s="404">
        <v>38</v>
      </c>
      <c r="L66" s="64" t="s">
        <v>379</v>
      </c>
    </row>
    <row r="67" spans="1:12" ht="17.25" customHeight="1">
      <c r="A67" s="397"/>
      <c r="B67" s="384"/>
      <c r="C67" s="443"/>
      <c r="D67" s="396"/>
      <c r="E67" s="399"/>
      <c r="F67" s="396"/>
      <c r="G67" s="402"/>
      <c r="H67" s="396"/>
      <c r="I67" s="402"/>
      <c r="J67" s="429"/>
      <c r="K67" s="404"/>
      <c r="L67" s="64" t="s">
        <v>380</v>
      </c>
    </row>
    <row r="68" spans="1:12" ht="23.25" customHeight="1">
      <c r="A68" s="397"/>
      <c r="B68" s="384"/>
      <c r="C68" s="443"/>
      <c r="D68" s="396"/>
      <c r="E68" s="399"/>
      <c r="F68" s="396"/>
      <c r="G68" s="402"/>
      <c r="H68" s="38" t="s">
        <v>381</v>
      </c>
      <c r="I68" s="94" t="s">
        <v>319</v>
      </c>
      <c r="J68" s="178" t="s">
        <v>382</v>
      </c>
      <c r="K68" s="68" t="s">
        <v>566</v>
      </c>
      <c r="L68" s="37" t="s">
        <v>384</v>
      </c>
    </row>
    <row r="69" spans="1:12" ht="22.5" customHeight="1">
      <c r="A69" s="397"/>
      <c r="B69" s="384"/>
      <c r="C69" s="402"/>
      <c r="D69" s="402"/>
      <c r="E69" s="402"/>
      <c r="F69" s="402"/>
      <c r="G69" s="402"/>
      <c r="H69" s="175" t="s">
        <v>385</v>
      </c>
      <c r="I69" s="58" t="s">
        <v>322</v>
      </c>
      <c r="J69" s="178" t="s">
        <v>386</v>
      </c>
      <c r="K69" s="138">
        <v>34</v>
      </c>
      <c r="L69" s="64" t="s">
        <v>387</v>
      </c>
    </row>
    <row r="70" spans="1:12" ht="30" customHeight="1">
      <c r="A70" s="397"/>
      <c r="B70" s="384"/>
      <c r="C70" s="402"/>
      <c r="D70" s="402"/>
      <c r="E70" s="402"/>
      <c r="F70" s="402"/>
      <c r="G70" s="402"/>
      <c r="H70" s="69" t="s">
        <v>256</v>
      </c>
      <c r="I70" s="60" t="s">
        <v>272</v>
      </c>
      <c r="J70" s="178" t="s">
        <v>258</v>
      </c>
      <c r="K70" s="138">
        <v>26</v>
      </c>
      <c r="L70" s="64" t="s">
        <v>348</v>
      </c>
    </row>
    <row r="71" spans="1:12" ht="30" customHeight="1">
      <c r="A71" s="397"/>
      <c r="B71" s="384"/>
      <c r="C71" s="402"/>
      <c r="D71" s="402"/>
      <c r="E71" s="402"/>
      <c r="F71" s="402"/>
      <c r="G71" s="402"/>
      <c r="H71" s="69" t="s">
        <v>388</v>
      </c>
      <c r="I71" s="60" t="s">
        <v>373</v>
      </c>
      <c r="J71" s="62" t="s">
        <v>389</v>
      </c>
      <c r="K71" s="138">
        <v>6</v>
      </c>
      <c r="L71" s="64" t="s">
        <v>390</v>
      </c>
    </row>
    <row r="72" spans="1:12" ht="21.75" customHeight="1">
      <c r="A72" s="397"/>
      <c r="B72" s="384"/>
      <c r="C72" s="402"/>
      <c r="D72" s="402"/>
      <c r="E72" s="402"/>
      <c r="F72" s="402"/>
      <c r="G72" s="402"/>
      <c r="H72" s="69" t="s">
        <v>324</v>
      </c>
      <c r="I72" s="60" t="s">
        <v>325</v>
      </c>
      <c r="J72" s="178" t="s">
        <v>359</v>
      </c>
      <c r="K72" s="138">
        <v>40</v>
      </c>
      <c r="L72" s="64" t="s">
        <v>291</v>
      </c>
    </row>
    <row r="73" spans="1:12" ht="38.25" customHeight="1">
      <c r="A73" s="397"/>
      <c r="B73" s="384"/>
      <c r="C73" s="402"/>
      <c r="D73" s="402"/>
      <c r="E73" s="402"/>
      <c r="F73" s="402"/>
      <c r="G73" s="402"/>
      <c r="H73" s="69" t="s">
        <v>834</v>
      </c>
      <c r="I73" s="60" t="s">
        <v>328</v>
      </c>
      <c r="J73" s="178" t="s">
        <v>294</v>
      </c>
      <c r="K73" s="138">
        <v>20</v>
      </c>
      <c r="L73" s="64" t="s">
        <v>291</v>
      </c>
    </row>
    <row r="74" spans="1:12" ht="15" customHeight="1">
      <c r="A74" s="397"/>
      <c r="B74" s="384"/>
      <c r="C74" s="402"/>
      <c r="D74" s="402"/>
      <c r="E74" s="402"/>
      <c r="F74" s="402"/>
      <c r="G74" s="402"/>
      <c r="H74" s="379" t="s">
        <v>391</v>
      </c>
      <c r="I74" s="385" t="s">
        <v>392</v>
      </c>
      <c r="J74" s="440" t="s">
        <v>246</v>
      </c>
      <c r="K74" s="422">
        <v>11</v>
      </c>
      <c r="L74" s="64" t="s">
        <v>247</v>
      </c>
    </row>
    <row r="75" spans="1:12" ht="15" customHeight="1">
      <c r="A75" s="397"/>
      <c r="B75" s="384"/>
      <c r="C75" s="402"/>
      <c r="D75" s="402"/>
      <c r="E75" s="402"/>
      <c r="F75" s="402"/>
      <c r="G75" s="402"/>
      <c r="H75" s="380"/>
      <c r="I75" s="386"/>
      <c r="J75" s="441"/>
      <c r="K75" s="423"/>
      <c r="L75" s="64" t="s">
        <v>393</v>
      </c>
    </row>
    <row r="76" spans="1:12" ht="14.25" customHeight="1">
      <c r="A76" s="397"/>
      <c r="B76" s="384"/>
      <c r="C76" s="402"/>
      <c r="D76" s="402"/>
      <c r="E76" s="402"/>
      <c r="F76" s="402"/>
      <c r="G76" s="402"/>
      <c r="H76" s="380"/>
      <c r="I76" s="386"/>
      <c r="J76" s="441"/>
      <c r="K76" s="423"/>
      <c r="L76" s="37" t="s">
        <v>394</v>
      </c>
    </row>
    <row r="77" spans="1:12" ht="14.25" customHeight="1">
      <c r="A77" s="397"/>
      <c r="B77" s="384"/>
      <c r="C77" s="402"/>
      <c r="D77" s="402"/>
      <c r="E77" s="402"/>
      <c r="F77" s="402"/>
      <c r="G77" s="402"/>
      <c r="H77" s="380"/>
      <c r="I77" s="386"/>
      <c r="J77" s="441"/>
      <c r="K77" s="423"/>
      <c r="L77" s="64" t="s">
        <v>395</v>
      </c>
    </row>
    <row r="78" spans="1:12" ht="14.25" customHeight="1">
      <c r="A78" s="400"/>
      <c r="B78" s="384"/>
      <c r="C78" s="444"/>
      <c r="D78" s="444"/>
      <c r="E78" s="444"/>
      <c r="F78" s="444"/>
      <c r="G78" s="444"/>
      <c r="H78" s="401"/>
      <c r="I78" s="428"/>
      <c r="J78" s="442"/>
      <c r="K78" s="424"/>
      <c r="L78" s="120" t="s">
        <v>835</v>
      </c>
    </row>
    <row r="79" spans="1:12" ht="30" customHeight="1">
      <c r="A79" s="397"/>
      <c r="B79" s="384"/>
      <c r="C79" s="402"/>
      <c r="D79" s="402"/>
      <c r="E79" s="402"/>
      <c r="F79" s="402"/>
      <c r="G79" s="402"/>
      <c r="H79" s="69" t="s">
        <v>829</v>
      </c>
      <c r="I79" s="60" t="s">
        <v>396</v>
      </c>
      <c r="J79" s="62" t="s">
        <v>397</v>
      </c>
      <c r="K79" s="138">
        <v>11</v>
      </c>
      <c r="L79" s="65" t="s">
        <v>398</v>
      </c>
    </row>
    <row r="80" spans="1:12" ht="30" customHeight="1">
      <c r="A80" s="397"/>
      <c r="B80" s="384"/>
      <c r="C80" s="402"/>
      <c r="D80" s="402"/>
      <c r="E80" s="402"/>
      <c r="F80" s="402"/>
      <c r="G80" s="402"/>
      <c r="H80" s="175" t="s">
        <v>399</v>
      </c>
      <c r="I80" s="60" t="s">
        <v>400</v>
      </c>
      <c r="J80" s="178" t="s">
        <v>401</v>
      </c>
      <c r="K80" s="138">
        <v>20</v>
      </c>
      <c r="L80" s="64" t="s">
        <v>402</v>
      </c>
    </row>
    <row r="81" spans="1:12" ht="15" customHeight="1">
      <c r="A81" s="400"/>
      <c r="B81" s="384"/>
      <c r="C81" s="444"/>
      <c r="D81" s="444"/>
      <c r="E81" s="444"/>
      <c r="F81" s="444"/>
      <c r="G81" s="444"/>
      <c r="H81" s="419" t="s">
        <v>860</v>
      </c>
      <c r="I81" s="385" t="s">
        <v>861</v>
      </c>
      <c r="J81" s="440" t="s">
        <v>270</v>
      </c>
      <c r="K81" s="422">
        <v>27</v>
      </c>
      <c r="L81" s="120" t="s">
        <v>271</v>
      </c>
    </row>
    <row r="82" spans="1:12" ht="14.25" customHeight="1">
      <c r="A82" s="400"/>
      <c r="B82" s="384"/>
      <c r="C82" s="444"/>
      <c r="D82" s="444"/>
      <c r="E82" s="444"/>
      <c r="F82" s="444"/>
      <c r="G82" s="444"/>
      <c r="H82" s="420"/>
      <c r="I82" s="386"/>
      <c r="J82" s="441"/>
      <c r="K82" s="423"/>
      <c r="L82" s="120" t="s">
        <v>394</v>
      </c>
    </row>
    <row r="83" spans="1:12" ht="14.25" customHeight="1">
      <c r="A83" s="400"/>
      <c r="B83" s="384"/>
      <c r="C83" s="444"/>
      <c r="D83" s="444"/>
      <c r="E83" s="444"/>
      <c r="F83" s="444"/>
      <c r="G83" s="444"/>
      <c r="H83" s="446"/>
      <c r="I83" s="447"/>
      <c r="J83" s="448"/>
      <c r="K83" s="449"/>
      <c r="L83" s="120" t="s">
        <v>835</v>
      </c>
    </row>
    <row r="84" spans="1:12" ht="23.25" customHeight="1">
      <c r="A84" s="397"/>
      <c r="B84" s="384"/>
      <c r="C84" s="402"/>
      <c r="D84" s="402"/>
      <c r="E84" s="402"/>
      <c r="F84" s="402"/>
      <c r="G84" s="402"/>
      <c r="H84" s="398" t="s">
        <v>836</v>
      </c>
      <c r="I84" s="399" t="s">
        <v>403</v>
      </c>
      <c r="J84" s="429" t="s">
        <v>404</v>
      </c>
      <c r="K84" s="404">
        <v>8</v>
      </c>
      <c r="L84" s="65" t="s">
        <v>375</v>
      </c>
    </row>
    <row r="85" spans="1:12" ht="21" customHeight="1">
      <c r="A85" s="397"/>
      <c r="B85" s="384"/>
      <c r="C85" s="402"/>
      <c r="D85" s="402"/>
      <c r="E85" s="402"/>
      <c r="F85" s="402"/>
      <c r="G85" s="402"/>
      <c r="H85" s="396"/>
      <c r="I85" s="402"/>
      <c r="J85" s="429"/>
      <c r="K85" s="404"/>
      <c r="L85" s="65" t="s">
        <v>283</v>
      </c>
    </row>
    <row r="86" spans="1:12" ht="15.75" customHeight="1">
      <c r="A86" s="397"/>
      <c r="B86" s="384"/>
      <c r="C86" s="402"/>
      <c r="D86" s="402"/>
      <c r="E86" s="402"/>
      <c r="F86" s="402"/>
      <c r="G86" s="402"/>
      <c r="H86" s="396"/>
      <c r="I86" s="402"/>
      <c r="J86" s="429"/>
      <c r="K86" s="404"/>
      <c r="L86" s="65" t="s">
        <v>271</v>
      </c>
    </row>
    <row r="87" spans="1:12" ht="60.75" customHeight="1">
      <c r="A87" s="381">
        <v>16</v>
      </c>
      <c r="B87" s="384"/>
      <c r="C87" s="379" t="s">
        <v>982</v>
      </c>
      <c r="D87" s="383" t="s">
        <v>405</v>
      </c>
      <c r="E87" s="385" t="s">
        <v>406</v>
      </c>
      <c r="F87" s="383" t="s">
        <v>405</v>
      </c>
      <c r="G87" s="387">
        <v>1661011</v>
      </c>
      <c r="H87" s="175" t="s">
        <v>843</v>
      </c>
      <c r="I87" s="58" t="s">
        <v>407</v>
      </c>
      <c r="J87" s="62" t="s">
        <v>250</v>
      </c>
      <c r="K87" s="69">
        <v>115</v>
      </c>
      <c r="L87" s="62" t="s">
        <v>251</v>
      </c>
    </row>
    <row r="88" spans="1:12" ht="47.25" customHeight="1">
      <c r="A88" s="382"/>
      <c r="B88" s="384"/>
      <c r="C88" s="380"/>
      <c r="D88" s="384"/>
      <c r="E88" s="386"/>
      <c r="F88" s="384"/>
      <c r="G88" s="388"/>
      <c r="H88" s="131" t="s">
        <v>862</v>
      </c>
      <c r="I88" s="194" t="s">
        <v>847</v>
      </c>
      <c r="J88" s="127" t="s">
        <v>282</v>
      </c>
      <c r="K88" s="131">
        <v>64</v>
      </c>
      <c r="L88" s="127" t="s">
        <v>283</v>
      </c>
    </row>
    <row r="89" spans="1:12" ht="18" customHeight="1">
      <c r="A89" s="397">
        <v>17</v>
      </c>
      <c r="B89" s="384"/>
      <c r="C89" s="398" t="s">
        <v>983</v>
      </c>
      <c r="D89" s="396" t="s">
        <v>408</v>
      </c>
      <c r="E89" s="399" t="s">
        <v>409</v>
      </c>
      <c r="F89" s="396" t="s">
        <v>408</v>
      </c>
      <c r="G89" s="402">
        <v>1661011</v>
      </c>
      <c r="H89" s="396" t="s">
        <v>410</v>
      </c>
      <c r="I89" s="399" t="s">
        <v>411</v>
      </c>
      <c r="J89" s="408" t="s">
        <v>246</v>
      </c>
      <c r="K89" s="404">
        <v>8</v>
      </c>
      <c r="L89" s="202" t="s">
        <v>412</v>
      </c>
    </row>
    <row r="90" spans="1:12" ht="18" customHeight="1">
      <c r="A90" s="397"/>
      <c r="B90" s="384"/>
      <c r="C90" s="396"/>
      <c r="D90" s="396"/>
      <c r="E90" s="402"/>
      <c r="F90" s="396"/>
      <c r="G90" s="402"/>
      <c r="H90" s="396"/>
      <c r="I90" s="402"/>
      <c r="J90" s="429"/>
      <c r="K90" s="404"/>
      <c r="L90" s="202" t="s">
        <v>393</v>
      </c>
    </row>
    <row r="91" spans="1:12" ht="18" customHeight="1">
      <c r="A91" s="397"/>
      <c r="B91" s="384"/>
      <c r="C91" s="396"/>
      <c r="D91" s="396"/>
      <c r="E91" s="402"/>
      <c r="F91" s="396"/>
      <c r="G91" s="402"/>
      <c r="H91" s="251" t="s">
        <v>968</v>
      </c>
      <c r="I91" s="252">
        <v>60</v>
      </c>
      <c r="J91" s="255" t="s">
        <v>973</v>
      </c>
      <c r="K91" s="256">
        <v>17</v>
      </c>
      <c r="L91" s="202" t="s">
        <v>393</v>
      </c>
    </row>
    <row r="92" spans="1:12" ht="30" customHeight="1">
      <c r="A92" s="397"/>
      <c r="B92" s="384"/>
      <c r="C92" s="396"/>
      <c r="D92" s="396"/>
      <c r="E92" s="402"/>
      <c r="F92" s="396"/>
      <c r="G92" s="402"/>
      <c r="H92" s="175" t="s">
        <v>256</v>
      </c>
      <c r="I92" s="60" t="s">
        <v>413</v>
      </c>
      <c r="J92" s="62" t="s">
        <v>258</v>
      </c>
      <c r="K92" s="138">
        <v>14</v>
      </c>
      <c r="L92" s="62" t="s">
        <v>348</v>
      </c>
    </row>
    <row r="93" spans="1:12" ht="22.5" customHeight="1">
      <c r="A93" s="397"/>
      <c r="B93" s="384"/>
      <c r="C93" s="396"/>
      <c r="D93" s="396"/>
      <c r="E93" s="402"/>
      <c r="F93" s="396"/>
      <c r="G93" s="402"/>
      <c r="H93" s="175" t="s">
        <v>414</v>
      </c>
      <c r="I93" s="94" t="s">
        <v>415</v>
      </c>
      <c r="J93" s="176" t="s">
        <v>254</v>
      </c>
      <c r="K93" s="177">
        <v>18</v>
      </c>
      <c r="L93" s="37" t="s">
        <v>255</v>
      </c>
    </row>
    <row r="94" spans="1:12" ht="30" customHeight="1">
      <c r="A94" s="397"/>
      <c r="B94" s="384"/>
      <c r="C94" s="396"/>
      <c r="D94" s="396"/>
      <c r="E94" s="402"/>
      <c r="F94" s="396"/>
      <c r="G94" s="402"/>
      <c r="H94" s="139" t="s">
        <v>829</v>
      </c>
      <c r="I94" s="60" t="s">
        <v>416</v>
      </c>
      <c r="J94" s="178" t="s">
        <v>261</v>
      </c>
      <c r="K94" s="138">
        <v>5</v>
      </c>
      <c r="L94" s="202" t="s">
        <v>417</v>
      </c>
    </row>
    <row r="95" spans="1:12" ht="28.5" customHeight="1">
      <c r="A95" s="397">
        <v>18</v>
      </c>
      <c r="B95" s="384"/>
      <c r="C95" s="398" t="s">
        <v>418</v>
      </c>
      <c r="D95" s="396" t="s">
        <v>419</v>
      </c>
      <c r="E95" s="432" t="s">
        <v>420</v>
      </c>
      <c r="F95" s="396" t="s">
        <v>421</v>
      </c>
      <c r="G95" s="396">
        <v>1661011</v>
      </c>
      <c r="H95" s="383" t="s">
        <v>832</v>
      </c>
      <c r="I95" s="385" t="s">
        <v>422</v>
      </c>
      <c r="J95" s="425" t="s">
        <v>423</v>
      </c>
      <c r="K95" s="422">
        <v>26</v>
      </c>
      <c r="L95" s="203" t="s">
        <v>247</v>
      </c>
    </row>
    <row r="96" spans="1:12" ht="25.5" customHeight="1">
      <c r="A96" s="400"/>
      <c r="B96" s="384"/>
      <c r="C96" s="430"/>
      <c r="D96" s="431"/>
      <c r="E96" s="433"/>
      <c r="F96" s="431"/>
      <c r="G96" s="431"/>
      <c r="H96" s="389"/>
      <c r="I96" s="428"/>
      <c r="J96" s="427"/>
      <c r="K96" s="424"/>
      <c r="L96" s="204" t="s">
        <v>833</v>
      </c>
    </row>
    <row r="97" spans="1:12" ht="26.25" customHeight="1">
      <c r="A97" s="397"/>
      <c r="B97" s="384"/>
      <c r="C97" s="396"/>
      <c r="D97" s="396"/>
      <c r="E97" s="432"/>
      <c r="F97" s="396"/>
      <c r="G97" s="396"/>
      <c r="H97" s="139" t="s">
        <v>424</v>
      </c>
      <c r="I97" s="58" t="s">
        <v>325</v>
      </c>
      <c r="J97" s="62" t="s">
        <v>425</v>
      </c>
      <c r="K97" s="138">
        <v>8</v>
      </c>
      <c r="L97" s="203" t="s">
        <v>255</v>
      </c>
    </row>
    <row r="98" spans="1:12" ht="30" customHeight="1">
      <c r="A98" s="397">
        <v>19</v>
      </c>
      <c r="B98" s="384"/>
      <c r="C98" s="398" t="s">
        <v>499</v>
      </c>
      <c r="D98" s="396" t="s">
        <v>426</v>
      </c>
      <c r="E98" s="399" t="s">
        <v>427</v>
      </c>
      <c r="F98" s="396" t="s">
        <v>428</v>
      </c>
      <c r="G98" s="402">
        <v>1661011</v>
      </c>
      <c r="H98" s="69" t="s">
        <v>842</v>
      </c>
      <c r="I98" s="60" t="s">
        <v>315</v>
      </c>
      <c r="J98" s="188" t="s">
        <v>278</v>
      </c>
      <c r="K98" s="138">
        <v>6</v>
      </c>
      <c r="L98" s="62" t="s">
        <v>279</v>
      </c>
    </row>
    <row r="99" spans="1:12" ht="30" customHeight="1">
      <c r="A99" s="397"/>
      <c r="B99" s="384"/>
      <c r="C99" s="398"/>
      <c r="D99" s="396"/>
      <c r="E99" s="402"/>
      <c r="F99" s="396"/>
      <c r="G99" s="402"/>
      <c r="H99" s="69" t="s">
        <v>838</v>
      </c>
      <c r="I99" s="60" t="s">
        <v>316</v>
      </c>
      <c r="J99" s="188" t="s">
        <v>278</v>
      </c>
      <c r="K99" s="138">
        <v>14</v>
      </c>
      <c r="L99" s="62" t="s">
        <v>279</v>
      </c>
    </row>
    <row r="100" spans="1:12" ht="30" customHeight="1">
      <c r="A100" s="397"/>
      <c r="B100" s="384"/>
      <c r="C100" s="398"/>
      <c r="D100" s="396"/>
      <c r="E100" s="402"/>
      <c r="F100" s="396"/>
      <c r="G100" s="402"/>
      <c r="H100" s="69" t="s">
        <v>839</v>
      </c>
      <c r="I100" s="60" t="s">
        <v>373</v>
      </c>
      <c r="J100" s="62" t="s">
        <v>429</v>
      </c>
      <c r="K100" s="138">
        <v>52</v>
      </c>
      <c r="L100" s="62" t="s">
        <v>430</v>
      </c>
    </row>
    <row r="101" spans="1:12" ht="30" customHeight="1">
      <c r="A101" s="397"/>
      <c r="B101" s="384"/>
      <c r="C101" s="398"/>
      <c r="D101" s="396"/>
      <c r="E101" s="402"/>
      <c r="F101" s="396"/>
      <c r="G101" s="402"/>
      <c r="H101" s="69" t="s">
        <v>840</v>
      </c>
      <c r="I101" s="60" t="s">
        <v>431</v>
      </c>
      <c r="J101" s="62" t="s">
        <v>429</v>
      </c>
      <c r="K101" s="138">
        <v>63</v>
      </c>
      <c r="L101" s="62" t="s">
        <v>430</v>
      </c>
    </row>
    <row r="102" spans="1:12" ht="30" customHeight="1">
      <c r="A102" s="397"/>
      <c r="B102" s="384"/>
      <c r="C102" s="398"/>
      <c r="D102" s="396"/>
      <c r="E102" s="402"/>
      <c r="F102" s="396"/>
      <c r="G102" s="402"/>
      <c r="H102" s="69" t="s">
        <v>841</v>
      </c>
      <c r="I102" s="60" t="s">
        <v>347</v>
      </c>
      <c r="J102" s="62" t="s">
        <v>429</v>
      </c>
      <c r="K102" s="138">
        <v>40</v>
      </c>
      <c r="L102" s="62" t="s">
        <v>430</v>
      </c>
    </row>
    <row r="103" spans="1:12" ht="21.75" customHeight="1">
      <c r="A103" s="397"/>
      <c r="B103" s="384"/>
      <c r="C103" s="398"/>
      <c r="D103" s="396"/>
      <c r="E103" s="402"/>
      <c r="F103" s="396"/>
      <c r="G103" s="402"/>
      <c r="H103" s="69" t="s">
        <v>432</v>
      </c>
      <c r="I103" s="60" t="s">
        <v>433</v>
      </c>
      <c r="J103" s="62" t="s">
        <v>434</v>
      </c>
      <c r="K103" s="138">
        <v>36</v>
      </c>
      <c r="L103" s="62" t="s">
        <v>279</v>
      </c>
    </row>
    <row r="104" spans="1:12" ht="23.25" customHeight="1">
      <c r="A104" s="397"/>
      <c r="B104" s="384"/>
      <c r="C104" s="398"/>
      <c r="D104" s="396"/>
      <c r="E104" s="402"/>
      <c r="F104" s="396"/>
      <c r="G104" s="402"/>
      <c r="H104" s="69" t="s">
        <v>435</v>
      </c>
      <c r="I104" s="60" t="s">
        <v>436</v>
      </c>
      <c r="J104" s="62" t="s">
        <v>434</v>
      </c>
      <c r="K104" s="138">
        <v>16</v>
      </c>
      <c r="L104" s="62" t="s">
        <v>279</v>
      </c>
    </row>
    <row r="105" spans="1:12" ht="30" customHeight="1">
      <c r="A105" s="381">
        <v>20</v>
      </c>
      <c r="B105" s="384"/>
      <c r="C105" s="379" t="s">
        <v>489</v>
      </c>
      <c r="D105" s="383" t="s">
        <v>437</v>
      </c>
      <c r="E105" s="434" t="s">
        <v>223</v>
      </c>
      <c r="F105" s="383" t="s">
        <v>438</v>
      </c>
      <c r="G105" s="387">
        <v>1661011</v>
      </c>
      <c r="H105" s="139" t="s">
        <v>829</v>
      </c>
      <c r="I105" s="60" t="s">
        <v>269</v>
      </c>
      <c r="J105" s="178" t="s">
        <v>977</v>
      </c>
      <c r="K105" s="138">
        <v>11</v>
      </c>
      <c r="L105" s="62" t="s">
        <v>439</v>
      </c>
    </row>
    <row r="106" spans="1:12" ht="14.25" customHeight="1">
      <c r="A106" s="382"/>
      <c r="B106" s="384"/>
      <c r="C106" s="380"/>
      <c r="D106" s="384"/>
      <c r="E106" s="435"/>
      <c r="F106" s="384"/>
      <c r="G106" s="388"/>
      <c r="H106" s="419" t="s">
        <v>828</v>
      </c>
      <c r="I106" s="416" t="s">
        <v>319</v>
      </c>
      <c r="J106" s="413" t="s">
        <v>254</v>
      </c>
      <c r="K106" s="410">
        <v>33</v>
      </c>
      <c r="L106" s="37" t="s">
        <v>255</v>
      </c>
    </row>
    <row r="107" spans="1:12" ht="12.75" customHeight="1">
      <c r="A107" s="382"/>
      <c r="B107" s="384"/>
      <c r="C107" s="380"/>
      <c r="D107" s="384"/>
      <c r="E107" s="435"/>
      <c r="F107" s="384"/>
      <c r="G107" s="388"/>
      <c r="H107" s="420"/>
      <c r="I107" s="417"/>
      <c r="J107" s="414"/>
      <c r="K107" s="411"/>
      <c r="L107" s="178" t="s">
        <v>440</v>
      </c>
    </row>
    <row r="108" spans="1:12" ht="11.25" customHeight="1">
      <c r="A108" s="382"/>
      <c r="B108" s="384"/>
      <c r="C108" s="380"/>
      <c r="D108" s="384"/>
      <c r="E108" s="435"/>
      <c r="F108" s="384"/>
      <c r="G108" s="388"/>
      <c r="H108" s="421"/>
      <c r="I108" s="418"/>
      <c r="J108" s="415"/>
      <c r="K108" s="412"/>
      <c r="L108" s="205" t="s">
        <v>393</v>
      </c>
    </row>
    <row r="109" spans="1:12" ht="21" customHeight="1">
      <c r="A109" s="382"/>
      <c r="B109" s="384"/>
      <c r="C109" s="380"/>
      <c r="D109" s="384"/>
      <c r="E109" s="435"/>
      <c r="F109" s="384"/>
      <c r="G109" s="388"/>
      <c r="H109" s="139" t="s">
        <v>441</v>
      </c>
      <c r="I109" s="60" t="s">
        <v>272</v>
      </c>
      <c r="J109" s="178" t="s">
        <v>442</v>
      </c>
      <c r="K109" s="138">
        <v>24</v>
      </c>
      <c r="L109" s="62" t="s">
        <v>354</v>
      </c>
    </row>
    <row r="110" spans="1:12" ht="13.5" customHeight="1">
      <c r="A110" s="382"/>
      <c r="B110" s="384"/>
      <c r="C110" s="380"/>
      <c r="D110" s="384"/>
      <c r="E110" s="435"/>
      <c r="F110" s="384"/>
      <c r="G110" s="388"/>
      <c r="H110" s="396" t="s">
        <v>443</v>
      </c>
      <c r="I110" s="399" t="s">
        <v>431</v>
      </c>
      <c r="J110" s="408" t="s">
        <v>299</v>
      </c>
      <c r="K110" s="404">
        <v>32</v>
      </c>
      <c r="L110" s="62" t="s">
        <v>444</v>
      </c>
    </row>
    <row r="111" spans="1:12" ht="12" customHeight="1">
      <c r="A111" s="382"/>
      <c r="B111" s="384"/>
      <c r="C111" s="380"/>
      <c r="D111" s="384"/>
      <c r="E111" s="435"/>
      <c r="F111" s="384"/>
      <c r="G111" s="388"/>
      <c r="H111" s="407"/>
      <c r="I111" s="402"/>
      <c r="J111" s="409"/>
      <c r="K111" s="404"/>
      <c r="L111" s="62" t="s">
        <v>300</v>
      </c>
    </row>
    <row r="112" spans="1:12" ht="12.75" customHeight="1">
      <c r="A112" s="382"/>
      <c r="B112" s="384"/>
      <c r="C112" s="380"/>
      <c r="D112" s="384"/>
      <c r="E112" s="435"/>
      <c r="F112" s="384"/>
      <c r="G112" s="388"/>
      <c r="H112" s="383" t="s">
        <v>830</v>
      </c>
      <c r="I112" s="385" t="s">
        <v>407</v>
      </c>
      <c r="J112" s="425" t="s">
        <v>246</v>
      </c>
      <c r="K112" s="422">
        <v>18</v>
      </c>
      <c r="L112" s="62" t="s">
        <v>247</v>
      </c>
    </row>
    <row r="113" spans="1:12" ht="14.25" customHeight="1">
      <c r="A113" s="382"/>
      <c r="B113" s="384"/>
      <c r="C113" s="380"/>
      <c r="D113" s="384"/>
      <c r="E113" s="435"/>
      <c r="F113" s="384"/>
      <c r="G113" s="388"/>
      <c r="H113" s="384"/>
      <c r="I113" s="386"/>
      <c r="J113" s="426"/>
      <c r="K113" s="423"/>
      <c r="L113" s="62" t="s">
        <v>394</v>
      </c>
    </row>
    <row r="114" spans="1:12" ht="13.5" customHeight="1">
      <c r="A114" s="382"/>
      <c r="B114" s="384"/>
      <c r="C114" s="380"/>
      <c r="D114" s="384"/>
      <c r="E114" s="435"/>
      <c r="F114" s="384"/>
      <c r="G114" s="388"/>
      <c r="H114" s="384"/>
      <c r="I114" s="386"/>
      <c r="J114" s="426"/>
      <c r="K114" s="423"/>
      <c r="L114" s="62" t="s">
        <v>395</v>
      </c>
    </row>
    <row r="115" spans="1:12" ht="14.25" customHeight="1">
      <c r="A115" s="382"/>
      <c r="B115" s="384"/>
      <c r="C115" s="380"/>
      <c r="D115" s="384"/>
      <c r="E115" s="435"/>
      <c r="F115" s="384"/>
      <c r="G115" s="388"/>
      <c r="H115" s="384"/>
      <c r="I115" s="386"/>
      <c r="J115" s="426"/>
      <c r="K115" s="423"/>
      <c r="L115" s="62" t="s">
        <v>291</v>
      </c>
    </row>
    <row r="116" spans="1:12" ht="15" customHeight="1">
      <c r="A116" s="382"/>
      <c r="B116" s="384"/>
      <c r="C116" s="380"/>
      <c r="D116" s="384"/>
      <c r="E116" s="435"/>
      <c r="F116" s="384"/>
      <c r="G116" s="388"/>
      <c r="H116" s="384"/>
      <c r="I116" s="386"/>
      <c r="J116" s="426"/>
      <c r="K116" s="423"/>
      <c r="L116" s="62" t="s">
        <v>445</v>
      </c>
    </row>
    <row r="117" spans="1:12" ht="12.75" customHeight="1">
      <c r="A117" s="382"/>
      <c r="B117" s="384"/>
      <c r="C117" s="380"/>
      <c r="D117" s="384"/>
      <c r="E117" s="435"/>
      <c r="F117" s="384"/>
      <c r="G117" s="388"/>
      <c r="H117" s="389"/>
      <c r="I117" s="428"/>
      <c r="J117" s="427"/>
      <c r="K117" s="424"/>
      <c r="L117" s="123" t="s">
        <v>831</v>
      </c>
    </row>
    <row r="118" spans="1:12" ht="32.25" customHeight="1">
      <c r="A118" s="382"/>
      <c r="B118" s="384"/>
      <c r="C118" s="380"/>
      <c r="D118" s="384"/>
      <c r="E118" s="435"/>
      <c r="F118" s="384"/>
      <c r="G118" s="388"/>
      <c r="H118" s="263" t="s">
        <v>969</v>
      </c>
      <c r="I118" s="257" t="s">
        <v>289</v>
      </c>
      <c r="J118" s="264" t="s">
        <v>973</v>
      </c>
      <c r="K118" s="258">
        <v>12</v>
      </c>
      <c r="L118" s="205" t="s">
        <v>393</v>
      </c>
    </row>
    <row r="119" spans="1:12" ht="30.75" customHeight="1">
      <c r="A119" s="382"/>
      <c r="B119" s="384"/>
      <c r="C119" s="380"/>
      <c r="D119" s="384"/>
      <c r="E119" s="435"/>
      <c r="F119" s="384"/>
      <c r="G119" s="388"/>
      <c r="H119" s="263" t="s">
        <v>970</v>
      </c>
      <c r="I119" s="257" t="s">
        <v>303</v>
      </c>
      <c r="J119" s="264" t="s">
        <v>979</v>
      </c>
      <c r="K119" s="258">
        <v>11</v>
      </c>
      <c r="L119" s="255" t="s">
        <v>394</v>
      </c>
    </row>
    <row r="120" spans="1:12" ht="25.5">
      <c r="A120" s="382"/>
      <c r="B120" s="384"/>
      <c r="C120" s="380"/>
      <c r="D120" s="384"/>
      <c r="E120" s="435"/>
      <c r="F120" s="384"/>
      <c r="G120" s="388"/>
      <c r="H120" s="263" t="s">
        <v>971</v>
      </c>
      <c r="I120" s="257" t="s">
        <v>305</v>
      </c>
      <c r="J120" s="264" t="s">
        <v>974</v>
      </c>
      <c r="K120" s="258">
        <v>15</v>
      </c>
      <c r="L120" s="255" t="s">
        <v>395</v>
      </c>
    </row>
    <row r="121" spans="1:12" ht="51">
      <c r="A121" s="382"/>
      <c r="B121" s="384"/>
      <c r="C121" s="380"/>
      <c r="D121" s="384"/>
      <c r="E121" s="435"/>
      <c r="F121" s="384"/>
      <c r="G121" s="388"/>
      <c r="H121" s="263" t="s">
        <v>972</v>
      </c>
      <c r="I121" s="257" t="s">
        <v>745</v>
      </c>
      <c r="J121" s="264" t="s">
        <v>975</v>
      </c>
      <c r="K121" s="258">
        <v>38</v>
      </c>
      <c r="L121" s="255" t="s">
        <v>976</v>
      </c>
    </row>
    <row r="122" spans="1:12" ht="33.75" customHeight="1">
      <c r="A122" s="437"/>
      <c r="B122" s="389"/>
      <c r="C122" s="401"/>
      <c r="D122" s="389"/>
      <c r="E122" s="436"/>
      <c r="F122" s="389"/>
      <c r="G122" s="438"/>
      <c r="H122" s="206" t="s">
        <v>256</v>
      </c>
      <c r="I122" s="207" t="s">
        <v>322</v>
      </c>
      <c r="J122" s="208" t="s">
        <v>258</v>
      </c>
      <c r="K122" s="132">
        <v>37</v>
      </c>
      <c r="L122" s="127" t="s">
        <v>348</v>
      </c>
    </row>
    <row r="123" spans="1:12" ht="20.25" customHeight="1">
      <c r="A123" s="397">
        <v>21</v>
      </c>
      <c r="B123" s="383" t="s">
        <v>169</v>
      </c>
      <c r="C123" s="398" t="s">
        <v>446</v>
      </c>
      <c r="D123" s="396" t="s">
        <v>447</v>
      </c>
      <c r="E123" s="399" t="s">
        <v>448</v>
      </c>
      <c r="F123" s="396" t="s">
        <v>449</v>
      </c>
      <c r="G123" s="396">
        <v>1609032</v>
      </c>
      <c r="H123" s="63" t="s">
        <v>450</v>
      </c>
      <c r="I123" s="60" t="s">
        <v>316</v>
      </c>
      <c r="J123" s="188" t="s">
        <v>299</v>
      </c>
      <c r="K123" s="138">
        <v>40</v>
      </c>
      <c r="L123" s="188" t="s">
        <v>300</v>
      </c>
    </row>
    <row r="124" spans="1:12" ht="25.5" customHeight="1">
      <c r="A124" s="397"/>
      <c r="B124" s="384"/>
      <c r="C124" s="398"/>
      <c r="D124" s="396"/>
      <c r="E124" s="399"/>
      <c r="F124" s="396"/>
      <c r="G124" s="396"/>
      <c r="H124" s="139" t="s">
        <v>451</v>
      </c>
      <c r="I124" s="60" t="s">
        <v>322</v>
      </c>
      <c r="J124" s="62" t="s">
        <v>452</v>
      </c>
      <c r="K124" s="138">
        <v>16</v>
      </c>
      <c r="L124" s="62" t="s">
        <v>300</v>
      </c>
    </row>
    <row r="125" spans="1:12" ht="21" customHeight="1">
      <c r="A125" s="397"/>
      <c r="B125" s="384"/>
      <c r="C125" s="398"/>
      <c r="D125" s="396"/>
      <c r="E125" s="399"/>
      <c r="F125" s="396"/>
      <c r="G125" s="396"/>
      <c r="H125" s="139" t="s">
        <v>244</v>
      </c>
      <c r="I125" s="60" t="s">
        <v>373</v>
      </c>
      <c r="J125" s="62" t="s">
        <v>246</v>
      </c>
      <c r="K125" s="138">
        <v>32</v>
      </c>
      <c r="L125" s="62" t="s">
        <v>247</v>
      </c>
    </row>
    <row r="126" spans="1:12" ht="38.25" customHeight="1">
      <c r="A126" s="381">
        <v>22</v>
      </c>
      <c r="B126" s="384"/>
      <c r="C126" s="390" t="s">
        <v>853</v>
      </c>
      <c r="D126" s="392" t="s">
        <v>854</v>
      </c>
      <c r="E126" s="394" t="s">
        <v>855</v>
      </c>
      <c r="F126" s="392" t="s">
        <v>854</v>
      </c>
      <c r="G126" s="392">
        <v>1609084</v>
      </c>
      <c r="H126" s="125" t="s">
        <v>467</v>
      </c>
      <c r="I126" s="126" t="s">
        <v>857</v>
      </c>
      <c r="J126" s="127" t="s">
        <v>270</v>
      </c>
      <c r="K126" s="128">
        <v>10</v>
      </c>
      <c r="L126" s="127" t="s">
        <v>271</v>
      </c>
    </row>
    <row r="127" spans="1:12" ht="42.75" customHeight="1">
      <c r="A127" s="382"/>
      <c r="B127" s="384"/>
      <c r="C127" s="391"/>
      <c r="D127" s="393"/>
      <c r="E127" s="395"/>
      <c r="F127" s="393"/>
      <c r="G127" s="393"/>
      <c r="H127" s="125" t="s">
        <v>314</v>
      </c>
      <c r="I127" s="126" t="s">
        <v>856</v>
      </c>
      <c r="J127" s="127" t="s">
        <v>246</v>
      </c>
      <c r="K127" s="128">
        <v>21</v>
      </c>
      <c r="L127" s="127" t="s">
        <v>247</v>
      </c>
    </row>
    <row r="128" spans="1:12" ht="23.25" customHeight="1">
      <c r="A128" s="397">
        <v>23</v>
      </c>
      <c r="B128" s="396" t="s">
        <v>453</v>
      </c>
      <c r="C128" s="398" t="s">
        <v>490</v>
      </c>
      <c r="D128" s="396" t="s">
        <v>454</v>
      </c>
      <c r="E128" s="405" t="s">
        <v>455</v>
      </c>
      <c r="F128" s="396" t="s">
        <v>456</v>
      </c>
      <c r="G128" s="406">
        <v>1610014</v>
      </c>
      <c r="H128" s="63" t="s">
        <v>314</v>
      </c>
      <c r="I128" s="60" t="s">
        <v>315</v>
      </c>
      <c r="J128" s="188" t="s">
        <v>246</v>
      </c>
      <c r="K128" s="138">
        <v>26</v>
      </c>
      <c r="L128" s="62" t="s">
        <v>247</v>
      </c>
    </row>
    <row r="129" spans="1:12" ht="30" customHeight="1">
      <c r="A129" s="397"/>
      <c r="B129" s="396"/>
      <c r="C129" s="396"/>
      <c r="D129" s="396"/>
      <c r="E129" s="402"/>
      <c r="F129" s="396"/>
      <c r="G129" s="402"/>
      <c r="H129" s="69" t="s">
        <v>457</v>
      </c>
      <c r="I129" s="60" t="s">
        <v>316</v>
      </c>
      <c r="J129" s="188" t="s">
        <v>290</v>
      </c>
      <c r="K129" s="138">
        <v>25</v>
      </c>
      <c r="L129" s="62" t="s">
        <v>291</v>
      </c>
    </row>
    <row r="130" spans="1:12" ht="13.5" customHeight="1">
      <c r="A130" s="397">
        <v>24</v>
      </c>
      <c r="B130" s="396"/>
      <c r="C130" s="398" t="s">
        <v>458</v>
      </c>
      <c r="D130" s="396" t="s">
        <v>459</v>
      </c>
      <c r="E130" s="399" t="s">
        <v>460</v>
      </c>
      <c r="F130" s="396" t="s">
        <v>461</v>
      </c>
      <c r="G130" s="402">
        <v>1610044</v>
      </c>
      <c r="H130" s="396" t="s">
        <v>827</v>
      </c>
      <c r="I130" s="399" t="s">
        <v>315</v>
      </c>
      <c r="J130" s="403" t="s">
        <v>246</v>
      </c>
      <c r="K130" s="404">
        <v>35</v>
      </c>
      <c r="L130" s="62" t="s">
        <v>247</v>
      </c>
    </row>
    <row r="131" spans="1:12" ht="14.25" customHeight="1">
      <c r="A131" s="397"/>
      <c r="B131" s="396"/>
      <c r="C131" s="396"/>
      <c r="D131" s="396"/>
      <c r="E131" s="402"/>
      <c r="F131" s="396"/>
      <c r="G131" s="402"/>
      <c r="H131" s="396"/>
      <c r="I131" s="402"/>
      <c r="J131" s="403"/>
      <c r="K131" s="404"/>
      <c r="L131" s="62" t="s">
        <v>279</v>
      </c>
    </row>
    <row r="132" spans="1:12" ht="21.75" customHeight="1">
      <c r="A132" s="397"/>
      <c r="B132" s="396"/>
      <c r="C132" s="396"/>
      <c r="D132" s="396"/>
      <c r="E132" s="402"/>
      <c r="F132" s="396"/>
      <c r="G132" s="402"/>
      <c r="H132" s="139" t="s">
        <v>252</v>
      </c>
      <c r="I132" s="60" t="s">
        <v>316</v>
      </c>
      <c r="J132" s="188" t="s">
        <v>254</v>
      </c>
      <c r="K132" s="138">
        <v>30</v>
      </c>
      <c r="L132" s="62" t="s">
        <v>255</v>
      </c>
    </row>
    <row r="133" spans="1:12" ht="19.5" customHeight="1">
      <c r="A133" s="397"/>
      <c r="B133" s="396"/>
      <c r="C133" s="396"/>
      <c r="D133" s="396"/>
      <c r="E133" s="402"/>
      <c r="F133" s="396"/>
      <c r="G133" s="402"/>
      <c r="H133" s="139" t="s">
        <v>268</v>
      </c>
      <c r="I133" s="60" t="s">
        <v>319</v>
      </c>
      <c r="J133" s="188" t="s">
        <v>270</v>
      </c>
      <c r="K133" s="138">
        <v>16</v>
      </c>
      <c r="L133" s="62" t="s">
        <v>271</v>
      </c>
    </row>
    <row r="134" spans="1:12" ht="24" customHeight="1">
      <c r="A134" s="397">
        <v>25</v>
      </c>
      <c r="B134" s="396" t="s">
        <v>462</v>
      </c>
      <c r="C134" s="398" t="s">
        <v>463</v>
      </c>
      <c r="D134" s="396" t="s">
        <v>464</v>
      </c>
      <c r="E134" s="399" t="s">
        <v>227</v>
      </c>
      <c r="F134" s="396" t="s">
        <v>465</v>
      </c>
      <c r="G134" s="402">
        <v>1611054</v>
      </c>
      <c r="H134" s="139" t="s">
        <v>314</v>
      </c>
      <c r="I134" s="58" t="s">
        <v>315</v>
      </c>
      <c r="J134" s="65" t="s">
        <v>246</v>
      </c>
      <c r="K134" s="69">
        <v>44</v>
      </c>
      <c r="L134" s="65" t="s">
        <v>247</v>
      </c>
    </row>
    <row r="135" spans="1:12" ht="26.25" customHeight="1">
      <c r="A135" s="397"/>
      <c r="B135" s="396"/>
      <c r="C135" s="398"/>
      <c r="D135" s="396"/>
      <c r="E135" s="399"/>
      <c r="F135" s="396"/>
      <c r="G135" s="402"/>
      <c r="H135" s="139" t="s">
        <v>252</v>
      </c>
      <c r="I135" s="58" t="s">
        <v>316</v>
      </c>
      <c r="J135" s="65" t="s">
        <v>466</v>
      </c>
      <c r="K135" s="69">
        <v>28</v>
      </c>
      <c r="L135" s="65" t="s">
        <v>255</v>
      </c>
    </row>
    <row r="136" spans="1:12" ht="30" customHeight="1">
      <c r="A136" s="397"/>
      <c r="B136" s="402"/>
      <c r="C136" s="398"/>
      <c r="D136" s="396"/>
      <c r="E136" s="402"/>
      <c r="F136" s="402"/>
      <c r="G136" s="402"/>
      <c r="H136" s="139" t="s">
        <v>333</v>
      </c>
      <c r="I136" s="58" t="s">
        <v>269</v>
      </c>
      <c r="J136" s="65" t="s">
        <v>250</v>
      </c>
      <c r="K136" s="69">
        <v>37</v>
      </c>
      <c r="L136" s="65" t="s">
        <v>251</v>
      </c>
    </row>
    <row r="137" spans="1:12" ht="20.25" customHeight="1">
      <c r="A137" s="397"/>
      <c r="B137" s="402"/>
      <c r="C137" s="398"/>
      <c r="D137" s="396"/>
      <c r="E137" s="402"/>
      <c r="F137" s="402"/>
      <c r="G137" s="402"/>
      <c r="H137" s="139" t="s">
        <v>467</v>
      </c>
      <c r="I137" s="58" t="s">
        <v>319</v>
      </c>
      <c r="J137" s="65" t="s">
        <v>468</v>
      </c>
      <c r="K137" s="69">
        <v>20</v>
      </c>
      <c r="L137" s="65" t="s">
        <v>271</v>
      </c>
    </row>
    <row r="138" spans="1:12" ht="21" customHeight="1">
      <c r="A138" s="397"/>
      <c r="B138" s="402"/>
      <c r="C138" s="398"/>
      <c r="D138" s="396"/>
      <c r="E138" s="402"/>
      <c r="F138" s="402"/>
      <c r="G138" s="402"/>
      <c r="H138" s="139" t="s">
        <v>280</v>
      </c>
      <c r="I138" s="58" t="s">
        <v>322</v>
      </c>
      <c r="J138" s="65" t="s">
        <v>469</v>
      </c>
      <c r="K138" s="69">
        <v>21</v>
      </c>
      <c r="L138" s="65" t="s">
        <v>283</v>
      </c>
    </row>
    <row r="139" spans="1:12" ht="30" customHeight="1">
      <c r="A139" s="397"/>
      <c r="B139" s="402"/>
      <c r="C139" s="398"/>
      <c r="D139" s="396"/>
      <c r="E139" s="402"/>
      <c r="F139" s="402"/>
      <c r="G139" s="402"/>
      <c r="H139" s="139" t="s">
        <v>837</v>
      </c>
      <c r="I139" s="58" t="s">
        <v>272</v>
      </c>
      <c r="J139" s="65" t="s">
        <v>977</v>
      </c>
      <c r="K139" s="69">
        <v>7</v>
      </c>
      <c r="L139" s="65" t="s">
        <v>844</v>
      </c>
    </row>
    <row r="140" spans="1:12" ht="30" customHeight="1">
      <c r="A140" s="397"/>
      <c r="B140" s="402"/>
      <c r="C140" s="402"/>
      <c r="D140" s="402"/>
      <c r="E140" s="402"/>
      <c r="F140" s="402"/>
      <c r="G140" s="402"/>
      <c r="H140" s="139" t="s">
        <v>470</v>
      </c>
      <c r="I140" s="58" t="s">
        <v>471</v>
      </c>
      <c r="J140" s="65" t="s">
        <v>258</v>
      </c>
      <c r="K140" s="69">
        <v>4</v>
      </c>
      <c r="L140" s="65" t="s">
        <v>348</v>
      </c>
    </row>
    <row r="141" spans="1:12" ht="30" customHeight="1">
      <c r="A141" s="61"/>
    </row>
    <row r="142" spans="1:12" ht="30" customHeight="1">
      <c r="A142" s="61"/>
    </row>
    <row r="143" spans="1:12" ht="30" customHeight="1">
      <c r="A143" s="61"/>
    </row>
    <row r="144" spans="1:12" ht="30" customHeight="1">
      <c r="A144" s="61"/>
    </row>
    <row r="145" spans="1:1" ht="30" customHeight="1">
      <c r="A145" s="61"/>
    </row>
    <row r="146" spans="1:1" ht="30" customHeight="1">
      <c r="A146" s="61"/>
    </row>
    <row r="147" spans="1:1" ht="30" customHeight="1">
      <c r="A147" s="61"/>
    </row>
    <row r="148" spans="1:1" ht="30" customHeight="1">
      <c r="A148" s="61"/>
    </row>
    <row r="149" spans="1:1" ht="30" customHeight="1">
      <c r="A149" s="61"/>
    </row>
    <row r="150" spans="1:1" ht="30" customHeight="1">
      <c r="A150" s="61"/>
    </row>
    <row r="151" spans="1:1" ht="30" customHeight="1">
      <c r="A151" s="61"/>
    </row>
    <row r="152" spans="1:1" ht="30" customHeight="1">
      <c r="A152" s="61"/>
    </row>
    <row r="153" spans="1:1" ht="30" customHeight="1">
      <c r="A153" s="61"/>
    </row>
    <row r="154" spans="1:1" ht="30" customHeight="1">
      <c r="A154" s="61"/>
    </row>
    <row r="155" spans="1:1" ht="30" customHeight="1">
      <c r="A155" s="61"/>
    </row>
    <row r="156" spans="1:1" ht="30" customHeight="1">
      <c r="A156" s="61"/>
    </row>
    <row r="157" spans="1:1" ht="30" customHeight="1">
      <c r="A157" s="61"/>
    </row>
  </sheetData>
  <mergeCells count="194">
    <mergeCell ref="C13:C17"/>
    <mergeCell ref="D13:D17"/>
    <mergeCell ref="E13:E17"/>
    <mergeCell ref="F13:F17"/>
    <mergeCell ref="G13:G17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G20:G21"/>
    <mergeCell ref="A22:A30"/>
    <mergeCell ref="C22:C30"/>
    <mergeCell ref="D22:D30"/>
    <mergeCell ref="E22:E30"/>
    <mergeCell ref="G22:G30"/>
    <mergeCell ref="A20:A21"/>
    <mergeCell ref="B20:B30"/>
    <mergeCell ref="C20:C21"/>
    <mergeCell ref="D20:D21"/>
    <mergeCell ref="E20:E21"/>
    <mergeCell ref="F20:F21"/>
    <mergeCell ref="F31:F34"/>
    <mergeCell ref="G31:G34"/>
    <mergeCell ref="A35:A36"/>
    <mergeCell ref="C35:C36"/>
    <mergeCell ref="D35:D36"/>
    <mergeCell ref="E35:E36"/>
    <mergeCell ref="F35:F36"/>
    <mergeCell ref="G35:G36"/>
    <mergeCell ref="A31:A34"/>
    <mergeCell ref="B31:B36"/>
    <mergeCell ref="C31:C34"/>
    <mergeCell ref="D31:D34"/>
    <mergeCell ref="E31:E34"/>
    <mergeCell ref="G47:G55"/>
    <mergeCell ref="A47:A55"/>
    <mergeCell ref="B47:B58"/>
    <mergeCell ref="C47:C55"/>
    <mergeCell ref="D47:D55"/>
    <mergeCell ref="E47:E55"/>
    <mergeCell ref="F37:F41"/>
    <mergeCell ref="G37:G41"/>
    <mergeCell ref="A42:A46"/>
    <mergeCell ref="B42:B46"/>
    <mergeCell ref="C42:C46"/>
    <mergeCell ref="D42:D46"/>
    <mergeCell ref="E42:E46"/>
    <mergeCell ref="F42:F46"/>
    <mergeCell ref="G42:G46"/>
    <mergeCell ref="A37:A41"/>
    <mergeCell ref="B37:B41"/>
    <mergeCell ref="C37:C41"/>
    <mergeCell ref="D37:D41"/>
    <mergeCell ref="E37:E41"/>
    <mergeCell ref="F59:F65"/>
    <mergeCell ref="G59:G65"/>
    <mergeCell ref="F66:F86"/>
    <mergeCell ref="G66:G86"/>
    <mergeCell ref="H84:H86"/>
    <mergeCell ref="I84:I86"/>
    <mergeCell ref="J84:J86"/>
    <mergeCell ref="K84:K86"/>
    <mergeCell ref="A59:A65"/>
    <mergeCell ref="B59:B65"/>
    <mergeCell ref="C59:C65"/>
    <mergeCell ref="D59:D65"/>
    <mergeCell ref="E59:E65"/>
    <mergeCell ref="K74:K78"/>
    <mergeCell ref="K66:K67"/>
    <mergeCell ref="H81:H83"/>
    <mergeCell ref="I81:I83"/>
    <mergeCell ref="J81:J83"/>
    <mergeCell ref="K81:K83"/>
    <mergeCell ref="D105:D122"/>
    <mergeCell ref="E105:E122"/>
    <mergeCell ref="B66:B122"/>
    <mergeCell ref="A105:A122"/>
    <mergeCell ref="F105:F122"/>
    <mergeCell ref="G105:G122"/>
    <mergeCell ref="H66:H67"/>
    <mergeCell ref="I66:I67"/>
    <mergeCell ref="J66:J67"/>
    <mergeCell ref="J74:J78"/>
    <mergeCell ref="I74:I78"/>
    <mergeCell ref="H74:H78"/>
    <mergeCell ref="G98:G104"/>
    <mergeCell ref="C98:C104"/>
    <mergeCell ref="D98:D104"/>
    <mergeCell ref="E98:E104"/>
    <mergeCell ref="F98:F104"/>
    <mergeCell ref="C66:C86"/>
    <mergeCell ref="D66:D86"/>
    <mergeCell ref="E66:E86"/>
    <mergeCell ref="C89:C94"/>
    <mergeCell ref="D89:D94"/>
    <mergeCell ref="E89:E94"/>
    <mergeCell ref="H89:H90"/>
    <mergeCell ref="I89:I90"/>
    <mergeCell ref="J89:J90"/>
    <mergeCell ref="K89:K90"/>
    <mergeCell ref="A95:A97"/>
    <mergeCell ref="C95:C97"/>
    <mergeCell ref="D95:D97"/>
    <mergeCell ref="E95:E97"/>
    <mergeCell ref="F95:F97"/>
    <mergeCell ref="G95:G97"/>
    <mergeCell ref="F89:F94"/>
    <mergeCell ref="G89:G94"/>
    <mergeCell ref="K95:K96"/>
    <mergeCell ref="J95:J96"/>
    <mergeCell ref="I95:I96"/>
    <mergeCell ref="H95:H96"/>
    <mergeCell ref="A89:A94"/>
    <mergeCell ref="H110:H111"/>
    <mergeCell ref="I110:I111"/>
    <mergeCell ref="J110:J111"/>
    <mergeCell ref="K110:K111"/>
    <mergeCell ref="K106:K108"/>
    <mergeCell ref="J106:J108"/>
    <mergeCell ref="I106:I108"/>
    <mergeCell ref="H106:H108"/>
    <mergeCell ref="K112:K117"/>
    <mergeCell ref="J112:J117"/>
    <mergeCell ref="I112:I117"/>
    <mergeCell ref="H112:H117"/>
    <mergeCell ref="A128:A129"/>
    <mergeCell ref="B128:B133"/>
    <mergeCell ref="C128:C129"/>
    <mergeCell ref="D128:D129"/>
    <mergeCell ref="E128:E129"/>
    <mergeCell ref="F128:F129"/>
    <mergeCell ref="G128:G129"/>
    <mergeCell ref="A130:A133"/>
    <mergeCell ref="C130:C133"/>
    <mergeCell ref="D130:D133"/>
    <mergeCell ref="E130:E133"/>
    <mergeCell ref="F130:F133"/>
    <mergeCell ref="G130:G133"/>
    <mergeCell ref="H130:H131"/>
    <mergeCell ref="I130:I131"/>
    <mergeCell ref="J130:J131"/>
    <mergeCell ref="K130:K131"/>
    <mergeCell ref="A134:A140"/>
    <mergeCell ref="B134:B140"/>
    <mergeCell ref="C134:C140"/>
    <mergeCell ref="D134:D140"/>
    <mergeCell ref="E134:E140"/>
    <mergeCell ref="F134:F140"/>
    <mergeCell ref="G134:G140"/>
    <mergeCell ref="C87:C88"/>
    <mergeCell ref="A87:A88"/>
    <mergeCell ref="D87:D88"/>
    <mergeCell ref="E87:E88"/>
    <mergeCell ref="F87:F88"/>
    <mergeCell ref="G87:G88"/>
    <mergeCell ref="F24:F30"/>
    <mergeCell ref="F47:F54"/>
    <mergeCell ref="B123:B127"/>
    <mergeCell ref="C126:C127"/>
    <mergeCell ref="D126:D127"/>
    <mergeCell ref="E126:E127"/>
    <mergeCell ref="F126:F127"/>
    <mergeCell ref="G126:G127"/>
    <mergeCell ref="A126:A127"/>
    <mergeCell ref="F123:F125"/>
    <mergeCell ref="G123:G125"/>
    <mergeCell ref="A123:A125"/>
    <mergeCell ref="C123:C125"/>
    <mergeCell ref="D123:D125"/>
    <mergeCell ref="E123:E125"/>
    <mergeCell ref="A66:A86"/>
    <mergeCell ref="A98:A104"/>
    <mergeCell ref="C105:C122"/>
  </mergeCells>
  <pageMargins left="0.16" right="0.22" top="0.45" bottom="0.36" header="0.45" footer="0.22"/>
  <pageSetup paperSize="9" scale="71" firstPageNumber="0" fitToHeight="0" orientation="landscape" r:id="rId1"/>
  <headerFooter alignWithMargins="0"/>
  <ignoredErrors>
    <ignoredError sqref="E141:E223 L138 L74 L70 L60 K61:L62 L54 J54 L47 L48 L41 F41:J41 F126:K126 F22 L12 L122 K120 I120 K119 I119 K118 I118 K139:L139 H139:I139 K105:L105 K28 H28:I28 I121:K121 E90 I122:J122 E122:H122 I88:L88 J81:L81 E81:H81 I63:L65 J53:L53 I49:L49 K50:L52 I23:L24 I7:L8 L123:L136 K42:L44 K25:L26 F25 H12:J12 K58:L59 H53:I53 F53 H29:L29 F28 F30 K97:L99 H98:H102 K84 K80:L80 H75:K77 H73:L73 K95 K110 H109:J109 E109:G109 E113:K116 E112:H112 E117:L117 E110:G110 E111:G111 E107:K107 E106:H106 H138:J138 K134:K136 K103:L104 K92:L93 H94:L94 K71:L72 H79:L79 E82:L83 K68:L68 E78:L78 F52 H50:J51 F51 F50 E54:H54 K46:L46 F48 H84 F26 H87:L87 H105:I105 E108:L108 H95 E96:L96 K89 E88:H88 E56 F56:L57 E63:H64 H47:J47 E49:H49 K32:L32 K22:L22 F20 F27 F29 E23:H24 H65 E7:H8 F9:L11 F67:L67 F65:G65 F66:G66 I66 F102:G102 F6:L6 F16:G16 F13:G13 F19:G19 F18:G18 G21:L21 G20:L20 G27:L27 G22:J22 F33:L34 F31:L31 F36:L36 F35:L35 F38:L40 G37:L37 F45:L45 F42:J42 F55:L55 F47:G47 F62:J62 F59:J59 F90:L90 F89:J89 F97:J97 F95:G95 F98:G98 F105:G105 F137:L137 F134:J134 E135:E140 E97 F87:G87 E92:E94 E60:E62 E55 E43:E46 E38:E41 E36 E32:E34 E25:E30 E21 E19 E14:E17 E99:E104 E65 E84:E86 E9:E12 F32:J32 G48:J48 G50 G51 G52:H52 L66 F69:L69 F68:J68 F79:G79 F70:J70 F71:J71 F72:J72 F85:L86 F84:G84 L89 F94:G94 F92:J92 F93:J93 F99:G99 F104:J104 F103:J103 F135:J135 F136:J136 F140:L140 F138:G138 F139:G139 I106:J106 L106:L107 L109:L110 I112:J112 L112:L116 H111:L111 H110:J110 I95:J95 L95 F73:G73 F74:J74 E67:E77 F75:G77 L75:L77 F80:J80 L84 I84:J84 F100:G100 F101:G101 I100:L102 I98:J99 G30:L30 G28 G29 G53 F60:J60 F61:J61 F58:J58 F12:G12 F14:G14 F15:G15 F17:G17 G25:J25 G26:J26 F43:J43 F44:J44 F46:J46 E50:E53 E48 I52:J52 I54 E79:E80 I81 F128:J128 I130:J130 F132:J132 F133:K133 F124:J124 F123:J123 E124:E125 E129 E131:E133 F130:G130 F131:K131 F129:J129 F125:J125 E127:K127 K124:K125 K128:K129 K132 H130 K130 E130 E134 E128 E126 E123 K123 E57 K54 E47 E18 E13 K12 E59 E58 K60 E31 J28 E105 E98 K74 E95 E120:H120 K112 K109 K106 J139 K138 E91:L91 E89 K70 E66 K48 E35 E20 F21 E37:F37 E42 K41 E87 J105 K47 E22 E6 J66:K66 H66 K122 E121:H121 L121 L28 E118:H118 J118 L118 E119:H119 J119 L119 J120 L120 I13:I17 I18:L18 I19:L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17"/>
  <sheetViews>
    <sheetView zoomScaleNormal="115" workbookViewId="0">
      <selection activeCell="H10" sqref="H10"/>
    </sheetView>
  </sheetViews>
  <sheetFormatPr defaultRowHeight="11.25"/>
  <cols>
    <col min="1" max="1" width="6" style="4" customWidth="1"/>
    <col min="2" max="2" width="13.140625" style="10" customWidth="1"/>
    <col min="3" max="3" width="25.85546875" style="10" customWidth="1"/>
    <col min="4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70" t="s">
        <v>921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ht="15" customHeight="1">
      <c r="A2" s="306">
        <v>1</v>
      </c>
      <c r="B2" s="306">
        <v>2</v>
      </c>
      <c r="C2" s="306">
        <v>3</v>
      </c>
      <c r="D2" s="306" t="s">
        <v>92</v>
      </c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5" customHeight="1">
      <c r="A3" s="306"/>
      <c r="B3" s="306"/>
      <c r="C3" s="306"/>
      <c r="D3" s="306">
        <v>4</v>
      </c>
      <c r="E3" s="306"/>
      <c r="F3" s="306"/>
      <c r="G3" s="306"/>
      <c r="H3" s="306">
        <v>5</v>
      </c>
      <c r="I3" s="306"/>
      <c r="J3" s="306">
        <v>6</v>
      </c>
      <c r="K3" s="306"/>
      <c r="L3" s="317">
        <v>7</v>
      </c>
      <c r="M3" s="306"/>
    </row>
    <row r="4" spans="1:13" ht="48.75" customHeight="1">
      <c r="A4" s="280" t="s">
        <v>8</v>
      </c>
      <c r="B4" s="280" t="s">
        <v>9</v>
      </c>
      <c r="C4" s="280" t="s">
        <v>30</v>
      </c>
      <c r="D4" s="306" t="s">
        <v>31</v>
      </c>
      <c r="E4" s="306"/>
      <c r="F4" s="306"/>
      <c r="G4" s="306"/>
      <c r="H4" s="288" t="s">
        <v>32</v>
      </c>
      <c r="I4" s="289"/>
      <c r="J4" s="288" t="s">
        <v>61</v>
      </c>
      <c r="K4" s="289"/>
      <c r="L4" s="288" t="s">
        <v>140</v>
      </c>
      <c r="M4" s="289"/>
    </row>
    <row r="5" spans="1:13" ht="34.5" customHeight="1">
      <c r="A5" s="281"/>
      <c r="B5" s="281"/>
      <c r="C5" s="281"/>
      <c r="D5" s="332" t="s">
        <v>91</v>
      </c>
      <c r="E5" s="336"/>
      <c r="F5" s="332" t="s">
        <v>96</v>
      </c>
      <c r="G5" s="336"/>
      <c r="H5" s="465"/>
      <c r="I5" s="466"/>
      <c r="J5" s="465"/>
      <c r="K5" s="466"/>
      <c r="L5" s="465"/>
      <c r="M5" s="466"/>
    </row>
    <row r="6" spans="1:13" ht="24.75" customHeight="1">
      <c r="A6" s="281"/>
      <c r="B6" s="281"/>
      <c r="C6" s="281"/>
      <c r="D6" s="135" t="s">
        <v>50</v>
      </c>
      <c r="E6" s="135" t="s">
        <v>51</v>
      </c>
      <c r="F6" s="135" t="s">
        <v>83</v>
      </c>
      <c r="G6" s="135" t="s">
        <v>52</v>
      </c>
      <c r="H6" s="135" t="s">
        <v>53</v>
      </c>
      <c r="I6" s="135" t="s">
        <v>54</v>
      </c>
      <c r="J6" s="135" t="s">
        <v>55</v>
      </c>
      <c r="K6" s="135" t="s">
        <v>56</v>
      </c>
      <c r="L6" s="135" t="s">
        <v>25</v>
      </c>
      <c r="M6" s="135" t="s">
        <v>26</v>
      </c>
    </row>
    <row r="7" spans="1:13" ht="12.75">
      <c r="A7" s="282"/>
      <c r="B7" s="282"/>
      <c r="C7" s="282"/>
      <c r="D7" s="137" t="s">
        <v>57</v>
      </c>
      <c r="E7" s="137" t="s">
        <v>33</v>
      </c>
      <c r="F7" s="137" t="s">
        <v>57</v>
      </c>
      <c r="G7" s="137" t="s">
        <v>33</v>
      </c>
      <c r="H7" s="137" t="s">
        <v>57</v>
      </c>
      <c r="I7" s="137" t="s">
        <v>33</v>
      </c>
      <c r="J7" s="137" t="s">
        <v>57</v>
      </c>
      <c r="K7" s="137" t="s">
        <v>33</v>
      </c>
      <c r="L7" s="137" t="s">
        <v>57</v>
      </c>
      <c r="M7" s="137" t="s">
        <v>33</v>
      </c>
    </row>
    <row r="8" spans="1:13" s="61" customFormat="1" ht="48" customHeight="1">
      <c r="A8" s="59">
        <v>1</v>
      </c>
      <c r="B8" s="38" t="s">
        <v>241</v>
      </c>
      <c r="C8" s="38" t="s">
        <v>486</v>
      </c>
      <c r="D8" s="244">
        <v>2682</v>
      </c>
      <c r="E8" s="244">
        <v>14539</v>
      </c>
      <c r="F8" s="244">
        <v>141</v>
      </c>
      <c r="G8" s="244">
        <v>726</v>
      </c>
      <c r="H8" s="129">
        <v>0</v>
      </c>
      <c r="I8" s="129">
        <v>0</v>
      </c>
      <c r="J8" s="129">
        <v>0</v>
      </c>
      <c r="K8" s="129">
        <v>14</v>
      </c>
      <c r="L8" s="245">
        <v>254</v>
      </c>
      <c r="M8" s="246">
        <v>3344</v>
      </c>
    </row>
    <row r="9" spans="1:13" s="61" customFormat="1" ht="63.75">
      <c r="A9" s="59">
        <v>2</v>
      </c>
      <c r="B9" s="38" t="s">
        <v>284</v>
      </c>
      <c r="C9" s="38" t="s">
        <v>472</v>
      </c>
      <c r="D9" s="79">
        <v>2703</v>
      </c>
      <c r="E9" s="79">
        <v>15640</v>
      </c>
      <c r="F9" s="79">
        <v>95</v>
      </c>
      <c r="G9" s="79">
        <v>697</v>
      </c>
      <c r="H9" s="79">
        <v>2608</v>
      </c>
      <c r="I9" s="79">
        <v>14943</v>
      </c>
      <c r="J9" s="79">
        <v>0</v>
      </c>
      <c r="K9" s="79">
        <v>20</v>
      </c>
      <c r="L9" s="79">
        <v>82</v>
      </c>
      <c r="M9" s="79">
        <v>4033</v>
      </c>
    </row>
    <row r="10" spans="1:13" s="61" customFormat="1" ht="63" customHeight="1">
      <c r="A10" s="59">
        <v>3</v>
      </c>
      <c r="B10" s="38" t="s">
        <v>344</v>
      </c>
      <c r="C10" s="38" t="s">
        <v>823</v>
      </c>
      <c r="D10" s="209">
        <v>4808</v>
      </c>
      <c r="E10" s="209">
        <v>27597</v>
      </c>
      <c r="F10" s="209">
        <v>58</v>
      </c>
      <c r="G10" s="209">
        <v>290</v>
      </c>
      <c r="H10" s="210">
        <v>0</v>
      </c>
      <c r="I10" s="210">
        <v>0</v>
      </c>
      <c r="J10" s="210">
        <v>0</v>
      </c>
      <c r="K10" s="210">
        <v>28</v>
      </c>
      <c r="L10" s="199">
        <v>260</v>
      </c>
      <c r="M10" s="211">
        <v>8030</v>
      </c>
    </row>
    <row r="11" spans="1:13" s="61" customFormat="1" ht="51">
      <c r="A11" s="59">
        <v>4</v>
      </c>
      <c r="B11" s="38" t="s">
        <v>370</v>
      </c>
      <c r="C11" s="38" t="s">
        <v>473</v>
      </c>
      <c r="D11" s="247">
        <v>108</v>
      </c>
      <c r="E11" s="247">
        <v>648</v>
      </c>
      <c r="F11" s="247">
        <v>43</v>
      </c>
      <c r="G11" s="247">
        <v>141</v>
      </c>
      <c r="H11" s="248">
        <v>2274</v>
      </c>
      <c r="I11" s="248">
        <v>8789</v>
      </c>
      <c r="J11" s="248">
        <v>0</v>
      </c>
      <c r="K11" s="248">
        <v>26</v>
      </c>
      <c r="L11" s="245">
        <v>49</v>
      </c>
      <c r="M11" s="246">
        <v>1534</v>
      </c>
    </row>
    <row r="12" spans="1:13" s="61" customFormat="1" ht="51">
      <c r="A12" s="59">
        <v>5</v>
      </c>
      <c r="B12" s="38" t="s">
        <v>376</v>
      </c>
      <c r="C12" s="38" t="s">
        <v>822</v>
      </c>
      <c r="D12" s="212">
        <v>83</v>
      </c>
      <c r="E12" s="212">
        <v>982</v>
      </c>
      <c r="F12" s="212">
        <v>6</v>
      </c>
      <c r="G12" s="212">
        <v>261</v>
      </c>
      <c r="H12" s="213" t="s">
        <v>960</v>
      </c>
      <c r="I12" s="213" t="s">
        <v>961</v>
      </c>
      <c r="J12" s="213" t="s">
        <v>544</v>
      </c>
      <c r="K12" s="213" t="s">
        <v>619</v>
      </c>
      <c r="L12" s="214">
        <v>1044</v>
      </c>
      <c r="M12" s="215">
        <v>5155</v>
      </c>
    </row>
    <row r="13" spans="1:13" s="61" customFormat="1" ht="51">
      <c r="A13" s="59">
        <v>6</v>
      </c>
      <c r="B13" s="38" t="s">
        <v>376</v>
      </c>
      <c r="C13" s="38" t="s">
        <v>474</v>
      </c>
      <c r="D13" s="216">
        <v>25</v>
      </c>
      <c r="E13" s="216">
        <v>3947</v>
      </c>
      <c r="F13" s="216">
        <v>2</v>
      </c>
      <c r="G13" s="216">
        <v>31</v>
      </c>
      <c r="H13" s="217" t="s">
        <v>962</v>
      </c>
      <c r="I13" s="217" t="s">
        <v>963</v>
      </c>
      <c r="J13" s="217" t="s">
        <v>544</v>
      </c>
      <c r="K13" s="217" t="s">
        <v>964</v>
      </c>
      <c r="L13" s="218">
        <v>439</v>
      </c>
      <c r="M13" s="219">
        <v>3800</v>
      </c>
    </row>
    <row r="14" spans="1:13" s="61" customFormat="1" ht="66" customHeight="1">
      <c r="A14" s="59">
        <v>7</v>
      </c>
      <c r="B14" s="38" t="s">
        <v>462</v>
      </c>
      <c r="C14" s="220" t="s">
        <v>475</v>
      </c>
      <c r="D14" s="216">
        <v>2346</v>
      </c>
      <c r="E14" s="216">
        <v>6134</v>
      </c>
      <c r="F14" s="216">
        <v>17</v>
      </c>
      <c r="G14" s="216">
        <v>51</v>
      </c>
      <c r="H14" s="217" t="s">
        <v>965</v>
      </c>
      <c r="I14" s="217" t="s">
        <v>966</v>
      </c>
      <c r="J14" s="217" t="s">
        <v>544</v>
      </c>
      <c r="K14" s="217" t="s">
        <v>595</v>
      </c>
      <c r="L14" s="221">
        <v>98</v>
      </c>
      <c r="M14" s="219">
        <v>1242</v>
      </c>
    </row>
    <row r="15" spans="1:13" ht="33.75" customHeight="1">
      <c r="A15" s="9"/>
      <c r="B15" s="9"/>
      <c r="C15" s="134" t="s">
        <v>85</v>
      </c>
      <c r="D15" s="79">
        <f>SUM(D8:D14)</f>
        <v>12755</v>
      </c>
      <c r="E15" s="79">
        <f t="shared" ref="E15:M15" si="0">SUM(E8:E14)</f>
        <v>69487</v>
      </c>
      <c r="F15" s="79">
        <f t="shared" si="0"/>
        <v>362</v>
      </c>
      <c r="G15" s="79">
        <f t="shared" si="0"/>
        <v>2197</v>
      </c>
      <c r="H15" s="79">
        <f t="shared" si="0"/>
        <v>4882</v>
      </c>
      <c r="I15" s="79">
        <f t="shared" si="0"/>
        <v>23732</v>
      </c>
      <c r="J15" s="79">
        <f t="shared" si="0"/>
        <v>0</v>
      </c>
      <c r="K15" s="79">
        <f t="shared" si="0"/>
        <v>88</v>
      </c>
      <c r="L15" s="79">
        <f t="shared" si="0"/>
        <v>2226</v>
      </c>
      <c r="M15" s="79">
        <f t="shared" si="0"/>
        <v>27138</v>
      </c>
    </row>
    <row r="16" spans="1:13" ht="42.75" customHeight="1">
      <c r="E16" s="89"/>
      <c r="F16" s="89"/>
      <c r="G16" s="89"/>
      <c r="H16" s="89"/>
      <c r="I16" s="89"/>
      <c r="J16" s="89"/>
      <c r="K16" s="89"/>
      <c r="L16" s="89"/>
      <c r="M16" s="89"/>
    </row>
    <row r="17" spans="5:9">
      <c r="E17" s="105"/>
      <c r="G17" s="89"/>
      <c r="I17" s="105"/>
    </row>
  </sheetData>
  <mergeCells count="18"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C2:C3"/>
    <mergeCell ref="D3:G3"/>
  </mergeCells>
  <phoneticPr fontId="2" type="noConversion"/>
  <pageMargins left="0.16" right="0.18" top="0.3" bottom="0.2" header="0.2" footer="0.17"/>
  <pageSetup paperSize="9" scale="89" firstPageNumber="0" orientation="landscape" r:id="rId1"/>
  <headerFooter alignWithMargins="0"/>
  <ignoredErrors>
    <ignoredError sqref="H12:M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Justyna Jaskiernia</cp:lastModifiedBy>
  <cp:lastPrinted>2019-03-15T12:16:12Z</cp:lastPrinted>
  <dcterms:created xsi:type="dcterms:W3CDTF">2010-12-29T08:49:47Z</dcterms:created>
  <dcterms:modified xsi:type="dcterms:W3CDTF">2020-07-23T07:40:58Z</dcterms:modified>
</cp:coreProperties>
</file>