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arbara.szmidt\Desktop\zapytanie modernizacja kotłowni Doręgowice\"/>
    </mc:Choice>
  </mc:AlternateContent>
  <xr:revisionPtr revIDLastSave="0" documentId="13_ncr:1_{C155C648-FF27-41B4-B42D-26DD1FDC1663}" xr6:coauthVersionLast="47" xr6:coauthVersionMax="47" xr10:uidLastSave="{00000000-0000-0000-0000-000000000000}"/>
  <bookViews>
    <workbookView xWindow="23808" yWindow="-9300" windowWidth="23040" windowHeight="12120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50" i="1"/>
  <c r="G49" i="1"/>
  <c r="G51" i="1" s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47" i="1" l="1"/>
  <c r="G52" i="1" s="1"/>
  <c r="G53" i="1" l="1"/>
  <c r="G54" i="1" s="1"/>
</calcChain>
</file>

<file path=xl/sharedStrings.xml><?xml version="1.0" encoding="utf-8"?>
<sst xmlns="http://schemas.openxmlformats.org/spreadsheetml/2006/main" count="195" uniqueCount="121">
  <si>
    <t xml:space="preserve">Kosztorys Ofertowy </t>
  </si>
  <si>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</si>
  <si>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</si>
  <si>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</si>
  <si>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</si>
  <si>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</si>
  <si>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</si>
  <si>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</si>
  <si>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</si>
  <si>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</si>
  <si>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</si>
  <si>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</si>
  <si>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</si>
  <si>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</si>
  <si>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</si>
  <si>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</si>
  <si>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Instalacje sanitarne</t>
  </si>
  <si>
    <t/>
  </si>
  <si>
    <t>Ocieplenie komina w przestrzeni strychu - materiał niepalny</t>
  </si>
  <si>
    <t>kpl</t>
  </si>
  <si>
    <t>KNR-W 4-01 0335-16</t>
  </si>
  <si>
    <t>Przebicie otworów w ścianach</t>
  </si>
  <si>
    <t>szt.</t>
  </si>
  <si>
    <t>KNR-W 2-17 0122-03</t>
  </si>
  <si>
    <t>Przewody wentylacyjne z blachy stalowej, kołowe</t>
  </si>
  <si>
    <t>m2</t>
  </si>
  <si>
    <t>KNR-W 2-17 0138-02</t>
  </si>
  <si>
    <t>Kratki wentylacyjne do przewodów stalowych</t>
  </si>
  <si>
    <t>KNR-W 2-15 0403-04</t>
  </si>
  <si>
    <t>Rurociągi w kotłowniach o połączeniach spawanych na ścianach</t>
  </si>
  <si>
    <t>m</t>
  </si>
  <si>
    <t>KNR-W 2-02 1517-01</t>
  </si>
  <si>
    <t>Dwukrotne malowanie farbą olejną lub ftalową rur stalowych</t>
  </si>
  <si>
    <t>KNR 0-34 0101-20</t>
  </si>
  <si>
    <t>Izolacja rurociągów otulinami z pianki poliuretanowej</t>
  </si>
  <si>
    <t>KNR-W 2-16 0601-01</t>
  </si>
  <si>
    <t>Płaszcze ochronne z blachy ocynkowanej - rurociągi</t>
  </si>
  <si>
    <t>9</t>
  </si>
  <si>
    <t>KNR-W 2-15 0502-01</t>
  </si>
  <si>
    <t>KOCIOŁ ZGAZUWOUJĄCY DREWNO 23 KW wraz z automatyką i sterowaniem</t>
  </si>
  <si>
    <t>10</t>
  </si>
  <si>
    <t>KNR-W 2-15 0519-01</t>
  </si>
  <si>
    <t>FILTR SIATKOWY DN20</t>
  </si>
  <si>
    <t>11</t>
  </si>
  <si>
    <t>KNR 0-35 0221-05</t>
  </si>
  <si>
    <t>NACZYNIE WZBIORCZE PRZEPONOWE MIN. 20L</t>
  </si>
  <si>
    <t>12</t>
  </si>
  <si>
    <t>KNR-W 2-15 0530-04</t>
  </si>
  <si>
    <t>MANOMETR</t>
  </si>
  <si>
    <t>13</t>
  </si>
  <si>
    <t>KNR-W 2-15 0519-02</t>
  </si>
  <si>
    <t>ZAWÓR ANTYSKAŻENIOWY EA DN25</t>
  </si>
  <si>
    <t>14</t>
  </si>
  <si>
    <t>ZAWÓR BEZPIECZEŃSTWA NP. SYR 2115, 6 BAR, 1/2"</t>
  </si>
  <si>
    <t>15</t>
  </si>
  <si>
    <t>ZAWÓR ODCINAJACY DN25</t>
  </si>
  <si>
    <t>16</t>
  </si>
  <si>
    <t>ZAWÓR SPUSTOWY DN15</t>
  </si>
  <si>
    <t>17</t>
  </si>
  <si>
    <t>KNR-W 2-15 0530-03</t>
  </si>
  <si>
    <t>TERMOMETR</t>
  </si>
  <si>
    <t>18</t>
  </si>
  <si>
    <t>KNR-W 2-15 0507-01</t>
  </si>
  <si>
    <t>ZASOBNIK C.W.U 200L Z GRZAŁKĄ ELEKTRYCZĄ 6KW(2X3 KW)</t>
  </si>
  <si>
    <t>kpl.</t>
  </si>
  <si>
    <t>19</t>
  </si>
  <si>
    <t>ZAWÓR BEZPIECZEŃSTWA SYR 1915, 2,5 BARA, 1/2"</t>
  </si>
  <si>
    <t>20</t>
  </si>
  <si>
    <t>ZAWÓR ODCINAJĄCY DN32</t>
  </si>
  <si>
    <t>21</t>
  </si>
  <si>
    <t>22</t>
  </si>
  <si>
    <t>23</t>
  </si>
  <si>
    <t>KNR 0-35 0208-02</t>
  </si>
  <si>
    <t>Pompy obiegowe wraz z podejściem</t>
  </si>
  <si>
    <t>24</t>
  </si>
  <si>
    <t>ZAWÓR TEMPERATUROWY ATV AFRISO DN32 55 ST. C</t>
  </si>
  <si>
    <t>25</t>
  </si>
  <si>
    <t>26</t>
  </si>
  <si>
    <t>UZDATNIACZ WODY</t>
  </si>
  <si>
    <t>27</t>
  </si>
  <si>
    <t>ZAWÓR ZWROTNY DN32</t>
  </si>
  <si>
    <t>28</t>
  </si>
  <si>
    <t>FILTR SIATKOWY DN32</t>
  </si>
  <si>
    <t>29</t>
  </si>
  <si>
    <t>KNR-W 2-15 0412-07</t>
  </si>
  <si>
    <t>AUTOMATYCZNY ODPOWIETRZNIK NP. SPIROTOP DN15</t>
  </si>
  <si>
    <t>30</t>
  </si>
  <si>
    <t>CZUJNIK TEMPERATURY</t>
  </si>
  <si>
    <t>31</t>
  </si>
  <si>
    <t>BUFOR CIEPŁA BEZWĘŻOWNICOWY 400L</t>
  </si>
  <si>
    <t>32</t>
  </si>
  <si>
    <t>KNR 0-35 0221-13</t>
  </si>
  <si>
    <t>NACZYNIE WZBIORCZE PRZEPONOWE 100 L</t>
  </si>
  <si>
    <t>33</t>
  </si>
  <si>
    <t>ZAWÓR SPUSTOWY DN20</t>
  </si>
  <si>
    <t>34</t>
  </si>
  <si>
    <t>ZAWÓR ODCINAJĄCY DN20</t>
  </si>
  <si>
    <t>35</t>
  </si>
  <si>
    <t>ZAWÓR SPUSTOWY</t>
  </si>
  <si>
    <t>36</t>
  </si>
  <si>
    <t>ZAWÓR BEZPIECZEŃSTWA TERMICZNEGO</t>
  </si>
  <si>
    <t>37</t>
  </si>
  <si>
    <t>ZAWÓR NAPEŁNIANIA INSTALACJI</t>
  </si>
  <si>
    <t>38</t>
  </si>
  <si>
    <t>POMPA OBIEGOWA CWU</t>
  </si>
  <si>
    <t>39</t>
  </si>
  <si>
    <t>POMPA OBIEGOWA OBIEGU KOTŁOWEGO</t>
  </si>
  <si>
    <t>40</t>
  </si>
  <si>
    <t>ZAWÓR REGULACYJNY TRÓJDROGOWY CO Z SIŁOWNIKIEM</t>
  </si>
  <si>
    <t>Uruchomienie instalacji kotłowni</t>
  </si>
  <si>
    <t>RAZEM 1 Instalacje sanitarne</t>
  </si>
  <si>
    <t>Instalacje elektryczne</t>
  </si>
  <si>
    <t>Przebudowa instalacji elektrycznej z wykonaniem zasilenia urządzeń kotłowni i oświetlenia</t>
  </si>
  <si>
    <t>Montaż czujnika tlenku węgla</t>
  </si>
  <si>
    <t>RAZEM 2 Instalacje elektryczne</t>
  </si>
  <si>
    <t>RAZEM kosztorys NETTO</t>
  </si>
  <si>
    <t>RAZEM kosztorys BRUTTO</t>
  </si>
  <si>
    <t>RAZEM kosztorys VAT 8%</t>
  </si>
  <si>
    <t>Sprawdź formuły liczące i zaokrąglenia !!!</t>
  </si>
  <si>
    <t xml:space="preserve">Zamawiający posiada kocioł opisany w projekcie sanitarnym. Kociłoł nie podlega wycenie  </t>
  </si>
  <si>
    <t>załącznik nr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</si>
</sst>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  <font>
      <sz val="8"/>
      <name val="Calibri"/>
      <family val="2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rgb="FFFF0000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55"/>
  <sheetViews>
    <sheetView tabSelected="1" topLeftCell="A40" workbookViewId="0">
      <selection sqref="A1:G1"/>
    </sheetView>
  </sheetViews>
  <sheetFormatPr defaultRowHeight="14.4" x14ac:dyDescent="0.3"/>
  <cols>
    <col min="1" max="1" width="14.33203125" customWidth="1"/>
    <col min="2" max="2" width="28.5546875" customWidth="1"/>
    <col min="3" max="3" width="57.109375" customWidth="1"/>
    <col min="4" max="7" width="14.33203125" customWidth="1"/>
  </cols>
  <sheetData>
    <row r="1" spans="1:7" x14ac:dyDescent="0.3">
      <c r="A1" s="15" t="s">
        <v>120</v>
      </c>
      <c r="B1" s="15"/>
      <c r="C1" s="15"/>
      <c r="D1" s="15"/>
      <c r="E1" s="15"/>
      <c r="F1" s="15"/>
      <c r="G1" s="15"/>
    </row>
    <row r="2" spans="1:7" ht="19.8" x14ac:dyDescent="0.3">
      <c r="A2" s="8" t="s">
        <v>0</v>
      </c>
      <c r="B2" s="8"/>
      <c r="C2" s="8"/>
      <c r="D2" s="8"/>
      <c r="E2" s="8"/>
      <c r="F2" s="8"/>
      <c r="G2" s="8"/>
    </row>
    <row r="3" spans="1:7" ht="23.4" x14ac:dyDescent="0.3">
      <c r="A3" s="9" t="s">
        <v>118</v>
      </c>
      <c r="B3" s="10"/>
      <c r="C3" s="10"/>
      <c r="D3" s="10"/>
      <c r="E3" s="10"/>
      <c r="F3" s="10"/>
      <c r="G3" s="11"/>
    </row>
    <row r="4" spans="1:7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x14ac:dyDescent="0.3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</row>
    <row r="6" spans="1:7" x14ac:dyDescent="0.3">
      <c r="A6" s="2" t="s">
        <v>8</v>
      </c>
      <c r="B6" s="2"/>
      <c r="C6" s="2" t="s">
        <v>16</v>
      </c>
      <c r="D6" s="2"/>
      <c r="E6" s="2"/>
      <c r="F6" s="2"/>
      <c r="G6" s="2"/>
    </row>
    <row r="7" spans="1:7" ht="27.6" x14ac:dyDescent="0.3">
      <c r="A7" s="3" t="s">
        <v>8</v>
      </c>
      <c r="B7" s="3" t="s">
        <v>17</v>
      </c>
      <c r="C7" s="3" t="s">
        <v>18</v>
      </c>
      <c r="D7" s="3" t="s">
        <v>19</v>
      </c>
      <c r="E7" s="4">
        <v>1</v>
      </c>
      <c r="F7" s="5">
        <v>0</v>
      </c>
      <c r="G7" s="5">
        <f t="shared" ref="G7:G46" si="0">ROUND(E7*F7,2)</f>
        <v>0</v>
      </c>
    </row>
    <row r="8" spans="1:7" x14ac:dyDescent="0.3">
      <c r="A8" s="3" t="s">
        <v>9</v>
      </c>
      <c r="B8" s="3" t="s">
        <v>20</v>
      </c>
      <c r="C8" s="3" t="s">
        <v>21</v>
      </c>
      <c r="D8" s="3" t="s">
        <v>22</v>
      </c>
      <c r="E8" s="4">
        <v>1</v>
      </c>
      <c r="F8" s="5">
        <v>0</v>
      </c>
      <c r="G8" s="5">
        <f t="shared" si="0"/>
        <v>0</v>
      </c>
    </row>
    <row r="9" spans="1:7" x14ac:dyDescent="0.3">
      <c r="A9" s="3" t="s">
        <v>10</v>
      </c>
      <c r="B9" s="3" t="s">
        <v>23</v>
      </c>
      <c r="C9" s="3" t="s">
        <v>24</v>
      </c>
      <c r="D9" s="3" t="s">
        <v>25</v>
      </c>
      <c r="E9" s="4">
        <v>1.526</v>
      </c>
      <c r="F9" s="5">
        <v>0</v>
      </c>
      <c r="G9" s="5">
        <f t="shared" si="0"/>
        <v>0</v>
      </c>
    </row>
    <row r="10" spans="1:7" x14ac:dyDescent="0.3">
      <c r="A10" s="3" t="s">
        <v>11</v>
      </c>
      <c r="B10" s="3" t="s">
        <v>26</v>
      </c>
      <c r="C10" s="3" t="s">
        <v>27</v>
      </c>
      <c r="D10" s="3" t="s">
        <v>22</v>
      </c>
      <c r="E10" s="4">
        <v>2</v>
      </c>
      <c r="F10" s="5">
        <v>0</v>
      </c>
      <c r="G10" s="5">
        <f t="shared" si="0"/>
        <v>0</v>
      </c>
    </row>
    <row r="11" spans="1:7" ht="27.6" x14ac:dyDescent="0.3">
      <c r="A11" s="3" t="s">
        <v>12</v>
      </c>
      <c r="B11" s="3" t="s">
        <v>28</v>
      </c>
      <c r="C11" s="3" t="s">
        <v>29</v>
      </c>
      <c r="D11" s="3" t="s">
        <v>30</v>
      </c>
      <c r="E11" s="4">
        <v>35</v>
      </c>
      <c r="F11" s="5">
        <v>0</v>
      </c>
      <c r="G11" s="5">
        <f t="shared" si="0"/>
        <v>0</v>
      </c>
    </row>
    <row r="12" spans="1:7" ht="27.6" x14ac:dyDescent="0.3">
      <c r="A12" s="3" t="s">
        <v>13</v>
      </c>
      <c r="B12" s="3" t="s">
        <v>31</v>
      </c>
      <c r="C12" s="3" t="s">
        <v>32</v>
      </c>
      <c r="D12" s="3" t="s">
        <v>30</v>
      </c>
      <c r="E12" s="4">
        <v>35</v>
      </c>
      <c r="F12" s="5">
        <v>0</v>
      </c>
      <c r="G12" s="5">
        <f t="shared" si="0"/>
        <v>0</v>
      </c>
    </row>
    <row r="13" spans="1:7" x14ac:dyDescent="0.3">
      <c r="A13" s="3" t="s">
        <v>14</v>
      </c>
      <c r="B13" s="3" t="s">
        <v>33</v>
      </c>
      <c r="C13" s="3" t="s">
        <v>34</v>
      </c>
      <c r="D13" s="3" t="s">
        <v>30</v>
      </c>
      <c r="E13" s="4">
        <v>35</v>
      </c>
      <c r="F13" s="5">
        <v>0</v>
      </c>
      <c r="G13" s="5">
        <f t="shared" si="0"/>
        <v>0</v>
      </c>
    </row>
    <row r="14" spans="1:7" x14ac:dyDescent="0.3">
      <c r="A14" s="3" t="s">
        <v>15</v>
      </c>
      <c r="B14" s="3" t="s">
        <v>35</v>
      </c>
      <c r="C14" s="3" t="s">
        <v>36</v>
      </c>
      <c r="D14" s="3" t="s">
        <v>25</v>
      </c>
      <c r="E14" s="4">
        <v>7.6929999999999996</v>
      </c>
      <c r="F14" s="5">
        <v>0</v>
      </c>
      <c r="G14" s="5">
        <f t="shared" si="0"/>
        <v>0</v>
      </c>
    </row>
    <row r="15" spans="1:7" x14ac:dyDescent="0.3">
      <c r="A15" s="3" t="s">
        <v>37</v>
      </c>
      <c r="B15" s="3" t="s">
        <v>41</v>
      </c>
      <c r="C15" s="3" t="s">
        <v>42</v>
      </c>
      <c r="D15" s="3" t="s">
        <v>22</v>
      </c>
      <c r="E15" s="4">
        <v>1</v>
      </c>
      <c r="F15" s="5">
        <v>0</v>
      </c>
      <c r="G15" s="5">
        <f t="shared" si="0"/>
        <v>0</v>
      </c>
    </row>
    <row r="16" spans="1:7" x14ac:dyDescent="0.3">
      <c r="A16" s="3" t="s">
        <v>40</v>
      </c>
      <c r="B16" s="3" t="s">
        <v>44</v>
      </c>
      <c r="C16" s="3" t="s">
        <v>45</v>
      </c>
      <c r="D16" s="3" t="s">
        <v>22</v>
      </c>
      <c r="E16" s="4">
        <v>1</v>
      </c>
      <c r="F16" s="5">
        <v>0</v>
      </c>
      <c r="G16" s="5">
        <f t="shared" si="0"/>
        <v>0</v>
      </c>
    </row>
    <row r="17" spans="1:7" x14ac:dyDescent="0.3">
      <c r="A17" s="3" t="s">
        <v>43</v>
      </c>
      <c r="B17" s="3" t="s">
        <v>47</v>
      </c>
      <c r="C17" s="3" t="s">
        <v>48</v>
      </c>
      <c r="D17" s="3" t="s">
        <v>22</v>
      </c>
      <c r="E17" s="4">
        <v>1</v>
      </c>
      <c r="F17" s="5">
        <v>0</v>
      </c>
      <c r="G17" s="5">
        <f t="shared" si="0"/>
        <v>0</v>
      </c>
    </row>
    <row r="18" spans="1:7" x14ac:dyDescent="0.3">
      <c r="A18" s="3" t="s">
        <v>46</v>
      </c>
      <c r="B18" s="3" t="s">
        <v>50</v>
      </c>
      <c r="C18" s="3" t="s">
        <v>51</v>
      </c>
      <c r="D18" s="3" t="s">
        <v>22</v>
      </c>
      <c r="E18" s="4">
        <v>1</v>
      </c>
      <c r="F18" s="5">
        <v>0</v>
      </c>
      <c r="G18" s="5">
        <f t="shared" si="0"/>
        <v>0</v>
      </c>
    </row>
    <row r="19" spans="1:7" x14ac:dyDescent="0.3">
      <c r="A19" s="3" t="s">
        <v>49</v>
      </c>
      <c r="B19" s="3" t="s">
        <v>41</v>
      </c>
      <c r="C19" s="3" t="s">
        <v>53</v>
      </c>
      <c r="D19" s="3" t="s">
        <v>22</v>
      </c>
      <c r="E19" s="4">
        <v>1</v>
      </c>
      <c r="F19" s="5">
        <v>0</v>
      </c>
      <c r="G19" s="5">
        <f t="shared" si="0"/>
        <v>0</v>
      </c>
    </row>
    <row r="20" spans="1:7" x14ac:dyDescent="0.3">
      <c r="A20" s="3" t="s">
        <v>52</v>
      </c>
      <c r="B20" s="3" t="s">
        <v>50</v>
      </c>
      <c r="C20" s="3" t="s">
        <v>55</v>
      </c>
      <c r="D20" s="3" t="s">
        <v>22</v>
      </c>
      <c r="E20" s="4">
        <v>3</v>
      </c>
      <c r="F20" s="5">
        <v>0</v>
      </c>
      <c r="G20" s="5">
        <f t="shared" si="0"/>
        <v>0</v>
      </c>
    </row>
    <row r="21" spans="1:7" x14ac:dyDescent="0.3">
      <c r="A21" s="3" t="s">
        <v>54</v>
      </c>
      <c r="B21" s="3" t="s">
        <v>41</v>
      </c>
      <c r="C21" s="3" t="s">
        <v>57</v>
      </c>
      <c r="D21" s="3" t="s">
        <v>22</v>
      </c>
      <c r="E21" s="4">
        <v>2</v>
      </c>
      <c r="F21" s="5">
        <v>0</v>
      </c>
      <c r="G21" s="5">
        <f t="shared" si="0"/>
        <v>0</v>
      </c>
    </row>
    <row r="22" spans="1:7" x14ac:dyDescent="0.3">
      <c r="A22" s="3" t="s">
        <v>56</v>
      </c>
      <c r="B22" s="3" t="s">
        <v>59</v>
      </c>
      <c r="C22" s="3" t="s">
        <v>60</v>
      </c>
      <c r="D22" s="3" t="s">
        <v>22</v>
      </c>
      <c r="E22" s="4">
        <v>1</v>
      </c>
      <c r="F22" s="5">
        <v>0</v>
      </c>
      <c r="G22" s="5">
        <f t="shared" si="0"/>
        <v>0</v>
      </c>
    </row>
    <row r="23" spans="1:7" ht="27.6" x14ac:dyDescent="0.3">
      <c r="A23" s="3" t="s">
        <v>58</v>
      </c>
      <c r="B23" s="3" t="s">
        <v>62</v>
      </c>
      <c r="C23" s="3" t="s">
        <v>63</v>
      </c>
      <c r="D23" s="3" t="s">
        <v>64</v>
      </c>
      <c r="E23" s="4">
        <v>1</v>
      </c>
      <c r="F23" s="5">
        <v>0</v>
      </c>
      <c r="G23" s="5">
        <f t="shared" si="0"/>
        <v>0</v>
      </c>
    </row>
    <row r="24" spans="1:7" x14ac:dyDescent="0.3">
      <c r="A24" s="3" t="s">
        <v>61</v>
      </c>
      <c r="B24" s="3" t="s">
        <v>41</v>
      </c>
      <c r="C24" s="3" t="s">
        <v>66</v>
      </c>
      <c r="D24" s="3" t="s">
        <v>22</v>
      </c>
      <c r="E24" s="4">
        <v>1</v>
      </c>
      <c r="F24" s="5">
        <v>0</v>
      </c>
      <c r="G24" s="5">
        <f t="shared" si="0"/>
        <v>0</v>
      </c>
    </row>
    <row r="25" spans="1:7" x14ac:dyDescent="0.3">
      <c r="A25" s="3" t="s">
        <v>65</v>
      </c>
      <c r="B25" s="3" t="s">
        <v>50</v>
      </c>
      <c r="C25" s="3" t="s">
        <v>68</v>
      </c>
      <c r="D25" s="3" t="s">
        <v>22</v>
      </c>
      <c r="E25" s="4">
        <v>13</v>
      </c>
      <c r="F25" s="5">
        <v>0</v>
      </c>
      <c r="G25" s="5">
        <f t="shared" si="0"/>
        <v>0</v>
      </c>
    </row>
    <row r="26" spans="1:7" x14ac:dyDescent="0.3">
      <c r="A26" s="3" t="s">
        <v>67</v>
      </c>
      <c r="B26" s="3" t="s">
        <v>47</v>
      </c>
      <c r="C26" s="3" t="s">
        <v>48</v>
      </c>
      <c r="D26" s="3" t="s">
        <v>22</v>
      </c>
      <c r="E26" s="4">
        <v>7</v>
      </c>
      <c r="F26" s="5">
        <v>0</v>
      </c>
      <c r="G26" s="5">
        <f t="shared" si="0"/>
        <v>0</v>
      </c>
    </row>
    <row r="27" spans="1:7" x14ac:dyDescent="0.3">
      <c r="A27" s="3" t="s">
        <v>69</v>
      </c>
      <c r="B27" s="3" t="s">
        <v>59</v>
      </c>
      <c r="C27" s="3" t="s">
        <v>60</v>
      </c>
      <c r="D27" s="3" t="s">
        <v>22</v>
      </c>
      <c r="E27" s="4">
        <v>7</v>
      </c>
      <c r="F27" s="5">
        <v>0</v>
      </c>
      <c r="G27" s="5">
        <f t="shared" si="0"/>
        <v>0</v>
      </c>
    </row>
    <row r="28" spans="1:7" x14ac:dyDescent="0.3">
      <c r="A28" s="3" t="s">
        <v>70</v>
      </c>
      <c r="B28" s="3" t="s">
        <v>72</v>
      </c>
      <c r="C28" s="3" t="s">
        <v>73</v>
      </c>
      <c r="D28" s="3" t="s">
        <v>22</v>
      </c>
      <c r="E28" s="4">
        <v>1</v>
      </c>
      <c r="F28" s="5">
        <v>0</v>
      </c>
      <c r="G28" s="5">
        <f t="shared" si="0"/>
        <v>0</v>
      </c>
    </row>
    <row r="29" spans="1:7" x14ac:dyDescent="0.3">
      <c r="A29" s="3" t="s">
        <v>71</v>
      </c>
      <c r="B29" s="3" t="s">
        <v>50</v>
      </c>
      <c r="C29" s="3" t="s">
        <v>75</v>
      </c>
      <c r="D29" s="3" t="s">
        <v>22</v>
      </c>
      <c r="E29" s="4">
        <v>1</v>
      </c>
      <c r="F29" s="5">
        <v>0</v>
      </c>
      <c r="G29" s="5">
        <f t="shared" si="0"/>
        <v>0</v>
      </c>
    </row>
    <row r="30" spans="1:7" x14ac:dyDescent="0.3">
      <c r="A30" s="3" t="s">
        <v>74</v>
      </c>
      <c r="B30" s="3" t="s">
        <v>50</v>
      </c>
      <c r="C30" s="3" t="s">
        <v>68</v>
      </c>
      <c r="D30" s="3" t="s">
        <v>22</v>
      </c>
      <c r="E30" s="4">
        <v>2</v>
      </c>
      <c r="F30" s="5">
        <v>0</v>
      </c>
      <c r="G30" s="5">
        <f t="shared" si="0"/>
        <v>0</v>
      </c>
    </row>
    <row r="31" spans="1:7" x14ac:dyDescent="0.3">
      <c r="A31" s="3" t="s">
        <v>76</v>
      </c>
      <c r="B31" s="3" t="s">
        <v>17</v>
      </c>
      <c r="C31" s="3" t="s">
        <v>78</v>
      </c>
      <c r="D31" s="3" t="s">
        <v>19</v>
      </c>
      <c r="E31" s="4">
        <v>1</v>
      </c>
      <c r="F31" s="5">
        <v>0</v>
      </c>
      <c r="G31" s="5">
        <f t="shared" si="0"/>
        <v>0</v>
      </c>
    </row>
    <row r="32" spans="1:7" x14ac:dyDescent="0.3">
      <c r="A32" s="3" t="s">
        <v>77</v>
      </c>
      <c r="B32" s="3" t="s">
        <v>50</v>
      </c>
      <c r="C32" s="3" t="s">
        <v>80</v>
      </c>
      <c r="D32" s="3" t="s">
        <v>22</v>
      </c>
      <c r="E32" s="4">
        <v>5</v>
      </c>
      <c r="F32" s="5">
        <v>0</v>
      </c>
      <c r="G32" s="5">
        <f t="shared" si="0"/>
        <v>0</v>
      </c>
    </row>
    <row r="33" spans="1:7" x14ac:dyDescent="0.3">
      <c r="A33" s="3" t="s">
        <v>79</v>
      </c>
      <c r="B33" s="3" t="s">
        <v>50</v>
      </c>
      <c r="C33" s="3" t="s">
        <v>82</v>
      </c>
      <c r="D33" s="3" t="s">
        <v>22</v>
      </c>
      <c r="E33" s="4">
        <v>3</v>
      </c>
      <c r="F33" s="5">
        <v>0</v>
      </c>
      <c r="G33" s="5">
        <f t="shared" si="0"/>
        <v>0</v>
      </c>
    </row>
    <row r="34" spans="1:7" x14ac:dyDescent="0.3">
      <c r="A34" s="3" t="s">
        <v>81</v>
      </c>
      <c r="B34" s="3" t="s">
        <v>84</v>
      </c>
      <c r="C34" s="3" t="s">
        <v>85</v>
      </c>
      <c r="D34" s="3" t="s">
        <v>22</v>
      </c>
      <c r="E34" s="4">
        <v>4</v>
      </c>
      <c r="F34" s="5">
        <v>0</v>
      </c>
      <c r="G34" s="5">
        <f t="shared" si="0"/>
        <v>0</v>
      </c>
    </row>
    <row r="35" spans="1:7" x14ac:dyDescent="0.3">
      <c r="A35" s="3" t="s">
        <v>83</v>
      </c>
      <c r="B35" s="3" t="s">
        <v>17</v>
      </c>
      <c r="C35" s="3" t="s">
        <v>87</v>
      </c>
      <c r="D35" s="3" t="s">
        <v>19</v>
      </c>
      <c r="E35" s="4">
        <v>7</v>
      </c>
      <c r="F35" s="5">
        <v>0</v>
      </c>
      <c r="G35" s="5">
        <f t="shared" si="0"/>
        <v>0</v>
      </c>
    </row>
    <row r="36" spans="1:7" x14ac:dyDescent="0.3">
      <c r="A36" s="3" t="s">
        <v>86</v>
      </c>
      <c r="B36" s="3" t="s">
        <v>62</v>
      </c>
      <c r="C36" s="3" t="s">
        <v>89</v>
      </c>
      <c r="D36" s="3" t="s">
        <v>64</v>
      </c>
      <c r="E36" s="4">
        <v>1</v>
      </c>
      <c r="F36" s="5">
        <v>0</v>
      </c>
      <c r="G36" s="5">
        <f t="shared" si="0"/>
        <v>0</v>
      </c>
    </row>
    <row r="37" spans="1:7" x14ac:dyDescent="0.3">
      <c r="A37" s="3" t="s">
        <v>88</v>
      </c>
      <c r="B37" s="3" t="s">
        <v>91</v>
      </c>
      <c r="C37" s="3" t="s">
        <v>92</v>
      </c>
      <c r="D37" s="3" t="s">
        <v>22</v>
      </c>
      <c r="E37" s="4">
        <v>1</v>
      </c>
      <c r="F37" s="5">
        <v>0</v>
      </c>
      <c r="G37" s="5">
        <f t="shared" si="0"/>
        <v>0</v>
      </c>
    </row>
    <row r="38" spans="1:7" x14ac:dyDescent="0.3">
      <c r="A38" s="3" t="s">
        <v>90</v>
      </c>
      <c r="B38" s="3" t="s">
        <v>41</v>
      </c>
      <c r="C38" s="3" t="s">
        <v>94</v>
      </c>
      <c r="D38" s="3" t="s">
        <v>22</v>
      </c>
      <c r="E38" s="4">
        <v>1</v>
      </c>
      <c r="F38" s="5">
        <v>0</v>
      </c>
      <c r="G38" s="5">
        <f t="shared" si="0"/>
        <v>0</v>
      </c>
    </row>
    <row r="39" spans="1:7" x14ac:dyDescent="0.3">
      <c r="A39" s="3" t="s">
        <v>93</v>
      </c>
      <c r="B39" s="3" t="s">
        <v>41</v>
      </c>
      <c r="C39" s="3" t="s">
        <v>96</v>
      </c>
      <c r="D39" s="3" t="s">
        <v>22</v>
      </c>
      <c r="E39" s="4">
        <v>1</v>
      </c>
      <c r="F39" s="5">
        <v>0</v>
      </c>
      <c r="G39" s="5">
        <f t="shared" si="0"/>
        <v>0</v>
      </c>
    </row>
    <row r="40" spans="1:7" x14ac:dyDescent="0.3">
      <c r="A40" s="3" t="s">
        <v>95</v>
      </c>
      <c r="B40" s="3" t="s">
        <v>41</v>
      </c>
      <c r="C40" s="3" t="s">
        <v>98</v>
      </c>
      <c r="D40" s="3" t="s">
        <v>22</v>
      </c>
      <c r="E40" s="4">
        <v>4</v>
      </c>
      <c r="F40" s="5">
        <v>0</v>
      </c>
      <c r="G40" s="5">
        <f t="shared" si="0"/>
        <v>0</v>
      </c>
    </row>
    <row r="41" spans="1:7" x14ac:dyDescent="0.3">
      <c r="A41" s="3" t="s">
        <v>97</v>
      </c>
      <c r="B41" s="3" t="s">
        <v>50</v>
      </c>
      <c r="C41" s="3" t="s">
        <v>100</v>
      </c>
      <c r="D41" s="3" t="s">
        <v>22</v>
      </c>
      <c r="E41" s="4">
        <v>1</v>
      </c>
      <c r="F41" s="5">
        <v>0</v>
      </c>
      <c r="G41" s="5">
        <f t="shared" si="0"/>
        <v>0</v>
      </c>
    </row>
    <row r="42" spans="1:7" x14ac:dyDescent="0.3">
      <c r="A42" s="3" t="s">
        <v>99</v>
      </c>
      <c r="B42" s="3" t="s">
        <v>50</v>
      </c>
      <c r="C42" s="3" t="s">
        <v>102</v>
      </c>
      <c r="D42" s="3" t="s">
        <v>22</v>
      </c>
      <c r="E42" s="4">
        <v>1</v>
      </c>
      <c r="F42" s="5">
        <v>0</v>
      </c>
      <c r="G42" s="5">
        <f t="shared" si="0"/>
        <v>0</v>
      </c>
    </row>
    <row r="43" spans="1:7" x14ac:dyDescent="0.3">
      <c r="A43" s="3" t="s">
        <v>101</v>
      </c>
      <c r="B43" s="3" t="s">
        <v>72</v>
      </c>
      <c r="C43" s="3" t="s">
        <v>104</v>
      </c>
      <c r="D43" s="3" t="s">
        <v>22</v>
      </c>
      <c r="E43" s="4">
        <v>1</v>
      </c>
      <c r="F43" s="5">
        <v>0</v>
      </c>
      <c r="G43" s="5">
        <f t="shared" si="0"/>
        <v>0</v>
      </c>
    </row>
    <row r="44" spans="1:7" x14ac:dyDescent="0.3">
      <c r="A44" s="3" t="s">
        <v>103</v>
      </c>
      <c r="B44" s="3" t="s">
        <v>72</v>
      </c>
      <c r="C44" s="3" t="s">
        <v>106</v>
      </c>
      <c r="D44" s="3" t="s">
        <v>22</v>
      </c>
      <c r="E44" s="4">
        <v>1</v>
      </c>
      <c r="F44" s="5">
        <v>0</v>
      </c>
      <c r="G44" s="5">
        <f t="shared" si="0"/>
        <v>0</v>
      </c>
    </row>
    <row r="45" spans="1:7" ht="27.6" x14ac:dyDescent="0.3">
      <c r="A45" s="3" t="s">
        <v>105</v>
      </c>
      <c r="B45" s="3" t="s">
        <v>50</v>
      </c>
      <c r="C45" s="3" t="s">
        <v>108</v>
      </c>
      <c r="D45" s="3" t="s">
        <v>22</v>
      </c>
      <c r="E45" s="4">
        <v>1</v>
      </c>
      <c r="F45" s="5">
        <v>0</v>
      </c>
      <c r="G45" s="5">
        <f t="shared" si="0"/>
        <v>0</v>
      </c>
    </row>
    <row r="46" spans="1:7" x14ac:dyDescent="0.3">
      <c r="A46" s="3" t="s">
        <v>107</v>
      </c>
      <c r="B46" s="3" t="s">
        <v>17</v>
      </c>
      <c r="C46" s="3" t="s">
        <v>109</v>
      </c>
      <c r="D46" s="3" t="s">
        <v>19</v>
      </c>
      <c r="E46" s="4">
        <v>1</v>
      </c>
      <c r="F46" s="5">
        <v>0</v>
      </c>
      <c r="G46" s="5">
        <f t="shared" si="0"/>
        <v>0</v>
      </c>
    </row>
    <row r="47" spans="1:7" x14ac:dyDescent="0.3">
      <c r="A47" s="6"/>
      <c r="B47" s="6"/>
      <c r="C47" s="6" t="s">
        <v>110</v>
      </c>
      <c r="D47" s="6"/>
      <c r="E47" s="6"/>
      <c r="F47" s="6"/>
      <c r="G47" s="6">
        <f>SUM(G7:G46)</f>
        <v>0</v>
      </c>
    </row>
    <row r="48" spans="1:7" x14ac:dyDescent="0.3">
      <c r="A48" s="2" t="s">
        <v>9</v>
      </c>
      <c r="B48" s="2"/>
      <c r="C48" s="2" t="s">
        <v>111</v>
      </c>
      <c r="D48" s="2"/>
      <c r="E48" s="2"/>
      <c r="F48" s="2"/>
      <c r="G48" s="2"/>
    </row>
    <row r="49" spans="1:7" ht="27.6" x14ac:dyDescent="0.3">
      <c r="A49" s="3">
        <v>41</v>
      </c>
      <c r="B49" s="3" t="s">
        <v>17</v>
      </c>
      <c r="C49" s="3" t="s">
        <v>112</v>
      </c>
      <c r="D49" s="3" t="s">
        <v>19</v>
      </c>
      <c r="E49" s="4">
        <v>1</v>
      </c>
      <c r="F49" s="5">
        <v>10</v>
      </c>
      <c r="G49" s="5">
        <f>ROUND(E49*F49,2)</f>
        <v>10</v>
      </c>
    </row>
    <row r="50" spans="1:7" x14ac:dyDescent="0.3">
      <c r="A50" s="3">
        <v>42</v>
      </c>
      <c r="B50" s="3" t="s">
        <v>17</v>
      </c>
      <c r="C50" s="3" t="s">
        <v>113</v>
      </c>
      <c r="D50" s="3" t="s">
        <v>19</v>
      </c>
      <c r="E50" s="4">
        <v>1</v>
      </c>
      <c r="F50" s="5">
        <v>0</v>
      </c>
      <c r="G50" s="5">
        <f>ROUND(E50*F50,2)</f>
        <v>0</v>
      </c>
    </row>
    <row r="51" spans="1:7" x14ac:dyDescent="0.3">
      <c r="A51" s="6"/>
      <c r="B51" s="6"/>
      <c r="C51" s="6" t="s">
        <v>114</v>
      </c>
      <c r="D51" s="6"/>
      <c r="E51" s="6"/>
      <c r="F51" s="6"/>
      <c r="G51" s="6">
        <f>SUM(G49:G50)</f>
        <v>10</v>
      </c>
    </row>
    <row r="52" spans="1:7" x14ac:dyDescent="0.3">
      <c r="A52" s="6"/>
      <c r="B52" s="6"/>
      <c r="C52" s="6" t="s">
        <v>115</v>
      </c>
      <c r="D52" s="6"/>
      <c r="E52" s="6"/>
      <c r="F52" s="6"/>
      <c r="G52" s="6">
        <f>G47+G51</f>
        <v>10</v>
      </c>
    </row>
    <row r="53" spans="1:7" x14ac:dyDescent="0.3">
      <c r="A53" s="6"/>
      <c r="B53" s="6"/>
      <c r="C53" s="6" t="s">
        <v>117</v>
      </c>
      <c r="D53" s="6"/>
      <c r="E53" s="6"/>
      <c r="F53" s="6"/>
      <c r="G53" s="6">
        <f>ROUND(G52*8%,2)</f>
        <v>0.8</v>
      </c>
    </row>
    <row r="54" spans="1:7" x14ac:dyDescent="0.3">
      <c r="A54" s="6"/>
      <c r="B54" s="6"/>
      <c r="C54" s="6" t="s">
        <v>116</v>
      </c>
      <c r="D54" s="6"/>
      <c r="E54" s="6"/>
      <c r="F54" s="6"/>
      <c r="G54" s="6">
        <f>G53+G52</f>
        <v>10.8</v>
      </c>
    </row>
    <row r="55" spans="1:7" ht="61.2" x14ac:dyDescent="0.3">
      <c r="A55" s="3"/>
      <c r="B55" s="7" t="s">
        <v>38</v>
      </c>
      <c r="C55" s="7" t="s">
        <v>39</v>
      </c>
      <c r="D55" s="12" t="s">
        <v>119</v>
      </c>
      <c r="E55" s="13"/>
      <c r="F55" s="13"/>
      <c r="G55" s="14"/>
    </row>
  </sheetData>
  <mergeCells count="4">
    <mergeCell ref="A2:G2"/>
    <mergeCell ref="A3:G3"/>
    <mergeCell ref="A1:G1"/>
    <mergeCell ref="D55:G55"/>
  </mergeCells>
  <phoneticPr fontId="5" type="noConversion"/>
  <pageMargins left="0.7" right="0.7" top="0.75" bottom="0.75" header="0.3" footer="0.3"/>
  <pageSetup paperSize="9" scale="55" orientation="portrait" horizontalDpi="0" verticalDpi="0" r:id="rId1"/>
  <ignoredErrors>
    <ignoredError sqref="A4:B7 C4:G4 C6:G6 C8:G14 C7:E7 G7 D52:G52 C50:G51 C49:E49 G49 C2:G2 A2:B2 A47:B48 C15:G48 B8:B14 B15:B46 A51:B52 B49 B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1223 N.Lutówko Barbara Szmidt</cp:lastModifiedBy>
  <cp:lastPrinted>2025-10-20T06:12:13Z</cp:lastPrinted>
  <dcterms:created xsi:type="dcterms:W3CDTF">2025-10-17T07:18:34Z</dcterms:created>
  <dcterms:modified xsi:type="dcterms:W3CDTF">2025-10-20T06:12:17Z</dcterms:modified>
</cp:coreProperties>
</file>