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!!!kryteriaILS!!!Agnieszka_wklad\!lastpopraffki!\konk\"/>
    </mc:Choice>
  </mc:AlternateContent>
  <xr:revisionPtr revIDLastSave="0" documentId="13_ncr:1_{4FBD030B-9923-4092-99A7-5E40366AFB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R21" i="6"/>
  <c r="Q21" i="6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H25" i="7"/>
  <c r="N23" i="7"/>
  <c r="N26" i="7" s="1"/>
  <c r="H23" i="7"/>
  <c r="H26" i="7" s="1"/>
  <c r="N22" i="7"/>
  <c r="N25" i="7" s="1"/>
  <c r="H22" i="7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H26" i="6"/>
  <c r="N23" i="6"/>
  <c r="N26" i="6" s="1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AD8" i="10" s="1"/>
  <c r="O8" i="10"/>
  <c r="Q8" i="10"/>
  <c r="O29" i="3"/>
  <c r="M33" i="3" s="1"/>
  <c r="K8" i="10"/>
  <c r="J8" i="10"/>
  <c r="AB8" i="10" s="1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<sst xmlns="http://schemas.openxmlformats.org/spreadsheetml/2006/main" count="1359" uniqueCount="283">
  <si>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</si>
  <si>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</si>
  <si>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</si>
  <si>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</si>
  <si>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</si>
  <si>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</si>
  <si>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</si>
  <si>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</si>
  <si>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</si>
  <si>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</si>
  <si>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</si>
  <si>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</si>
  <si>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</si>
  <si>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</si>
  <si>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</si>
  <si>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</si>
  <si>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</si>
  <si>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</si>
  <si>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</si>
  <si>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</si>
  <si>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</si>
  <si>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</si>
  <si>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</si>
  <si>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</si>
  <si>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</si>
  <si>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</si>
  <si>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</si>
  <si>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</si>
  <si>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</si>
  <si>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</si>
  <si>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</si>
  <si>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</si>
  <si>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</si>
  <si>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</si>
  <si>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</si>
  <si>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</si>
  <si>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</si>
  <si>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</si>
  <si>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</si>
  <si>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</si>
  <si>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</si>
  <si>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</si>
  <si>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</si>
  <si>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</si>
  <si>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</si>
  <si>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</si>
  <si>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</si>
  <si>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</si>
  <si>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</si>
  <si>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</si>
  <si>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</si>
  <si>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</si>
  <si>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</si>
  <si>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</si>
  <si>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</si>
  <si>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</si>
  <si>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</si>
  <si>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</si>
  <si>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</si>
  <si>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</si>
  <si>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</si>
  <si>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</si>
  <si>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</si>
  <si>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</si>
  <si>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</si>
  <si>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</si>
  <si>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</si>
  <si>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</si>
  <si>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</si>
  <si>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</si>
  <si>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</si>
  <si>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</si>
  <si>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</si>
  <si>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</si>
  <si>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</si>
  <si>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</si>
  <si>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</si>
  <si>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</si>
  <si>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</si>
  <si>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</si>
  <si>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</si>
  <si>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</si>
  <si>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</si>
  <si>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</si>
  <si>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</si>
  <si>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</si>
  <si>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</si>
  <si>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</si>
  <si>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</si>
  <si>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</si>
  <si>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</si>
  <si>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</si>
  <si>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</si>
  <si>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</si>
  <si>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</si>
  <si>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</si>
  <si>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</si>
  <si>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</si>
  <si>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</si>
  <si>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</si>
  <si>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</si>
  <si>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</si>
  <si>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</si>
  <si>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</si>
  <si>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</si>
  <si>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</si>
  <si>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</si>
  <si>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</si>
  <si>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</si>
  <si>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</si>
  <si>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</si>
  <si>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</si>
  <si>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</si>
  <si>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</si>
  <si>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</si>
  <si>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</si>
  <si>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</si>
  <si>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</si>
  <si>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</si>
  <si>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</si>
  <si>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</si>
  <si>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</si>
  <si>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</si>
  <si>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</si>
  <si>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</si>
  <si>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</si>
  <si>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</si>
  <si>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</si>
  <si>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</si>
  <si>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</si>
  <si>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</si>
  <si>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</si>
  <si>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</si>
  <si>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</si>
  <si>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</si>
  <si>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</si>
  <si>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</si>
  <si>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</si>
  <si>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</si>
  <si>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</si>
  <si>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</si>
  <si>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</si>
  <si>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</si>
  <si>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</si>
  <si>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</si>
  <si>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</si>
  <si>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</si>
  <si>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</si>
  <si>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</si>
  <si>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</si>
  <si>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</si>
  <si>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</si>
  <si>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</si>
  <si>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</si>
  <si>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</si>
  <si>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</si>
  <si>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</si>
  <si>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</si>
  <si>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</si>
  <si>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</si>
  <si>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</si>
  <si>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</si>
  <si>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</si>
  <si>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</si>
  <si>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</si>
  <si>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</si>
  <si>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</si>
  <si>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</si>
  <si>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</si>
  <si>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</si>
  <si>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</si>
  <si>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</si>
  <si>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</si>
  <si>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</si>
  <si>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</si>
  <si>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</si>
  <si>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</si>
  <si>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</si>
  <si>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</si>
  <si>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</si>
  <si>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</si>
  <si>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</si>
  <si>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</si>
  <si>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</si>
  <si>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</si>
  <si>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</si>
  <si>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</si>
  <si>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</si>
  <si>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</si>
  <si>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</si>
  <si>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</si>
  <si>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</si>
  <si>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</si>
  <si>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</si>
  <si>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</si>
  <si>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</si>
  <si>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</si>
  <si>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</si>
  <si>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</si>
  <si>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</si>
  <si>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</si>
  <si>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</si>
  <si>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</si>
  <si>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</si>
  <si>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</si>
  <si>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</si>
  <si>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</si>
  <si>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</si>
  <si>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</si>
  <si>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</si>
  <si>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</si>
  <si>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</si>
  <si>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</si>
  <si>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</si>
  <si>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</si>
  <si>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</si>
  <si>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</si>
  <si>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</si>
  <si>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</si>
  <si>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</si>
  <si>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</si>
  <si>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</si>
  <si>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</si>
  <si>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</si>
  <si>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</si>
  <si>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</si>
  <si>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</si>
  <si>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</si>
  <si>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</si>
  <si>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</si>
  <si>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</si>
  <si>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</si>
  <si>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</si>
  <si>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</si>
  <si>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</si>
  <si>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</si>
  <si>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</si>
  <si>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</si>
  <si>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</si>
  <si>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</si>
  <si>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</si>
  <si>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</si>
  <si>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</si>
  <si>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</si>
  <si>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</si>
  <si>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</si>
  <si>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</si>
  <si>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</si>
  <si>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</si>
  <si>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</si>
  <si>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</si>
  <si>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</si>
  <si>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</si>
  <si>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</si>
  <si>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</si>
  <si>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</si>
  <si>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</si>
  <si>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</si>
  <si>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</si>
  <si>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</si>
  <si>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</si>
  <si>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</si>
  <si>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</si>
  <si>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</si>
  <si>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</si>
  <si>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</si>
  <si>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</si>
  <si>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</si>
  <si>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</si>
  <si>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</si>
  <si>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</si>
  <si>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</si>
  <si>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</si>
  <si>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</si>
  <si>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</si>
  <si>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</si>
  <si>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</si>
  <si>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</si>
  <si>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</si>
  <si>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</si>
  <si>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</si>
  <si>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>Audyt "Ex-Ante" - podsumowanie wyników obliczeń przeprowadzonych w audytach energetycznych.
Załącznik nr 11 do Regulaminu wyboru projektów</t>
    </r>
    <r>
      <rPr>
        <b/>
        <sz val="14"/>
        <color rgb="FFFF0000"/>
        <rFont val="Calibri"/>
        <family val="2"/>
        <charset val="238"/>
        <scheme val="minor"/>
      </rPr>
      <t xml:space="preserve"> nr FENX.01.01-IW.01-004/24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</si>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</sst>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94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4"/>
  <sheetViews>
    <sheetView tabSelected="1" view="pageBreakPreview" zoomScale="75" zoomScaleNormal="100" zoomScaleSheetLayoutView="75" workbookViewId="0">
      <selection activeCell="R2" sqref="R2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4" spans="2:16" ht="60" customHeight="1" x14ac:dyDescent="0.25">
      <c r="B4" s="194"/>
      <c r="C4" s="194"/>
      <c r="D4" s="194"/>
      <c r="E4" s="194"/>
      <c r="F4" s="194"/>
      <c r="G4" s="194"/>
      <c r="H4" s="194"/>
      <c r="I4" s="194"/>
      <c r="J4" s="194"/>
      <c r="K4" s="194"/>
    </row>
    <row r="5" spans="2:16" ht="80.099999999999994" customHeight="1" x14ac:dyDescent="0.25">
      <c r="B5" s="195" t="s">
        <v>281</v>
      </c>
      <c r="C5" s="196"/>
      <c r="D5" s="196"/>
      <c r="E5" s="196"/>
      <c r="F5" s="196"/>
      <c r="G5" s="196"/>
      <c r="H5" s="196"/>
      <c r="I5" s="196"/>
      <c r="J5" s="196"/>
      <c r="K5" s="197"/>
    </row>
    <row r="6" spans="2:16" ht="24.95" customHeight="1" x14ac:dyDescent="0.25">
      <c r="B6" s="198" t="s">
        <v>124</v>
      </c>
      <c r="C6" s="199"/>
      <c r="D6" s="199"/>
      <c r="E6" s="199"/>
      <c r="F6" s="199"/>
      <c r="G6" s="199"/>
      <c r="H6" s="199"/>
      <c r="I6" s="199"/>
      <c r="J6" s="199"/>
      <c r="K6" s="200"/>
    </row>
    <row r="7" spans="2:16" ht="24.95" customHeight="1" x14ac:dyDescent="0.25">
      <c r="B7" s="201" t="s">
        <v>125</v>
      </c>
      <c r="C7" s="202"/>
      <c r="D7" s="202"/>
      <c r="E7" s="203"/>
      <c r="F7" s="203"/>
      <c r="G7" s="203"/>
      <c r="H7" s="203"/>
      <c r="I7" s="203"/>
      <c r="J7" s="203"/>
      <c r="K7" s="204"/>
    </row>
    <row r="8" spans="2:16" ht="24.95" customHeight="1" x14ac:dyDescent="0.25">
      <c r="B8" s="201" t="s">
        <v>126</v>
      </c>
      <c r="C8" s="202"/>
      <c r="D8" s="202"/>
      <c r="E8" s="203"/>
      <c r="F8" s="203"/>
      <c r="G8" s="203"/>
      <c r="H8" s="203"/>
      <c r="I8" s="203"/>
      <c r="J8" s="203"/>
      <c r="K8" s="204"/>
      <c r="P8" t="s">
        <v>65</v>
      </c>
    </row>
    <row r="9" spans="2:16" ht="24.95" customHeight="1" x14ac:dyDescent="0.25">
      <c r="B9" s="201" t="s">
        <v>127</v>
      </c>
      <c r="C9" s="202"/>
      <c r="D9" s="202"/>
      <c r="E9" s="203"/>
      <c r="F9" s="203"/>
      <c r="G9" s="203"/>
      <c r="H9" s="203"/>
      <c r="I9" s="203"/>
      <c r="J9" s="203"/>
      <c r="K9" s="204"/>
      <c r="P9" t="s">
        <v>70</v>
      </c>
    </row>
    <row r="10" spans="2:16" ht="24.95" customHeight="1" x14ac:dyDescent="0.25">
      <c r="B10" s="201" t="s">
        <v>260</v>
      </c>
      <c r="C10" s="202"/>
      <c r="D10" s="202"/>
      <c r="E10" s="203"/>
      <c r="F10" s="203"/>
      <c r="G10" s="203"/>
      <c r="H10" s="203"/>
      <c r="I10" s="203"/>
      <c r="J10" s="203"/>
      <c r="K10" s="204"/>
      <c r="L10" s="178" t="s">
        <v>278</v>
      </c>
      <c r="M10" s="179"/>
      <c r="N10" s="179"/>
      <c r="O10" s="179"/>
    </row>
    <row r="11" spans="2:16" ht="69.95" customHeight="1" x14ac:dyDescent="0.25">
      <c r="B11" s="181" t="s">
        <v>254</v>
      </c>
      <c r="C11" s="182"/>
      <c r="D11" s="182"/>
      <c r="E11" s="183"/>
      <c r="F11" s="183"/>
      <c r="G11" s="184" t="s">
        <v>253</v>
      </c>
      <c r="H11" s="184"/>
      <c r="I11" s="184"/>
      <c r="J11" s="185"/>
      <c r="K11" s="186"/>
      <c r="L11" s="180"/>
      <c r="M11" s="179"/>
      <c r="N11" s="179"/>
      <c r="O11" s="179"/>
    </row>
    <row r="12" spans="2:16" ht="24.95" customHeight="1" x14ac:dyDescent="0.25">
      <c r="B12" s="205" t="s">
        <v>128</v>
      </c>
      <c r="C12" s="206"/>
      <c r="D12" s="206"/>
      <c r="E12" s="206"/>
      <c r="F12" s="206"/>
      <c r="G12" s="206"/>
      <c r="H12" s="206"/>
      <c r="I12" s="206"/>
      <c r="J12" s="206"/>
      <c r="K12" s="207"/>
    </row>
    <row r="13" spans="2:16" ht="24.95" customHeight="1" x14ac:dyDescent="0.25">
      <c r="B13" s="22" t="s">
        <v>129</v>
      </c>
      <c r="C13" s="187" t="s">
        <v>130</v>
      </c>
      <c r="D13" s="187"/>
      <c r="E13" s="187"/>
      <c r="F13" s="187"/>
      <c r="G13" s="187"/>
      <c r="H13" s="187"/>
      <c r="I13" s="187"/>
      <c r="J13" s="192" t="s">
        <v>267</v>
      </c>
      <c r="K13" s="193"/>
      <c r="L13" s="74"/>
      <c r="M13" s="160"/>
    </row>
    <row r="14" spans="2:16" ht="35.1" customHeight="1" x14ac:dyDescent="0.25">
      <c r="B14" s="22">
        <v>1</v>
      </c>
      <c r="C14" s="187" t="str">
        <f>IF('B-01'!$E$5&lt;&gt;"",'B-01'!$E$5,"")</f>
        <v/>
      </c>
      <c r="D14" s="187"/>
      <c r="E14" s="187"/>
      <c r="F14" s="187"/>
      <c r="G14" s="187"/>
      <c r="H14" s="187"/>
      <c r="I14" s="187"/>
      <c r="J14" s="23" t="str">
        <f>IF('B-01'!$I$9&lt;&gt;"",'B-01'!$I$9,"-")</f>
        <v>-</v>
      </c>
      <c r="K14" s="24" t="s">
        <v>12</v>
      </c>
      <c r="L14" s="23"/>
      <c r="M14" s="157"/>
    </row>
    <row r="15" spans="2:16" ht="35.1" customHeight="1" x14ac:dyDescent="0.25">
      <c r="B15" s="22">
        <v>2</v>
      </c>
      <c r="C15" s="187" t="str">
        <f>IF('B-02'!$E$5&lt;&gt;"",'B-02'!$E$5,"")</f>
        <v/>
      </c>
      <c r="D15" s="187"/>
      <c r="E15" s="187"/>
      <c r="F15" s="187"/>
      <c r="G15" s="187"/>
      <c r="H15" s="187"/>
      <c r="I15" s="187"/>
      <c r="J15" s="23" t="str">
        <f>IF('B-02'!$I$9&lt;&gt;"",'B-02'!$I$9,"-")</f>
        <v>-</v>
      </c>
      <c r="K15" s="24" t="s">
        <v>12</v>
      </c>
      <c r="L15" s="23"/>
      <c r="M15" s="157"/>
    </row>
    <row r="16" spans="2:16" ht="35.1" customHeight="1" x14ac:dyDescent="0.25">
      <c r="B16" s="22">
        <v>3</v>
      </c>
      <c r="C16" s="187" t="str">
        <f>IF('B-03'!$E$5&lt;&gt;"",'B-03'!$E$5,"")</f>
        <v/>
      </c>
      <c r="D16" s="187"/>
      <c r="E16" s="187"/>
      <c r="F16" s="187"/>
      <c r="G16" s="187"/>
      <c r="H16" s="187"/>
      <c r="I16" s="187"/>
      <c r="J16" s="23" t="str">
        <f>IF('B-03'!$I$9&lt;&gt;"",'B-03'!$I$9,"-")</f>
        <v>-</v>
      </c>
      <c r="K16" s="24" t="s">
        <v>12</v>
      </c>
      <c r="L16" s="23"/>
      <c r="M16" s="157"/>
    </row>
    <row r="17" spans="2:23" ht="35.1" customHeight="1" x14ac:dyDescent="0.25">
      <c r="B17" s="22">
        <v>4</v>
      </c>
      <c r="C17" s="187" t="str">
        <f>IF('B-04'!$E$5&lt;&gt;"",'B-04'!$E$5,"")</f>
        <v/>
      </c>
      <c r="D17" s="187"/>
      <c r="E17" s="187"/>
      <c r="F17" s="187"/>
      <c r="G17" s="187"/>
      <c r="H17" s="187"/>
      <c r="I17" s="187"/>
      <c r="J17" s="23" t="str">
        <f>IF('B-04'!$I$9&lt;&gt;"",'B-04'!$I$9,"-")</f>
        <v>-</v>
      </c>
      <c r="K17" s="24" t="s">
        <v>12</v>
      </c>
      <c r="L17" s="23"/>
      <c r="M17" s="157"/>
    </row>
    <row r="18" spans="2:23" ht="35.1" customHeight="1" x14ac:dyDescent="0.25">
      <c r="B18" s="22">
        <v>5</v>
      </c>
      <c r="C18" s="187" t="str">
        <f>IF('B-05'!$E$5&lt;&gt;"",'B-05'!$E$5,"")</f>
        <v/>
      </c>
      <c r="D18" s="187"/>
      <c r="E18" s="187"/>
      <c r="F18" s="187"/>
      <c r="G18" s="187"/>
      <c r="H18" s="187"/>
      <c r="I18" s="187"/>
      <c r="J18" s="23" t="str">
        <f>IF('B-05'!$I$9&lt;&gt;"",'B-05'!$I$9,"-")</f>
        <v>-</v>
      </c>
      <c r="K18" s="24" t="s">
        <v>12</v>
      </c>
      <c r="L18" s="23"/>
      <c r="M18" s="157"/>
    </row>
    <row r="19" spans="2:23" ht="35.1" customHeight="1" x14ac:dyDescent="0.25">
      <c r="B19" s="22">
        <v>6</v>
      </c>
      <c r="C19" s="187" t="str">
        <f>IF('B-06'!$E$5&lt;&gt;"",'B-06'!$E$5,"")</f>
        <v/>
      </c>
      <c r="D19" s="187"/>
      <c r="E19" s="187"/>
      <c r="F19" s="187"/>
      <c r="G19" s="187"/>
      <c r="H19" s="187"/>
      <c r="I19" s="187"/>
      <c r="J19" s="23" t="str">
        <f>IF('B-06'!$I$9&lt;&gt;"",'B-06'!$I$9,"-")</f>
        <v>-</v>
      </c>
      <c r="K19" s="24" t="s">
        <v>12</v>
      </c>
      <c r="L19" s="23"/>
      <c r="M19" s="157"/>
    </row>
    <row r="20" spans="2:23" ht="35.1" customHeight="1" x14ac:dyDescent="0.25">
      <c r="B20" s="22">
        <v>7</v>
      </c>
      <c r="C20" s="187" t="str">
        <f>IF('B-07'!$E$5&lt;&gt;"",'B-07'!$E$5,"")</f>
        <v/>
      </c>
      <c r="D20" s="187"/>
      <c r="E20" s="187"/>
      <c r="F20" s="187"/>
      <c r="G20" s="187"/>
      <c r="H20" s="187"/>
      <c r="I20" s="187"/>
      <c r="J20" s="23" t="str">
        <f>IF('B-07'!$I$9&lt;&gt;"",'B-07'!$I$9,"-")</f>
        <v>-</v>
      </c>
      <c r="K20" s="24" t="s">
        <v>12</v>
      </c>
      <c r="L20" s="23"/>
      <c r="M20" s="157"/>
    </row>
    <row r="21" spans="2:23" ht="24.95" customHeight="1" x14ac:dyDescent="0.25">
      <c r="B21" s="201" t="s">
        <v>131</v>
      </c>
      <c r="C21" s="202"/>
      <c r="D21" s="202"/>
      <c r="E21" s="202"/>
      <c r="F21" s="202"/>
      <c r="G21" s="202"/>
      <c r="H21" s="202"/>
      <c r="I21" s="202"/>
      <c r="J21" s="23">
        <f>SUM(J14:J20)</f>
        <v>0</v>
      </c>
      <c r="K21" s="24" t="s">
        <v>12</v>
      </c>
      <c r="L21" s="158"/>
      <c r="M21" s="157"/>
    </row>
    <row r="22" spans="2:23" ht="39.950000000000003" customHeight="1" x14ac:dyDescent="0.25">
      <c r="B22" s="205" t="s">
        <v>240</v>
      </c>
      <c r="C22" s="206"/>
      <c r="D22" s="206"/>
      <c r="E22" s="206"/>
      <c r="F22" s="206"/>
      <c r="G22" s="206"/>
      <c r="H22" s="206"/>
      <c r="I22" s="206"/>
      <c r="J22" s="206"/>
      <c r="K22" s="207"/>
    </row>
    <row r="23" spans="2:23" ht="24.95" customHeight="1" x14ac:dyDescent="0.25">
      <c r="B23" s="208" t="s">
        <v>132</v>
      </c>
      <c r="C23" s="209"/>
      <c r="D23" s="209"/>
      <c r="E23" s="209"/>
      <c r="F23" s="209"/>
      <c r="G23" s="209"/>
      <c r="H23" s="25" t="s">
        <v>133</v>
      </c>
      <c r="I23" s="209" t="s">
        <v>134</v>
      </c>
      <c r="J23" s="209"/>
      <c r="K23" s="26" t="s">
        <v>135</v>
      </c>
    </row>
    <row r="24" spans="2:23" ht="24.95" customHeight="1" x14ac:dyDescent="0.25">
      <c r="B24" s="188" t="s">
        <v>136</v>
      </c>
      <c r="C24" s="189"/>
      <c r="D24" s="189"/>
      <c r="E24" s="189"/>
      <c r="F24" s="189"/>
      <c r="G24" s="189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5" customHeight="1" x14ac:dyDescent="0.25">
      <c r="B25" s="188" t="s">
        <v>138</v>
      </c>
      <c r="C25" s="189"/>
      <c r="D25" s="189"/>
      <c r="E25" s="189"/>
      <c r="F25" s="189"/>
      <c r="G25" s="189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5" customHeight="1" x14ac:dyDescent="0.25">
      <c r="B26" s="188" t="s">
        <v>140</v>
      </c>
      <c r="C26" s="189"/>
      <c r="D26" s="189"/>
      <c r="E26" s="189"/>
      <c r="F26" s="189"/>
      <c r="G26" s="189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5" customHeight="1" x14ac:dyDescent="0.25">
      <c r="B27" s="188" t="s">
        <v>142</v>
      </c>
      <c r="C27" s="189"/>
      <c r="D27" s="189"/>
      <c r="E27" s="189"/>
      <c r="F27" s="189"/>
      <c r="G27" s="189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5" customHeight="1" x14ac:dyDescent="0.25">
      <c r="B28" s="188" t="s">
        <v>238</v>
      </c>
      <c r="C28" s="189"/>
      <c r="D28" s="189"/>
      <c r="E28" s="189"/>
      <c r="F28" s="189"/>
      <c r="G28" s="189"/>
      <c r="H28" s="28" t="s">
        <v>139</v>
      </c>
      <c r="I28" s="36"/>
      <c r="J28" s="27" t="s">
        <v>7</v>
      </c>
      <c r="K28" s="7"/>
      <c r="L28" s="210" t="s">
        <v>226</v>
      </c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</row>
    <row r="29" spans="2:23" ht="24.95" customHeight="1" x14ac:dyDescent="0.25">
      <c r="B29" s="188" t="s">
        <v>239</v>
      </c>
      <c r="C29" s="189"/>
      <c r="D29" s="189"/>
      <c r="E29" s="189"/>
      <c r="F29" s="189"/>
      <c r="G29" s="189"/>
      <c r="H29" s="28" t="s">
        <v>139</v>
      </c>
      <c r="I29" s="36"/>
      <c r="J29" s="27" t="s">
        <v>7</v>
      </c>
      <c r="K29" s="7"/>
      <c r="L29" s="210" t="s">
        <v>227</v>
      </c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</row>
    <row r="30" spans="2:23" ht="24.95" customHeight="1" x14ac:dyDescent="0.25">
      <c r="B30" s="212" t="s">
        <v>236</v>
      </c>
      <c r="C30" s="213"/>
      <c r="D30" s="213"/>
      <c r="E30" s="213"/>
      <c r="F30" s="213"/>
      <c r="G30" s="213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5" customHeight="1" x14ac:dyDescent="0.25">
      <c r="B31" s="212" t="s">
        <v>237</v>
      </c>
      <c r="C31" s="213"/>
      <c r="D31" s="213"/>
      <c r="E31" s="213"/>
      <c r="F31" s="213"/>
      <c r="G31" s="213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50000000000003" customHeight="1" x14ac:dyDescent="0.25">
      <c r="B32" s="205" t="s">
        <v>241</v>
      </c>
      <c r="C32" s="206"/>
      <c r="D32" s="206"/>
      <c r="E32" s="206"/>
      <c r="F32" s="206"/>
      <c r="G32" s="206"/>
      <c r="H32" s="206"/>
      <c r="I32" s="206"/>
      <c r="J32" s="206"/>
      <c r="K32" s="207"/>
    </row>
    <row r="33" spans="2:15" ht="24.95" customHeight="1" x14ac:dyDescent="0.25">
      <c r="B33" s="208" t="s">
        <v>132</v>
      </c>
      <c r="C33" s="209"/>
      <c r="D33" s="209"/>
      <c r="E33" s="209"/>
      <c r="F33" s="209"/>
      <c r="G33" s="209"/>
      <c r="H33" s="25" t="s">
        <v>133</v>
      </c>
      <c r="I33" s="209" t="s">
        <v>147</v>
      </c>
      <c r="J33" s="209"/>
      <c r="K33" s="26" t="s">
        <v>135</v>
      </c>
    </row>
    <row r="34" spans="2:15" ht="24.95" customHeight="1" x14ac:dyDescent="0.25">
      <c r="B34" s="188" t="s">
        <v>148</v>
      </c>
      <c r="C34" s="189"/>
      <c r="D34" s="189"/>
      <c r="E34" s="189"/>
      <c r="F34" s="189"/>
      <c r="G34" s="189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5" customHeight="1" x14ac:dyDescent="0.25">
      <c r="B35" s="188" t="s">
        <v>151</v>
      </c>
      <c r="C35" s="189"/>
      <c r="D35" s="189"/>
      <c r="E35" s="189"/>
      <c r="F35" s="189"/>
      <c r="G35" s="189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5" customHeight="1" x14ac:dyDescent="0.25">
      <c r="B36" s="188" t="s">
        <v>152</v>
      </c>
      <c r="C36" s="189"/>
      <c r="D36" s="189"/>
      <c r="E36" s="189"/>
      <c r="F36" s="189"/>
      <c r="G36" s="189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5" customHeight="1" x14ac:dyDescent="0.25">
      <c r="B37" s="188" t="s">
        <v>250</v>
      </c>
      <c r="C37" s="189"/>
      <c r="D37" s="189"/>
      <c r="E37" s="189"/>
      <c r="F37" s="189"/>
      <c r="G37" s="189"/>
      <c r="H37" s="28" t="s">
        <v>149</v>
      </c>
      <c r="I37" s="29">
        <f>'3.BilansEnergii'!I21</f>
        <v>0</v>
      </c>
      <c r="J37" s="27" t="s">
        <v>150</v>
      </c>
      <c r="K37" s="7"/>
      <c r="L37" s="176"/>
      <c r="M37" s="177"/>
      <c r="N37" s="159"/>
      <c r="O37" s="157"/>
    </row>
    <row r="38" spans="2:15" ht="24.95" customHeight="1" x14ac:dyDescent="0.25">
      <c r="B38" s="188" t="s">
        <v>153</v>
      </c>
      <c r="C38" s="189"/>
      <c r="D38" s="189"/>
      <c r="E38" s="189"/>
      <c r="F38" s="189"/>
      <c r="G38" s="189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5" customHeight="1" x14ac:dyDescent="0.25">
      <c r="B39" s="214" t="s">
        <v>155</v>
      </c>
      <c r="C39" s="215"/>
      <c r="D39" s="215"/>
      <c r="E39" s="215"/>
      <c r="F39" s="215"/>
      <c r="G39" s="215"/>
      <c r="H39" s="215"/>
      <c r="I39" s="215"/>
      <c r="J39" s="215"/>
      <c r="K39" s="216"/>
    </row>
    <row r="40" spans="2:15" ht="24.95" customHeight="1" x14ac:dyDescent="0.25">
      <c r="B40" s="214"/>
      <c r="C40" s="215"/>
      <c r="D40" s="215"/>
      <c r="E40" s="215"/>
      <c r="F40" s="215"/>
      <c r="G40" s="215"/>
      <c r="H40" s="215"/>
      <c r="I40" s="215"/>
      <c r="J40" s="215"/>
      <c r="K40" s="216"/>
    </row>
    <row r="41" spans="2:15" ht="24.95" customHeight="1" x14ac:dyDescent="0.25">
      <c r="B41" s="217" t="s">
        <v>255</v>
      </c>
      <c r="C41" s="218"/>
      <c r="D41" s="218"/>
      <c r="E41" s="218" t="s">
        <v>256</v>
      </c>
      <c r="F41" s="218"/>
      <c r="G41" s="218"/>
      <c r="H41" s="218"/>
      <c r="I41" s="218" t="s">
        <v>272</v>
      </c>
      <c r="J41" s="218"/>
      <c r="K41" s="221"/>
    </row>
    <row r="42" spans="2:15" ht="24.95" customHeight="1" x14ac:dyDescent="0.25">
      <c r="B42" s="217"/>
      <c r="C42" s="218"/>
      <c r="D42" s="218"/>
      <c r="E42" s="218"/>
      <c r="F42" s="218"/>
      <c r="G42" s="218"/>
      <c r="H42" s="218"/>
      <c r="I42" s="218"/>
      <c r="J42" s="218"/>
      <c r="K42" s="221"/>
    </row>
    <row r="43" spans="2:15" ht="24.95" customHeight="1" x14ac:dyDescent="0.25">
      <c r="B43" s="219"/>
      <c r="C43" s="220"/>
      <c r="D43" s="220"/>
      <c r="E43" s="220"/>
      <c r="F43" s="220"/>
      <c r="G43" s="220"/>
      <c r="H43" s="220"/>
      <c r="I43" s="220"/>
      <c r="J43" s="220"/>
      <c r="K43" s="222"/>
    </row>
    <row r="44" spans="2:15" ht="160.5" customHeight="1" x14ac:dyDescent="0.25">
      <c r="B44" s="190" t="s">
        <v>261</v>
      </c>
      <c r="C44" s="191"/>
      <c r="D44" s="191"/>
      <c r="E44" s="191"/>
      <c r="F44" s="191"/>
      <c r="G44" s="191"/>
      <c r="H44" s="191"/>
      <c r="I44" s="191"/>
      <c r="J44" s="191"/>
      <c r="K44" s="191"/>
    </row>
  </sheetData>
  <sheetProtection algorithmName="SHA-512" hashValue="JJ2F+5lzQ9lR5MZsuzgm1h2FPFgEgAolYIZhYtJ/i+jU/hzQQoMR4r/lZe4YsfGOfcqbGJOM1OK37L404TYclQ==" saltValue="vJDhHEnIWlqcM097AE5Vaw==" spinCount="100000" sheet="1" formatCells="0" formatColumns="0" formatRows="0" insertColumns="0" insertRows="0" deleteColumns="0" deleteRows="0"/>
  <mergeCells count="54">
    <mergeCell ref="B38:G38"/>
    <mergeCell ref="B39:K40"/>
    <mergeCell ref="B41:D43"/>
    <mergeCell ref="E41:H43"/>
    <mergeCell ref="I41:K43"/>
    <mergeCell ref="L28:W28"/>
    <mergeCell ref="B29:G29"/>
    <mergeCell ref="L29:W29"/>
    <mergeCell ref="B30:G30"/>
    <mergeCell ref="B31:G31"/>
    <mergeCell ref="B28:G28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61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E33"/>
  <sheetViews>
    <sheetView view="pageBreakPreview" topLeftCell="D4" zoomScale="75" zoomScaleNormal="100" zoomScaleSheetLayoutView="75" workbookViewId="0">
      <selection activeCell="P9" sqref="P9"/>
    </sheetView>
  </sheetViews>
  <sheetFormatPr defaultRowHeight="15" x14ac:dyDescent="0.25"/>
  <cols>
    <col min="2" max="2" width="8.7109375" customWidth="1"/>
    <col min="3" max="5" width="15.7109375" customWidth="1"/>
    <col min="6" max="23" width="12.7109375" customWidth="1"/>
    <col min="26" max="31" width="12.7109375" customWidth="1"/>
  </cols>
  <sheetData>
    <row r="2" spans="2:31" ht="60" customHeight="1" x14ac:dyDescent="0.25">
      <c r="B2" s="225" t="str">
        <f>IF('1.StrTytułowa'!E9&lt;&gt;"",'1.StrTytułowa'!E9,"")</f>
        <v/>
      </c>
      <c r="C2" s="226"/>
      <c r="D2" s="226"/>
      <c r="E2" s="227" t="str">
        <f>IF('1.StrTytułowa'!E7&lt;&gt;"",'1.StrTytułowa'!E7,"")</f>
        <v/>
      </c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8"/>
    </row>
    <row r="3" spans="2:31" s="62" customFormat="1" ht="60" customHeight="1" x14ac:dyDescent="0.25">
      <c r="B3" s="353" t="s">
        <v>189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</row>
    <row r="4" spans="2:31" ht="60" customHeight="1" x14ac:dyDescent="0.25">
      <c r="B4" s="232" t="s">
        <v>66</v>
      </c>
      <c r="C4" s="232" t="s">
        <v>190</v>
      </c>
      <c r="D4" s="232"/>
      <c r="E4" s="232"/>
      <c r="F4" s="354" t="s">
        <v>191</v>
      </c>
      <c r="G4" s="354"/>
      <c r="H4" s="354"/>
      <c r="I4" s="354"/>
      <c r="J4" s="354"/>
      <c r="K4" s="354"/>
      <c r="L4" s="233" t="s">
        <v>192</v>
      </c>
      <c r="M4" s="233"/>
      <c r="N4" s="233"/>
      <c r="O4" s="233"/>
      <c r="P4" s="233"/>
      <c r="Q4" s="233"/>
      <c r="R4" s="355" t="s">
        <v>193</v>
      </c>
      <c r="S4" s="356"/>
      <c r="T4" s="356"/>
      <c r="U4" s="356"/>
      <c r="V4" s="356"/>
      <c r="W4" s="356"/>
    </row>
    <row r="5" spans="2:31" ht="60" customHeight="1" x14ac:dyDescent="0.25">
      <c r="B5" s="232"/>
      <c r="C5" s="232"/>
      <c r="D5" s="232"/>
      <c r="E5" s="232"/>
      <c r="F5" s="97" t="s">
        <v>194</v>
      </c>
      <c r="G5" s="354" t="s">
        <v>195</v>
      </c>
      <c r="H5" s="354"/>
      <c r="I5" s="354" t="s">
        <v>211</v>
      </c>
      <c r="J5" s="363" t="s">
        <v>212</v>
      </c>
      <c r="K5" s="364" t="s">
        <v>213</v>
      </c>
      <c r="L5" s="38" t="s">
        <v>194</v>
      </c>
      <c r="M5" s="233" t="s">
        <v>195</v>
      </c>
      <c r="N5" s="233"/>
      <c r="O5" s="233" t="s">
        <v>211</v>
      </c>
      <c r="P5" s="361" t="s">
        <v>212</v>
      </c>
      <c r="Q5" s="362" t="s">
        <v>213</v>
      </c>
      <c r="R5" s="355" t="s">
        <v>230</v>
      </c>
      <c r="S5" s="356"/>
      <c r="T5" s="357" t="s">
        <v>266</v>
      </c>
      <c r="U5" s="358"/>
      <c r="V5" s="359" t="s">
        <v>229</v>
      </c>
      <c r="W5" s="360"/>
      <c r="Z5" s="288" t="s">
        <v>276</v>
      </c>
      <c r="AA5" s="289"/>
      <c r="AB5" s="289"/>
      <c r="AC5" s="289"/>
      <c r="AD5" s="289"/>
      <c r="AE5" s="290"/>
    </row>
    <row r="6" spans="2:31" ht="102" x14ac:dyDescent="0.25">
      <c r="B6" s="232"/>
      <c r="C6" s="232"/>
      <c r="D6" s="232"/>
      <c r="E6" s="232"/>
      <c r="F6" s="97" t="s">
        <v>196</v>
      </c>
      <c r="G6" s="97" t="s">
        <v>197</v>
      </c>
      <c r="H6" s="97" t="s">
        <v>198</v>
      </c>
      <c r="I6" s="354"/>
      <c r="J6" s="363"/>
      <c r="K6" s="364"/>
      <c r="L6" s="38" t="s">
        <v>196</v>
      </c>
      <c r="M6" s="38" t="s">
        <v>197</v>
      </c>
      <c r="N6" s="38" t="s">
        <v>198</v>
      </c>
      <c r="O6" s="233"/>
      <c r="P6" s="361"/>
      <c r="Q6" s="362"/>
      <c r="R6" s="98" t="s">
        <v>231</v>
      </c>
      <c r="S6" s="98" t="s">
        <v>232</v>
      </c>
      <c r="T6" s="100" t="s">
        <v>270</v>
      </c>
      <c r="U6" s="100" t="s">
        <v>232</v>
      </c>
      <c r="V6" s="102" t="s">
        <v>228</v>
      </c>
      <c r="W6" s="102" t="s">
        <v>232</v>
      </c>
      <c r="Z6" s="347" t="s">
        <v>274</v>
      </c>
      <c r="AA6" s="348"/>
      <c r="AB6" s="347" t="s">
        <v>275</v>
      </c>
      <c r="AC6" s="348"/>
      <c r="AD6" s="347" t="s">
        <v>277</v>
      </c>
      <c r="AE6" s="351"/>
    </row>
    <row r="7" spans="2:31" ht="15" customHeight="1" x14ac:dyDescent="0.25">
      <c r="B7" s="37"/>
      <c r="C7" s="232">
        <v>2</v>
      </c>
      <c r="D7" s="232"/>
      <c r="E7" s="232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49"/>
      <c r="AA7" s="350"/>
      <c r="AB7" s="349"/>
      <c r="AC7" s="350"/>
      <c r="AD7" s="176"/>
      <c r="AE7" s="352"/>
    </row>
    <row r="8" spans="2:31" ht="39.950000000000003" customHeight="1" x14ac:dyDescent="0.25">
      <c r="B8" s="110">
        <v>1</v>
      </c>
      <c r="C8" s="319" t="str">
        <f>'1.StrTytułowa'!C14</f>
        <v/>
      </c>
      <c r="D8" s="319"/>
      <c r="E8" s="319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5" t="str">
        <f>IF('B-01'!$M$9&lt;&gt;"",'B-01'!$M$9,"-")</f>
        <v>-</v>
      </c>
      <c r="AA8" s="166" t="s">
        <v>12</v>
      </c>
      <c r="AB8" s="165" t="str">
        <f>IFERROR(J8/Z8,"-")</f>
        <v>-</v>
      </c>
      <c r="AC8" s="166" t="s">
        <v>273</v>
      </c>
      <c r="AD8" s="171" t="str">
        <f>IFERROR(P8/Z8,"-")</f>
        <v>-</v>
      </c>
      <c r="AE8" s="166" t="s">
        <v>273</v>
      </c>
    </row>
    <row r="9" spans="2:31" ht="39.950000000000003" customHeight="1" x14ac:dyDescent="0.25">
      <c r="B9" s="110">
        <v>2</v>
      </c>
      <c r="C9" s="319" t="str">
        <f>'1.StrTytułowa'!C15</f>
        <v/>
      </c>
      <c r="D9" s="319"/>
      <c r="E9" s="319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67" t="str">
        <f>IF('B-02'!$M$9&lt;&gt;"",'B-02'!$M$9,"-")</f>
        <v>-</v>
      </c>
      <c r="AA9" s="168" t="s">
        <v>12</v>
      </c>
      <c r="AB9" s="167" t="str">
        <f t="shared" ref="AB9:AB15" si="5">IFERROR(J9/Z9,"-")</f>
        <v>-</v>
      </c>
      <c r="AC9" s="168" t="s">
        <v>273</v>
      </c>
      <c r="AD9" s="172" t="str">
        <f t="shared" ref="AD9:AD15" si="6">IFERROR(P9/Z9,"-")</f>
        <v>-</v>
      </c>
      <c r="AE9" s="168" t="s">
        <v>273</v>
      </c>
    </row>
    <row r="10" spans="2:31" ht="39.950000000000003" customHeight="1" x14ac:dyDescent="0.25">
      <c r="B10" s="110">
        <v>3</v>
      </c>
      <c r="C10" s="319" t="str">
        <f>'1.StrTytułowa'!C16</f>
        <v/>
      </c>
      <c r="D10" s="319"/>
      <c r="E10" s="319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67" t="str">
        <f>IF('B-03'!$M$9&lt;&gt;"",'B-03'!$M$9,"-")</f>
        <v>-</v>
      </c>
      <c r="AA10" s="168" t="s">
        <v>12</v>
      </c>
      <c r="AB10" s="167" t="str">
        <f t="shared" si="5"/>
        <v>-</v>
      </c>
      <c r="AC10" s="168" t="s">
        <v>273</v>
      </c>
      <c r="AD10" s="172" t="str">
        <f t="shared" si="6"/>
        <v>-</v>
      </c>
      <c r="AE10" s="168" t="s">
        <v>273</v>
      </c>
    </row>
    <row r="11" spans="2:31" ht="39.950000000000003" customHeight="1" x14ac:dyDescent="0.25">
      <c r="B11" s="110">
        <v>4</v>
      </c>
      <c r="C11" s="319" t="str">
        <f>'1.StrTytułowa'!C17</f>
        <v/>
      </c>
      <c r="D11" s="319"/>
      <c r="E11" s="319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67" t="str">
        <f>IF('B-04'!$M$9&lt;&gt;"",'B-04'!$M$9,"-")</f>
        <v>-</v>
      </c>
      <c r="AA11" s="168" t="s">
        <v>12</v>
      </c>
      <c r="AB11" s="167" t="str">
        <f t="shared" si="5"/>
        <v>-</v>
      </c>
      <c r="AC11" s="168" t="s">
        <v>273</v>
      </c>
      <c r="AD11" s="172" t="str">
        <f t="shared" si="6"/>
        <v>-</v>
      </c>
      <c r="AE11" s="168" t="s">
        <v>273</v>
      </c>
    </row>
    <row r="12" spans="2:31" ht="39.950000000000003" customHeight="1" x14ac:dyDescent="0.25">
      <c r="B12" s="110">
        <v>5</v>
      </c>
      <c r="C12" s="319" t="str">
        <f>'1.StrTytułowa'!C18</f>
        <v/>
      </c>
      <c r="D12" s="319"/>
      <c r="E12" s="319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67" t="str">
        <f>IF('B-05'!$M$9&lt;&gt;"",'B-05'!$M$9,"-")</f>
        <v>-</v>
      </c>
      <c r="AA12" s="168" t="s">
        <v>12</v>
      </c>
      <c r="AB12" s="167" t="str">
        <f t="shared" si="5"/>
        <v>-</v>
      </c>
      <c r="AC12" s="168" t="s">
        <v>273</v>
      </c>
      <c r="AD12" s="172" t="str">
        <f t="shared" si="6"/>
        <v>-</v>
      </c>
      <c r="AE12" s="168" t="s">
        <v>273</v>
      </c>
    </row>
    <row r="13" spans="2:31" ht="39.950000000000003" customHeight="1" x14ac:dyDescent="0.25">
      <c r="B13" s="110">
        <v>6</v>
      </c>
      <c r="C13" s="319" t="str">
        <f>'1.StrTytułowa'!C19</f>
        <v/>
      </c>
      <c r="D13" s="319"/>
      <c r="E13" s="319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67" t="str">
        <f>IF('B-06'!$M$9&lt;&gt;"",'B-06'!$M$9,"-")</f>
        <v>-</v>
      </c>
      <c r="AA13" s="168" t="s">
        <v>12</v>
      </c>
      <c r="AB13" s="167" t="str">
        <f t="shared" si="5"/>
        <v>-</v>
      </c>
      <c r="AC13" s="168" t="s">
        <v>273</v>
      </c>
      <c r="AD13" s="172" t="str">
        <f t="shared" si="6"/>
        <v>-</v>
      </c>
      <c r="AE13" s="168" t="s">
        <v>273</v>
      </c>
    </row>
    <row r="14" spans="2:31" ht="39.950000000000003" customHeight="1" thickBot="1" x14ac:dyDescent="0.3">
      <c r="B14" s="110">
        <v>7</v>
      </c>
      <c r="C14" s="319" t="str">
        <f>'1.StrTytułowa'!C20</f>
        <v/>
      </c>
      <c r="D14" s="319"/>
      <c r="E14" s="319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69" t="str">
        <f>IF('B-07'!$M$9&lt;&gt;"",'B-07'!$M$9,"-")</f>
        <v>-</v>
      </c>
      <c r="AA14" s="170" t="s">
        <v>12</v>
      </c>
      <c r="AB14" s="169" t="str">
        <f t="shared" si="5"/>
        <v>-</v>
      </c>
      <c r="AC14" s="170" t="s">
        <v>273</v>
      </c>
      <c r="AD14" s="173" t="str">
        <f t="shared" si="6"/>
        <v>-</v>
      </c>
      <c r="AE14" s="170" t="s">
        <v>273</v>
      </c>
    </row>
    <row r="15" spans="2:31" ht="39.950000000000003" customHeight="1" thickBot="1" x14ac:dyDescent="0.3">
      <c r="B15" s="365" t="s">
        <v>184</v>
      </c>
      <c r="C15" s="365"/>
      <c r="D15" s="365"/>
      <c r="E15" s="365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4">
        <f>SUM(R8:R14)</f>
        <v>0</v>
      </c>
      <c r="S15" s="145" t="str">
        <f t="shared" si="0"/>
        <v>-</v>
      </c>
      <c r="T15" s="146">
        <f>SUM(T8:T14)</f>
        <v>0</v>
      </c>
      <c r="U15" s="147" t="str">
        <f t="shared" si="2"/>
        <v>-</v>
      </c>
      <c r="V15" s="148">
        <f>SUM(V8:V14)</f>
        <v>0</v>
      </c>
      <c r="W15" s="149" t="str">
        <f t="shared" si="4"/>
        <v>-</v>
      </c>
      <c r="Z15" s="161">
        <f>SUM(Z8:Z14)</f>
        <v>0</v>
      </c>
      <c r="AA15" s="162" t="s">
        <v>12</v>
      </c>
      <c r="AB15" s="163" t="str">
        <f t="shared" si="5"/>
        <v>-</v>
      </c>
      <c r="AC15" s="162" t="s">
        <v>273</v>
      </c>
      <c r="AD15" s="164" t="str">
        <f t="shared" si="6"/>
        <v>-</v>
      </c>
      <c r="AE15" s="162" t="s">
        <v>273</v>
      </c>
    </row>
    <row r="16" spans="2:31" ht="24.95" customHeight="1" x14ac:dyDescent="0.25">
      <c r="B16" s="366" t="s">
        <v>199</v>
      </c>
      <c r="C16" s="367"/>
      <c r="D16" s="367"/>
      <c r="E16" s="367"/>
      <c r="F16" s="367"/>
      <c r="G16" s="367"/>
      <c r="H16" s="367"/>
      <c r="I16" s="368"/>
      <c r="J16" s="368"/>
      <c r="K16" s="369"/>
      <c r="L16" s="369"/>
      <c r="M16" s="381" t="s">
        <v>246</v>
      </c>
      <c r="N16" s="382"/>
      <c r="O16" s="382"/>
      <c r="P16" s="382"/>
      <c r="Q16" s="383"/>
      <c r="R16" s="370" t="s">
        <v>186</v>
      </c>
      <c r="S16" s="371"/>
      <c r="T16" s="371"/>
      <c r="U16" s="371"/>
      <c r="V16" s="371"/>
      <c r="W16" s="387"/>
    </row>
    <row r="17" spans="2:23" ht="24.95" customHeight="1" x14ac:dyDescent="0.25">
      <c r="B17" s="373" t="s">
        <v>148</v>
      </c>
      <c r="C17" s="374"/>
      <c r="D17" s="374"/>
      <c r="E17" s="374"/>
      <c r="F17" s="374"/>
      <c r="G17" s="374"/>
      <c r="H17" s="374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214"/>
      <c r="N17" s="215"/>
      <c r="O17" s="215"/>
      <c r="P17" s="215"/>
      <c r="Q17" s="216"/>
      <c r="R17" s="370" t="s">
        <v>187</v>
      </c>
      <c r="S17" s="371"/>
      <c r="T17" s="371"/>
      <c r="U17" s="371"/>
      <c r="V17" s="371"/>
      <c r="W17" s="387"/>
    </row>
    <row r="18" spans="2:23" ht="24.95" customHeight="1" x14ac:dyDescent="0.25">
      <c r="B18" s="373" t="s">
        <v>151</v>
      </c>
      <c r="C18" s="374"/>
      <c r="D18" s="374"/>
      <c r="E18" s="374"/>
      <c r="F18" s="374"/>
      <c r="G18" s="374"/>
      <c r="H18" s="374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214"/>
      <c r="N18" s="215"/>
      <c r="O18" s="215"/>
      <c r="P18" s="215"/>
      <c r="Q18" s="216"/>
      <c r="R18" s="370" t="s">
        <v>188</v>
      </c>
      <c r="S18" s="371"/>
      <c r="T18" s="375"/>
      <c r="U18" s="375"/>
      <c r="V18" s="375"/>
      <c r="W18" s="376"/>
    </row>
    <row r="19" spans="2:23" ht="24.95" customHeight="1" x14ac:dyDescent="0.25">
      <c r="B19" s="373" t="s">
        <v>200</v>
      </c>
      <c r="C19" s="374"/>
      <c r="D19" s="374"/>
      <c r="E19" s="374"/>
      <c r="F19" s="374"/>
      <c r="G19" s="374"/>
      <c r="H19" s="374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214"/>
      <c r="N19" s="215"/>
      <c r="O19" s="215"/>
      <c r="P19" s="215"/>
      <c r="Q19" s="216"/>
      <c r="R19" s="13"/>
      <c r="S19" s="14"/>
      <c r="T19" s="375"/>
      <c r="U19" s="375"/>
      <c r="V19" s="375"/>
      <c r="W19" s="376"/>
    </row>
    <row r="20" spans="2:23" ht="24.95" customHeight="1" x14ac:dyDescent="0.25">
      <c r="B20" s="373" t="s">
        <v>201</v>
      </c>
      <c r="C20" s="374"/>
      <c r="D20" s="374"/>
      <c r="E20" s="374"/>
      <c r="F20" s="374"/>
      <c r="G20" s="374"/>
      <c r="H20" s="374"/>
      <c r="I20" s="137" t="str">
        <f>S15</f>
        <v>-</v>
      </c>
      <c r="J20" s="134"/>
      <c r="K20" s="135"/>
      <c r="L20" s="136"/>
      <c r="M20" s="214"/>
      <c r="N20" s="215"/>
      <c r="O20" s="215"/>
      <c r="P20" s="215"/>
      <c r="Q20" s="216"/>
      <c r="R20" s="13"/>
      <c r="S20" s="14"/>
      <c r="T20" s="375"/>
      <c r="U20" s="375"/>
      <c r="V20" s="375"/>
      <c r="W20" s="376"/>
    </row>
    <row r="21" spans="2:23" ht="24.95" customHeight="1" x14ac:dyDescent="0.25">
      <c r="B21" s="373" t="s">
        <v>202</v>
      </c>
      <c r="C21" s="374"/>
      <c r="D21" s="374"/>
      <c r="E21" s="374"/>
      <c r="F21" s="374"/>
      <c r="G21" s="374"/>
      <c r="H21" s="374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214"/>
      <c r="N21" s="215"/>
      <c r="O21" s="215"/>
      <c r="P21" s="215"/>
      <c r="Q21" s="216"/>
      <c r="R21" s="13"/>
      <c r="S21" s="14"/>
      <c r="T21" s="375"/>
      <c r="U21" s="375"/>
      <c r="V21" s="375"/>
      <c r="W21" s="376"/>
    </row>
    <row r="22" spans="2:23" ht="24.95" customHeight="1" x14ac:dyDescent="0.25">
      <c r="B22" s="373" t="s">
        <v>203</v>
      </c>
      <c r="C22" s="374"/>
      <c r="D22" s="374"/>
      <c r="E22" s="374"/>
      <c r="F22" s="374"/>
      <c r="G22" s="374"/>
      <c r="H22" s="374"/>
      <c r="I22" s="137" t="str">
        <f>U15</f>
        <v>-</v>
      </c>
      <c r="J22" s="134"/>
      <c r="K22" s="135"/>
      <c r="L22" s="136"/>
      <c r="M22" s="214"/>
      <c r="N22" s="215"/>
      <c r="O22" s="215"/>
      <c r="P22" s="215"/>
      <c r="Q22" s="216"/>
      <c r="R22" s="13"/>
      <c r="S22" s="14"/>
      <c r="T22" s="375"/>
      <c r="U22" s="375"/>
      <c r="V22" s="375"/>
      <c r="W22" s="376"/>
    </row>
    <row r="23" spans="2:23" ht="24.95" customHeight="1" x14ac:dyDescent="0.25">
      <c r="B23" s="379" t="s">
        <v>204</v>
      </c>
      <c r="C23" s="380"/>
      <c r="D23" s="380"/>
      <c r="E23" s="380"/>
      <c r="F23" s="380"/>
      <c r="G23" s="380"/>
      <c r="H23" s="380"/>
      <c r="I23" s="138">
        <f>V15</f>
        <v>0</v>
      </c>
      <c r="J23" s="139" t="s">
        <v>63</v>
      </c>
      <c r="K23" s="140"/>
      <c r="L23" s="141"/>
      <c r="M23" s="384"/>
      <c r="N23" s="385"/>
      <c r="O23" s="385"/>
      <c r="P23" s="385"/>
      <c r="Q23" s="386"/>
      <c r="R23" s="15"/>
      <c r="S23" s="16"/>
      <c r="T23" s="377"/>
      <c r="U23" s="377"/>
      <c r="V23" s="377"/>
      <c r="W23" s="378"/>
    </row>
    <row r="24" spans="2:23" ht="24.95" customHeight="1" x14ac:dyDescent="0.25">
      <c r="B24" s="372" t="s">
        <v>271</v>
      </c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</row>
    <row r="25" spans="2:23" ht="24.95" customHeight="1" x14ac:dyDescent="0.25"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2"/>
      <c r="T25" s="372"/>
      <c r="U25" s="372"/>
      <c r="V25" s="372"/>
      <c r="W25" s="372"/>
    </row>
    <row r="26" spans="2:23" ht="24.95" customHeight="1" x14ac:dyDescent="0.25"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  <c r="O26" s="372"/>
      <c r="P26" s="372"/>
      <c r="Q26" s="372"/>
      <c r="R26" s="372"/>
      <c r="S26" s="372"/>
      <c r="T26" s="372"/>
      <c r="U26" s="372"/>
      <c r="V26" s="372"/>
      <c r="W26" s="372"/>
    </row>
    <row r="27" spans="2:23" ht="24.95" customHeight="1" x14ac:dyDescent="0.25"/>
    <row r="28" spans="2:23" ht="24.95" customHeight="1" x14ac:dyDescent="0.25"/>
    <row r="29" spans="2:23" ht="24.95" customHeight="1" x14ac:dyDescent="0.25"/>
    <row r="30" spans="2:23" ht="24.95" customHeight="1" x14ac:dyDescent="0.25"/>
    <row r="31" spans="2:23" ht="24.95" customHeight="1" x14ac:dyDescent="0.25"/>
    <row r="32" spans="2:23" ht="24.95" customHeight="1" x14ac:dyDescent="0.25"/>
    <row r="33" ht="24.95" customHeight="1" x14ac:dyDescent="0.25"/>
  </sheetData>
  <sheetProtection password="DE15" sheet="1" formatCells="0" formatColumns="0" formatRows="0" insertColumns="0" insertRows="0" deleteColumns="0" deleteRows="0"/>
  <mergeCells count="50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AE24" sqref="AE24"/>
    </sheetView>
  </sheetViews>
  <sheetFormatPr defaultRowHeight="15" x14ac:dyDescent="0.25"/>
  <cols>
    <col min="2" max="14" width="12.7109375" customWidth="1"/>
    <col min="15" max="25" width="10.7109375" customWidth="1"/>
  </cols>
  <sheetData>
    <row r="2" spans="2:25" ht="50.1" customHeight="1" x14ac:dyDescent="0.25">
      <c r="B2" s="391" t="str">
        <f>IF('1.StrTytułowa'!E9&lt;&gt;"",'1.StrTytułowa'!E9,"")</f>
        <v/>
      </c>
      <c r="C2" s="391"/>
      <c r="D2" s="391"/>
      <c r="E2" s="391" t="str">
        <f>IF('1.StrTytułowa'!E7&lt;&gt;"",'1.StrTytułowa'!E7,"")</f>
        <v/>
      </c>
      <c r="F2" s="391"/>
      <c r="G2" s="391"/>
      <c r="H2" s="391"/>
      <c r="I2" s="391"/>
      <c r="J2" s="391"/>
      <c r="K2" s="391"/>
      <c r="L2" s="391"/>
      <c r="M2" s="391"/>
      <c r="N2" s="391"/>
      <c r="O2" s="292" t="s">
        <v>282</v>
      </c>
      <c r="P2" s="292"/>
      <c r="Q2" s="292"/>
      <c r="R2" s="292"/>
      <c r="S2" s="292"/>
      <c r="T2" s="292"/>
      <c r="U2" s="292"/>
      <c r="V2" s="292"/>
      <c r="W2" s="292"/>
      <c r="X2" s="292"/>
      <c r="Y2" s="292"/>
    </row>
    <row r="3" spans="2:25" ht="62.25" customHeight="1" x14ac:dyDescent="0.25">
      <c r="B3" s="392" t="s">
        <v>221</v>
      </c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</row>
    <row r="4" spans="2:25" ht="39.950000000000003" customHeight="1" x14ac:dyDescent="0.25">
      <c r="B4" s="388" t="s">
        <v>242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</row>
    <row r="5" spans="2:25" ht="24.95" customHeight="1" x14ac:dyDescent="0.25"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</row>
    <row r="6" spans="2:25" ht="24.95" customHeight="1" x14ac:dyDescent="0.25"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</row>
    <row r="7" spans="2:25" ht="24.95" customHeight="1" x14ac:dyDescent="0.25"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</row>
    <row r="8" spans="2:25" ht="24.95" customHeight="1" x14ac:dyDescent="0.25"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</row>
    <row r="9" spans="2:25" ht="24.95" customHeight="1" x14ac:dyDescent="0.25"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</row>
    <row r="10" spans="2:25" ht="24.95" customHeight="1" x14ac:dyDescent="0.25"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</row>
    <row r="11" spans="2:25" ht="24.95" customHeight="1" x14ac:dyDescent="0.25"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Y11" s="292"/>
    </row>
    <row r="12" spans="2:25" ht="24.95" customHeight="1" x14ac:dyDescent="0.25"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</row>
    <row r="13" spans="2:25" ht="24.95" customHeight="1" x14ac:dyDescent="0.25"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292"/>
      <c r="P13" s="292"/>
      <c r="Q13" s="292"/>
      <c r="R13" s="292"/>
      <c r="S13" s="292"/>
      <c r="T13" s="292"/>
      <c r="U13" s="292"/>
      <c r="V13" s="292"/>
      <c r="W13" s="292"/>
      <c r="X13" s="292"/>
      <c r="Y13" s="292"/>
    </row>
    <row r="14" spans="2:25" ht="24.95" customHeight="1" x14ac:dyDescent="0.25"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</row>
    <row r="15" spans="2:25" ht="24.95" customHeight="1" x14ac:dyDescent="0.25"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2"/>
    </row>
    <row r="16" spans="2:25" ht="24.95" customHeight="1" x14ac:dyDescent="0.25"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292"/>
      <c r="P16" s="292"/>
      <c r="Q16" s="292"/>
      <c r="R16" s="292"/>
      <c r="S16" s="292"/>
      <c r="T16" s="292"/>
      <c r="U16" s="292"/>
      <c r="V16" s="292"/>
      <c r="W16" s="292"/>
      <c r="X16" s="292"/>
      <c r="Y16" s="292"/>
    </row>
    <row r="17" spans="2:25" ht="24.95" customHeight="1" x14ac:dyDescent="0.25"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</row>
    <row r="18" spans="2:25" ht="24.95" customHeight="1" x14ac:dyDescent="0.25">
      <c r="B18" s="389"/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292"/>
      <c r="P18" s="292"/>
      <c r="Q18" s="292"/>
      <c r="R18" s="292"/>
      <c r="S18" s="292"/>
      <c r="T18" s="292"/>
      <c r="U18" s="292"/>
      <c r="V18" s="292"/>
      <c r="W18" s="292"/>
      <c r="X18" s="292"/>
      <c r="Y18" s="292"/>
    </row>
    <row r="19" spans="2:25" ht="39.950000000000003" customHeight="1" x14ac:dyDescent="0.25">
      <c r="B19" s="388" t="s">
        <v>243</v>
      </c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  <c r="O19" s="292"/>
      <c r="P19" s="292"/>
      <c r="Q19" s="292"/>
      <c r="R19" s="292"/>
      <c r="S19" s="292"/>
      <c r="T19" s="292"/>
      <c r="U19" s="292"/>
      <c r="V19" s="292"/>
      <c r="W19" s="292"/>
      <c r="X19" s="292"/>
      <c r="Y19" s="292"/>
    </row>
    <row r="20" spans="2:25" ht="24.95" customHeight="1" x14ac:dyDescent="0.25"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2"/>
    </row>
    <row r="21" spans="2:25" ht="24.95" customHeight="1" x14ac:dyDescent="0.25"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292"/>
      <c r="P21" s="292"/>
      <c r="Q21" s="292"/>
      <c r="R21" s="292"/>
      <c r="S21" s="292"/>
      <c r="T21" s="292"/>
      <c r="U21" s="292"/>
      <c r="V21" s="292"/>
      <c r="W21" s="292"/>
      <c r="X21" s="292"/>
      <c r="Y21" s="292"/>
    </row>
    <row r="22" spans="2:25" ht="24.95" customHeight="1" x14ac:dyDescent="0.25"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</row>
    <row r="23" spans="2:25" ht="24.95" customHeight="1" x14ac:dyDescent="0.25"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</row>
    <row r="24" spans="2:25" ht="24.95" customHeight="1" x14ac:dyDescent="0.25">
      <c r="B24" s="389"/>
      <c r="C24" s="389"/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</row>
    <row r="25" spans="2:25" ht="24.95" customHeight="1" x14ac:dyDescent="0.25">
      <c r="B25" s="389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292"/>
      <c r="P25" s="292"/>
      <c r="Q25" s="292"/>
      <c r="R25" s="292"/>
      <c r="S25" s="292"/>
      <c r="T25" s="292"/>
      <c r="U25" s="292"/>
      <c r="V25" s="292"/>
      <c r="W25" s="292"/>
      <c r="X25" s="292"/>
      <c r="Y25" s="292"/>
    </row>
    <row r="26" spans="2:25" ht="24.95" customHeight="1" x14ac:dyDescent="0.25"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  <c r="O26" s="292"/>
      <c r="P26" s="292"/>
      <c r="Q26" s="292"/>
      <c r="R26" s="292"/>
      <c r="S26" s="292"/>
      <c r="T26" s="292"/>
      <c r="U26" s="292"/>
      <c r="V26" s="292"/>
      <c r="W26" s="292"/>
      <c r="X26" s="292"/>
      <c r="Y26" s="292"/>
    </row>
    <row r="27" spans="2:25" ht="24.95" customHeight="1" x14ac:dyDescent="0.25"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292"/>
      <c r="P27" s="292"/>
      <c r="Q27" s="292"/>
      <c r="R27" s="292"/>
      <c r="S27" s="292"/>
      <c r="T27" s="292"/>
      <c r="U27" s="292"/>
      <c r="V27" s="292"/>
      <c r="W27" s="292"/>
      <c r="X27" s="292"/>
      <c r="Y27" s="292"/>
    </row>
    <row r="28" spans="2:25" ht="24.95" customHeight="1" x14ac:dyDescent="0.25">
      <c r="B28" s="389"/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292"/>
      <c r="P28" s="292"/>
      <c r="Q28" s="292"/>
      <c r="R28" s="292"/>
      <c r="S28" s="292"/>
      <c r="T28" s="292"/>
      <c r="U28" s="292"/>
      <c r="V28" s="292"/>
      <c r="W28" s="292"/>
      <c r="X28" s="292"/>
      <c r="Y28" s="292"/>
    </row>
    <row r="29" spans="2:25" ht="24.95" customHeight="1" x14ac:dyDescent="0.25"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292"/>
      <c r="P29" s="292"/>
      <c r="Q29" s="292"/>
      <c r="R29" s="292"/>
      <c r="S29" s="292"/>
      <c r="T29" s="292"/>
      <c r="U29" s="292"/>
      <c r="V29" s="292"/>
      <c r="W29" s="292"/>
      <c r="X29" s="292"/>
      <c r="Y29" s="292"/>
    </row>
    <row r="30" spans="2:25" ht="24.95" customHeight="1" x14ac:dyDescent="0.25">
      <c r="B30" s="389"/>
      <c r="C30" s="389"/>
      <c r="D30" s="389"/>
      <c r="E30" s="389"/>
      <c r="F30" s="389"/>
      <c r="G30" s="389"/>
      <c r="H30" s="389"/>
      <c r="I30" s="389"/>
      <c r="J30" s="389"/>
      <c r="K30" s="389"/>
      <c r="L30" s="389"/>
      <c r="M30" s="389"/>
      <c r="N30" s="389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</row>
    <row r="31" spans="2:25" ht="24.95" customHeight="1" x14ac:dyDescent="0.25"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</row>
    <row r="32" spans="2:25" ht="24.95" customHeight="1" x14ac:dyDescent="0.25">
      <c r="B32" s="389"/>
      <c r="C32" s="389"/>
      <c r="D32" s="389"/>
      <c r="E32" s="389"/>
      <c r="F32" s="389"/>
      <c r="G32" s="389"/>
      <c r="H32" s="389"/>
      <c r="I32" s="389"/>
      <c r="J32" s="389"/>
      <c r="K32" s="389"/>
      <c r="L32" s="389"/>
      <c r="M32" s="389"/>
      <c r="N32" s="389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</row>
    <row r="33" spans="2:25" ht="24.95" customHeight="1" x14ac:dyDescent="0.25">
      <c r="B33" s="389"/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89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</row>
    <row r="34" spans="2:25" ht="39.950000000000003" customHeight="1" x14ac:dyDescent="0.25">
      <c r="B34" s="388" t="s">
        <v>244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</row>
    <row r="35" spans="2:25" ht="24.95" customHeight="1" x14ac:dyDescent="0.25">
      <c r="B35" s="389" t="s">
        <v>245</v>
      </c>
      <c r="C35" s="389"/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2:25" ht="24.95" customHeight="1" x14ac:dyDescent="0.25"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</row>
    <row r="37" spans="2:25" ht="24.95" customHeight="1" x14ac:dyDescent="0.25">
      <c r="B37" s="389"/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</row>
    <row r="38" spans="2:25" ht="24.95" customHeight="1" x14ac:dyDescent="0.25">
      <c r="B38" s="389"/>
      <c r="C38" s="389"/>
      <c r="D38" s="389"/>
      <c r="E38" s="389"/>
      <c r="F38" s="389"/>
      <c r="G38" s="389"/>
      <c r="H38" s="389"/>
      <c r="I38" s="389"/>
      <c r="J38" s="389"/>
      <c r="K38" s="389"/>
      <c r="L38" s="389"/>
      <c r="M38" s="389"/>
      <c r="N38" s="389"/>
    </row>
    <row r="39" spans="2:25" ht="24.95" customHeight="1" x14ac:dyDescent="0.25">
      <c r="B39" s="389"/>
      <c r="C39" s="389"/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</row>
    <row r="40" spans="2:25" ht="24.95" customHeight="1" x14ac:dyDescent="0.25">
      <c r="B40" s="389"/>
      <c r="C40" s="389"/>
      <c r="D40" s="389"/>
      <c r="E40" s="389"/>
      <c r="F40" s="389"/>
      <c r="G40" s="389"/>
      <c r="H40" s="389"/>
      <c r="I40" s="389"/>
      <c r="J40" s="389"/>
      <c r="K40" s="389"/>
      <c r="L40" s="389"/>
      <c r="M40" s="389"/>
      <c r="N40" s="389"/>
    </row>
    <row r="41" spans="2:25" ht="24.95" customHeight="1" x14ac:dyDescent="0.25">
      <c r="B41" s="389"/>
      <c r="C41" s="389"/>
      <c r="D41" s="389"/>
      <c r="E41" s="389"/>
      <c r="F41" s="389"/>
      <c r="G41" s="389"/>
      <c r="H41" s="389"/>
      <c r="I41" s="389"/>
      <c r="J41" s="389"/>
      <c r="K41" s="389"/>
      <c r="L41" s="389"/>
      <c r="M41" s="389"/>
      <c r="N41" s="389"/>
    </row>
    <row r="42" spans="2:25" ht="24.95" customHeight="1" x14ac:dyDescent="0.25">
      <c r="B42" s="389"/>
      <c r="C42" s="389"/>
      <c r="D42" s="389"/>
      <c r="E42" s="389"/>
      <c r="F42" s="389"/>
      <c r="G42" s="389"/>
      <c r="H42" s="389"/>
      <c r="I42" s="389"/>
      <c r="J42" s="389"/>
      <c r="K42" s="389"/>
      <c r="L42" s="389"/>
      <c r="M42" s="389"/>
      <c r="N42" s="389"/>
    </row>
    <row r="43" spans="2:25" ht="24.95" customHeight="1" x14ac:dyDescent="0.25">
      <c r="B43" s="389"/>
      <c r="C43" s="389"/>
      <c r="D43" s="389"/>
      <c r="E43" s="389"/>
      <c r="F43" s="389"/>
      <c r="G43" s="389"/>
      <c r="H43" s="389"/>
      <c r="I43" s="389"/>
      <c r="J43" s="389"/>
      <c r="K43" s="389"/>
      <c r="L43" s="389"/>
      <c r="M43" s="389"/>
      <c r="N43" s="389"/>
    </row>
    <row r="44" spans="2:25" ht="24.95" customHeight="1" x14ac:dyDescent="0.25">
      <c r="B44" s="389"/>
      <c r="C44" s="389"/>
      <c r="D44" s="389"/>
      <c r="E44" s="389"/>
      <c r="F44" s="389"/>
      <c r="G44" s="389"/>
      <c r="H44" s="389"/>
      <c r="I44" s="389"/>
      <c r="J44" s="389"/>
      <c r="K44" s="389"/>
      <c r="L44" s="389"/>
      <c r="M44" s="389"/>
      <c r="N44" s="389"/>
    </row>
    <row r="45" spans="2:25" ht="24.95" customHeight="1" x14ac:dyDescent="0.25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89"/>
      <c r="N45" s="389"/>
    </row>
    <row r="46" spans="2:25" ht="24.95" customHeight="1" x14ac:dyDescent="0.25">
      <c r="B46" s="389"/>
      <c r="C46" s="389"/>
      <c r="D46" s="389"/>
      <c r="E46" s="389"/>
      <c r="F46" s="389"/>
      <c r="G46" s="389"/>
      <c r="H46" s="389"/>
      <c r="I46" s="389"/>
      <c r="J46" s="389"/>
      <c r="K46" s="389"/>
      <c r="L46" s="389"/>
      <c r="M46" s="389"/>
      <c r="N46" s="389"/>
    </row>
    <row r="47" spans="2:25" ht="24.95" customHeight="1" x14ac:dyDescent="0.25">
      <c r="B47" s="389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389"/>
      <c r="N47" s="389"/>
    </row>
    <row r="48" spans="2:25" ht="24.95" customHeight="1" x14ac:dyDescent="0.25">
      <c r="B48" s="389"/>
      <c r="C48" s="389"/>
      <c r="D48" s="389"/>
      <c r="E48" s="389"/>
      <c r="F48" s="389"/>
      <c r="G48" s="389"/>
      <c r="H48" s="389"/>
      <c r="I48" s="389"/>
      <c r="J48" s="389"/>
      <c r="K48" s="389"/>
      <c r="L48" s="389"/>
      <c r="M48" s="389"/>
      <c r="N48" s="389"/>
    </row>
    <row r="49" spans="2:14" ht="24.95" customHeight="1" x14ac:dyDescent="0.25">
      <c r="B49" s="390" t="s">
        <v>185</v>
      </c>
      <c r="C49" s="390"/>
      <c r="D49" s="390"/>
      <c r="E49" s="390"/>
      <c r="F49" s="390"/>
      <c r="G49" s="390"/>
      <c r="H49" s="390"/>
      <c r="I49" s="390"/>
      <c r="J49" s="390" t="s">
        <v>222</v>
      </c>
      <c r="K49" s="390"/>
      <c r="L49" s="390"/>
      <c r="M49" s="390"/>
      <c r="N49" s="390"/>
    </row>
    <row r="50" spans="2:14" ht="24.95" customHeight="1" x14ac:dyDescent="0.25">
      <c r="B50" s="390"/>
      <c r="C50" s="390"/>
      <c r="D50" s="390"/>
      <c r="E50" s="390"/>
      <c r="F50" s="390"/>
      <c r="G50" s="390"/>
      <c r="H50" s="390"/>
      <c r="I50" s="390"/>
      <c r="J50" s="390" t="s">
        <v>223</v>
      </c>
      <c r="K50" s="390"/>
      <c r="L50" s="390"/>
      <c r="M50" s="390"/>
      <c r="N50" s="390"/>
    </row>
    <row r="51" spans="2:14" ht="24.95" customHeight="1" x14ac:dyDescent="0.25">
      <c r="B51" s="390"/>
      <c r="C51" s="390"/>
      <c r="D51" s="390"/>
      <c r="E51" s="390"/>
      <c r="F51" s="390"/>
      <c r="G51" s="390"/>
      <c r="H51" s="390"/>
      <c r="I51" s="390"/>
      <c r="J51" s="142"/>
      <c r="K51" s="142"/>
      <c r="L51" s="390"/>
      <c r="M51" s="390"/>
      <c r="N51" s="390"/>
    </row>
    <row r="52" spans="2:14" ht="24.95" customHeight="1" x14ac:dyDescent="0.25"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</row>
    <row r="53" spans="2:14" ht="24.95" customHeight="1" x14ac:dyDescent="0.25"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</row>
    <row r="54" spans="2:14" ht="24.95" customHeight="1" x14ac:dyDescent="0.25"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</row>
    <row r="55" spans="2:14" ht="24.95" customHeight="1" x14ac:dyDescent="0.25"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</row>
    <row r="56" spans="2:14" ht="24.95" customHeight="1" x14ac:dyDescent="0.25"/>
    <row r="57" spans="2:14" ht="24.95" customHeight="1" x14ac:dyDescent="0.25"/>
    <row r="58" spans="2:14" ht="24.95" customHeight="1" x14ac:dyDescent="0.25"/>
    <row r="59" spans="2:14" ht="24.95" customHeight="1" x14ac:dyDescent="0.25"/>
    <row r="60" spans="2:14" ht="24.95" customHeight="1" x14ac:dyDescent="0.25"/>
    <row r="61" spans="2:14" ht="24.95" customHeight="1" x14ac:dyDescent="0.25"/>
    <row r="62" spans="2:14" ht="24.95" customHeight="1" x14ac:dyDescent="0.25"/>
    <row r="63" spans="2:14" ht="24.95" customHeight="1" x14ac:dyDescent="0.25"/>
    <row r="64" spans="2:1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</sheetData>
  <sheetProtection algorithmName="SHA-512" hashValue="gGEgJG8VS/BwO6/NcgCxre80YG5JNtTdXM5sKBSRpEctSvUu84sSlfBJTkWues22xmWsmYcttXmK0va/o+kFXw==" saltValue="7nlB9nM860HTj4DDz00hFA==" spinCount="100000" sheet="1" objects="1" scenarios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2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zoomScale="75" zoomScaleNormal="100" zoomScaleSheetLayoutView="75" workbookViewId="0">
      <selection activeCell="A14" sqref="A14"/>
    </sheetView>
  </sheetViews>
  <sheetFormatPr defaultRowHeight="15" x14ac:dyDescent="0.25"/>
  <cols>
    <col min="2" max="2" width="5.7109375" customWidth="1"/>
    <col min="3" max="5" width="12.7109375" customWidth="1"/>
    <col min="6" max="6" width="19.42578125" customWidth="1"/>
    <col min="7" max="25" width="10.7109375" customWidth="1"/>
    <col min="26" max="27" width="14.7109375" customWidth="1"/>
    <col min="28" max="34" width="10.7109375" hidden="1" customWidth="1"/>
    <col min="35" max="35" width="10.7109375" customWidth="1"/>
    <col min="36" max="36" width="14.7109375" customWidth="1"/>
    <col min="37" max="42" width="10.7109375" customWidth="1"/>
    <col min="50" max="50" width="0" hidden="1" customWidth="1"/>
  </cols>
  <sheetData>
    <row r="1" spans="2:50" ht="15.75" customHeight="1" x14ac:dyDescent="0.25"/>
    <row r="2" spans="2:50" ht="50.1" customHeight="1" x14ac:dyDescent="0.25">
      <c r="B2" s="225" t="str">
        <f>IF('1.StrTytułowa'!E9&lt;&gt;"",'1.StrTytułowa'!E9,"")</f>
        <v/>
      </c>
      <c r="C2" s="226"/>
      <c r="D2" s="226"/>
      <c r="E2" s="227" t="str">
        <f>IF('1.StrTytułowa'!E7&lt;&gt;"",'1.StrTytułowa'!E7,"")</f>
        <v/>
      </c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8"/>
    </row>
    <row r="3" spans="2:50" ht="50.1" customHeight="1" x14ac:dyDescent="0.25">
      <c r="B3" s="229" t="s">
        <v>156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1"/>
    </row>
    <row r="4" spans="2:50" ht="99.95" customHeight="1" x14ac:dyDescent="0.25">
      <c r="B4" s="232" t="s">
        <v>66</v>
      </c>
      <c r="C4" s="233" t="s">
        <v>157</v>
      </c>
      <c r="D4" s="233"/>
      <c r="E4" s="233"/>
      <c r="F4" s="234" t="s">
        <v>158</v>
      </c>
      <c r="G4" s="235"/>
      <c r="H4" s="235"/>
      <c r="I4" s="235"/>
      <c r="J4" s="236"/>
      <c r="K4" s="233" t="s">
        <v>159</v>
      </c>
      <c r="L4" s="233"/>
      <c r="M4" s="233"/>
      <c r="N4" s="233"/>
      <c r="O4" s="233"/>
      <c r="P4" s="232" t="s">
        <v>160</v>
      </c>
      <c r="Q4" s="232"/>
      <c r="R4" s="232"/>
      <c r="S4" s="232"/>
      <c r="T4" s="232"/>
      <c r="U4" s="232"/>
      <c r="V4" s="237" t="s">
        <v>161</v>
      </c>
      <c r="W4" s="238"/>
      <c r="X4" s="238"/>
      <c r="Y4" s="239"/>
      <c r="Z4" s="234" t="s">
        <v>162</v>
      </c>
      <c r="AA4" s="236"/>
      <c r="AB4" s="234" t="s">
        <v>215</v>
      </c>
      <c r="AC4" s="235"/>
      <c r="AD4" s="235"/>
      <c r="AE4" s="235"/>
      <c r="AF4" s="235"/>
      <c r="AG4" s="235"/>
      <c r="AH4" s="236"/>
      <c r="AI4" s="237" t="s">
        <v>163</v>
      </c>
      <c r="AJ4" s="239"/>
      <c r="AK4" s="234" t="s">
        <v>164</v>
      </c>
      <c r="AL4" s="236"/>
    </row>
    <row r="5" spans="2:50" ht="178.5" x14ac:dyDescent="0.25">
      <c r="B5" s="232"/>
      <c r="C5" s="233"/>
      <c r="D5" s="233"/>
      <c r="E5" s="233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25">
      <c r="B6" s="37"/>
      <c r="C6" s="233">
        <v>2</v>
      </c>
      <c r="D6" s="233"/>
      <c r="E6" s="233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25">
      <c r="B7" s="37">
        <v>1</v>
      </c>
      <c r="C7" s="223" t="str">
        <f>'1.StrTytułowa'!C14:I14</f>
        <v/>
      </c>
      <c r="D7" s="224"/>
      <c r="E7" s="224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25">
      <c r="B8" s="37">
        <v>2</v>
      </c>
      <c r="C8" s="223" t="str">
        <f>'1.StrTytułowa'!C15:I15</f>
        <v/>
      </c>
      <c r="D8" s="224"/>
      <c r="E8" s="224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25">
      <c r="B9" s="37">
        <v>3</v>
      </c>
      <c r="C9" s="223" t="str">
        <f>'1.StrTytułowa'!C16:I16</f>
        <v/>
      </c>
      <c r="D9" s="224"/>
      <c r="E9" s="224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25">
      <c r="B10" s="37">
        <v>4</v>
      </c>
      <c r="C10" s="223" t="str">
        <f>'1.StrTytułowa'!C17:I17</f>
        <v/>
      </c>
      <c r="D10" s="224"/>
      <c r="E10" s="224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25">
      <c r="B11" s="37">
        <v>5</v>
      </c>
      <c r="C11" s="223" t="str">
        <f>'1.StrTytułowa'!C18:I18</f>
        <v/>
      </c>
      <c r="D11" s="224"/>
      <c r="E11" s="224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25">
      <c r="B12" s="37">
        <v>6</v>
      </c>
      <c r="C12" s="223" t="str">
        <f>'1.StrTytułowa'!C19:I19</f>
        <v/>
      </c>
      <c r="D12" s="224"/>
      <c r="E12" s="224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25">
      <c r="B13" s="37">
        <v>7</v>
      </c>
      <c r="C13" s="223" t="str">
        <f>'1.StrTytułowa'!C20:I20</f>
        <v/>
      </c>
      <c r="D13" s="224"/>
      <c r="E13" s="224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25">
      <c r="B14" s="241" t="s">
        <v>184</v>
      </c>
      <c r="C14" s="242"/>
      <c r="D14" s="242"/>
      <c r="E14" s="242"/>
      <c r="F14" s="243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5" customHeight="1" x14ac:dyDescent="0.25">
      <c r="B15" s="244" t="s">
        <v>185</v>
      </c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6" t="s">
        <v>186</v>
      </c>
      <c r="AA15" s="246"/>
      <c r="AB15" s="8"/>
      <c r="AC15" s="8"/>
      <c r="AD15" s="8"/>
      <c r="AE15" s="8"/>
      <c r="AF15" s="8"/>
      <c r="AG15" s="8"/>
      <c r="AH15" s="8"/>
      <c r="AI15" s="247"/>
      <c r="AJ15" s="247"/>
      <c r="AK15" s="247"/>
      <c r="AL15" s="247"/>
    </row>
    <row r="16" spans="2:50" ht="24.95" customHeight="1" x14ac:dyDescent="0.25"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8" t="s">
        <v>187</v>
      </c>
      <c r="AA16" s="248"/>
      <c r="AB16" s="9"/>
      <c r="AC16" s="9"/>
      <c r="AD16" s="9"/>
      <c r="AE16" s="9"/>
      <c r="AF16" s="9"/>
      <c r="AG16" s="9"/>
      <c r="AH16" s="9"/>
      <c r="AI16" s="249"/>
      <c r="AJ16" s="249"/>
      <c r="AK16" s="249"/>
      <c r="AL16" s="249"/>
    </row>
    <row r="17" spans="2:38" ht="24.95" customHeight="1" x14ac:dyDescent="0.25"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50" t="s">
        <v>188</v>
      </c>
      <c r="AA17" s="250"/>
      <c r="AB17" s="10"/>
      <c r="AC17" s="10"/>
      <c r="AD17" s="10"/>
      <c r="AE17" s="10"/>
      <c r="AF17" s="10"/>
      <c r="AG17" s="10"/>
      <c r="AH17" s="10"/>
      <c r="AI17" s="251"/>
      <c r="AJ17" s="251"/>
      <c r="AK17" s="251"/>
      <c r="AL17" s="251"/>
    </row>
    <row r="18" spans="2:38" ht="24.95" customHeight="1" x14ac:dyDescent="0.25"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10"/>
      <c r="AA18" s="10"/>
      <c r="AB18" s="10"/>
      <c r="AC18" s="10"/>
      <c r="AD18" s="10"/>
      <c r="AE18" s="10"/>
      <c r="AF18" s="10"/>
      <c r="AG18" s="10"/>
      <c r="AH18" s="10"/>
      <c r="AI18" s="251"/>
      <c r="AJ18" s="251"/>
      <c r="AK18" s="251"/>
      <c r="AL18" s="251"/>
    </row>
    <row r="19" spans="2:38" ht="24.95" customHeight="1" x14ac:dyDescent="0.25"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10"/>
      <c r="AA19" s="10"/>
      <c r="AB19" s="10"/>
      <c r="AC19" s="10"/>
      <c r="AD19" s="10"/>
      <c r="AE19" s="10"/>
      <c r="AF19" s="10"/>
      <c r="AG19" s="10"/>
      <c r="AH19" s="10"/>
      <c r="AI19" s="251"/>
      <c r="AJ19" s="251"/>
      <c r="AK19" s="251"/>
      <c r="AL19" s="251"/>
    </row>
    <row r="20" spans="2:38" ht="58.5" customHeight="1" x14ac:dyDescent="0.25">
      <c r="B20" s="240" t="s">
        <v>220</v>
      </c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</row>
  </sheetData>
  <sheetProtection password="DE15" sheet="1" objects="1" scenarios="1" formatCells="0" formatColumns="0" formatRows="0" insertColumns="0" insertRows="0" deleteColumns="0" deleteRows="0"/>
  <mergeCells count="30"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  <mergeCell ref="C9:E9"/>
    <mergeCell ref="C10:E10"/>
    <mergeCell ref="C11:E11"/>
    <mergeCell ref="C12:E12"/>
    <mergeCell ref="C13:E13"/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view="pageBreakPreview" topLeftCell="A10" zoomScale="75" zoomScaleNormal="100" zoomScaleSheetLayoutView="75" workbookViewId="0">
      <selection activeCell="O13" sqref="O13:O1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0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52" t="s">
        <v>262</v>
      </c>
      <c r="P4" s="253"/>
      <c r="Q4" s="253"/>
      <c r="R4" s="253"/>
    </row>
    <row r="5" spans="2:20" ht="39.950000000000003" customHeight="1" x14ac:dyDescent="0.25">
      <c r="B5" s="264" t="s">
        <v>2</v>
      </c>
      <c r="C5" s="264"/>
      <c r="D5" s="264"/>
      <c r="E5" s="265"/>
      <c r="F5" s="266"/>
      <c r="G5" s="266"/>
      <c r="H5" s="266"/>
      <c r="I5" s="266"/>
      <c r="J5" s="266"/>
      <c r="K5" s="266"/>
      <c r="L5" s="266"/>
      <c r="M5" s="266"/>
      <c r="N5" s="267"/>
      <c r="O5" s="252"/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6"/>
      <c r="P7" s="257"/>
      <c r="Q7" s="257"/>
      <c r="R7" s="257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O8" s="256"/>
      <c r="P8" s="257"/>
      <c r="Q8" s="257"/>
      <c r="R8" s="257"/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O9" s="256"/>
      <c r="P9" s="257"/>
      <c r="Q9" s="257"/>
      <c r="R9" s="257"/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O12" s="254"/>
      <c r="P12" s="255"/>
      <c r="Q12" s="255"/>
      <c r="R12" s="255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74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259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17" t="s">
        <v>100</v>
      </c>
      <c r="E52" s="317"/>
      <c r="F52" s="317"/>
      <c r="G52" s="317"/>
      <c r="H52" s="317"/>
      <c r="I52" s="317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9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209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52" t="s">
        <v>262</v>
      </c>
      <c r="P4" s="253"/>
      <c r="Q4" s="253"/>
      <c r="R4" s="25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/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154"/>
      <c r="P7" s="155"/>
      <c r="Q7" s="155"/>
      <c r="R7" s="155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3" t="s">
        <v>64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59" priority="2">
      <formula>$E$6="NIE"</formula>
    </cfRule>
  </conditionalFormatting>
  <conditionalFormatting sqref="G10:N10">
    <cfRule type="expression" dxfId="58" priority="1">
      <formula>$E$10="NIE"</formula>
    </cfRule>
  </conditionalFormatting>
  <conditionalFormatting sqref="H56:N62">
    <cfRule type="expression" dxfId="57" priority="12">
      <formula>G56="NIE"</formula>
    </cfRule>
  </conditionalFormatting>
  <conditionalFormatting sqref="H65:N65">
    <cfRule type="expression" dxfId="5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3">
      <formula>$J37="NIE"</formula>
    </cfRule>
  </conditionalFormatting>
  <conditionalFormatting sqref="K49:N49">
    <cfRule type="expression" dxfId="54" priority="10">
      <formula>$J$49="NIE"</formula>
    </cfRule>
  </conditionalFormatting>
  <conditionalFormatting sqref="K50:N50">
    <cfRule type="expression" dxfId="53" priority="9">
      <formula>$J$50="NIE"</formula>
    </cfRule>
  </conditionalFormatting>
  <conditionalFormatting sqref="K51:N51">
    <cfRule type="expression" dxfId="52" priority="8">
      <formula>$J$51="NIE"</formula>
    </cfRule>
  </conditionalFormatting>
  <conditionalFormatting sqref="K52:N52">
    <cfRule type="expression" dxfId="51" priority="7">
      <formula>$J$52="NIE"</formula>
    </cfRule>
  </conditionalFormatting>
  <conditionalFormatting sqref="K53:N53">
    <cfRule type="expression" dxfId="50" priority="6">
      <formula>$J$53="NIE"</formula>
    </cfRule>
  </conditionalFormatting>
  <dataValidations count="3">
    <dataValidation type="list" allowBlank="1" showInputMessage="1" showErrorMessage="1" sqref="G65 G56:G62 J37:J53 E10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210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345" t="s">
        <v>264</v>
      </c>
      <c r="P10" s="346"/>
      <c r="Q10" s="346"/>
      <c r="R10" s="346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345"/>
      <c r="P11" s="346"/>
      <c r="Q11" s="346"/>
      <c r="R11" s="346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43" t="s">
        <v>64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49" priority="2">
      <formula>$E$6="NIE"</formula>
    </cfRule>
  </conditionalFormatting>
  <conditionalFormatting sqref="G10:N10">
    <cfRule type="expression" dxfId="48" priority="1">
      <formula>$E$10="NIE"</formula>
    </cfRule>
  </conditionalFormatting>
  <conditionalFormatting sqref="H56:N62">
    <cfRule type="expression" dxfId="47" priority="12">
      <formula>G56="NIE"</formula>
    </cfRule>
  </conditionalFormatting>
  <conditionalFormatting sqref="H65:N65">
    <cfRule type="expression" dxfId="4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3">
      <formula>$J37="NIE"</formula>
    </cfRule>
  </conditionalFormatting>
  <conditionalFormatting sqref="K49:N49">
    <cfRule type="expression" dxfId="44" priority="10">
      <formula>$J$49="NIE"</formula>
    </cfRule>
  </conditionalFormatting>
  <conditionalFormatting sqref="K50:N50">
    <cfRule type="expression" dxfId="43" priority="9">
      <formula>$J$50="NIE"</formula>
    </cfRule>
  </conditionalFormatting>
  <conditionalFormatting sqref="K51:N51">
    <cfRule type="expression" dxfId="42" priority="8">
      <formula>$J$51="NIE"</formula>
    </cfRule>
  </conditionalFormatting>
  <conditionalFormatting sqref="K52:N52">
    <cfRule type="expression" dxfId="41" priority="7">
      <formula>$J$52="NIE"</formula>
    </cfRule>
  </conditionalFormatting>
  <conditionalFormatting sqref="K53:N53">
    <cfRule type="expression" dxfId="40" priority="6">
      <formula>$J$53="NIE"</formula>
    </cfRule>
  </conditionalFormatting>
  <dataValidations count="3">
    <dataValidation type="list" allowBlank="1" showInputMessage="1" showErrorMessage="1" sqref="G65 G56:G62 J37:J53 E10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208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39" priority="2">
      <formula>$E$6="NIE"</formula>
    </cfRule>
  </conditionalFormatting>
  <conditionalFormatting sqref="G10:N10">
    <cfRule type="expression" dxfId="38" priority="1">
      <formula>$E$10="NIE"</formula>
    </cfRule>
  </conditionalFormatting>
  <conditionalFormatting sqref="H56:N62">
    <cfRule type="expression" dxfId="37" priority="11">
      <formula>G56="NIE"</formula>
    </cfRule>
  </conditionalFormatting>
  <conditionalFormatting sqref="H65:N65">
    <cfRule type="expression" dxfId="3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2">
      <formula>$J37="NIE"</formula>
    </cfRule>
  </conditionalFormatting>
  <conditionalFormatting sqref="K49:N49">
    <cfRule type="expression" dxfId="34" priority="9">
      <formula>$J$49="NIE"</formula>
    </cfRule>
  </conditionalFormatting>
  <conditionalFormatting sqref="K50:N50">
    <cfRule type="expression" dxfId="33" priority="8">
      <formula>$J$50="NIE"</formula>
    </cfRule>
  </conditionalFormatting>
  <conditionalFormatting sqref="K51:N51">
    <cfRule type="expression" dxfId="32" priority="7">
      <formula>$J$51="NIE"</formula>
    </cfRule>
  </conditionalFormatting>
  <conditionalFormatting sqref="K52:N52">
    <cfRule type="expression" dxfId="31" priority="6">
      <formula>$J$52="NIE"</formula>
    </cfRule>
  </conditionalFormatting>
  <conditionalFormatting sqref="K53:N53">
    <cfRule type="expression" dxfId="30" priority="5">
      <formula>$J$53="NIE"</formula>
    </cfRule>
  </conditionalFormatting>
  <dataValidations count="3">
    <dataValidation type="list" allowBlank="1" showInputMessage="1" showErrorMessage="1" sqref="G65 G56:G62 J37:J53 E10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207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29" priority="2">
      <formula>$E$6="NIE"</formula>
    </cfRule>
  </conditionalFormatting>
  <conditionalFormatting sqref="G10:N10">
    <cfRule type="expression" dxfId="28" priority="1">
      <formula>$E$10="NIE"</formula>
    </cfRule>
  </conditionalFormatting>
  <conditionalFormatting sqref="H56:N62">
    <cfRule type="expression" dxfId="27" priority="11">
      <formula>G56="NIE"</formula>
    </cfRule>
  </conditionalFormatting>
  <conditionalFormatting sqref="H65:N65">
    <cfRule type="expression" dxfId="2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2">
      <formula>$J37="NIE"</formula>
    </cfRule>
  </conditionalFormatting>
  <conditionalFormatting sqref="K49:N49">
    <cfRule type="expression" dxfId="24" priority="9">
      <formula>$J$49="NIE"</formula>
    </cfRule>
  </conditionalFormatting>
  <conditionalFormatting sqref="K50:N50">
    <cfRule type="expression" dxfId="23" priority="8">
      <formula>$J$50="NIE"</formula>
    </cfRule>
  </conditionalFormatting>
  <conditionalFormatting sqref="K51:N51">
    <cfRule type="expression" dxfId="22" priority="7">
      <formula>$J$51="NIE"</formula>
    </cfRule>
  </conditionalFormatting>
  <conditionalFormatting sqref="K52:N52">
    <cfRule type="expression" dxfId="21" priority="6">
      <formula>$J$52="NIE"</formula>
    </cfRule>
  </conditionalFormatting>
  <conditionalFormatting sqref="K53:N53">
    <cfRule type="expression" dxfId="20" priority="5">
      <formula>$J$53="NIE"</formula>
    </cfRule>
  </conditionalFormatting>
  <dataValidations count="3">
    <dataValidation type="list" allowBlank="1" showInputMessage="1" showErrorMessage="1" sqref="G65 G56:G62 J37:J53 E10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206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5" customHeight="1" x14ac:dyDescent="0.25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19" priority="2">
      <formula>$E$6="NIE"</formula>
    </cfRule>
  </conditionalFormatting>
  <conditionalFormatting sqref="G10:N10">
    <cfRule type="expression" dxfId="18" priority="1">
      <formula>$E$10="NIE"</formula>
    </cfRule>
  </conditionalFormatting>
  <conditionalFormatting sqref="H56:N62">
    <cfRule type="expression" dxfId="17" priority="11">
      <formula>G56="NIE"</formula>
    </cfRule>
  </conditionalFormatting>
  <conditionalFormatting sqref="H65:N65">
    <cfRule type="expression" dxfId="1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2">
      <formula>$J37="NIE"</formula>
    </cfRule>
  </conditionalFormatting>
  <conditionalFormatting sqref="K49:N49">
    <cfRule type="expression" dxfId="14" priority="9">
      <formula>$J$49="NIE"</formula>
    </cfRule>
  </conditionalFormatting>
  <conditionalFormatting sqref="K50:N50">
    <cfRule type="expression" dxfId="13" priority="8">
      <formula>$J$50="NIE"</formula>
    </cfRule>
  </conditionalFormatting>
  <conditionalFormatting sqref="K51:N51">
    <cfRule type="expression" dxfId="12" priority="7">
      <formula>$J$51="NIE"</formula>
    </cfRule>
  </conditionalFormatting>
  <conditionalFormatting sqref="K52:N52">
    <cfRule type="expression" dxfId="11" priority="6">
      <formula>$J$52="NIE"</formula>
    </cfRule>
  </conditionalFormatting>
  <conditionalFormatting sqref="K53:N53">
    <cfRule type="expression" dxfId="10" priority="5">
      <formula>$J$53="NIE"</formula>
    </cfRule>
  </conditionalFormatting>
  <dataValidations count="3">
    <dataValidation type="list" allowBlank="1" showInputMessage="1" showErrorMessage="1" sqref="G65 G56:G62 J37:J53 E10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zoomScale="75" zoomScaleNormal="100" zoomScaleSheetLayoutView="75" workbookViewId="0">
      <selection activeCell="Q24" sqref="Q24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25">
      <c r="B3" s="260" t="s">
        <v>205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5" customHeight="1" x14ac:dyDescent="0.25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50000000000003" customHeight="1" x14ac:dyDescent="0.25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50000000000003" customHeight="1" x14ac:dyDescent="0.25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5" customHeight="1" x14ac:dyDescent="0.25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5" customHeight="1" x14ac:dyDescent="0.25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5" customHeight="1" x14ac:dyDescent="0.25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5" customHeight="1" x14ac:dyDescent="0.25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50000000000003" customHeight="1" x14ac:dyDescent="0.25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5" customHeight="1" x14ac:dyDescent="0.25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50000000000003" customHeight="1" x14ac:dyDescent="0.25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25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25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25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25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25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25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25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50000000000003" customHeight="1" x14ac:dyDescent="0.25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25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25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25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25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25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25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25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25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25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5" customHeight="1" x14ac:dyDescent="0.25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5" customHeight="1" x14ac:dyDescent="0.25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5" customHeight="1" x14ac:dyDescent="0.25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50000000000003" customHeight="1" x14ac:dyDescent="0.25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5" customHeight="1" x14ac:dyDescent="0.25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25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50000000000003" customHeight="1" x14ac:dyDescent="0.25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50000000000003" customHeight="1" x14ac:dyDescent="0.25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50000000000003" customHeight="1" x14ac:dyDescent="0.25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50000000000003" customHeight="1" x14ac:dyDescent="0.25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50000000000003" customHeight="1" x14ac:dyDescent="0.25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50000000000003" customHeight="1" x14ac:dyDescent="0.25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50000000000003" customHeight="1" x14ac:dyDescent="0.25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50000000000003" customHeight="1" x14ac:dyDescent="0.25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50000000000003" customHeight="1" x14ac:dyDescent="0.25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50000000000003" customHeight="1" x14ac:dyDescent="0.25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50000000000003" customHeight="1" x14ac:dyDescent="0.25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50000000000003" customHeight="1" x14ac:dyDescent="0.25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50000000000003" customHeight="1" x14ac:dyDescent="0.25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50000000000003" customHeight="1" x14ac:dyDescent="0.25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50000000000003" customHeight="1" x14ac:dyDescent="0.25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50000000000003" customHeight="1" x14ac:dyDescent="0.25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50000000000003" customHeight="1" x14ac:dyDescent="0.25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50000000000003" customHeight="1" x14ac:dyDescent="0.25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50000000000003" customHeight="1" x14ac:dyDescent="0.25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50000000000003" customHeight="1" x14ac:dyDescent="0.25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50000000000003" customHeight="1" x14ac:dyDescent="0.25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50000000000003" customHeight="1" x14ac:dyDescent="0.25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50000000000003" customHeight="1" x14ac:dyDescent="0.25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50000000000003" customHeight="1" x14ac:dyDescent="0.25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50000000000003" customHeight="1" x14ac:dyDescent="0.25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50000000000003" customHeight="1" x14ac:dyDescent="0.25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50000000000003" customHeight="1" x14ac:dyDescent="0.25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5" customHeight="1" x14ac:dyDescent="0.25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50000000000003" customHeight="1" x14ac:dyDescent="0.25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5" customHeight="1" x14ac:dyDescent="0.25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5" customHeight="1" x14ac:dyDescent="0.25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5" customHeight="1" x14ac:dyDescent="0.25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25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5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5" customHeight="1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5" customHeight="1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5" customHeight="1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9" priority="2">
      <formula>$E$6="NIE"</formula>
    </cfRule>
  </conditionalFormatting>
  <conditionalFormatting sqref="G10:N10">
    <cfRule type="expression" dxfId="8" priority="1">
      <formula>$E$10="NIE"</formula>
    </cfRule>
  </conditionalFormatting>
  <conditionalFormatting sqref="H56:N62">
    <cfRule type="expression" dxfId="7" priority="11">
      <formula>G56="NIE"</formula>
    </cfRule>
  </conditionalFormatting>
  <conditionalFormatting sqref="H65:N65">
    <cfRule type="expression" dxfId="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2">
      <formula>$J37="NIE"</formula>
    </cfRule>
  </conditionalFormatting>
  <conditionalFormatting sqref="K49:N49">
    <cfRule type="expression" dxfId="4" priority="9">
      <formula>$J$49="NIE"</formula>
    </cfRule>
  </conditionalFormatting>
  <conditionalFormatting sqref="K50:N50">
    <cfRule type="expression" dxfId="3" priority="8">
      <formula>$J$50="NIE"</formula>
    </cfRule>
  </conditionalFormatting>
  <conditionalFormatting sqref="K51:N51">
    <cfRule type="expression" dxfId="2" priority="7">
      <formula>$J$51="NIE"</formula>
    </cfRule>
  </conditionalFormatting>
  <conditionalFormatting sqref="K52:N52">
    <cfRule type="expression" dxfId="1" priority="6">
      <formula>$J$52="NIE"</formula>
    </cfRule>
  </conditionalFormatting>
  <conditionalFormatting sqref="K53:N53">
    <cfRule type="expression" dxfId="0" priority="5">
      <formula>$J$53="NIE"</formula>
    </cfRule>
  </conditionalFormatting>
  <dataValidations count="3">
    <dataValidation type="list" allowBlank="1" showInputMessage="1" showErrorMessage="1" sqref="G65 G56:G62 J37:J53 E10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4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Obłękowski Piotr</cp:lastModifiedBy>
  <cp:lastPrinted>2024-06-20T07:56:22Z</cp:lastPrinted>
  <dcterms:created xsi:type="dcterms:W3CDTF">2015-06-05T18:19:34Z</dcterms:created>
  <dcterms:modified xsi:type="dcterms:W3CDTF">2024-06-20T07:56:30Z</dcterms:modified>
</cp:coreProperties>
</file>