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SNJ\Desktop\PDF\2020\05\Wyniki sprzedaży bez metadanych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G77" i="1" l="1"/>
  <c r="E77" i="1"/>
  <c r="G76" i="1" l="1"/>
  <c r="E76" i="1"/>
  <c r="V105" i="1" l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C105" i="1" s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<sst xmlns="http://schemas.openxmlformats.org/spreadsheetml/2006/main" count="204" uniqueCount="52">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</sst>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74" activePane="bottomRight" state="frozen"/>
      <selection pane="topRight" activeCell="C1" sqref="C1"/>
      <selection pane="bottomLeft" activeCell="A4" sqref="A4"/>
      <selection pane="bottomRight" activeCell="A74" sqref="A74:G74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3" t="s">
        <v>0</v>
      </c>
      <c r="G1" s="173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9" t="s">
        <v>41</v>
      </c>
      <c r="B2" s="170"/>
      <c r="C2" s="170"/>
      <c r="D2" s="170"/>
      <c r="E2" s="170"/>
      <c r="F2" s="170"/>
      <c r="G2" s="170"/>
      <c r="H2" s="160" t="s">
        <v>1</v>
      </c>
      <c r="I2" s="161"/>
      <c r="J2" s="161"/>
      <c r="K2" s="161"/>
      <c r="L2" s="161"/>
      <c r="M2" s="161"/>
      <c r="N2" s="161"/>
      <c r="O2" s="162"/>
      <c r="P2" s="155" t="s">
        <v>2</v>
      </c>
      <c r="Q2" s="156"/>
      <c r="R2" s="157"/>
      <c r="S2" s="155" t="s">
        <v>3</v>
      </c>
      <c r="T2" s="156"/>
      <c r="U2" s="156"/>
      <c r="V2" s="15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4"/>
      <c r="B3" s="175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9" t="s">
        <v>34</v>
      </c>
      <c r="B4" s="170"/>
      <c r="C4" s="170"/>
      <c r="D4" s="170"/>
      <c r="E4" s="170"/>
      <c r="F4" s="170"/>
      <c r="G4" s="170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58" t="s">
        <v>17</v>
      </c>
      <c r="B5" s="159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58" t="s">
        <v>18</v>
      </c>
      <c r="B6" s="159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58" t="s">
        <v>19</v>
      </c>
      <c r="B7" s="159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58" t="s">
        <v>20</v>
      </c>
      <c r="B8" s="159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58" t="s">
        <v>21</v>
      </c>
      <c r="B9" s="159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58" t="s">
        <v>22</v>
      </c>
      <c r="B10" s="159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58" t="s">
        <v>23</v>
      </c>
      <c r="B11" s="159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58" t="s">
        <v>24</v>
      </c>
      <c r="B12" s="159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58" t="s">
        <v>25</v>
      </c>
      <c r="B13" s="159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58" t="s">
        <v>26</v>
      </c>
      <c r="B14" s="159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58" t="s">
        <v>27</v>
      </c>
      <c r="B15" s="159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58" t="s">
        <v>28</v>
      </c>
      <c r="B16" s="159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6" t="s">
        <v>29</v>
      </c>
      <c r="B17" s="177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9" t="s">
        <v>35</v>
      </c>
      <c r="B18" s="170"/>
      <c r="C18" s="170"/>
      <c r="D18" s="170"/>
      <c r="E18" s="170"/>
      <c r="F18" s="170"/>
      <c r="G18" s="170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71" t="s">
        <v>17</v>
      </c>
      <c r="B19" s="172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63" t="s">
        <v>18</v>
      </c>
      <c r="B20" s="164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63" t="s">
        <v>19</v>
      </c>
      <c r="B21" s="164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63" t="s">
        <v>20</v>
      </c>
      <c r="B22" s="164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3" t="s">
        <v>21</v>
      </c>
      <c r="B23" s="164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3" t="s">
        <v>22</v>
      </c>
      <c r="B24" s="164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3" t="s">
        <v>23</v>
      </c>
      <c r="B25" s="164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3" t="s">
        <v>24</v>
      </c>
      <c r="B26" s="164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3" t="s">
        <v>25</v>
      </c>
      <c r="B27" s="164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3" t="s">
        <v>26</v>
      </c>
      <c r="B28" s="164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3" t="s">
        <v>27</v>
      </c>
      <c r="B29" s="164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5" t="s">
        <v>28</v>
      </c>
      <c r="B30" s="166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7" t="s">
        <v>29</v>
      </c>
      <c r="B31" s="168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9" t="s">
        <v>40</v>
      </c>
      <c r="B32" s="170"/>
      <c r="C32" s="170"/>
      <c r="D32" s="170"/>
      <c r="E32" s="170"/>
      <c r="F32" s="170"/>
      <c r="G32" s="170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71" t="s">
        <v>17</v>
      </c>
      <c r="B33" s="172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63" t="s">
        <v>18</v>
      </c>
      <c r="B34" s="164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63" t="s">
        <v>19</v>
      </c>
      <c r="B35" s="164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63" t="s">
        <v>20</v>
      </c>
      <c r="B36" s="164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3" t="s">
        <v>21</v>
      </c>
      <c r="B37" s="164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3" t="s">
        <v>22</v>
      </c>
      <c r="B38" s="164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3" t="s">
        <v>23</v>
      </c>
      <c r="B39" s="164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63" t="s">
        <v>24</v>
      </c>
      <c r="B40" s="164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3" t="s">
        <v>25</v>
      </c>
      <c r="B41" s="164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3" t="s">
        <v>26</v>
      </c>
      <c r="B42" s="164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3" t="s">
        <v>27</v>
      </c>
      <c r="B43" s="164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5" t="s">
        <v>28</v>
      </c>
      <c r="B44" s="166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7" t="s">
        <v>29</v>
      </c>
      <c r="B45" s="168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9" t="s">
        <v>43</v>
      </c>
      <c r="B46" s="170"/>
      <c r="C46" s="170"/>
      <c r="D46" s="170"/>
      <c r="E46" s="170"/>
      <c r="F46" s="170"/>
      <c r="G46" s="170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71" t="s">
        <v>17</v>
      </c>
      <c r="B47" s="172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63" t="s">
        <v>18</v>
      </c>
      <c r="B48" s="164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63" t="s">
        <v>19</v>
      </c>
      <c r="B49" s="164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3" t="s">
        <v>20</v>
      </c>
      <c r="B50" s="164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63" t="s">
        <v>21</v>
      </c>
      <c r="B51" s="164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63" t="s">
        <v>22</v>
      </c>
      <c r="B52" s="164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63" t="s">
        <v>23</v>
      </c>
      <c r="B53" s="164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63" t="s">
        <v>24</v>
      </c>
      <c r="B54" s="164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63" t="s">
        <v>25</v>
      </c>
      <c r="B55" s="164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63" t="s">
        <v>26</v>
      </c>
      <c r="B56" s="164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63" t="s">
        <v>27</v>
      </c>
      <c r="B57" s="164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5" t="s">
        <v>28</v>
      </c>
      <c r="B58" s="166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67" t="s">
        <v>29</v>
      </c>
      <c r="B59" s="168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9" t="s">
        <v>45</v>
      </c>
      <c r="B60" s="170"/>
      <c r="C60" s="170"/>
      <c r="D60" s="170"/>
      <c r="E60" s="170"/>
      <c r="F60" s="170"/>
      <c r="G60" s="170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71" t="s">
        <v>17</v>
      </c>
      <c r="B61" s="172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63" t="s">
        <v>18</v>
      </c>
      <c r="B62" s="164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63" t="s">
        <v>19</v>
      </c>
      <c r="B63" s="164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3" t="s">
        <v>20</v>
      </c>
      <c r="B64" s="164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63" t="s">
        <v>21</v>
      </c>
      <c r="B65" s="164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63" t="s">
        <v>22</v>
      </c>
      <c r="B66" s="164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63" t="s">
        <v>23</v>
      </c>
      <c r="B67" s="164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63" t="s">
        <v>24</v>
      </c>
      <c r="B68" s="164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63" t="s">
        <v>25</v>
      </c>
      <c r="B69" s="164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63" t="s">
        <v>26</v>
      </c>
      <c r="B70" s="164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63" t="s">
        <v>27</v>
      </c>
      <c r="B71" s="164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5" t="s">
        <v>28</v>
      </c>
      <c r="B72" s="166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67" t="s">
        <v>29</v>
      </c>
      <c r="B73" s="168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9" t="s">
        <v>50</v>
      </c>
      <c r="B74" s="170"/>
      <c r="C74" s="170"/>
      <c r="D74" s="170"/>
      <c r="E74" s="170"/>
      <c r="F74" s="170"/>
      <c r="G74" s="170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71" t="s">
        <v>17</v>
      </c>
      <c r="B75" s="172"/>
      <c r="C75" s="69">
        <v>2487.8944999999999</v>
      </c>
      <c r="D75" s="72">
        <v>382.56119999999999</v>
      </c>
      <c r="E75" s="146">
        <f t="shared" ref="E75:E77" si="6">D75/C75</f>
        <v>0.15376906054497086</v>
      </c>
      <c r="F75" s="54">
        <v>100.75099999999999</v>
      </c>
      <c r="G75" s="33">
        <f t="shared" ref="G75:G77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63" t="s">
        <v>18</v>
      </c>
      <c r="B76" s="164" t="s">
        <v>18</v>
      </c>
      <c r="C76" s="57">
        <v>2292.9077000000002</v>
      </c>
      <c r="D76" s="73">
        <v>477.26650000000001</v>
      </c>
      <c r="E76" s="140">
        <f t="shared" si="6"/>
        <v>0.20814902405360669</v>
      </c>
      <c r="F76" s="48">
        <v>52.831800000000001</v>
      </c>
      <c r="G76" s="20">
        <f t="shared" si="7"/>
        <v>2.304139848280853E-2</v>
      </c>
      <c r="H76" s="108"/>
      <c r="I76" s="17">
        <v>0.24932830920320076</v>
      </c>
      <c r="J76" s="17">
        <v>0.16305375048459211</v>
      </c>
      <c r="K76" s="17">
        <v>1.1376777181218415E-2</v>
      </c>
      <c r="L76" s="17">
        <v>0.47151160947298482</v>
      </c>
      <c r="M76" s="17">
        <v>9.6720203783170158E-2</v>
      </c>
      <c r="N76" s="17">
        <v>4.1023020682428692E-3</v>
      </c>
      <c r="O76" s="18">
        <v>3.907047806590732E-3</v>
      </c>
      <c r="P76" s="17">
        <v>0.7024279695166098</v>
      </c>
      <c r="Q76" s="17">
        <v>0.29720188911223944</v>
      </c>
      <c r="R76" s="18">
        <v>3.7014137115070093E-4</v>
      </c>
      <c r="S76" s="17">
        <v>4.5300128680511838E-3</v>
      </c>
      <c r="T76" s="17">
        <v>3.6627005924718341E-2</v>
      </c>
      <c r="U76" s="17">
        <v>0.22359608014495477</v>
      </c>
      <c r="V76" s="18">
        <v>0.73524690106227564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63" t="s">
        <v>19</v>
      </c>
      <c r="B77" s="164" t="s">
        <v>19</v>
      </c>
      <c r="C77" s="57">
        <v>2379.4508000000001</v>
      </c>
      <c r="D77" s="74">
        <v>351.57530000000003</v>
      </c>
      <c r="E77" s="140">
        <f t="shared" si="6"/>
        <v>0.14775480963926635</v>
      </c>
      <c r="F77" s="42">
        <v>27.366800000000001</v>
      </c>
      <c r="G77" s="20">
        <f t="shared" si="7"/>
        <v>1.1501309461830436E-2</v>
      </c>
      <c r="H77" s="108"/>
      <c r="I77" s="19">
        <v>0.25075895664663456</v>
      </c>
      <c r="J77" s="19">
        <v>0.15060567757904469</v>
      </c>
      <c r="K77" s="19">
        <v>5.860133775407333E-3</v>
      </c>
      <c r="L77" s="19">
        <v>0.49834911484616534</v>
      </c>
      <c r="M77" s="19">
        <v>8.6661468268223907E-2</v>
      </c>
      <c r="N77" s="87">
        <v>3.9133400026594373E-3</v>
      </c>
      <c r="O77" s="20">
        <v>3.8513088818646719E-3</v>
      </c>
      <c r="P77" s="17">
        <v>0.59049882435056023</v>
      </c>
      <c r="Q77" s="17">
        <v>0.40937043119361827</v>
      </c>
      <c r="R77" s="20">
        <v>1.3074445582148621E-4</v>
      </c>
      <c r="S77" s="17">
        <v>3.9673491473155003E-3</v>
      </c>
      <c r="T77" s="17">
        <v>4.4556022461912571E-2</v>
      </c>
      <c r="U77" s="17">
        <v>0.26060142594529129</v>
      </c>
      <c r="V77" s="20">
        <v>0.69087520244548062</v>
      </c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63" t="s">
        <v>20</v>
      </c>
      <c r="B78" s="164" t="s">
        <v>20</v>
      </c>
      <c r="C78" s="57">
        <v>5427.0608000000002</v>
      </c>
      <c r="D78" s="74">
        <v>347.93020000000001</v>
      </c>
      <c r="E78" s="140">
        <v>6.4110245457356954E-2</v>
      </c>
      <c r="F78" s="42">
        <v>32.1828</v>
      </c>
      <c r="G78" s="20">
        <v>5.9300607061560833E-3</v>
      </c>
      <c r="H78" s="108"/>
      <c r="I78" s="19">
        <v>0.19870726342332484</v>
      </c>
      <c r="J78" s="19">
        <v>0.14730004498936144</v>
      </c>
      <c r="K78" s="19">
        <v>4.0091129990657186E-3</v>
      </c>
      <c r="L78" s="19">
        <v>0.52578539381758904</v>
      </c>
      <c r="M78" s="19">
        <v>0.11539126298345506</v>
      </c>
      <c r="N78" s="87">
        <v>4.6072452329997847E-3</v>
      </c>
      <c r="O78" s="20">
        <v>4.1996765542040727E-3</v>
      </c>
      <c r="P78" s="17">
        <v>0.5390818912513381</v>
      </c>
      <c r="Q78" s="17">
        <v>0.4607036464378656</v>
      </c>
      <c r="R78" s="20">
        <v>2.1446231079629696E-4</v>
      </c>
      <c r="S78" s="17">
        <v>1.8134498040627063E-2</v>
      </c>
      <c r="T78" s="17">
        <v>5.6468760605044688E-2</v>
      </c>
      <c r="U78" s="17">
        <v>0.2755256317535188</v>
      </c>
      <c r="V78" s="20">
        <v>0.64987110960080952</v>
      </c>
      <c r="X78" s="14"/>
      <c r="Z78" s="38"/>
      <c r="AB78" s="14"/>
      <c r="AC78" s="14"/>
      <c r="AD78" s="14"/>
      <c r="AE78" s="14"/>
      <c r="AF78" s="14"/>
    </row>
    <row r="79" spans="1:32" ht="14.25">
      <c r="A79" s="163" t="s">
        <v>21</v>
      </c>
      <c r="B79" s="164" t="s">
        <v>21</v>
      </c>
      <c r="C79" s="57"/>
      <c r="D79" s="74"/>
      <c r="E79" s="140"/>
      <c r="F79" s="42"/>
      <c r="G79" s="20"/>
      <c r="H79" s="108"/>
      <c r="I79" s="19"/>
      <c r="J79" s="19"/>
      <c r="K79" s="19"/>
      <c r="L79" s="19"/>
      <c r="M79" s="19"/>
      <c r="N79" s="87"/>
      <c r="O79" s="20"/>
      <c r="P79" s="17"/>
      <c r="Q79" s="17"/>
      <c r="R79" s="20"/>
      <c r="S79" s="17"/>
      <c r="T79" s="17"/>
      <c r="U79" s="17"/>
      <c r="V79" s="20"/>
      <c r="X79" s="14"/>
      <c r="Z79" s="38"/>
      <c r="AB79" s="14"/>
      <c r="AC79" s="14"/>
      <c r="AD79" s="14"/>
      <c r="AE79" s="14"/>
      <c r="AF79" s="14"/>
    </row>
    <row r="80" spans="1:32" ht="14.25">
      <c r="A80" s="163" t="s">
        <v>22</v>
      </c>
      <c r="B80" s="164" t="s">
        <v>22</v>
      </c>
      <c r="C80" s="57"/>
      <c r="D80" s="74"/>
      <c r="E80" s="140"/>
      <c r="F80" s="42"/>
      <c r="G80" s="20"/>
      <c r="H80" s="108"/>
      <c r="I80" s="19"/>
      <c r="J80" s="19"/>
      <c r="K80" s="19"/>
      <c r="L80" s="19"/>
      <c r="M80" s="19"/>
      <c r="N80" s="87"/>
      <c r="O80" s="20"/>
      <c r="P80" s="17"/>
      <c r="Q80" s="17"/>
      <c r="R80" s="20"/>
      <c r="S80" s="17"/>
      <c r="T80" s="17"/>
      <c r="U80" s="17"/>
      <c r="V80" s="20"/>
      <c r="X80" s="14"/>
      <c r="Z80" s="38"/>
      <c r="AB80" s="14"/>
      <c r="AC80" s="14"/>
      <c r="AD80" s="14"/>
      <c r="AE80" s="14"/>
      <c r="AF80" s="14"/>
    </row>
    <row r="81" spans="1:32" ht="14.25">
      <c r="A81" s="163" t="s">
        <v>23</v>
      </c>
      <c r="B81" s="164" t="s">
        <v>23</v>
      </c>
      <c r="C81" s="57"/>
      <c r="D81" s="74"/>
      <c r="E81" s="140"/>
      <c r="F81" s="42"/>
      <c r="G81" s="20"/>
      <c r="H81" s="108"/>
      <c r="I81" s="19"/>
      <c r="J81" s="19"/>
      <c r="K81" s="19"/>
      <c r="L81" s="19"/>
      <c r="M81" s="19"/>
      <c r="N81" s="87"/>
      <c r="O81" s="20"/>
      <c r="P81" s="17"/>
      <c r="Q81" s="17"/>
      <c r="R81" s="20"/>
      <c r="S81" s="17"/>
      <c r="T81" s="17"/>
      <c r="U81" s="17"/>
      <c r="V81" s="20"/>
      <c r="X81" s="14"/>
      <c r="Z81" s="38"/>
      <c r="AB81" s="14"/>
      <c r="AC81" s="14"/>
      <c r="AD81" s="14"/>
      <c r="AE81" s="14"/>
      <c r="AF81" s="14"/>
    </row>
    <row r="82" spans="1:32" ht="14.25">
      <c r="A82" s="163" t="s">
        <v>24</v>
      </c>
      <c r="B82" s="164" t="s">
        <v>24</v>
      </c>
      <c r="C82" s="57"/>
      <c r="D82" s="74"/>
      <c r="E82" s="140"/>
      <c r="F82" s="42"/>
      <c r="G82" s="20"/>
      <c r="H82" s="108"/>
      <c r="I82" s="19"/>
      <c r="J82" s="19"/>
      <c r="K82" s="19"/>
      <c r="L82" s="19"/>
      <c r="M82" s="19"/>
      <c r="N82" s="87"/>
      <c r="O82" s="20"/>
      <c r="P82" s="17"/>
      <c r="Q82" s="17"/>
      <c r="R82" s="20"/>
      <c r="S82" s="17"/>
      <c r="T82" s="17"/>
      <c r="U82" s="17"/>
      <c r="V82" s="20"/>
      <c r="X82" s="14"/>
      <c r="Z82" s="38"/>
      <c r="AB82" s="14"/>
      <c r="AC82" s="14"/>
      <c r="AD82" s="14"/>
      <c r="AE82" s="14"/>
      <c r="AF82" s="14"/>
    </row>
    <row r="83" spans="1:32" ht="14.25">
      <c r="A83" s="163" t="s">
        <v>25</v>
      </c>
      <c r="B83" s="164" t="s">
        <v>25</v>
      </c>
      <c r="C83" s="57"/>
      <c r="D83" s="74"/>
      <c r="E83" s="140"/>
      <c r="F83" s="42"/>
      <c r="G83" s="20"/>
      <c r="H83" s="108"/>
      <c r="I83" s="19"/>
      <c r="J83" s="19"/>
      <c r="K83" s="19"/>
      <c r="L83" s="19"/>
      <c r="M83" s="19"/>
      <c r="N83" s="87"/>
      <c r="O83" s="20"/>
      <c r="P83" s="17"/>
      <c r="Q83" s="17"/>
      <c r="R83" s="20"/>
      <c r="S83" s="17"/>
      <c r="T83" s="17"/>
      <c r="U83" s="17"/>
      <c r="V83" s="20"/>
      <c r="X83" s="14"/>
      <c r="Z83" s="38"/>
      <c r="AB83" s="14"/>
      <c r="AC83" s="14"/>
      <c r="AD83" s="14"/>
      <c r="AE83" s="14"/>
      <c r="AF83" s="14"/>
    </row>
    <row r="84" spans="1:32" ht="14.25">
      <c r="A84" s="163" t="s">
        <v>26</v>
      </c>
      <c r="B84" s="164" t="s">
        <v>26</v>
      </c>
      <c r="C84" s="57"/>
      <c r="D84" s="74"/>
      <c r="E84" s="140"/>
      <c r="F84" s="42"/>
      <c r="G84" s="20"/>
      <c r="H84" s="108"/>
      <c r="I84" s="91"/>
      <c r="J84" s="91"/>
      <c r="K84" s="91"/>
      <c r="L84" s="91"/>
      <c r="M84" s="91"/>
      <c r="N84" s="125"/>
      <c r="O84" s="126"/>
      <c r="P84" s="17"/>
      <c r="Q84" s="17"/>
      <c r="R84" s="20"/>
      <c r="S84" s="17"/>
      <c r="T84" s="17"/>
      <c r="U84" s="17"/>
      <c r="V84" s="20"/>
      <c r="X84" s="14"/>
      <c r="Z84" s="38"/>
      <c r="AB84" s="14"/>
      <c r="AC84" s="14"/>
      <c r="AD84" s="14"/>
      <c r="AE84" s="14"/>
      <c r="AF84" s="14"/>
    </row>
    <row r="85" spans="1:32" ht="14.25">
      <c r="A85" s="163" t="s">
        <v>27</v>
      </c>
      <c r="B85" s="164" t="s">
        <v>27</v>
      </c>
      <c r="C85" s="57"/>
      <c r="D85" s="74"/>
      <c r="E85" s="140"/>
      <c r="F85" s="42"/>
      <c r="G85" s="20"/>
      <c r="H85" s="108"/>
      <c r="I85" s="17"/>
      <c r="J85" s="19"/>
      <c r="K85" s="19"/>
      <c r="L85" s="19"/>
      <c r="M85" s="19"/>
      <c r="N85" s="87"/>
      <c r="O85" s="20"/>
      <c r="P85" s="17"/>
      <c r="Q85" s="17"/>
      <c r="R85" s="20"/>
      <c r="S85" s="17"/>
      <c r="T85" s="17"/>
      <c r="U85" s="17"/>
      <c r="V85" s="20"/>
      <c r="X85" s="14"/>
      <c r="Z85" s="38"/>
      <c r="AB85" s="14"/>
      <c r="AC85" s="14"/>
      <c r="AD85" s="14"/>
      <c r="AE85" s="14"/>
      <c r="AF85" s="14"/>
    </row>
    <row r="86" spans="1:32" ht="15" thickBot="1">
      <c r="A86" s="165" t="s">
        <v>28</v>
      </c>
      <c r="B86" s="166" t="s">
        <v>28</v>
      </c>
      <c r="C86" s="60"/>
      <c r="D86" s="75"/>
      <c r="E86" s="140"/>
      <c r="F86" s="71"/>
      <c r="G86" s="128"/>
      <c r="H86" s="108"/>
      <c r="I86" s="23"/>
      <c r="J86" s="94"/>
      <c r="K86" s="94"/>
      <c r="L86" s="94"/>
      <c r="M86" s="94"/>
      <c r="N86" s="127"/>
      <c r="O86" s="128"/>
      <c r="P86" s="17"/>
      <c r="Q86" s="17"/>
      <c r="R86" s="128"/>
      <c r="S86" s="17"/>
      <c r="T86" s="17"/>
      <c r="U86" s="17"/>
      <c r="V86" s="128"/>
      <c r="X86" s="14"/>
      <c r="Z86" s="38"/>
      <c r="AB86" s="14"/>
      <c r="AC86" s="14"/>
      <c r="AD86" s="14"/>
      <c r="AE86" s="14"/>
      <c r="AF86" s="14"/>
    </row>
    <row r="87" spans="1:32" ht="15.75" thickBot="1">
      <c r="A87" s="167" t="s">
        <v>29</v>
      </c>
      <c r="B87" s="168"/>
      <c r="C87" s="70">
        <f>SUM(C75:C86)</f>
        <v>12587.3138</v>
      </c>
      <c r="D87" s="76">
        <f>SUM(D75:D86)</f>
        <v>1559.3332</v>
      </c>
      <c r="E87" s="148">
        <f>D87/C87</f>
        <v>0.123881332012236</v>
      </c>
      <c r="F87" s="55">
        <f>SUM(F75:F86)</f>
        <v>213.13240000000002</v>
      </c>
      <c r="G87" s="149">
        <f>F87/C87</f>
        <v>1.6932317997824128E-2</v>
      </c>
      <c r="H87" s="115"/>
      <c r="I87" s="104">
        <v>0.23050814860911784</v>
      </c>
      <c r="J87" s="28">
        <v>0.1491239218966639</v>
      </c>
      <c r="K87" s="28">
        <v>6.3261392593549218E-3</v>
      </c>
      <c r="L87" s="28">
        <v>0.49733694571116516</v>
      </c>
      <c r="M87" s="28">
        <v>0.10846275239439886</v>
      </c>
      <c r="N87" s="104">
        <v>4.2190812784853263E-3</v>
      </c>
      <c r="O87" s="104">
        <v>4.0230108508139354E-3</v>
      </c>
      <c r="P87" s="27">
        <v>0.61519953526541937</v>
      </c>
      <c r="Q87" s="28">
        <v>0.38454770230642854</v>
      </c>
      <c r="R87" s="29">
        <v>2.5276242815206531E-4</v>
      </c>
      <c r="S87" s="27">
        <v>1.0619817739233222E-2</v>
      </c>
      <c r="T87" s="28">
        <v>4.6808571374005424E-2</v>
      </c>
      <c r="U87" s="28">
        <v>0.25686949188547609</v>
      </c>
      <c r="V87" s="29">
        <v>0.6857021190012853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9" t="s">
        <v>30</v>
      </c>
      <c r="B90" s="170"/>
      <c r="C90" s="170"/>
      <c r="D90" s="170"/>
      <c r="E90" s="39" t="s">
        <v>31</v>
      </c>
      <c r="F90" s="39"/>
      <c r="G90" s="39"/>
      <c r="H90" s="160" t="s">
        <v>1</v>
      </c>
      <c r="I90" s="161"/>
      <c r="J90" s="161"/>
      <c r="K90" s="161"/>
      <c r="L90" s="161"/>
      <c r="M90" s="161"/>
      <c r="N90" s="161"/>
      <c r="O90" s="162"/>
      <c r="P90" s="155" t="s">
        <v>2</v>
      </c>
      <c r="Q90" s="156"/>
      <c r="R90" s="157"/>
      <c r="S90" s="155" t="s">
        <v>3</v>
      </c>
      <c r="T90" s="156"/>
      <c r="U90" s="156"/>
      <c r="V90" s="157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58">
        <v>2007</v>
      </c>
      <c r="B92" s="159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58">
        <v>2008</v>
      </c>
      <c r="B93" s="159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58">
        <v>2009</v>
      </c>
      <c r="B94" s="159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58">
        <v>2010</v>
      </c>
      <c r="B95" s="159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58">
        <v>2011</v>
      </c>
      <c r="B96" s="159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58">
        <v>2012</v>
      </c>
      <c r="B97" s="159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58">
        <v>2013</v>
      </c>
      <c r="B98" s="159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58">
        <v>2014</v>
      </c>
      <c r="B99" s="159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58" t="s">
        <v>36</v>
      </c>
      <c r="B100" s="159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58">
        <v>2016</v>
      </c>
      <c r="B101" s="159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58">
        <v>2017</v>
      </c>
      <c r="B102" s="159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58">
        <v>2018</v>
      </c>
      <c r="B103" s="159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54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58">
        <v>2019</v>
      </c>
      <c r="B104" s="159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54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78">
        <v>2020</v>
      </c>
      <c r="B105" s="179"/>
      <c r="C105" s="137">
        <f t="shared" ref="C105:G105" si="12">C87</f>
        <v>12587.3138</v>
      </c>
      <c r="D105" s="58">
        <f t="shared" si="12"/>
        <v>1559.3332</v>
      </c>
      <c r="E105" s="152">
        <f t="shared" si="12"/>
        <v>0.123881332012236</v>
      </c>
      <c r="F105" s="77">
        <f t="shared" si="12"/>
        <v>213.13240000000002</v>
      </c>
      <c r="G105" s="44">
        <f t="shared" si="12"/>
        <v>1.6932317997824128E-2</v>
      </c>
      <c r="H105" s="138"/>
      <c r="I105" s="78">
        <f t="shared" ref="I105:V105" si="13">I87</f>
        <v>0.23050814860911784</v>
      </c>
      <c r="J105" s="78">
        <f t="shared" si="13"/>
        <v>0.1491239218966639</v>
      </c>
      <c r="K105" s="78">
        <f t="shared" si="13"/>
        <v>6.3261392593549218E-3</v>
      </c>
      <c r="L105" s="78">
        <f t="shared" si="13"/>
        <v>0.49733694571116516</v>
      </c>
      <c r="M105" s="78">
        <f t="shared" si="13"/>
        <v>0.10846275239439886</v>
      </c>
      <c r="N105" s="90">
        <f t="shared" si="13"/>
        <v>4.2190812784853263E-3</v>
      </c>
      <c r="O105" s="122">
        <f t="shared" si="13"/>
        <v>4.0230108508139354E-3</v>
      </c>
      <c r="P105" s="80">
        <f t="shared" si="13"/>
        <v>0.61519953526541937</v>
      </c>
      <c r="Q105" s="78">
        <f t="shared" si="13"/>
        <v>0.38454770230642854</v>
      </c>
      <c r="R105" s="79">
        <f t="shared" si="13"/>
        <v>2.5276242815206531E-4</v>
      </c>
      <c r="S105" s="80">
        <f t="shared" si="13"/>
        <v>1.0619817739233222E-2</v>
      </c>
      <c r="T105" s="78">
        <f t="shared" si="13"/>
        <v>4.6808571374005424E-2</v>
      </c>
      <c r="U105" s="78">
        <f t="shared" si="13"/>
        <v>0.25686949188547609</v>
      </c>
      <c r="V105" s="79">
        <f t="shared" si="13"/>
        <v>0.6857021190012853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1:E82 G81:G82 C83:G85 D86:G86 C78:G80 C76:D77 F76:G77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:E77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2015-04-10T09:18:40Z</cp:lastPrinted>
  <dcterms:created xsi:type="dcterms:W3CDTF">2014-06-06T11:14:39Z</dcterms:created>
  <dcterms:modified xsi:type="dcterms:W3CDTF">2020-05-14T07:45:56Z</dcterms:modified>
</cp:coreProperties>
</file>