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ADXB\Documents\FORMULARZE\3 jst\"/>
    </mc:Choice>
  </mc:AlternateContent>
  <bookViews>
    <workbookView xWindow="5270" yWindow="230" windowWidth="9600" windowHeight="11640" tabRatio="837"/>
  </bookViews>
  <sheets>
    <sheet name="10-JEDNOSTKI BUDZETOWE" sheetId="1" r:id="rId1"/>
    <sheet name="20-ZAKLADY BUDZETOWE" sheetId="4" r:id="rId2"/>
    <sheet name="ZBIORCZO" sheetId="5" r:id="rId3"/>
    <sheet name="RBUZA" sheetId="24" state="hidden" r:id="rId4"/>
    <sheet name="RBUZB1" sheetId="23" state="hidden" r:id="rId5"/>
    <sheet name="RBUZB2" sheetId="22" state="hidden" r:id="rId6"/>
    <sheet name="RBUZB3" sheetId="26" state="hidden" r:id="rId7"/>
    <sheet name="RBUZB4" sheetId="25" state="hidden" r:id="rId8"/>
  </sheets>
  <definedNames>
    <definedName name="ADRESAT">ZBIORCZO!$N$4</definedName>
    <definedName name="CZ_BU">ZBIORCZO!$M$11</definedName>
    <definedName name="DO_ZAPISU1">ZBIORCZO!$T$1:$V$11</definedName>
    <definedName name="Do_ZAPISU2">ZBIORCZO!$A$90:$B$113</definedName>
    <definedName name="JEDNOSTKA">ZBIORCZO!$A$3</definedName>
    <definedName name="KWARTAL">ZBIORCZO!$H$8</definedName>
    <definedName name="LID">ZBIORCZO!$C$8</definedName>
    <definedName name="LISTANAZW">#REF!</definedName>
    <definedName name="LISTAREG">#REF!</definedName>
    <definedName name="MAX_CB">ZBIORCZO!#REF!</definedName>
    <definedName name="MAX_KW">ZBIORCZO!$U$4</definedName>
    <definedName name="MAX_LID">ZBIORCZO!$U$8</definedName>
    <definedName name="MAX_REG">ZBIORCZO!$U$2</definedName>
    <definedName name="MAX_ROK">ZBIORCZO!$U$6</definedName>
    <definedName name="MIN_CB">ZBIORCZO!#REF!</definedName>
    <definedName name="MIN_KW">ZBIORCZO!$T$4</definedName>
    <definedName name="MIN_LID">ZBIORCZO!$T$8</definedName>
    <definedName name="MIN_REG">ZBIORCZO!$T$2</definedName>
    <definedName name="MIN_ROK">ZBIORCZO!$T$6</definedName>
    <definedName name="_xlnm.Print_Area" localSheetId="0">'10-JEDNOSTKI BUDZETOWE'!$A$1:$R$74</definedName>
    <definedName name="_xlnm.Print_Area" localSheetId="1">'20-ZAKLADY BUDZETOWE'!$A$1:$R$74</definedName>
    <definedName name="_xlnm.Print_Area" localSheetId="2">ZBIORCZO!$A$1:$R$74</definedName>
    <definedName name="REGON">ZBIORCZO!$A$8</definedName>
    <definedName name="ROK">ZBIORCZO!$K$8</definedName>
  </definedNames>
  <calcPr calcId="152511"/>
</workbook>
</file>

<file path=xl/calcChain.xml><?xml version="1.0" encoding="utf-8"?>
<calcChain xmlns="http://schemas.openxmlformats.org/spreadsheetml/2006/main">
  <c r="H20" i="5" l="1"/>
  <c r="X4" i="24" s="1"/>
  <c r="N54" i="5"/>
  <c r="O54" i="5"/>
  <c r="P54" i="5"/>
  <c r="S4" i="25" s="1"/>
  <c r="N55" i="5"/>
  <c r="O55" i="5"/>
  <c r="P55" i="5"/>
  <c r="W4" i="25" s="1"/>
  <c r="N56" i="5"/>
  <c r="O56" i="5"/>
  <c r="P56" i="5"/>
  <c r="AA4" i="25" s="1"/>
  <c r="N57" i="5"/>
  <c r="O57" i="5"/>
  <c r="AD4" i="25" s="1"/>
  <c r="P57" i="5"/>
  <c r="N58" i="5"/>
  <c r="O58" i="5"/>
  <c r="P58" i="5"/>
  <c r="AI4" i="25"/>
  <c r="N59" i="5"/>
  <c r="O59" i="5"/>
  <c r="P59" i="5"/>
  <c r="AM4" i="25"/>
  <c r="N60" i="5"/>
  <c r="O60" i="5"/>
  <c r="P60" i="5"/>
  <c r="N61" i="5"/>
  <c r="AS4" i="25" s="1"/>
  <c r="O61" i="5"/>
  <c r="AT4" i="25" s="1"/>
  <c r="P61" i="5"/>
  <c r="N62" i="5"/>
  <c r="AW4" i="25" s="1"/>
  <c r="O62" i="5"/>
  <c r="P62" i="5"/>
  <c r="AY4" i="25" s="1"/>
  <c r="N63" i="5"/>
  <c r="O63" i="5"/>
  <c r="P63" i="5"/>
  <c r="BC4" i="25" s="1"/>
  <c r="N64" i="5"/>
  <c r="BE4" i="25" s="1"/>
  <c r="O64" i="5"/>
  <c r="P64" i="5"/>
  <c r="N65" i="5"/>
  <c r="O65" i="5"/>
  <c r="BJ4" i="25" s="1"/>
  <c r="P65" i="5"/>
  <c r="E54" i="5"/>
  <c r="F54" i="5"/>
  <c r="R4" i="26" s="1"/>
  <c r="G54" i="5"/>
  <c r="S4" i="26" s="1"/>
  <c r="E55" i="5"/>
  <c r="U4" i="26" s="1"/>
  <c r="F55" i="5"/>
  <c r="G55" i="5"/>
  <c r="W4" i="26" s="1"/>
  <c r="E56" i="5"/>
  <c r="Y4" i="26" s="1"/>
  <c r="F56" i="5"/>
  <c r="G56" i="5"/>
  <c r="E57" i="5"/>
  <c r="AC4" i="26" s="1"/>
  <c r="F57" i="5"/>
  <c r="AD4" i="26" s="1"/>
  <c r="G57" i="5"/>
  <c r="AE4" i="26" s="1"/>
  <c r="E58" i="5"/>
  <c r="AG4" i="26" s="1"/>
  <c r="F58" i="5"/>
  <c r="AH4" i="26"/>
  <c r="G58" i="5"/>
  <c r="AI4" i="26" s="1"/>
  <c r="E59" i="5"/>
  <c r="F59" i="5"/>
  <c r="AL4" i="26" s="1"/>
  <c r="G59" i="5"/>
  <c r="AM4" i="26" s="1"/>
  <c r="E60" i="5"/>
  <c r="AO4" i="26"/>
  <c r="F60" i="5"/>
  <c r="G60" i="5"/>
  <c r="E61" i="5"/>
  <c r="AS4" i="26"/>
  <c r="F61" i="5"/>
  <c r="AT4" i="26" s="1"/>
  <c r="G61" i="5"/>
  <c r="E62" i="5"/>
  <c r="AW4" i="26" s="1"/>
  <c r="F62" i="5"/>
  <c r="AX4" i="26" s="1"/>
  <c r="G62" i="5"/>
  <c r="AY4" i="26"/>
  <c r="E63" i="5"/>
  <c r="F63" i="5"/>
  <c r="BB4" i="26" s="1"/>
  <c r="G63" i="5"/>
  <c r="BC4" i="26" s="1"/>
  <c r="E64" i="5"/>
  <c r="BE4" i="26" s="1"/>
  <c r="F64" i="5"/>
  <c r="BF4" i="26" s="1"/>
  <c r="G64" i="5"/>
  <c r="E65" i="5"/>
  <c r="BI4" i="26" s="1"/>
  <c r="F65" i="5"/>
  <c r="BJ4" i="26" s="1"/>
  <c r="G65" i="5"/>
  <c r="N34" i="5"/>
  <c r="O34" i="5"/>
  <c r="R4" i="22" s="1"/>
  <c r="P34" i="5"/>
  <c r="S4" i="22"/>
  <c r="N35" i="5"/>
  <c r="O35" i="5"/>
  <c r="V4" i="22" s="1"/>
  <c r="P35" i="5"/>
  <c r="N36" i="5"/>
  <c r="Y4" i="22" s="1"/>
  <c r="O36" i="5"/>
  <c r="Z4" i="22" s="1"/>
  <c r="P36" i="5"/>
  <c r="N37" i="5"/>
  <c r="AC4" i="22" s="1"/>
  <c r="O37" i="5"/>
  <c r="AD4" i="22" s="1"/>
  <c r="P37" i="5"/>
  <c r="N38" i="5"/>
  <c r="O38" i="5"/>
  <c r="AH4" i="22" s="1"/>
  <c r="P38" i="5"/>
  <c r="AI4" i="22" s="1"/>
  <c r="N39" i="5"/>
  <c r="AK4" i="22" s="1"/>
  <c r="O39" i="5"/>
  <c r="P39" i="5"/>
  <c r="AM4" i="22" s="1"/>
  <c r="N40" i="5"/>
  <c r="AO4" i="22" s="1"/>
  <c r="O40" i="5"/>
  <c r="P40" i="5"/>
  <c r="N41" i="5"/>
  <c r="AS4" i="22" s="1"/>
  <c r="O41" i="5"/>
  <c r="AT4" i="22" s="1"/>
  <c r="P41" i="5"/>
  <c r="N42" i="5"/>
  <c r="AW4" i="22"/>
  <c r="O42" i="5"/>
  <c r="AX4" i="22"/>
  <c r="P42" i="5"/>
  <c r="AY4" i="22"/>
  <c r="N43" i="5"/>
  <c r="O43" i="5"/>
  <c r="BB4" i="22" s="1"/>
  <c r="P43" i="5"/>
  <c r="BC4" i="22" s="1"/>
  <c r="N44" i="5"/>
  <c r="BE4" i="22" s="1"/>
  <c r="O44" i="5"/>
  <c r="P44" i="5"/>
  <c r="BG4" i="22"/>
  <c r="N45" i="5"/>
  <c r="O45" i="5"/>
  <c r="BJ4" i="22" s="1"/>
  <c r="P45" i="5"/>
  <c r="BK4" i="22" s="1"/>
  <c r="E34" i="5"/>
  <c r="Q4" i="23"/>
  <c r="F34" i="5"/>
  <c r="R4" i="23"/>
  <c r="G34" i="5"/>
  <c r="S4" i="23"/>
  <c r="E35" i="5"/>
  <c r="F35" i="5"/>
  <c r="V4" i="23" s="1"/>
  <c r="G35" i="5"/>
  <c r="E36" i="5"/>
  <c r="F36" i="5"/>
  <c r="G36" i="5"/>
  <c r="AA4" i="23" s="1"/>
  <c r="E37" i="5"/>
  <c r="F37" i="5"/>
  <c r="AD4" i="23"/>
  <c r="G37" i="5"/>
  <c r="E38" i="5"/>
  <c r="AG4" i="23" s="1"/>
  <c r="F38" i="5"/>
  <c r="AH4" i="23" s="1"/>
  <c r="G38" i="5"/>
  <c r="E39" i="5"/>
  <c r="F39" i="5"/>
  <c r="AL4" i="23" s="1"/>
  <c r="G39" i="5"/>
  <c r="E40" i="5"/>
  <c r="AO4" i="23" s="1"/>
  <c r="F40" i="5"/>
  <c r="AP4" i="23" s="1"/>
  <c r="G40" i="5"/>
  <c r="AQ4" i="23" s="1"/>
  <c r="E41" i="5"/>
  <c r="F41" i="5"/>
  <c r="AT4" i="23" s="1"/>
  <c r="G41" i="5"/>
  <c r="E42" i="5"/>
  <c r="AW4" i="23"/>
  <c r="F42" i="5"/>
  <c r="AX4" i="23" s="1"/>
  <c r="G42" i="5"/>
  <c r="AY4" i="23"/>
  <c r="E43" i="5"/>
  <c r="F43" i="5"/>
  <c r="G43" i="5"/>
  <c r="E44" i="5"/>
  <c r="BE4" i="23" s="1"/>
  <c r="F44" i="5"/>
  <c r="G44" i="5"/>
  <c r="BG4" i="23"/>
  <c r="E45" i="5"/>
  <c r="F45" i="5"/>
  <c r="BJ4" i="23" s="1"/>
  <c r="G45" i="5"/>
  <c r="BK4" i="23" s="1"/>
  <c r="D20" i="5"/>
  <c r="E20" i="5"/>
  <c r="U4" i="24" s="1"/>
  <c r="F20" i="5"/>
  <c r="V4" i="24" s="1"/>
  <c r="G20" i="5"/>
  <c r="I20" i="5"/>
  <c r="Y4" i="24"/>
  <c r="D21" i="5"/>
  <c r="AA4" i="24" s="1"/>
  <c r="E21" i="5"/>
  <c r="AB4" i="24"/>
  <c r="F21" i="5"/>
  <c r="G21" i="5"/>
  <c r="AD4" i="24" s="1"/>
  <c r="H21" i="5"/>
  <c r="AE4" i="24" s="1"/>
  <c r="I21" i="5"/>
  <c r="AF4" i="24" s="1"/>
  <c r="D22" i="5"/>
  <c r="AH4" i="24" s="1"/>
  <c r="E22" i="5"/>
  <c r="AI4" i="24" s="1"/>
  <c r="F22" i="5"/>
  <c r="AJ4" i="24"/>
  <c r="G22" i="5"/>
  <c r="AK4" i="24" s="1"/>
  <c r="H22" i="5"/>
  <c r="I22" i="5"/>
  <c r="AM4" i="24" s="1"/>
  <c r="D23" i="5"/>
  <c r="E23" i="5"/>
  <c r="AP4" i="24"/>
  <c r="F23" i="5"/>
  <c r="G23" i="5"/>
  <c r="H23" i="5"/>
  <c r="I23" i="5"/>
  <c r="AT4" i="24" s="1"/>
  <c r="W4" i="24"/>
  <c r="T4" i="24"/>
  <c r="Y3" i="24"/>
  <c r="X3" i="24"/>
  <c r="W3" i="24"/>
  <c r="V3" i="24"/>
  <c r="U3" i="24"/>
  <c r="T3" i="24"/>
  <c r="T2" i="24"/>
  <c r="U2" i="24"/>
  <c r="V2" i="24"/>
  <c r="W2" i="24"/>
  <c r="X2" i="24"/>
  <c r="Y2" i="24"/>
  <c r="AT2" i="24"/>
  <c r="AT3" i="24"/>
  <c r="AM2" i="24"/>
  <c r="AM3" i="24"/>
  <c r="AF2" i="24"/>
  <c r="AF3" i="24"/>
  <c r="E19" i="4"/>
  <c r="N3" i="24" s="1"/>
  <c r="F19" i="4"/>
  <c r="O3" i="24" s="1"/>
  <c r="G19" i="4"/>
  <c r="P3" i="24" s="1"/>
  <c r="H19" i="4"/>
  <c r="Q3" i="24" s="1"/>
  <c r="I19" i="4"/>
  <c r="R3" i="24" s="1"/>
  <c r="E19" i="1"/>
  <c r="F19" i="1"/>
  <c r="F19" i="5"/>
  <c r="O4" i="24" s="1"/>
  <c r="G19" i="1"/>
  <c r="H19" i="1"/>
  <c r="I19" i="1"/>
  <c r="I19" i="5" s="1"/>
  <c r="R4" i="24" s="1"/>
  <c r="D19" i="4"/>
  <c r="M3" i="24"/>
  <c r="D19" i="1"/>
  <c r="D19" i="5"/>
  <c r="M4" i="24" s="1"/>
  <c r="C20" i="4"/>
  <c r="S3" i="24" s="1"/>
  <c r="C21" i="4"/>
  <c r="C22" i="4"/>
  <c r="C23" i="4"/>
  <c r="AN3" i="24" s="1"/>
  <c r="C20" i="1"/>
  <c r="C21" i="1"/>
  <c r="Z2" i="24" s="1"/>
  <c r="C22" i="1"/>
  <c r="C22" i="5"/>
  <c r="AG4" i="24" s="1"/>
  <c r="C23" i="1"/>
  <c r="C23" i="5" s="1"/>
  <c r="AN4" i="24" s="1"/>
  <c r="U5" i="1"/>
  <c r="U5" i="4"/>
  <c r="B4" i="25"/>
  <c r="B3" i="25"/>
  <c r="B2" i="25"/>
  <c r="B4" i="26"/>
  <c r="B3" i="26"/>
  <c r="B2" i="26"/>
  <c r="B4" i="22"/>
  <c r="B3" i="22"/>
  <c r="B2" i="22"/>
  <c r="B4" i="23"/>
  <c r="B3" i="23"/>
  <c r="B2" i="23"/>
  <c r="B4" i="24"/>
  <c r="B3" i="24"/>
  <c r="B2" i="24"/>
  <c r="A111" i="5"/>
  <c r="B111" i="5" s="1"/>
  <c r="A110" i="5"/>
  <c r="B110" i="5"/>
  <c r="A109" i="5"/>
  <c r="B109" i="5"/>
  <c r="A108" i="5"/>
  <c r="B108" i="5" s="1"/>
  <c r="U3" i="1"/>
  <c r="U2" i="5" s="1"/>
  <c r="U3" i="4"/>
  <c r="A101" i="5"/>
  <c r="B101" i="5" s="1"/>
  <c r="B105" i="5" s="1"/>
  <c r="A3" i="5" s="1"/>
  <c r="A103" i="5"/>
  <c r="B103" i="5" s="1"/>
  <c r="A102" i="5"/>
  <c r="B102" i="5"/>
  <c r="A100" i="5"/>
  <c r="A94" i="5"/>
  <c r="B94" i="5" s="1"/>
  <c r="A93" i="5"/>
  <c r="A92" i="5"/>
  <c r="B92" i="5" s="1"/>
  <c r="A91" i="5"/>
  <c r="B91" i="5" s="1"/>
  <c r="B100" i="5"/>
  <c r="B93" i="5"/>
  <c r="F53" i="1"/>
  <c r="F53" i="4"/>
  <c r="F53" i="5"/>
  <c r="N4" i="26" s="1"/>
  <c r="O53" i="1"/>
  <c r="O53" i="4"/>
  <c r="N3" i="25"/>
  <c r="P53" i="1"/>
  <c r="P53" i="4"/>
  <c r="P53" i="5" s="1"/>
  <c r="O4" i="25" s="1"/>
  <c r="N53" i="1"/>
  <c r="N53" i="5" s="1"/>
  <c r="M4" i="25" s="1"/>
  <c r="M2" i="25"/>
  <c r="N53" i="4"/>
  <c r="M3" i="25" s="1"/>
  <c r="M65" i="1"/>
  <c r="M65" i="5" s="1"/>
  <c r="BH4" i="25" s="1"/>
  <c r="M65" i="4"/>
  <c r="M55" i="1"/>
  <c r="M55" i="5" s="1"/>
  <c r="T4" i="25" s="1"/>
  <c r="M55" i="4"/>
  <c r="M56" i="1"/>
  <c r="M56" i="4"/>
  <c r="M57" i="1"/>
  <c r="M57" i="5"/>
  <c r="AB4" i="25" s="1"/>
  <c r="M57" i="4"/>
  <c r="M58" i="1"/>
  <c r="M58" i="4"/>
  <c r="AF3" i="25"/>
  <c r="M59" i="1"/>
  <c r="M59" i="4"/>
  <c r="M60" i="1"/>
  <c r="M60" i="4"/>
  <c r="M61" i="1"/>
  <c r="M61" i="5"/>
  <c r="M61" i="4"/>
  <c r="M62" i="1"/>
  <c r="AV2" i="25" s="1"/>
  <c r="M62" i="5"/>
  <c r="AV4" i="25" s="1"/>
  <c r="M62" i="4"/>
  <c r="M63" i="1"/>
  <c r="M63" i="4"/>
  <c r="M63" i="5" s="1"/>
  <c r="AZ4" i="25" s="1"/>
  <c r="M64" i="1"/>
  <c r="M64" i="4"/>
  <c r="M54" i="1"/>
  <c r="M54" i="5"/>
  <c r="P4" i="25" s="1"/>
  <c r="M54" i="4"/>
  <c r="G53" i="1"/>
  <c r="G53" i="4"/>
  <c r="E53" i="1"/>
  <c r="E53" i="4"/>
  <c r="D65" i="1"/>
  <c r="D65" i="4"/>
  <c r="D65" i="5" s="1"/>
  <c r="BH4" i="26" s="1"/>
  <c r="D55" i="1"/>
  <c r="D55" i="5" s="1"/>
  <c r="T4" i="26" s="1"/>
  <c r="D55" i="4"/>
  <c r="D56" i="1"/>
  <c r="D56" i="4"/>
  <c r="D57" i="1"/>
  <c r="D57" i="4"/>
  <c r="D57" i="5" s="1"/>
  <c r="AB4" i="26" s="1"/>
  <c r="D58" i="1"/>
  <c r="D58" i="4"/>
  <c r="D58" i="5"/>
  <c r="AF4" i="26" s="1"/>
  <c r="D59" i="1"/>
  <c r="D59" i="4"/>
  <c r="D60" i="1"/>
  <c r="D60" i="4"/>
  <c r="D60" i="5" s="1"/>
  <c r="AN4" i="26" s="1"/>
  <c r="D61" i="1"/>
  <c r="D61" i="4"/>
  <c r="D62" i="1"/>
  <c r="D62" i="4"/>
  <c r="D62" i="5"/>
  <c r="AV4" i="26" s="1"/>
  <c r="D63" i="1"/>
  <c r="D63" i="4"/>
  <c r="D64" i="1"/>
  <c r="D64" i="4"/>
  <c r="D64" i="5" s="1"/>
  <c r="BD4" i="26" s="1"/>
  <c r="D54" i="1"/>
  <c r="D54" i="4"/>
  <c r="D53" i="1"/>
  <c r="P33" i="1"/>
  <c r="P33" i="4"/>
  <c r="O33" i="1"/>
  <c r="O33" i="5" s="1"/>
  <c r="N4" i="22" s="1"/>
  <c r="O33" i="4"/>
  <c r="N33" i="1"/>
  <c r="N33" i="5" s="1"/>
  <c r="M4" i="22"/>
  <c r="N33" i="4"/>
  <c r="M45" i="1"/>
  <c r="BH2" i="22" s="1"/>
  <c r="M45" i="4"/>
  <c r="M35" i="1"/>
  <c r="M35" i="5" s="1"/>
  <c r="T4" i="22" s="1"/>
  <c r="M35" i="4"/>
  <c r="M36" i="1"/>
  <c r="M36" i="4"/>
  <c r="X3" i="22" s="1"/>
  <c r="M37" i="1"/>
  <c r="M37" i="4"/>
  <c r="AB3" i="22" s="1"/>
  <c r="M38" i="1"/>
  <c r="M38" i="5" s="1"/>
  <c r="AF4" i="22" s="1"/>
  <c r="M38" i="4"/>
  <c r="M39" i="1"/>
  <c r="M39" i="4"/>
  <c r="M40" i="1"/>
  <c r="M40" i="4"/>
  <c r="AN3" i="22" s="1"/>
  <c r="M41" i="1"/>
  <c r="M41" i="4"/>
  <c r="M42" i="1"/>
  <c r="AV2" i="22" s="1"/>
  <c r="M42" i="4"/>
  <c r="M43" i="1"/>
  <c r="M43" i="4"/>
  <c r="AZ3" i="22"/>
  <c r="M44" i="1"/>
  <c r="M44" i="4"/>
  <c r="BD3" i="22" s="1"/>
  <c r="M34" i="1"/>
  <c r="M34" i="4"/>
  <c r="P3" i="22" s="1"/>
  <c r="G33" i="1"/>
  <c r="G33" i="4"/>
  <c r="F33" i="1"/>
  <c r="F33" i="5"/>
  <c r="N4" i="23" s="1"/>
  <c r="F33" i="4"/>
  <c r="E33" i="1"/>
  <c r="M2" i="23" s="1"/>
  <c r="E33" i="5"/>
  <c r="M4" i="23" s="1"/>
  <c r="E33" i="4"/>
  <c r="D45" i="1"/>
  <c r="D45" i="4"/>
  <c r="D35" i="1"/>
  <c r="D35" i="4"/>
  <c r="T3" i="23" s="1"/>
  <c r="D36" i="1"/>
  <c r="D36" i="4"/>
  <c r="D37" i="1"/>
  <c r="D37" i="5" s="1"/>
  <c r="AB4" i="23"/>
  <c r="D37" i="4"/>
  <c r="D38" i="1"/>
  <c r="D38" i="5" s="1"/>
  <c r="AF4" i="23" s="1"/>
  <c r="D38" i="4"/>
  <c r="D39" i="1"/>
  <c r="D39" i="5" s="1"/>
  <c r="AJ4" i="23"/>
  <c r="D39" i="4"/>
  <c r="D40" i="1"/>
  <c r="D40" i="4"/>
  <c r="AN3" i="23"/>
  <c r="D41" i="1"/>
  <c r="D41" i="4"/>
  <c r="D42" i="1"/>
  <c r="D42" i="5"/>
  <c r="AV4" i="23" s="1"/>
  <c r="D42" i="4"/>
  <c r="AV3" i="23" s="1"/>
  <c r="D43" i="1"/>
  <c r="D43" i="4"/>
  <c r="AZ3" i="23"/>
  <c r="D44" i="1"/>
  <c r="D44" i="4"/>
  <c r="D34" i="1"/>
  <c r="D34" i="5"/>
  <c r="P4" i="23" s="1"/>
  <c r="D34" i="4"/>
  <c r="T8" i="5"/>
  <c r="T6" i="5"/>
  <c r="T4" i="5"/>
  <c r="T10" i="5"/>
  <c r="U10" i="5"/>
  <c r="U8" i="5"/>
  <c r="U6" i="5"/>
  <c r="U5" i="5"/>
  <c r="K8" i="5" s="1"/>
  <c r="U4" i="5"/>
  <c r="U3" i="5"/>
  <c r="U2" i="4"/>
  <c r="U2" i="1"/>
  <c r="G4" i="26"/>
  <c r="I4" i="26"/>
  <c r="Q4" i="26"/>
  <c r="V4" i="26"/>
  <c r="Z4" i="26"/>
  <c r="AA4" i="26"/>
  <c r="AK4" i="26"/>
  <c r="AP4" i="26"/>
  <c r="AQ4" i="26"/>
  <c r="AU4" i="26"/>
  <c r="BA4" i="26"/>
  <c r="BG4" i="26"/>
  <c r="BK4" i="26"/>
  <c r="C8" i="5"/>
  <c r="Z3" i="24"/>
  <c r="AO4" i="24"/>
  <c r="AQ4" i="24"/>
  <c r="AR4" i="24"/>
  <c r="AS4" i="24"/>
  <c r="AL4" i="24"/>
  <c r="AC4" i="24"/>
  <c r="AO3" i="24"/>
  <c r="AP3" i="24"/>
  <c r="AQ3" i="24"/>
  <c r="AR3" i="24"/>
  <c r="AS3" i="24"/>
  <c r="AH3" i="24"/>
  <c r="AI3" i="24"/>
  <c r="AJ3" i="24"/>
  <c r="AK3" i="24"/>
  <c r="AL3" i="24"/>
  <c r="AG3" i="24"/>
  <c r="AA3" i="24"/>
  <c r="AB3" i="24"/>
  <c r="AC3" i="24"/>
  <c r="AD3" i="24"/>
  <c r="AE3" i="24"/>
  <c r="AO2" i="24"/>
  <c r="AP2" i="24"/>
  <c r="AQ2" i="24"/>
  <c r="AR2" i="24"/>
  <c r="AS2" i="24"/>
  <c r="AH2" i="24"/>
  <c r="AI2" i="24"/>
  <c r="AJ2" i="24"/>
  <c r="AK2" i="24"/>
  <c r="AL2" i="24"/>
  <c r="AG2" i="24"/>
  <c r="AA2" i="24"/>
  <c r="AB2" i="24"/>
  <c r="AC2" i="24"/>
  <c r="AD2" i="24"/>
  <c r="AE2" i="24"/>
  <c r="I4" i="24"/>
  <c r="G4" i="24"/>
  <c r="I3" i="24"/>
  <c r="H3" i="24"/>
  <c r="G3" i="24"/>
  <c r="A3" i="24"/>
  <c r="I2" i="24"/>
  <c r="H2" i="24"/>
  <c r="G2" i="24"/>
  <c r="A2" i="24"/>
  <c r="BK2" i="23"/>
  <c r="BK3" i="23"/>
  <c r="BJ2" i="23"/>
  <c r="BJ3" i="23"/>
  <c r="BI2" i="23"/>
  <c r="BI4" i="23"/>
  <c r="BI3" i="23"/>
  <c r="BH2" i="23"/>
  <c r="BG2" i="23"/>
  <c r="BG3" i="23"/>
  <c r="BF2" i="23"/>
  <c r="BF4" i="23"/>
  <c r="BF3" i="23"/>
  <c r="BE2" i="23"/>
  <c r="BE3" i="23"/>
  <c r="BD2" i="23"/>
  <c r="BD3" i="23"/>
  <c r="BC2" i="23"/>
  <c r="BC4" i="23"/>
  <c r="BC3" i="23"/>
  <c r="BB2" i="23"/>
  <c r="BB4" i="23"/>
  <c r="BB3" i="23"/>
  <c r="BA4" i="23"/>
  <c r="BA2" i="23"/>
  <c r="BA3" i="23"/>
  <c r="AY2" i="23"/>
  <c r="AY3" i="23"/>
  <c r="AX2" i="23"/>
  <c r="AX3" i="23"/>
  <c r="AW2" i="23"/>
  <c r="AW3" i="23"/>
  <c r="AV2" i="23"/>
  <c r="AU2" i="23"/>
  <c r="AU4" i="23"/>
  <c r="AU3" i="23"/>
  <c r="AT2" i="23"/>
  <c r="AT3" i="23"/>
  <c r="AS2" i="23"/>
  <c r="AS4" i="23"/>
  <c r="AS3" i="23"/>
  <c r="AR3" i="23"/>
  <c r="AQ2" i="23"/>
  <c r="AQ3" i="23"/>
  <c r="AP2" i="23"/>
  <c r="AP3" i="23"/>
  <c r="AO2" i="23"/>
  <c r="AO3" i="23"/>
  <c r="AM2" i="23"/>
  <c r="AM4" i="23"/>
  <c r="AM3" i="23"/>
  <c r="AL2" i="23"/>
  <c r="AL3" i="23"/>
  <c r="AK2" i="23"/>
  <c r="AK4" i="23"/>
  <c r="AK3" i="23"/>
  <c r="AJ2" i="23"/>
  <c r="AJ3" i="23"/>
  <c r="AI2" i="23"/>
  <c r="AI4" i="23"/>
  <c r="AI3" i="23"/>
  <c r="AH2" i="23"/>
  <c r="AH3" i="23"/>
  <c r="AG2" i="23"/>
  <c r="AG3" i="23"/>
  <c r="AF3" i="23"/>
  <c r="AE2" i="23"/>
  <c r="AE4" i="23"/>
  <c r="AE3" i="23"/>
  <c r="AD2" i="23"/>
  <c r="AD3" i="23"/>
  <c r="AC2" i="23"/>
  <c r="AC4" i="23"/>
  <c r="AC3" i="23"/>
  <c r="AB2" i="23"/>
  <c r="AB3" i="23"/>
  <c r="AA2" i="23"/>
  <c r="AA3" i="23"/>
  <c r="Z2" i="23"/>
  <c r="Z4" i="23"/>
  <c r="Z3" i="23"/>
  <c r="Y2" i="23"/>
  <c r="Y4" i="23"/>
  <c r="Y3" i="23"/>
  <c r="W2" i="23"/>
  <c r="W4" i="23"/>
  <c r="W3" i="23"/>
  <c r="V2" i="23"/>
  <c r="V3" i="23"/>
  <c r="U2" i="23"/>
  <c r="U4" i="23"/>
  <c r="U3" i="23"/>
  <c r="T2" i="23"/>
  <c r="S2" i="23"/>
  <c r="S3" i="23"/>
  <c r="R2" i="23"/>
  <c r="R3" i="23"/>
  <c r="Q2" i="23"/>
  <c r="Q3" i="23"/>
  <c r="P2" i="23"/>
  <c r="P3" i="23"/>
  <c r="O2" i="23"/>
  <c r="N2" i="23"/>
  <c r="N3" i="23"/>
  <c r="M3" i="23"/>
  <c r="I4" i="23"/>
  <c r="G4" i="23"/>
  <c r="I3" i="23"/>
  <c r="H3" i="23"/>
  <c r="G3" i="23"/>
  <c r="A3" i="23"/>
  <c r="I2" i="23"/>
  <c r="H2" i="23"/>
  <c r="G2" i="23"/>
  <c r="A2" i="23"/>
  <c r="AU4" i="22"/>
  <c r="AQ4" i="22"/>
  <c r="AE4" i="22"/>
  <c r="AA4" i="22"/>
  <c r="W4" i="22"/>
  <c r="BK3" i="22"/>
  <c r="BG3" i="22"/>
  <c r="BC3" i="22"/>
  <c r="AY3" i="22"/>
  <c r="AU3" i="22"/>
  <c r="AQ3" i="22"/>
  <c r="AM3" i="22"/>
  <c r="AI3" i="22"/>
  <c r="AE3" i="22"/>
  <c r="AA3" i="22"/>
  <c r="W3" i="22"/>
  <c r="S3" i="22"/>
  <c r="BK2" i="22"/>
  <c r="BG2" i="22"/>
  <c r="BC2" i="22"/>
  <c r="AY2" i="22"/>
  <c r="AU2" i="22"/>
  <c r="AQ2" i="22"/>
  <c r="AM2" i="22"/>
  <c r="AI2" i="22"/>
  <c r="AE2" i="22"/>
  <c r="AA2" i="22"/>
  <c r="W2" i="22"/>
  <c r="S2" i="22"/>
  <c r="O2" i="22"/>
  <c r="BF4" i="22"/>
  <c r="AP4" i="22"/>
  <c r="AL4" i="22"/>
  <c r="BJ3" i="22"/>
  <c r="BF3" i="22"/>
  <c r="BB3" i="22"/>
  <c r="AX3" i="22"/>
  <c r="AT3" i="22"/>
  <c r="AP3" i="22"/>
  <c r="AL3" i="22"/>
  <c r="AH3" i="22"/>
  <c r="AD3" i="22"/>
  <c r="Z3" i="22"/>
  <c r="V3" i="22"/>
  <c r="R3" i="22"/>
  <c r="N3" i="22"/>
  <c r="BJ2" i="22"/>
  <c r="BF2" i="22"/>
  <c r="BB2" i="22"/>
  <c r="AX2" i="22"/>
  <c r="AT2" i="22"/>
  <c r="AP2" i="22"/>
  <c r="AL2" i="22"/>
  <c r="AH2" i="22"/>
  <c r="AD2" i="22"/>
  <c r="Z2" i="22"/>
  <c r="V2" i="22"/>
  <c r="R2" i="22"/>
  <c r="BI4" i="22"/>
  <c r="BA4" i="22"/>
  <c r="AG4" i="22"/>
  <c r="U4" i="22"/>
  <c r="Q4" i="22"/>
  <c r="BI3" i="22"/>
  <c r="BE3" i="22"/>
  <c r="BA3" i="22"/>
  <c r="AW3" i="22"/>
  <c r="AS3" i="22"/>
  <c r="AO3" i="22"/>
  <c r="AK3" i="22"/>
  <c r="AG3" i="22"/>
  <c r="AC3" i="22"/>
  <c r="Y3" i="22"/>
  <c r="U3" i="22"/>
  <c r="Q3" i="22"/>
  <c r="M3" i="22"/>
  <c r="BI2" i="22"/>
  <c r="BE2" i="22"/>
  <c r="BA2" i="22"/>
  <c r="AW2" i="22"/>
  <c r="AS2" i="22"/>
  <c r="AO2" i="22"/>
  <c r="AK2" i="22"/>
  <c r="AG2" i="22"/>
  <c r="AC2" i="22"/>
  <c r="Y2" i="22"/>
  <c r="U2" i="22"/>
  <c r="Q2" i="22"/>
  <c r="M2" i="22"/>
  <c r="AV3" i="22"/>
  <c r="AR3" i="22"/>
  <c r="AJ3" i="22"/>
  <c r="AF3" i="22"/>
  <c r="T3" i="22"/>
  <c r="BD2" i="22"/>
  <c r="AZ2" i="22"/>
  <c r="AN2" i="22"/>
  <c r="AF2" i="22"/>
  <c r="T2" i="22"/>
  <c r="P2" i="22"/>
  <c r="I4" i="22"/>
  <c r="G4" i="22"/>
  <c r="I3" i="22"/>
  <c r="H3" i="22"/>
  <c r="G3" i="22"/>
  <c r="A3" i="22"/>
  <c r="I2" i="22"/>
  <c r="H2" i="22"/>
  <c r="G2" i="22"/>
  <c r="A2" i="22"/>
  <c r="BK2" i="26"/>
  <c r="BG3" i="26"/>
  <c r="BG2" i="26"/>
  <c r="BC3" i="26"/>
  <c r="BC2" i="26"/>
  <c r="AY3" i="26"/>
  <c r="AY2" i="26"/>
  <c r="AU3" i="26"/>
  <c r="AU2" i="26"/>
  <c r="AQ3" i="26"/>
  <c r="AQ2" i="26"/>
  <c r="AM3" i="26"/>
  <c r="AM2" i="26"/>
  <c r="AI3" i="26"/>
  <c r="AI2" i="26"/>
  <c r="BK3" i="26"/>
  <c r="BJ2" i="26"/>
  <c r="BF3" i="26"/>
  <c r="BF2" i="26"/>
  <c r="BB3" i="26"/>
  <c r="BB2" i="26"/>
  <c r="AX3" i="26"/>
  <c r="AX2" i="26"/>
  <c r="AT3" i="26"/>
  <c r="AT2" i="26"/>
  <c r="AP3" i="26"/>
  <c r="AP2" i="26"/>
  <c r="AL3" i="26"/>
  <c r="AL2" i="26"/>
  <c r="AH3" i="26"/>
  <c r="AH2" i="26"/>
  <c r="BJ3" i="26"/>
  <c r="BI2" i="26"/>
  <c r="BE3" i="26"/>
  <c r="BE2" i="26"/>
  <c r="BA3" i="26"/>
  <c r="BA2" i="26"/>
  <c r="AW3" i="26"/>
  <c r="AW2" i="26"/>
  <c r="AS3" i="26"/>
  <c r="AS2" i="26"/>
  <c r="AO3" i="26"/>
  <c r="AO2" i="26"/>
  <c r="AK3" i="26"/>
  <c r="AK2" i="26"/>
  <c r="AG3" i="26"/>
  <c r="AG2" i="26"/>
  <c r="BI3" i="26"/>
  <c r="BH2" i="26"/>
  <c r="BD3" i="26"/>
  <c r="BD2" i="26"/>
  <c r="AZ2" i="26"/>
  <c r="AV3" i="26"/>
  <c r="AV2" i="26"/>
  <c r="AR2" i="26"/>
  <c r="AN2" i="26"/>
  <c r="AJ2" i="26"/>
  <c r="AF3" i="26"/>
  <c r="AF2" i="26"/>
  <c r="AE2" i="26"/>
  <c r="AA3" i="26"/>
  <c r="AA2" i="26"/>
  <c r="W3" i="26"/>
  <c r="W2" i="26"/>
  <c r="S3" i="26"/>
  <c r="S2" i="26"/>
  <c r="O2" i="26"/>
  <c r="AE3" i="26"/>
  <c r="AD2" i="26"/>
  <c r="Z3" i="26"/>
  <c r="Z2" i="26"/>
  <c r="V3" i="26"/>
  <c r="V2" i="26"/>
  <c r="R3" i="26"/>
  <c r="R2" i="26"/>
  <c r="N3" i="26"/>
  <c r="N2" i="26"/>
  <c r="AD3" i="26"/>
  <c r="AC2" i="26"/>
  <c r="Y3" i="26"/>
  <c r="Y2" i="26"/>
  <c r="U3" i="26"/>
  <c r="U2" i="26"/>
  <c r="Q3" i="26"/>
  <c r="Q2" i="26"/>
  <c r="M2" i="26"/>
  <c r="AC3" i="26"/>
  <c r="AB2" i="26"/>
  <c r="X2" i="26"/>
  <c r="T3" i="26"/>
  <c r="T2" i="26"/>
  <c r="P2" i="26"/>
  <c r="L2" i="26"/>
  <c r="I3" i="26"/>
  <c r="H3" i="26"/>
  <c r="G3" i="26"/>
  <c r="A3" i="26"/>
  <c r="I2" i="26"/>
  <c r="H2" i="26"/>
  <c r="G2" i="26"/>
  <c r="A2" i="26"/>
  <c r="BK4" i="25"/>
  <c r="BG4" i="25"/>
  <c r="AU4" i="25"/>
  <c r="AQ4" i="25"/>
  <c r="AE4" i="25"/>
  <c r="BK3" i="25"/>
  <c r="BG3" i="25"/>
  <c r="BC3" i="25"/>
  <c r="AY3" i="25"/>
  <c r="AU3" i="25"/>
  <c r="AQ3" i="25"/>
  <c r="AM3" i="25"/>
  <c r="AI3" i="25"/>
  <c r="AE3" i="25"/>
  <c r="AA3" i="25"/>
  <c r="W3" i="25"/>
  <c r="S3" i="25"/>
  <c r="BK2" i="25"/>
  <c r="BG2" i="25"/>
  <c r="BC2" i="25"/>
  <c r="AY2" i="25"/>
  <c r="AU2" i="25"/>
  <c r="AQ2" i="25"/>
  <c r="AM2" i="25"/>
  <c r="AI2" i="25"/>
  <c r="AE2" i="25"/>
  <c r="AA2" i="25"/>
  <c r="W2" i="25"/>
  <c r="S2" i="25"/>
  <c r="O2" i="25"/>
  <c r="BF4" i="25"/>
  <c r="BB4" i="25"/>
  <c r="AX4" i="25"/>
  <c r="AP4" i="25"/>
  <c r="AL4" i="25"/>
  <c r="AH4" i="25"/>
  <c r="Z4" i="25"/>
  <c r="V4" i="25"/>
  <c r="R4" i="25"/>
  <c r="BJ3" i="25"/>
  <c r="BF3" i="25"/>
  <c r="BB3" i="25"/>
  <c r="AX3" i="25"/>
  <c r="AT3" i="25"/>
  <c r="AP3" i="25"/>
  <c r="AL3" i="25"/>
  <c r="AH3" i="25"/>
  <c r="AD3" i="25"/>
  <c r="Z3" i="25"/>
  <c r="V3" i="25"/>
  <c r="R3" i="25"/>
  <c r="BJ2" i="25"/>
  <c r="BF2" i="25"/>
  <c r="BB2" i="25"/>
  <c r="AX2" i="25"/>
  <c r="AT2" i="25"/>
  <c r="AP2" i="25"/>
  <c r="AL2" i="25"/>
  <c r="AH2" i="25"/>
  <c r="AD2" i="25"/>
  <c r="Z2" i="25"/>
  <c r="V2" i="25"/>
  <c r="R2" i="25"/>
  <c r="N2" i="25"/>
  <c r="BI4" i="25"/>
  <c r="BA4" i="25"/>
  <c r="AO4" i="25"/>
  <c r="AK4" i="25"/>
  <c r="AG4" i="25"/>
  <c r="AC4" i="25"/>
  <c r="Y4" i="25"/>
  <c r="U4" i="25"/>
  <c r="Q4" i="25"/>
  <c r="BI3" i="25"/>
  <c r="BE3" i="25"/>
  <c r="BA3" i="25"/>
  <c r="AW3" i="25"/>
  <c r="AS3" i="25"/>
  <c r="AO3" i="25"/>
  <c r="AK3" i="25"/>
  <c r="AG3" i="25"/>
  <c r="AC3" i="25"/>
  <c r="Y3" i="25"/>
  <c r="U3" i="25"/>
  <c r="Q3" i="25"/>
  <c r="BI2" i="25"/>
  <c r="BE2" i="25"/>
  <c r="BA2" i="25"/>
  <c r="AW2" i="25"/>
  <c r="AS2" i="25"/>
  <c r="AO2" i="25"/>
  <c r="AK2" i="25"/>
  <c r="AG2" i="25"/>
  <c r="AC2" i="25"/>
  <c r="Y2" i="25"/>
  <c r="U2" i="25"/>
  <c r="Q2" i="25"/>
  <c r="AR4" i="25"/>
  <c r="BH3" i="25"/>
  <c r="BD3" i="25"/>
  <c r="AV3" i="25"/>
  <c r="AR3" i="25"/>
  <c r="AN3" i="25"/>
  <c r="AB3" i="25"/>
  <c r="X3" i="25"/>
  <c r="T3" i="25"/>
  <c r="P3" i="25"/>
  <c r="BH2" i="25"/>
  <c r="BD2" i="25"/>
  <c r="AZ2" i="25"/>
  <c r="AR2" i="25"/>
  <c r="AN2" i="25"/>
  <c r="AJ2" i="25"/>
  <c r="AB2" i="25"/>
  <c r="X2" i="25"/>
  <c r="T2" i="25"/>
  <c r="I4" i="25"/>
  <c r="G4" i="25"/>
  <c r="I3" i="25"/>
  <c r="H3" i="25"/>
  <c r="G3" i="25"/>
  <c r="A3" i="25"/>
  <c r="I2" i="25"/>
  <c r="H2" i="25"/>
  <c r="G2" i="25"/>
  <c r="A2" i="25"/>
  <c r="P2" i="24"/>
  <c r="S2" i="24"/>
  <c r="O2" i="24"/>
  <c r="M2" i="24"/>
  <c r="D63" i="5"/>
  <c r="AZ4" i="26"/>
  <c r="AZ3" i="26"/>
  <c r="D59" i="5"/>
  <c r="AJ4" i="26"/>
  <c r="AJ3" i="26"/>
  <c r="D41" i="5"/>
  <c r="AR4" i="23"/>
  <c r="AR2" i="23"/>
  <c r="X2" i="23"/>
  <c r="P33" i="5"/>
  <c r="O4" i="22"/>
  <c r="O3" i="22"/>
  <c r="D56" i="5"/>
  <c r="X4" i="26"/>
  <c r="X3" i="26"/>
  <c r="AF2" i="23"/>
  <c r="D54" i="5"/>
  <c r="P4" i="26" s="1"/>
  <c r="AB3" i="26"/>
  <c r="E53" i="5"/>
  <c r="M4" i="26" s="1"/>
  <c r="M3" i="26"/>
  <c r="M53" i="1"/>
  <c r="M58" i="5"/>
  <c r="AF4" i="25" s="1"/>
  <c r="AF2" i="25"/>
  <c r="H19" i="5"/>
  <c r="Q4" i="24" s="1"/>
  <c r="Q2" i="24"/>
  <c r="N2" i="24"/>
  <c r="N2" i="22"/>
  <c r="M43" i="5"/>
  <c r="AZ4" i="22"/>
  <c r="AZ3" i="25"/>
  <c r="AN3" i="26"/>
  <c r="O3" i="23"/>
  <c r="G33" i="5"/>
  <c r="O4" i="23" s="1"/>
  <c r="AR2" i="22"/>
  <c r="M41" i="5"/>
  <c r="AR4" i="22" s="1"/>
  <c r="M36" i="5"/>
  <c r="X4" i="22"/>
  <c r="X2" i="22"/>
  <c r="M56" i="5"/>
  <c r="X4" i="25"/>
  <c r="C19" i="1"/>
  <c r="P2" i="25"/>
  <c r="D40" i="5"/>
  <c r="AN4" i="23"/>
  <c r="M40" i="5"/>
  <c r="AN4" i="22" s="1"/>
  <c r="M60" i="5"/>
  <c r="AN4" i="25"/>
  <c r="O53" i="5"/>
  <c r="N4" i="25" s="1"/>
  <c r="AN2" i="23"/>
  <c r="D44" i="5"/>
  <c r="BD4" i="23"/>
  <c r="M44" i="5"/>
  <c r="BD4" i="22" s="1"/>
  <c r="M64" i="5"/>
  <c r="BD4" i="25"/>
  <c r="L2" i="24"/>
  <c r="H4" i="25" l="1"/>
  <c r="H4" i="24"/>
  <c r="D43" i="5"/>
  <c r="AZ4" i="23" s="1"/>
  <c r="AZ2" i="23"/>
  <c r="D33" i="1"/>
  <c r="AR3" i="26"/>
  <c r="D61" i="5"/>
  <c r="AR4" i="26" s="1"/>
  <c r="G53" i="5"/>
  <c r="O4" i="26" s="1"/>
  <c r="O3" i="26"/>
  <c r="C19" i="5"/>
  <c r="L4" i="24" s="1"/>
  <c r="BH3" i="26"/>
  <c r="M33" i="1"/>
  <c r="M34" i="5"/>
  <c r="P4" i="22" s="1"/>
  <c r="BH3" i="22"/>
  <c r="M45" i="5"/>
  <c r="BH4" i="22" s="1"/>
  <c r="M53" i="4"/>
  <c r="L3" i="25" s="1"/>
  <c r="M59" i="5"/>
  <c r="AJ4" i="25" s="1"/>
  <c r="AJ3" i="25"/>
  <c r="B96" i="5"/>
  <c r="A8" i="5" s="1"/>
  <c r="X3" i="23"/>
  <c r="D36" i="5"/>
  <c r="X4" i="23" s="1"/>
  <c r="D45" i="5"/>
  <c r="BH4" i="23" s="1"/>
  <c r="BH3" i="23"/>
  <c r="D35" i="5"/>
  <c r="T4" i="23" s="1"/>
  <c r="D33" i="4"/>
  <c r="L3" i="23" s="1"/>
  <c r="M53" i="5"/>
  <c r="L4" i="25" s="1"/>
  <c r="L2" i="25"/>
  <c r="M33" i="4"/>
  <c r="L3" i="22" s="1"/>
  <c r="H4" i="23"/>
  <c r="H4" i="26"/>
  <c r="H4" i="22"/>
  <c r="M39" i="5"/>
  <c r="AJ4" i="22" s="1"/>
  <c r="AJ2" i="22"/>
  <c r="AB2" i="22"/>
  <c r="M37" i="5"/>
  <c r="AB4" i="22" s="1"/>
  <c r="D53" i="4"/>
  <c r="P3" i="26"/>
  <c r="B113" i="5"/>
  <c r="C21" i="5"/>
  <c r="Z4" i="24" s="1"/>
  <c r="E19" i="5"/>
  <c r="N4" i="24" s="1"/>
  <c r="AN2" i="24"/>
  <c r="M42" i="5"/>
  <c r="AV4" i="22" s="1"/>
  <c r="T2" i="5"/>
  <c r="C19" i="4"/>
  <c r="L3" i="24" s="1"/>
  <c r="G19" i="5"/>
  <c r="P4" i="24" s="1"/>
  <c r="R2" i="24"/>
  <c r="O3" i="25"/>
  <c r="C20" i="5"/>
  <c r="S4" i="24" s="1"/>
  <c r="A4" i="22"/>
  <c r="A4" i="25"/>
  <c r="A4" i="23"/>
  <c r="A4" i="26"/>
  <c r="A4" i="24"/>
  <c r="L2" i="23" l="1"/>
  <c r="D33" i="5"/>
  <c r="L4" i="23" s="1"/>
  <c r="D53" i="5"/>
  <c r="L4" i="26" s="1"/>
  <c r="L3" i="26"/>
  <c r="L2" i="22"/>
  <c r="M33" i="5"/>
  <c r="L4" i="22" s="1"/>
</calcChain>
</file>

<file path=xl/comments1.xml><?xml version="1.0" encoding="utf-8"?>
<comments xmlns="http://schemas.openxmlformats.org/spreadsheetml/2006/main">
  <authors>
    <author>MIN-BMP</author>
    <author>min-bmp</author>
  </authors>
  <commentList>
    <comment ref="A8" authorId="0" shapeId="0">
      <text>
        <r>
          <rPr>
            <b/>
            <sz val="8"/>
            <color indexed="81"/>
            <rFont val="Tahoma"/>
            <family val="2"/>
            <charset val="238"/>
          </rPr>
          <t xml:space="preserve">Wprowadż 9 znakowy numer REGON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C8" authorId="1" shapeId="0">
      <text>
        <r>
          <rPr>
            <sz val="8"/>
            <color indexed="81"/>
            <rFont val="Tahoma"/>
            <family val="2"/>
            <charset val="238"/>
          </rPr>
          <t>wprowadź 5 cyfr
jeżeli jednostka posługuje się 14 znakowym Regonem</t>
        </r>
      </text>
    </comment>
  </commentList>
</comments>
</file>

<file path=xl/comments2.xml><?xml version="1.0" encoding="utf-8"?>
<comments xmlns="http://schemas.openxmlformats.org/spreadsheetml/2006/main">
  <authors>
    <author>MIN-BMP</author>
    <author>min-bmp</author>
  </authors>
  <commentList>
    <comment ref="A8" authorId="0" shapeId="0">
      <text>
        <r>
          <rPr>
            <b/>
            <sz val="8"/>
            <color indexed="81"/>
            <rFont val="Tahoma"/>
            <family val="2"/>
            <charset val="238"/>
          </rPr>
          <t>Wprowadź 9 znakowy numer REGON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C8" authorId="1" shapeId="0">
      <text>
        <r>
          <rPr>
            <sz val="8"/>
            <color indexed="81"/>
            <rFont val="Tahoma"/>
            <family val="2"/>
            <charset val="238"/>
          </rPr>
          <t>wprowadź 5 cyfr
jeżeli jednostka posługuje się 14 znakowym Regonem</t>
        </r>
      </text>
    </comment>
  </commentList>
</comments>
</file>

<file path=xl/comments3.xml><?xml version="1.0" encoding="utf-8"?>
<comments xmlns="http://schemas.openxmlformats.org/spreadsheetml/2006/main">
  <authors>
    <author>Barbara Partyka</author>
  </authors>
  <commentList>
    <comment ref="K8" authorId="0" shapeId="0">
      <text>
        <r>
          <rPr>
            <sz val="8"/>
            <color indexed="81"/>
            <rFont val="Tahoma"/>
            <family val="2"/>
            <charset val="238"/>
          </rPr>
          <t xml:space="preserve">Komórka 
musi zostać
 wypełniona
</t>
        </r>
      </text>
    </comment>
  </commentList>
</comments>
</file>

<file path=xl/sharedStrings.xml><?xml version="1.0" encoding="utf-8"?>
<sst xmlns="http://schemas.openxmlformats.org/spreadsheetml/2006/main" count="721" uniqueCount="336">
  <si>
    <t xml:space="preserve">  roku</t>
  </si>
  <si>
    <t>Numer identyfikacyjny REGON</t>
  </si>
  <si>
    <t>Nazwa województwa</t>
  </si>
  <si>
    <t>SYMBOLE</t>
  </si>
  <si>
    <t>POWIAT</t>
  </si>
  <si>
    <t>GMINA</t>
  </si>
  <si>
    <t>TYP GM.</t>
  </si>
  <si>
    <t>ZWIĄZEK JST</t>
  </si>
  <si>
    <t>GRUPA</t>
  </si>
  <si>
    <t>Wyszczególnienie</t>
  </si>
  <si>
    <t>kwartału</t>
  </si>
  <si>
    <t>REGON</t>
  </si>
  <si>
    <t>WK</t>
  </si>
  <si>
    <t>PK</t>
  </si>
  <si>
    <t>GK</t>
  </si>
  <si>
    <t>GT</t>
  </si>
  <si>
    <t>PT</t>
  </si>
  <si>
    <t>ROK</t>
  </si>
  <si>
    <t>KWARTAL</t>
  </si>
  <si>
    <t>DAT_SKW</t>
  </si>
  <si>
    <t>UWAGI</t>
  </si>
  <si>
    <t xml:space="preserve">Nazwa jednostki sprawozdawczej </t>
  </si>
  <si>
    <t>Adres jednostki sprawozdawczej</t>
  </si>
  <si>
    <t>regon</t>
  </si>
  <si>
    <t>rok</t>
  </si>
  <si>
    <t>kwartal</t>
  </si>
  <si>
    <t>. . . . . . . . . . . . . . . . . . . . . . . . . . . . .  .  .</t>
  </si>
  <si>
    <t>. . . . . . . . . . .</t>
  </si>
  <si>
    <t>. . . . . . . . . . . . . . . . .</t>
  </si>
  <si>
    <t>telefon</t>
  </si>
  <si>
    <t>rok m-c dzień</t>
  </si>
  <si>
    <t>wg stanu na koniec</t>
  </si>
  <si>
    <t xml:space="preserve">Rb-UZ  ROCZNE SPRAWOZDANIE UZUPEŁNIAJĄCE O STANIE ZOBOWIĄZAŃ </t>
  </si>
  <si>
    <t xml:space="preserve">WG TYTUŁÓW DŁUŻNYCH </t>
  </si>
  <si>
    <t>Adresat:</t>
  </si>
  <si>
    <t>W a l u t a</t>
  </si>
  <si>
    <t>EUR</t>
  </si>
  <si>
    <t>USD</t>
  </si>
  <si>
    <t>CHF</t>
  </si>
  <si>
    <t>papiery wartościowe</t>
  </si>
  <si>
    <t>1. łącznie (w. 2+3+4+5+6+7+8+9+10+11+12+13)</t>
  </si>
  <si>
    <t>2. grupa I</t>
  </si>
  <si>
    <t>3. grupa II</t>
  </si>
  <si>
    <t>4. grupa III</t>
  </si>
  <si>
    <t>5.grupa IV</t>
  </si>
  <si>
    <t>6. bank centralny</t>
  </si>
  <si>
    <t>7. banki</t>
  </si>
  <si>
    <t>8. pozostałe krajowe instytucje finansowe</t>
  </si>
  <si>
    <t>9. przedsiębiorstwa niefinansowe</t>
  </si>
  <si>
    <t>10. gospodarstwa domowe</t>
  </si>
  <si>
    <t>12. podmioty nalezące do strefy euro</t>
  </si>
  <si>
    <t>13. pozostałe podmioty zagraniczne</t>
  </si>
  <si>
    <t>wierzyciele</t>
  </si>
  <si>
    <t>zapadalność w latach</t>
  </si>
  <si>
    <t>łącznie       (kol. 3+4+5)</t>
  </si>
  <si>
    <t>( 0;1&gt;</t>
  </si>
  <si>
    <t>( 1;5&gt;</t>
  </si>
  <si>
    <t>pow. 5</t>
  </si>
  <si>
    <t>A1002</t>
  </si>
  <si>
    <t>A1003</t>
  </si>
  <si>
    <t>A1004</t>
  </si>
  <si>
    <t>A1005</t>
  </si>
  <si>
    <t>A1006</t>
  </si>
  <si>
    <t>A1007</t>
  </si>
  <si>
    <t>A1008</t>
  </si>
  <si>
    <t>WOJ.</t>
  </si>
  <si>
    <t>liczba identyfik.jedn.</t>
  </si>
  <si>
    <t>licz.ident.jedn.</t>
  </si>
  <si>
    <t/>
  </si>
  <si>
    <t>TYP ZW.</t>
  </si>
  <si>
    <t xml:space="preserve">jednostki budżetowej </t>
  </si>
  <si>
    <t>regform</t>
  </si>
  <si>
    <t>nazwy</t>
  </si>
  <si>
    <t>adresat</t>
  </si>
  <si>
    <t>CZĘŚĆ BUDŻ.</t>
  </si>
  <si>
    <t>11. instytucje niekomercyjne działające na rzecz gospodarstw domowych</t>
  </si>
  <si>
    <t>kredyty i pożyczki</t>
  </si>
  <si>
    <t>CZ_BU</t>
  </si>
  <si>
    <t>Ogółem (kol. 3+4+5+6+7)</t>
  </si>
  <si>
    <t>PLN</t>
  </si>
  <si>
    <t>Pozostałe waluty wg średniego kursu NBP</t>
  </si>
  <si>
    <t>Pozostałe waluty wg średniej arytmetycznej</t>
  </si>
  <si>
    <t>B. Zobowiązania ogółem (B1+B2+B3+B4)</t>
  </si>
  <si>
    <t>B1. papiery wartościowe</t>
  </si>
  <si>
    <t>B2. kredyty i pożyczki</t>
  </si>
  <si>
    <t>B3. przyjęte depozyty</t>
  </si>
  <si>
    <t>B4. wymagalne zobowiązania</t>
  </si>
  <si>
    <t>Nazwa powiatu / związku</t>
  </si>
  <si>
    <t>Nazwa gminy / związku</t>
  </si>
  <si>
    <t>zakładu budżetowego</t>
  </si>
  <si>
    <t>Kierownik jednostki (jednostki obsługującej)/ Przewodniczący Zarządu</t>
  </si>
  <si>
    <t>Główny księgowy* / Skarbnik</t>
  </si>
  <si>
    <t>* Nie dotyczy sprawozdań zbiorczych sporządzanych przez RIO. W przypadku braku głównego księgowego podpisuje tylko kierownik jednostki.</t>
  </si>
  <si>
    <t xml:space="preserve">A. Struktura walutowa tytułów dłużnych według wartości nominalnej </t>
  </si>
  <si>
    <t>B. Struktura terminowa zobowiązań z tytułu zaciagniętych kredytów i pożyczek oraz wyemitowanych papierów wartościowych</t>
  </si>
  <si>
    <t>B1. papiery wartościowe wg pierwotnego terminu zapadalności - stan na koniec okresu sprawozdawczego</t>
  </si>
  <si>
    <t xml:space="preserve">      (wg wartości nominalnej)</t>
  </si>
  <si>
    <t>B2. papiery wartościowe wg pozostałego terminu zapadalności - stan na koniec okresu sprawozdawczego</t>
  </si>
  <si>
    <t>B4. kredyty i pożyczki wg pozostałego terminu zapadalności - stan na koniec okresu sprawozdawczego</t>
  </si>
  <si>
    <t>B3. kredyty i pożyczki wg pierwotnego terminu zapadalności - stan na koniec okresu sprawozdawczego</t>
  </si>
  <si>
    <t>A1102</t>
  </si>
  <si>
    <t>A1103</t>
  </si>
  <si>
    <t>A1104</t>
  </si>
  <si>
    <t>A1105</t>
  </si>
  <si>
    <t>A1106</t>
  </si>
  <si>
    <t>A1107</t>
  </si>
  <si>
    <t>A1108</t>
  </si>
  <si>
    <t>A1202</t>
  </si>
  <si>
    <t>A1203</t>
  </si>
  <si>
    <t>A1204</t>
  </si>
  <si>
    <t>A1205</t>
  </si>
  <si>
    <t>A1206</t>
  </si>
  <si>
    <t>A1207</t>
  </si>
  <si>
    <t>A1208</t>
  </si>
  <si>
    <t>A1302</t>
  </si>
  <si>
    <t>A1303</t>
  </si>
  <si>
    <t>A1304</t>
  </si>
  <si>
    <t>A1305</t>
  </si>
  <si>
    <t>A1306</t>
  </si>
  <si>
    <t>A1307</t>
  </si>
  <si>
    <t>A1308</t>
  </si>
  <si>
    <t>A1402</t>
  </si>
  <si>
    <t>A1403</t>
  </si>
  <si>
    <t>A1404</t>
  </si>
  <si>
    <t>A1405</t>
  </si>
  <si>
    <t>A1406</t>
  </si>
  <si>
    <t>A1407</t>
  </si>
  <si>
    <t>A1408</t>
  </si>
  <si>
    <t>B10102</t>
  </si>
  <si>
    <t>B10103</t>
  </si>
  <si>
    <t>B10104</t>
  </si>
  <si>
    <t>B10105</t>
  </si>
  <si>
    <t>B10202</t>
  </si>
  <si>
    <t>B10203</t>
  </si>
  <si>
    <t>B10204</t>
  </si>
  <si>
    <t>B10205</t>
  </si>
  <si>
    <t>B10302</t>
  </si>
  <si>
    <t>B10303</t>
  </si>
  <si>
    <t>B10304</t>
  </si>
  <si>
    <t>B10305</t>
  </si>
  <si>
    <t>B10402</t>
  </si>
  <si>
    <t>B10403</t>
  </si>
  <si>
    <t>B10404</t>
  </si>
  <si>
    <t>B10405</t>
  </si>
  <si>
    <t>B10502</t>
  </si>
  <si>
    <t>B10503</t>
  </si>
  <si>
    <t>B10504</t>
  </si>
  <si>
    <t>B10505</t>
  </si>
  <si>
    <t>B10602</t>
  </si>
  <si>
    <t>B10603</t>
  </si>
  <si>
    <t>B10604</t>
  </si>
  <si>
    <t>B10605</t>
  </si>
  <si>
    <t>B10702</t>
  </si>
  <si>
    <t>B10703</t>
  </si>
  <si>
    <t>B10704</t>
  </si>
  <si>
    <t>B10705</t>
  </si>
  <si>
    <t>B10802</t>
  </si>
  <si>
    <t>B10803</t>
  </si>
  <si>
    <t>B10804</t>
  </si>
  <si>
    <t>B10805</t>
  </si>
  <si>
    <t>B10902</t>
  </si>
  <si>
    <t>B10903</t>
  </si>
  <si>
    <t>B10904</t>
  </si>
  <si>
    <t>B10905</t>
  </si>
  <si>
    <t>B11002</t>
  </si>
  <si>
    <t>B11003</t>
  </si>
  <si>
    <t>B11004</t>
  </si>
  <si>
    <t>B11005</t>
  </si>
  <si>
    <t>B11102</t>
  </si>
  <si>
    <t>B11103</t>
  </si>
  <si>
    <t>B11104</t>
  </si>
  <si>
    <t>B11105</t>
  </si>
  <si>
    <t>B11202</t>
  </si>
  <si>
    <t>B11203</t>
  </si>
  <si>
    <t>B11204</t>
  </si>
  <si>
    <t>B11205</t>
  </si>
  <si>
    <t>B11302</t>
  </si>
  <si>
    <t>B11303</t>
  </si>
  <si>
    <t>B11304</t>
  </si>
  <si>
    <t>B11305</t>
  </si>
  <si>
    <t>B20102</t>
  </si>
  <si>
    <t>B20103</t>
  </si>
  <si>
    <t>B20104</t>
  </si>
  <si>
    <t>B20105</t>
  </si>
  <si>
    <t>B20202</t>
  </si>
  <si>
    <t>B20203</t>
  </si>
  <si>
    <t>B20204</t>
  </si>
  <si>
    <t>B20205</t>
  </si>
  <si>
    <t>B20302</t>
  </si>
  <si>
    <t>B20303</t>
  </si>
  <si>
    <t>B20304</t>
  </si>
  <si>
    <t>B20305</t>
  </si>
  <si>
    <t>B20402</t>
  </si>
  <si>
    <t>B20403</t>
  </si>
  <si>
    <t>B20404</t>
  </si>
  <si>
    <t>B20405</t>
  </si>
  <si>
    <t>B20502</t>
  </si>
  <si>
    <t>B20503</t>
  </si>
  <si>
    <t>B20504</t>
  </si>
  <si>
    <t>B20505</t>
  </si>
  <si>
    <t>B20602</t>
  </si>
  <si>
    <t>B20603</t>
  </si>
  <si>
    <t>B20604</t>
  </si>
  <si>
    <t>B20605</t>
  </si>
  <si>
    <t>B20702</t>
  </si>
  <si>
    <t>B20703</t>
  </si>
  <si>
    <t>B20704</t>
  </si>
  <si>
    <t>B20705</t>
  </si>
  <si>
    <t>B20802</t>
  </si>
  <si>
    <t>B20803</t>
  </si>
  <si>
    <t>B20804</t>
  </si>
  <si>
    <t>B20805</t>
  </si>
  <si>
    <t>B20902</t>
  </si>
  <si>
    <t>B20903</t>
  </si>
  <si>
    <t>B20904</t>
  </si>
  <si>
    <t>B20905</t>
  </si>
  <si>
    <t>B21002</t>
  </si>
  <si>
    <t>B21003</t>
  </si>
  <si>
    <t>B21004</t>
  </si>
  <si>
    <t>B21005</t>
  </si>
  <si>
    <t>B21102</t>
  </si>
  <si>
    <t>B21103</t>
  </si>
  <si>
    <t>B21104</t>
  </si>
  <si>
    <t>B21105</t>
  </si>
  <si>
    <t>B21202</t>
  </si>
  <si>
    <t>B21203</t>
  </si>
  <si>
    <t>B21204</t>
  </si>
  <si>
    <t>B21205</t>
  </si>
  <si>
    <t>B21302</t>
  </si>
  <si>
    <t>B21303</t>
  </si>
  <si>
    <t>B21304</t>
  </si>
  <si>
    <t>B21305</t>
  </si>
  <si>
    <t>B30102</t>
  </si>
  <si>
    <t>B30103</t>
  </si>
  <si>
    <t>B30104</t>
  </si>
  <si>
    <t>B30105</t>
  </si>
  <si>
    <t>B30202</t>
  </si>
  <si>
    <t>B30203</t>
  </si>
  <si>
    <t>B30204</t>
  </si>
  <si>
    <t>B30205</t>
  </si>
  <si>
    <t>B30302</t>
  </si>
  <si>
    <t>B30303</t>
  </si>
  <si>
    <t>B30304</t>
  </si>
  <si>
    <t>B30305</t>
  </si>
  <si>
    <t>B30402</t>
  </si>
  <si>
    <t>B30403</t>
  </si>
  <si>
    <t>B30404</t>
  </si>
  <si>
    <t>B30405</t>
  </si>
  <si>
    <t>B30502</t>
  </si>
  <si>
    <t>B30503</t>
  </si>
  <si>
    <t>B30504</t>
  </si>
  <si>
    <t>B30505</t>
  </si>
  <si>
    <t>B30602</t>
  </si>
  <si>
    <t>B30603</t>
  </si>
  <si>
    <t>B30604</t>
  </si>
  <si>
    <t>B30605</t>
  </si>
  <si>
    <t>B30702</t>
  </si>
  <si>
    <t>B30703</t>
  </si>
  <si>
    <t>B30704</t>
  </si>
  <si>
    <t>B30705</t>
  </si>
  <si>
    <t>B30802</t>
  </si>
  <si>
    <t>B30803</t>
  </si>
  <si>
    <t>B30804</t>
  </si>
  <si>
    <t>B30805</t>
  </si>
  <si>
    <t>B30902</t>
  </si>
  <si>
    <t>B30903</t>
  </si>
  <si>
    <t>B30904</t>
  </si>
  <si>
    <t>B30905</t>
  </si>
  <si>
    <t>B31002</t>
  </si>
  <si>
    <t>B31003</t>
  </si>
  <si>
    <t>B31004</t>
  </si>
  <si>
    <t>B31005</t>
  </si>
  <si>
    <t>B31102</t>
  </si>
  <si>
    <t>B31103</t>
  </si>
  <si>
    <t>B31104</t>
  </si>
  <si>
    <t>B31105</t>
  </si>
  <si>
    <t>B31202</t>
  </si>
  <si>
    <t>B31203</t>
  </si>
  <si>
    <t>B31204</t>
  </si>
  <si>
    <t>B31205</t>
  </si>
  <si>
    <t>B31302</t>
  </si>
  <si>
    <t>B31303</t>
  </si>
  <si>
    <t>B31304</t>
  </si>
  <si>
    <t>B31305</t>
  </si>
  <si>
    <t>B40102</t>
  </si>
  <si>
    <t>B40103</t>
  </si>
  <si>
    <t>B40104</t>
  </si>
  <si>
    <t>B40105</t>
  </si>
  <si>
    <t>B40202</t>
  </si>
  <si>
    <t>B40203</t>
  </si>
  <si>
    <t>B40204</t>
  </si>
  <si>
    <t>B40205</t>
  </si>
  <si>
    <t>B40302</t>
  </si>
  <si>
    <t>B40303</t>
  </si>
  <si>
    <t>B40304</t>
  </si>
  <si>
    <t>B40305</t>
  </si>
  <si>
    <t>B40402</t>
  </si>
  <si>
    <t>B40403</t>
  </si>
  <si>
    <t>B40404</t>
  </si>
  <si>
    <t>B40405</t>
  </si>
  <si>
    <t>B40502</t>
  </si>
  <si>
    <t>B40503</t>
  </si>
  <si>
    <t>B40504</t>
  </si>
  <si>
    <t>B40505</t>
  </si>
  <si>
    <t>B40602</t>
  </si>
  <si>
    <t>B40603</t>
  </si>
  <si>
    <t>B40604</t>
  </si>
  <si>
    <t>B40605</t>
  </si>
  <si>
    <t>B40702</t>
  </si>
  <si>
    <t>B40703</t>
  </si>
  <si>
    <t>B40704</t>
  </si>
  <si>
    <t>B40705</t>
  </si>
  <si>
    <t>B40802</t>
  </si>
  <si>
    <t>B40803</t>
  </si>
  <si>
    <t>B40804</t>
  </si>
  <si>
    <t>B40805</t>
  </si>
  <si>
    <t>B40902</t>
  </si>
  <si>
    <t>B40903</t>
  </si>
  <si>
    <t>B40904</t>
  </si>
  <si>
    <t>B40905</t>
  </si>
  <si>
    <t>B41002</t>
  </si>
  <si>
    <t>B41003</t>
  </si>
  <si>
    <t>B41004</t>
  </si>
  <si>
    <t>B41005</t>
  </si>
  <si>
    <t>B41102</t>
  </si>
  <si>
    <t>B41103</t>
  </si>
  <si>
    <t>B41104</t>
  </si>
  <si>
    <t>B41105</t>
  </si>
  <si>
    <t>B41202</t>
  </si>
  <si>
    <t>B41203</t>
  </si>
  <si>
    <t>B41204</t>
  </si>
  <si>
    <t>B41205</t>
  </si>
  <si>
    <t>B41302</t>
  </si>
  <si>
    <t>B41303</t>
  </si>
  <si>
    <t>B41304</t>
  </si>
  <si>
    <t>B41305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</si>
</sst>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_ ;\-#,##0.00\ "/>
  </numFmts>
  <fonts count="1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color indexed="81"/>
      <name val="Tahoma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9"/>
      <name val="Arial CE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8"/>
      <color indexed="81"/>
      <name val="Tahoma"/>
      <family val="2"/>
      <charset val="238"/>
    </font>
    <font>
      <b/>
      <sz val="12"/>
      <name val="Arial CE"/>
      <charset val="238"/>
    </font>
    <font>
      <sz val="9"/>
      <color indexed="42"/>
      <name val="Arial CE"/>
      <charset val="238"/>
    </font>
    <font>
      <b/>
      <sz val="10"/>
      <color indexed="9"/>
      <name val="Arial CE"/>
      <family val="2"/>
      <charset val="238"/>
    </font>
    <font>
      <sz val="10"/>
      <color indexed="9"/>
      <name val="Arial CE"/>
      <family val="2"/>
      <charset val="238"/>
    </font>
    <font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gray0625"/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2"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7" xfId="0" applyFill="1" applyBorder="1"/>
    <xf numFmtId="0" fontId="0" fillId="0" borderId="9" xfId="0" applyBorder="1"/>
    <xf numFmtId="0" fontId="0" fillId="0" borderId="2" xfId="0" applyFill="1" applyBorder="1"/>
    <xf numFmtId="0" fontId="2" fillId="0" borderId="2" xfId="0" applyFont="1" applyFill="1" applyBorder="1"/>
    <xf numFmtId="0" fontId="4" fillId="0" borderId="6" xfId="0" applyFont="1" applyBorder="1" applyAlignment="1">
      <alignment horizontal="center"/>
    </xf>
    <xf numFmtId="0" fontId="6" fillId="0" borderId="3" xfId="0" applyFont="1" applyBorder="1"/>
    <xf numFmtId="0" fontId="6" fillId="0" borderId="10" xfId="0" applyFont="1" applyBorder="1"/>
    <xf numFmtId="0" fontId="5" fillId="0" borderId="0" xfId="0" applyFont="1"/>
    <xf numFmtId="0" fontId="6" fillId="0" borderId="13" xfId="0" applyFont="1" applyBorder="1"/>
    <xf numFmtId="0" fontId="6" fillId="0" borderId="9" xfId="0" applyFont="1" applyBorder="1"/>
    <xf numFmtId="0" fontId="6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/>
    <xf numFmtId="0" fontId="6" fillId="0" borderId="17" xfId="0" applyFont="1" applyFill="1" applyBorder="1"/>
    <xf numFmtId="49" fontId="6" fillId="0" borderId="9" xfId="0" applyNumberFormat="1" applyFont="1" applyBorder="1" applyAlignment="1">
      <alignment horizontal="center"/>
    </xf>
    <xf numFmtId="0" fontId="0" fillId="0" borderId="0" xfId="0" quotePrefix="1" applyNumberFormat="1"/>
    <xf numFmtId="1" fontId="0" fillId="0" borderId="0" xfId="0" applyNumberFormat="1"/>
    <xf numFmtId="0" fontId="5" fillId="0" borderId="1" xfId="0" applyNumberFormat="1" applyFont="1" applyFill="1" applyBorder="1" applyProtection="1">
      <protection hidden="1"/>
    </xf>
    <xf numFmtId="0" fontId="0" fillId="0" borderId="2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0" fontId="6" fillId="2" borderId="17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2" fillId="0" borderId="8" xfId="0" applyFont="1" applyBorder="1"/>
    <xf numFmtId="0" fontId="6" fillId="0" borderId="2" xfId="0" applyFont="1" applyBorder="1"/>
    <xf numFmtId="0" fontId="6" fillId="0" borderId="0" xfId="0" applyFont="1" applyBorder="1"/>
    <xf numFmtId="0" fontId="6" fillId="0" borderId="2" xfId="0" applyFont="1" applyBorder="1" applyProtection="1">
      <protection locked="0" hidden="1"/>
    </xf>
    <xf numFmtId="0" fontId="6" fillId="0" borderId="3" xfId="0" applyFont="1" applyFill="1" applyBorder="1" applyAlignment="1" applyProtection="1">
      <alignment wrapText="1"/>
      <protection hidden="1"/>
    </xf>
    <xf numFmtId="0" fontId="6" fillId="0" borderId="5" xfId="0" applyFont="1" applyBorder="1"/>
    <xf numFmtId="0" fontId="6" fillId="0" borderId="6" xfId="0" applyFont="1" applyFill="1" applyBorder="1" applyAlignment="1" applyProtection="1">
      <alignment wrapText="1"/>
      <protection hidden="1"/>
    </xf>
    <xf numFmtId="0" fontId="6" fillId="0" borderId="1" xfId="0" applyFont="1" applyFill="1" applyBorder="1" applyAlignment="1">
      <alignment horizontal="center"/>
    </xf>
    <xf numFmtId="0" fontId="9" fillId="0" borderId="0" xfId="0" applyFont="1" applyProtection="1">
      <protection hidden="1"/>
    </xf>
    <xf numFmtId="0" fontId="0" fillId="0" borderId="0" xfId="0" applyProtection="1">
      <protection hidden="1"/>
    </xf>
    <xf numFmtId="0" fontId="0" fillId="0" borderId="18" xfId="0" applyBorder="1" applyAlignment="1" applyProtection="1">
      <alignment horizontal="center"/>
      <protection hidden="1"/>
    </xf>
    <xf numFmtId="0" fontId="0" fillId="0" borderId="19" xfId="0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center"/>
      <protection hidden="1"/>
    </xf>
    <xf numFmtId="14" fontId="0" fillId="0" borderId="0" xfId="0" applyNumberFormat="1" applyProtection="1">
      <protection hidden="1"/>
    </xf>
    <xf numFmtId="3" fontId="0" fillId="0" borderId="0" xfId="0" applyNumberFormat="1"/>
    <xf numFmtId="0" fontId="0" fillId="0" borderId="0" xfId="0" applyNumberFormat="1"/>
    <xf numFmtId="0" fontId="9" fillId="0" borderId="0" xfId="0" applyFont="1" applyFill="1" applyProtection="1">
      <protection hidden="1"/>
    </xf>
    <xf numFmtId="0" fontId="0" fillId="0" borderId="0" xfId="0" applyFill="1" applyProtection="1">
      <protection hidden="1"/>
    </xf>
    <xf numFmtId="0" fontId="0" fillId="0" borderId="0" xfId="0" applyFill="1"/>
    <xf numFmtId="14" fontId="0" fillId="0" borderId="0" xfId="0" applyNumberFormat="1" applyFill="1" applyProtection="1">
      <protection hidden="1"/>
    </xf>
    <xf numFmtId="0" fontId="0" fillId="0" borderId="18" xfId="0" applyFill="1" applyBorder="1" applyAlignment="1" applyProtection="1">
      <alignment horizontal="center"/>
      <protection hidden="1"/>
    </xf>
    <xf numFmtId="0" fontId="0" fillId="0" borderId="19" xfId="0" applyFill="1" applyBorder="1" applyAlignment="1" applyProtection="1">
      <alignment horizontal="center"/>
      <protection hidden="1"/>
    </xf>
    <xf numFmtId="0" fontId="0" fillId="0" borderId="0" xfId="0" applyProtection="1"/>
    <xf numFmtId="0" fontId="6" fillId="0" borderId="21" xfId="0" applyFont="1" applyBorder="1"/>
    <xf numFmtId="0" fontId="0" fillId="0" borderId="2" xfId="0" applyBorder="1" applyProtection="1"/>
    <xf numFmtId="0" fontId="0" fillId="0" borderId="0" xfId="0" applyBorder="1" applyProtection="1">
      <protection locked="0"/>
    </xf>
    <xf numFmtId="0" fontId="0" fillId="0" borderId="0" xfId="0" applyBorder="1" applyProtection="1"/>
    <xf numFmtId="0" fontId="0" fillId="0" borderId="0" xfId="0" quotePrefix="1" applyBorder="1" applyProtection="1"/>
    <xf numFmtId="0" fontId="0" fillId="0" borderId="1" xfId="0" applyBorder="1" applyProtection="1"/>
    <xf numFmtId="0" fontId="0" fillId="0" borderId="0" xfId="0" applyBorder="1" applyAlignment="1" applyProtection="1">
      <alignment wrapText="1"/>
      <protection hidden="1"/>
    </xf>
    <xf numFmtId="0" fontId="0" fillId="0" borderId="0" xfId="0" applyFill="1" applyBorder="1" applyAlignment="1" applyProtection="1">
      <alignment wrapText="1"/>
      <protection hidden="1"/>
    </xf>
    <xf numFmtId="0" fontId="0" fillId="0" borderId="0" xfId="0" applyNumberFormat="1" applyFill="1" applyBorder="1" applyProtection="1">
      <protection locked="0"/>
    </xf>
    <xf numFmtId="0" fontId="6" fillId="0" borderId="0" xfId="0" applyNumberFormat="1" applyFont="1" applyFill="1" applyBorder="1" applyProtection="1">
      <protection hidden="1"/>
    </xf>
    <xf numFmtId="0" fontId="0" fillId="0" borderId="1" xfId="0" applyBorder="1" applyAlignment="1" applyProtection="1">
      <alignment wrapText="1"/>
      <protection hidden="1"/>
    </xf>
    <xf numFmtId="0" fontId="0" fillId="0" borderId="1" xfId="0" applyFill="1" applyBorder="1" applyAlignment="1" applyProtection="1">
      <alignment wrapText="1"/>
      <protection hidden="1"/>
    </xf>
    <xf numFmtId="0" fontId="0" fillId="0" borderId="15" xfId="0" applyBorder="1" applyAlignment="1" applyProtection="1">
      <alignment horizontal="center"/>
      <protection hidden="1"/>
    </xf>
    <xf numFmtId="0" fontId="0" fillId="0" borderId="15" xfId="0" applyFill="1" applyBorder="1" applyAlignment="1" applyProtection="1">
      <alignment horizontal="center"/>
      <protection hidden="1"/>
    </xf>
    <xf numFmtId="0" fontId="11" fillId="0" borderId="0" xfId="0" applyFont="1" applyBorder="1" applyAlignment="1" applyProtection="1">
      <protection hidden="1"/>
    </xf>
    <xf numFmtId="3" fontId="6" fillId="0" borderId="25" xfId="0" applyNumberFormat="1" applyFont="1" applyFill="1" applyBorder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0" xfId="0" applyNumberForma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Border="1" applyAlignment="1" applyProtection="1">
      <alignment horizontal="center"/>
      <protection hidden="1"/>
    </xf>
    <xf numFmtId="3" fontId="6" fillId="0" borderId="0" xfId="0" applyNumberFormat="1" applyFont="1" applyFill="1" applyBorder="1" applyProtection="1">
      <protection hidden="1"/>
    </xf>
    <xf numFmtId="3" fontId="6" fillId="0" borderId="0" xfId="0" applyNumberFormat="1" applyFont="1" applyFill="1" applyBorder="1" applyProtection="1"/>
    <xf numFmtId="0" fontId="0" fillId="0" borderId="0" xfId="0" applyNumberFormat="1" applyFill="1" applyBorder="1" applyProtection="1"/>
    <xf numFmtId="0" fontId="0" fillId="0" borderId="25" xfId="0" applyNumberFormat="1" applyFill="1" applyBorder="1" applyProtection="1">
      <protection locked="0"/>
    </xf>
    <xf numFmtId="0" fontId="9" fillId="0" borderId="0" xfId="0" applyFont="1" applyBorder="1" applyProtection="1">
      <protection hidden="1"/>
    </xf>
    <xf numFmtId="0" fontId="8" fillId="0" borderId="0" xfId="0" applyFont="1" applyBorder="1" applyAlignment="1" applyProtection="1">
      <alignment wrapText="1"/>
      <protection hidden="1"/>
    </xf>
    <xf numFmtId="0" fontId="6" fillId="0" borderId="0" xfId="0" applyFont="1" applyFill="1" applyBorder="1" applyProtection="1">
      <protection hidden="1"/>
    </xf>
    <xf numFmtId="0" fontId="9" fillId="0" borderId="0" xfId="0" applyFont="1" applyFill="1" applyBorder="1" applyProtection="1">
      <protection hidden="1"/>
    </xf>
    <xf numFmtId="0" fontId="11" fillId="0" borderId="0" xfId="0" applyFont="1" applyFill="1" applyBorder="1" applyAlignment="1" applyProtection="1">
      <protection hidden="1"/>
    </xf>
    <xf numFmtId="0" fontId="8" fillId="0" borderId="0" xfId="0" applyFont="1" applyFill="1" applyBorder="1" applyAlignment="1" applyProtection="1">
      <alignment wrapText="1"/>
      <protection hidden="1"/>
    </xf>
    <xf numFmtId="0" fontId="0" fillId="0" borderId="1" xfId="0" applyNumberFormat="1" applyFill="1" applyBorder="1" applyProtection="1">
      <protection locked="0"/>
    </xf>
    <xf numFmtId="3" fontId="6" fillId="0" borderId="1" xfId="0" applyNumberFormat="1" applyFont="1" applyFill="1" applyBorder="1" applyProtection="1">
      <protection hidden="1"/>
    </xf>
    <xf numFmtId="0" fontId="0" fillId="0" borderId="2" xfId="0" applyNumberFormat="1" applyFill="1" applyBorder="1" applyProtection="1">
      <protection locked="0"/>
    </xf>
    <xf numFmtId="0" fontId="6" fillId="0" borderId="2" xfId="0" applyNumberFormat="1" applyFont="1" applyFill="1" applyBorder="1" applyProtection="1">
      <protection hidden="1"/>
    </xf>
    <xf numFmtId="0" fontId="6" fillId="0" borderId="1" xfId="0" applyNumberFormat="1" applyFont="1" applyFill="1" applyBorder="1" applyProtection="1">
      <protection hidden="1"/>
    </xf>
    <xf numFmtId="3" fontId="6" fillId="0" borderId="2" xfId="0" applyNumberFormat="1" applyFont="1" applyFill="1" applyBorder="1" applyProtection="1">
      <protection hidden="1"/>
    </xf>
    <xf numFmtId="0" fontId="6" fillId="0" borderId="2" xfId="0" applyFont="1" applyFill="1" applyBorder="1" applyProtection="1">
      <protection hidden="1"/>
    </xf>
    <xf numFmtId="0" fontId="6" fillId="0" borderId="1" xfId="0" applyFont="1" applyFill="1" applyBorder="1" applyProtection="1">
      <protection hidden="1"/>
    </xf>
    <xf numFmtId="0" fontId="8" fillId="0" borderId="1" xfId="0" applyFont="1" applyBorder="1" applyAlignment="1" applyProtection="1">
      <alignment wrapText="1"/>
      <protection hidden="1"/>
    </xf>
    <xf numFmtId="0" fontId="8" fillId="0" borderId="1" xfId="0" applyFont="1" applyFill="1" applyBorder="1" applyAlignment="1" applyProtection="1">
      <alignment wrapText="1"/>
      <protection hidden="1"/>
    </xf>
    <xf numFmtId="0" fontId="0" fillId="0" borderId="0" xfId="0" applyFill="1" applyBorder="1"/>
    <xf numFmtId="0" fontId="1" fillId="0" borderId="28" xfId="0" applyFont="1" applyBorder="1" applyAlignment="1" applyProtection="1">
      <alignment horizontal="center" wrapText="1"/>
      <protection hidden="1"/>
    </xf>
    <xf numFmtId="0" fontId="0" fillId="0" borderId="15" xfId="0" applyNumberFormat="1" applyFill="1" applyBorder="1" applyAlignment="1" applyProtection="1">
      <alignment horizontal="center"/>
      <protection locked="0"/>
    </xf>
    <xf numFmtId="0" fontId="6" fillId="0" borderId="29" xfId="0" applyNumberFormat="1" applyFont="1" applyFill="1" applyBorder="1" applyAlignment="1" applyProtection="1">
      <alignment horizontal="center"/>
      <protection hidden="1"/>
    </xf>
    <xf numFmtId="0" fontId="0" fillId="0" borderId="19" xfId="0" applyNumberFormat="1" applyFill="1" applyBorder="1" applyAlignment="1" applyProtection="1">
      <alignment horizontal="center"/>
      <protection locked="0"/>
    </xf>
    <xf numFmtId="0" fontId="6" fillId="0" borderId="20" xfId="0" applyNumberFormat="1" applyFont="1" applyFill="1" applyBorder="1" applyAlignment="1" applyProtection="1">
      <alignment horizontal="center"/>
      <protection hidden="1"/>
    </xf>
    <xf numFmtId="0" fontId="1" fillId="0" borderId="28" xfId="0" applyFont="1" applyFill="1" applyBorder="1" applyAlignment="1" applyProtection="1">
      <alignment horizontal="center" wrapText="1"/>
      <protection hidden="1"/>
    </xf>
    <xf numFmtId="3" fontId="6" fillId="0" borderId="15" xfId="0" applyNumberFormat="1" applyFont="1" applyFill="1" applyBorder="1" applyAlignment="1" applyProtection="1">
      <alignment horizontal="center"/>
      <protection hidden="1"/>
    </xf>
    <xf numFmtId="0" fontId="6" fillId="0" borderId="29" xfId="0" applyFont="1" applyFill="1" applyBorder="1" applyAlignment="1" applyProtection="1">
      <alignment horizontal="center"/>
      <protection hidden="1"/>
    </xf>
    <xf numFmtId="3" fontId="6" fillId="0" borderId="19" xfId="0" applyNumberFormat="1" applyFont="1" applyFill="1" applyBorder="1" applyAlignment="1" applyProtection="1">
      <alignment horizontal="center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0" fontId="1" fillId="0" borderId="30" xfId="0" applyFont="1" applyFill="1" applyBorder="1" applyAlignment="1" applyProtection="1">
      <alignment horizontal="center" wrapText="1"/>
      <protection hidden="1"/>
    </xf>
    <xf numFmtId="0" fontId="0" fillId="0" borderId="31" xfId="0" applyFill="1" applyBorder="1" applyAlignment="1" applyProtection="1">
      <alignment horizontal="center"/>
      <protection hidden="1"/>
    </xf>
    <xf numFmtId="3" fontId="6" fillId="0" borderId="31" xfId="0" applyNumberFormat="1" applyFont="1" applyFill="1" applyBorder="1" applyAlignment="1" applyProtection="1">
      <alignment horizontal="center"/>
      <protection hidden="1"/>
    </xf>
    <xf numFmtId="0" fontId="6" fillId="0" borderId="32" xfId="0" applyFont="1" applyFill="1" applyBorder="1" applyAlignment="1" applyProtection="1">
      <alignment horizontal="center"/>
      <protection hidden="1"/>
    </xf>
    <xf numFmtId="0" fontId="2" fillId="0" borderId="10" xfId="0" applyNumberFormat="1" applyFont="1" applyBorder="1" applyAlignment="1" applyProtection="1">
      <protection hidden="1"/>
    </xf>
    <xf numFmtId="49" fontId="8" fillId="2" borderId="10" xfId="0" applyNumberFormat="1" applyFont="1" applyFill="1" applyBorder="1" applyProtection="1">
      <protection locked="0"/>
    </xf>
    <xf numFmtId="0" fontId="13" fillId="0" borderId="33" xfId="0" applyFont="1" applyBorder="1"/>
    <xf numFmtId="0" fontId="0" fillId="0" borderId="8" xfId="0" applyBorder="1" applyProtection="1">
      <protection locked="0"/>
    </xf>
    <xf numFmtId="0" fontId="0" fillId="0" borderId="34" xfId="0" applyBorder="1"/>
    <xf numFmtId="0" fontId="0" fillId="0" borderId="8" xfId="0" applyBorder="1" applyProtection="1"/>
    <xf numFmtId="3" fontId="7" fillId="0" borderId="0" xfId="0" applyNumberFormat="1" applyFont="1" applyFill="1" applyBorder="1" applyProtection="1">
      <protection hidden="1"/>
    </xf>
    <xf numFmtId="3" fontId="7" fillId="0" borderId="0" xfId="0" applyNumberFormat="1" applyFont="1" applyBorder="1" applyProtection="1">
      <protection hidden="1"/>
    </xf>
    <xf numFmtId="0" fontId="1" fillId="0" borderId="0" xfId="0" applyFont="1" applyBorder="1" applyAlignment="1" applyProtection="1">
      <alignment wrapText="1"/>
      <protection hidden="1"/>
    </xf>
    <xf numFmtId="3" fontId="7" fillId="0" borderId="0" xfId="0" applyNumberFormat="1" applyFont="1" applyFill="1" applyBorder="1" applyProtection="1">
      <protection locked="0"/>
    </xf>
    <xf numFmtId="3" fontId="12" fillId="0" borderId="0" xfId="0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0" fontId="14" fillId="0" borderId="3" xfId="0" applyFont="1" applyBorder="1"/>
    <xf numFmtId="0" fontId="6" fillId="0" borderId="3" xfId="0" applyFont="1" applyFill="1" applyBorder="1" applyAlignment="1" applyProtection="1">
      <alignment wrapText="1"/>
    </xf>
    <xf numFmtId="0" fontId="6" fillId="0" borderId="6" xfId="0" applyFont="1" applyFill="1" applyBorder="1" applyAlignment="1" applyProtection="1">
      <alignment wrapText="1"/>
    </xf>
    <xf numFmtId="49" fontId="0" fillId="0" borderId="0" xfId="0" applyNumberFormat="1" applyProtection="1">
      <protection hidden="1"/>
    </xf>
    <xf numFmtId="49" fontId="0" fillId="0" borderId="0" xfId="0" applyNumberFormat="1" applyProtection="1"/>
    <xf numFmtId="0" fontId="0" fillId="0" borderId="0" xfId="0" applyNumberFormat="1" applyProtection="1"/>
    <xf numFmtId="0" fontId="2" fillId="0" borderId="6" xfId="0" applyFont="1" applyFill="1" applyBorder="1" applyAlignment="1" applyProtection="1">
      <alignment wrapText="1"/>
      <protection locked="0"/>
    </xf>
    <xf numFmtId="0" fontId="0" fillId="0" borderId="6" xfId="0" applyFill="1" applyBorder="1" applyAlignment="1" applyProtection="1">
      <alignment wrapText="1"/>
      <protection locked="0"/>
    </xf>
    <xf numFmtId="0" fontId="0" fillId="0" borderId="1" xfId="0" applyFill="1" applyBorder="1"/>
    <xf numFmtId="0" fontId="0" fillId="0" borderId="15" xfId="0" applyBorder="1" applyAlignment="1">
      <alignment horizontal="center"/>
    </xf>
    <xf numFmtId="0" fontId="2" fillId="3" borderId="16" xfId="0" applyFont="1" applyFill="1" applyBorder="1"/>
    <xf numFmtId="0" fontId="0" fillId="0" borderId="7" xfId="0" applyFill="1" applyBorder="1" applyAlignment="1" applyProtection="1">
      <alignment wrapText="1"/>
      <protection locked="0"/>
    </xf>
    <xf numFmtId="0" fontId="2" fillId="0" borderId="35" xfId="0" applyFont="1" applyBorder="1"/>
    <xf numFmtId="49" fontId="2" fillId="0" borderId="6" xfId="0" applyNumberFormat="1" applyFont="1" applyFill="1" applyBorder="1" applyAlignment="1" applyProtection="1">
      <alignment wrapText="1"/>
      <protection locked="0"/>
    </xf>
    <xf numFmtId="49" fontId="0" fillId="0" borderId="6" xfId="0" applyNumberFormat="1" applyFill="1" applyBorder="1" applyAlignment="1" applyProtection="1">
      <alignment wrapText="1"/>
      <protection locked="0"/>
    </xf>
    <xf numFmtId="49" fontId="0" fillId="0" borderId="7" xfId="0" applyNumberFormat="1" applyFill="1" applyBorder="1" applyAlignment="1" applyProtection="1">
      <alignment wrapText="1"/>
      <protection locked="0"/>
    </xf>
    <xf numFmtId="0" fontId="0" fillId="2" borderId="0" xfId="0" applyFill="1" applyProtection="1">
      <protection locked="0"/>
    </xf>
    <xf numFmtId="14" fontId="0" fillId="2" borderId="0" xfId="0" applyNumberFormat="1" applyFill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14" fontId="0" fillId="0" borderId="0" xfId="0" applyNumberFormat="1" applyFill="1" applyAlignment="1" applyProtection="1">
      <alignment horizontal="center"/>
      <protection locked="0"/>
    </xf>
    <xf numFmtId="0" fontId="0" fillId="2" borderId="7" xfId="0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5" fillId="0" borderId="1" xfId="0" applyNumberFormat="1" applyFont="1" applyFill="1" applyBorder="1" applyAlignment="1" applyProtection="1">
      <alignment horizontal="center"/>
    </xf>
    <xf numFmtId="0" fontId="5" fillId="0" borderId="1" xfId="0" quotePrefix="1" applyNumberFormat="1" applyFont="1" applyFill="1" applyBorder="1" applyAlignment="1" applyProtection="1">
      <alignment horizontal="center"/>
    </xf>
    <xf numFmtId="4" fontId="7" fillId="0" borderId="37" xfId="0" applyNumberFormat="1" applyFont="1" applyFill="1" applyBorder="1" applyProtection="1">
      <protection hidden="1"/>
    </xf>
    <xf numFmtId="4" fontId="7" fillId="0" borderId="38" xfId="0" applyNumberFormat="1" applyFont="1" applyFill="1" applyBorder="1" applyProtection="1">
      <protection hidden="1"/>
    </xf>
    <xf numFmtId="4" fontId="7" fillId="2" borderId="39" xfId="0" applyNumberFormat="1" applyFont="1" applyFill="1" applyBorder="1" applyProtection="1">
      <protection locked="0"/>
    </xf>
    <xf numFmtId="4" fontId="7" fillId="2" borderId="31" xfId="0" applyNumberFormat="1" applyFont="1" applyFill="1" applyBorder="1" applyProtection="1">
      <protection locked="0"/>
    </xf>
    <xf numFmtId="4" fontId="7" fillId="0" borderId="40" xfId="0" applyNumberFormat="1" applyFont="1" applyBorder="1" applyAlignment="1" applyProtection="1">
      <protection hidden="1"/>
    </xf>
    <xf numFmtId="4" fontId="7" fillId="0" borderId="41" xfId="0" applyNumberFormat="1" applyFont="1" applyBorder="1" applyAlignment="1" applyProtection="1">
      <protection hidden="1"/>
    </xf>
    <xf numFmtId="4" fontId="7" fillId="0" borderId="42" xfId="0" applyNumberFormat="1" applyFont="1" applyBorder="1" applyAlignment="1" applyProtection="1">
      <protection hidden="1"/>
    </xf>
    <xf numFmtId="4" fontId="7" fillId="0" borderId="43" xfId="0" applyNumberFormat="1" applyFont="1" applyFill="1" applyBorder="1" applyAlignment="1" applyProtection="1">
      <protection hidden="1"/>
    </xf>
    <xf numFmtId="4" fontId="7" fillId="2" borderId="39" xfId="0" applyNumberFormat="1" applyFont="1" applyFill="1" applyBorder="1" applyAlignment="1" applyProtection="1">
      <protection locked="0"/>
    </xf>
    <xf numFmtId="4" fontId="7" fillId="2" borderId="44" xfId="0" applyNumberFormat="1" applyFont="1" applyFill="1" applyBorder="1" applyAlignment="1" applyProtection="1">
      <protection locked="0"/>
    </xf>
    <xf numFmtId="4" fontId="7" fillId="0" borderId="45" xfId="0" applyNumberFormat="1" applyFont="1" applyFill="1" applyBorder="1" applyAlignment="1" applyProtection="1">
      <protection hidden="1"/>
    </xf>
    <xf numFmtId="4" fontId="7" fillId="2" borderId="31" xfId="0" applyNumberFormat="1" applyFont="1" applyFill="1" applyBorder="1" applyAlignment="1" applyProtection="1">
      <protection locked="0"/>
    </xf>
    <xf numFmtId="4" fontId="7" fillId="2" borderId="32" xfId="0" applyNumberFormat="1" applyFont="1" applyFill="1" applyBorder="1" applyAlignment="1" applyProtection="1">
      <protection locked="0"/>
    </xf>
    <xf numFmtId="4" fontId="7" fillId="0" borderId="40" xfId="0" applyNumberFormat="1" applyFont="1" applyFill="1" applyBorder="1" applyAlignment="1" applyProtection="1">
      <protection hidden="1"/>
    </xf>
    <xf numFmtId="4" fontId="7" fillId="0" borderId="41" xfId="0" applyNumberFormat="1" applyFont="1" applyFill="1" applyBorder="1" applyAlignment="1" applyProtection="1">
      <protection hidden="1"/>
    </xf>
    <xf numFmtId="4" fontId="7" fillId="0" borderId="42" xfId="0" applyNumberFormat="1" applyFont="1" applyFill="1" applyBorder="1" applyAlignment="1" applyProtection="1">
      <protection hidden="1"/>
    </xf>
    <xf numFmtId="4" fontId="7" fillId="0" borderId="39" xfId="0" applyNumberFormat="1" applyFont="1" applyFill="1" applyBorder="1" applyAlignment="1" applyProtection="1">
      <protection hidden="1"/>
    </xf>
    <xf numFmtId="4" fontId="7" fillId="0" borderId="44" xfId="0" applyNumberFormat="1" applyFont="1" applyFill="1" applyBorder="1" applyAlignment="1" applyProtection="1">
      <protection hidden="1"/>
    </xf>
    <xf numFmtId="4" fontId="7" fillId="0" borderId="31" xfId="0" applyNumberFormat="1" applyFont="1" applyFill="1" applyBorder="1" applyAlignment="1" applyProtection="1">
      <protection hidden="1"/>
    </xf>
    <xf numFmtId="4" fontId="7" fillId="0" borderId="32" xfId="0" applyNumberFormat="1" applyFont="1" applyFill="1" applyBorder="1" applyAlignment="1" applyProtection="1">
      <protection hidden="1"/>
    </xf>
    <xf numFmtId="0" fontId="0" fillId="0" borderId="36" xfId="0" applyBorder="1" applyAlignment="1" applyProtection="1">
      <alignment horizontal="center"/>
      <protection hidden="1"/>
    </xf>
    <xf numFmtId="4" fontId="7" fillId="0" borderId="46" xfId="0" applyNumberFormat="1" applyFont="1" applyFill="1" applyBorder="1" applyProtection="1">
      <protection hidden="1"/>
    </xf>
    <xf numFmtId="4" fontId="7" fillId="2" borderId="47" xfId="0" applyNumberFormat="1" applyFont="1" applyFill="1" applyBorder="1" applyProtection="1">
      <protection locked="0"/>
    </xf>
    <xf numFmtId="4" fontId="7" fillId="2" borderId="15" xfId="0" applyNumberFormat="1" applyFont="1" applyFill="1" applyBorder="1" applyProtection="1">
      <protection locked="0"/>
    </xf>
    <xf numFmtId="4" fontId="7" fillId="2" borderId="48" xfId="0" applyNumberFormat="1" applyFont="1" applyFill="1" applyBorder="1" applyProtection="1">
      <protection locked="0"/>
    </xf>
    <xf numFmtId="164" fontId="6" fillId="0" borderId="38" xfId="1" applyNumberFormat="1" applyFont="1" applyFill="1" applyBorder="1" applyProtection="1">
      <protection hidden="1"/>
    </xf>
    <xf numFmtId="164" fontId="6" fillId="0" borderId="46" xfId="1" applyNumberFormat="1" applyFont="1" applyFill="1" applyBorder="1" applyProtection="1">
      <protection hidden="1"/>
    </xf>
    <xf numFmtId="164" fontId="6" fillId="0" borderId="49" xfId="1" applyNumberFormat="1" applyFont="1" applyFill="1" applyBorder="1" applyProtection="1">
      <protection hidden="1"/>
    </xf>
    <xf numFmtId="164" fontId="6" fillId="0" borderId="37" xfId="1" applyNumberFormat="1" applyFont="1" applyFill="1" applyBorder="1" applyProtection="1">
      <protection hidden="1"/>
    </xf>
    <xf numFmtId="164" fontId="6" fillId="0" borderId="25" xfId="1" applyNumberFormat="1" applyFont="1" applyFill="1" applyBorder="1" applyProtection="1">
      <protection hidden="1"/>
    </xf>
    <xf numFmtId="164" fontId="6" fillId="0" borderId="14" xfId="1" applyNumberFormat="1" applyFont="1" applyFill="1" applyBorder="1" applyProtection="1">
      <protection hidden="1"/>
    </xf>
    <xf numFmtId="164" fontId="6" fillId="0" borderId="16" xfId="1" applyNumberFormat="1" applyFont="1" applyFill="1" applyBorder="1" applyProtection="1">
      <protection hidden="1"/>
    </xf>
    <xf numFmtId="164" fontId="6" fillId="0" borderId="43" xfId="1" applyNumberFormat="1" applyFont="1" applyFill="1" applyBorder="1" applyProtection="1">
      <protection hidden="1"/>
    </xf>
    <xf numFmtId="164" fontId="6" fillId="0" borderId="39" xfId="1" applyNumberFormat="1" applyFont="1" applyFill="1" applyBorder="1" applyProtection="1">
      <protection hidden="1"/>
    </xf>
    <xf numFmtId="164" fontId="6" fillId="0" borderId="47" xfId="1" applyNumberFormat="1" applyFont="1" applyFill="1" applyBorder="1" applyProtection="1">
      <protection hidden="1"/>
    </xf>
    <xf numFmtId="164" fontId="6" fillId="0" borderId="44" xfId="1" applyNumberFormat="1" applyFont="1" applyFill="1" applyBorder="1" applyProtection="1">
      <protection hidden="1"/>
    </xf>
    <xf numFmtId="164" fontId="6" fillId="0" borderId="15" xfId="1" applyNumberFormat="1" applyFont="1" applyFill="1" applyBorder="1" applyProtection="1">
      <protection hidden="1"/>
    </xf>
    <xf numFmtId="164" fontId="6" fillId="0" borderId="29" xfId="1" applyNumberFormat="1" applyFont="1" applyFill="1" applyBorder="1" applyProtection="1">
      <protection hidden="1"/>
    </xf>
    <xf numFmtId="164" fontId="6" fillId="0" borderId="48" xfId="1" applyNumberFormat="1" applyFont="1" applyFill="1" applyBorder="1" applyProtection="1">
      <protection hidden="1"/>
    </xf>
    <xf numFmtId="164" fontId="6" fillId="0" borderId="31" xfId="1" applyNumberFormat="1" applyFont="1" applyFill="1" applyBorder="1" applyProtection="1">
      <protection hidden="1"/>
    </xf>
    <xf numFmtId="164" fontId="6" fillId="0" borderId="32" xfId="1" applyNumberFormat="1" applyFont="1" applyFill="1" applyBorder="1" applyProtection="1">
      <protection hidden="1"/>
    </xf>
    <xf numFmtId="4" fontId="7" fillId="0" borderId="50" xfId="0" applyNumberFormat="1" applyFont="1" applyFill="1" applyBorder="1" applyProtection="1">
      <protection hidden="1"/>
    </xf>
    <xf numFmtId="4" fontId="7" fillId="0" borderId="14" xfId="0" applyNumberFormat="1" applyFont="1" applyFill="1" applyBorder="1" applyProtection="1">
      <protection hidden="1"/>
    </xf>
    <xf numFmtId="0" fontId="0" fillId="0" borderId="3" xfId="0" applyBorder="1" applyProtection="1">
      <protection hidden="1"/>
    </xf>
    <xf numFmtId="0" fontId="15" fillId="0" borderId="0" xfId="0" applyFont="1"/>
    <xf numFmtId="0" fontId="7" fillId="2" borderId="44" xfId="0" applyNumberFormat="1" applyFont="1" applyFill="1" applyBorder="1" applyProtection="1">
      <protection locked="0"/>
    </xf>
    <xf numFmtId="0" fontId="7" fillId="2" borderId="29" xfId="0" applyNumberFormat="1" applyFont="1" applyFill="1" applyBorder="1" applyProtection="1">
      <protection locked="0"/>
    </xf>
    <xf numFmtId="0" fontId="7" fillId="2" borderId="32" xfId="0" applyNumberFormat="1" applyFont="1" applyFill="1" applyBorder="1" applyProtection="1">
      <protection locked="0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16" xfId="0" applyBorder="1" applyAlignment="1">
      <alignment horizontal="center" vertical="center"/>
    </xf>
    <xf numFmtId="0" fontId="0" fillId="0" borderId="57" xfId="0" applyBorder="1" applyAlignment="1">
      <alignment horizontal="left" indent="1"/>
    </xf>
    <xf numFmtId="0" fontId="0" fillId="0" borderId="54" xfId="0" applyBorder="1" applyAlignment="1">
      <alignment horizontal="left" indent="1"/>
    </xf>
    <xf numFmtId="0" fontId="1" fillId="0" borderId="51" xfId="0" applyFont="1" applyBorder="1" applyAlignment="1" applyProtection="1">
      <protection hidden="1"/>
    </xf>
    <xf numFmtId="0" fontId="0" fillId="0" borderId="48" xfId="0" applyBorder="1" applyAlignment="1"/>
    <xf numFmtId="0" fontId="0" fillId="0" borderId="52" xfId="0" applyBorder="1" applyAlignment="1"/>
    <xf numFmtId="0" fontId="2" fillId="2" borderId="3" xfId="0" quotePrefix="1" applyNumberFormat="1" applyFont="1" applyFill="1" applyBorder="1" applyAlignment="1" applyProtection="1">
      <alignment wrapText="1"/>
      <protection locked="0"/>
    </xf>
    <xf numFmtId="0" fontId="2" fillId="2" borderId="6" xfId="0" quotePrefix="1" applyNumberFormat="1" applyFont="1" applyFill="1" applyBorder="1" applyAlignment="1" applyProtection="1">
      <alignment wrapText="1"/>
      <protection locked="0"/>
    </xf>
    <xf numFmtId="0" fontId="6" fillId="2" borderId="3" xfId="0" applyFont="1" applyFill="1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49" fontId="2" fillId="2" borderId="10" xfId="0" applyNumberFormat="1" applyFont="1" applyFill="1" applyBorder="1" applyAlignment="1" applyProtection="1">
      <alignment horizontal="center"/>
      <protection locked="0"/>
    </xf>
    <xf numFmtId="49" fontId="2" fillId="2" borderId="7" xfId="0" applyNumberFormat="1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hidden="1"/>
    </xf>
    <xf numFmtId="0" fontId="0" fillId="0" borderId="9" xfId="0" applyBorder="1" applyAlignment="1"/>
    <xf numFmtId="0" fontId="0" fillId="0" borderId="35" xfId="0" applyBorder="1" applyAlignment="1"/>
    <xf numFmtId="0" fontId="0" fillId="0" borderId="4" xfId="0" applyBorder="1" applyAlignment="1" applyProtection="1">
      <alignment horizontal="center"/>
      <protection hidden="1"/>
    </xf>
    <xf numFmtId="0" fontId="0" fillId="0" borderId="2" xfId="0" applyBorder="1" applyAlignment="1">
      <alignment horizontal="center"/>
    </xf>
    <xf numFmtId="0" fontId="0" fillId="0" borderId="5" xfId="0" applyBorder="1" applyAlignment="1"/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17" xfId="0" applyBorder="1" applyAlignment="1" applyProtection="1">
      <alignment horizontal="center" vertical="center" wrapText="1"/>
      <protection hidden="1"/>
    </xf>
    <xf numFmtId="0" fontId="0" fillId="0" borderId="47" xfId="0" applyBorder="1" applyAlignment="1">
      <alignment horizontal="left" indent="1"/>
    </xf>
    <xf numFmtId="0" fontId="0" fillId="0" borderId="56" xfId="0" applyBorder="1" applyAlignment="1">
      <alignment horizontal="left" indent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3" xfId="0" applyBorder="1" applyAlignment="1" applyProtection="1">
      <alignment horizontal="center"/>
      <protection hidden="1"/>
    </xf>
    <xf numFmtId="0" fontId="0" fillId="0" borderId="34" xfId="0" applyBorder="1" applyAlignment="1" applyProtection="1">
      <alignment horizontal="center"/>
      <protection hidden="1"/>
    </xf>
    <xf numFmtId="0" fontId="1" fillId="0" borderId="13" xfId="0" applyFont="1" applyBorder="1" applyAlignment="1" applyProtection="1">
      <alignment horizontal="left" wrapText="1"/>
      <protection hidden="1"/>
    </xf>
    <xf numFmtId="0" fontId="1" fillId="0" borderId="35" xfId="0" applyFont="1" applyBorder="1" applyAlignment="1" applyProtection="1">
      <alignment horizontal="left" wrapText="1"/>
      <protection hidden="1"/>
    </xf>
    <xf numFmtId="0" fontId="1" fillId="0" borderId="33" xfId="0" applyFont="1" applyBorder="1" applyAlignment="1" applyProtection="1">
      <alignment horizontal="center"/>
      <protection hidden="1"/>
    </xf>
    <xf numFmtId="0" fontId="0" fillId="0" borderId="8" xfId="0" applyBorder="1" applyAlignment="1">
      <alignment horizontal="center"/>
    </xf>
    <xf numFmtId="0" fontId="0" fillId="0" borderId="34" xfId="0" applyBorder="1" applyAlignment="1">
      <alignment horizontal="center"/>
    </xf>
    <xf numFmtId="0" fontId="1" fillId="0" borderId="28" xfId="0" applyFont="1" applyBorder="1" applyAlignment="1" applyProtection="1">
      <alignment horizontal="center"/>
      <protection hidden="1"/>
    </xf>
    <xf numFmtId="0" fontId="0" fillId="0" borderId="55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13" xfId="0" applyFont="1" applyBorder="1" applyAlignment="1" applyProtection="1">
      <alignment horizontal="center"/>
      <protection hidden="1"/>
    </xf>
    <xf numFmtId="0" fontId="0" fillId="0" borderId="9" xfId="0" applyBorder="1" applyAlignment="1">
      <alignment horizontal="center"/>
    </xf>
    <xf numFmtId="0" fontId="0" fillId="0" borderId="35" xfId="0" applyBorder="1" applyAlignment="1">
      <alignment horizontal="center"/>
    </xf>
    <xf numFmtId="0" fontId="1" fillId="0" borderId="22" xfId="0" applyFont="1" applyBorder="1" applyAlignment="1" applyProtection="1">
      <protection hidden="1"/>
    </xf>
    <xf numFmtId="0" fontId="0" fillId="0" borderId="23" xfId="0" applyBorder="1" applyAlignment="1"/>
    <xf numFmtId="0" fontId="0" fillId="0" borderId="26" xfId="0" applyBorder="1" applyAlignment="1"/>
    <xf numFmtId="0" fontId="1" fillId="0" borderId="2" xfId="0" applyFont="1" applyBorder="1" applyAlignment="1" applyProtection="1">
      <protection hidden="1"/>
    </xf>
    <xf numFmtId="0" fontId="0" fillId="0" borderId="2" xfId="0" applyBorder="1" applyAlignment="1"/>
    <xf numFmtId="0" fontId="1" fillId="0" borderId="51" xfId="0" applyFont="1" applyBorder="1" applyAlignment="1" applyProtection="1">
      <alignment wrapText="1"/>
      <protection hidden="1"/>
    </xf>
    <xf numFmtId="0" fontId="0" fillId="0" borderId="48" xfId="0" applyBorder="1" applyAlignment="1">
      <alignment wrapText="1"/>
    </xf>
    <xf numFmtId="0" fontId="0" fillId="0" borderId="52" xfId="0" applyBorder="1" applyAlignment="1">
      <alignment wrapText="1"/>
    </xf>
    <xf numFmtId="0" fontId="1" fillId="0" borderId="30" xfId="0" applyFont="1" applyBorder="1" applyAlignment="1" applyProtection="1">
      <protection hidden="1"/>
    </xf>
    <xf numFmtId="0" fontId="0" fillId="0" borderId="53" xfId="0" applyBorder="1" applyAlignment="1"/>
    <xf numFmtId="0" fontId="0" fillId="0" borderId="54" xfId="0" applyBorder="1" applyAlignment="1"/>
    <xf numFmtId="0" fontId="0" fillId="0" borderId="24" xfId="0" applyBorder="1" applyAlignment="1" applyProtection="1">
      <alignment horizontal="center" vertical="center" wrapText="1"/>
      <protection hidden="1"/>
    </xf>
    <xf numFmtId="0" fontId="0" fillId="0" borderId="11" xfId="0" applyBorder="1" applyAlignment="1">
      <alignment horizontal="center" vertical="center" wrapText="1"/>
    </xf>
    <xf numFmtId="0" fontId="0" fillId="0" borderId="29" xfId="0" applyBorder="1" applyAlignment="1" applyProtection="1">
      <alignment horizontal="center" vertical="center" wrapText="1"/>
      <protection hidden="1"/>
    </xf>
    <xf numFmtId="0" fontId="0" fillId="0" borderId="12" xfId="0" applyBorder="1" applyAlignment="1">
      <alignment horizontal="center" vertical="center" wrapText="1"/>
    </xf>
    <xf numFmtId="49" fontId="0" fillId="2" borderId="0" xfId="0" applyNumberFormat="1" applyFill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2" fillId="0" borderId="10" xfId="0" quotePrefix="1" applyNumberFormat="1" applyFont="1" applyFill="1" applyBorder="1" applyAlignment="1" applyProtection="1">
      <alignment horizontal="center" wrapText="1"/>
      <protection hidden="1"/>
    </xf>
    <xf numFmtId="0" fontId="2" fillId="0" borderId="7" xfId="0" quotePrefix="1" applyNumberFormat="1" applyFont="1" applyFill="1" applyBorder="1" applyAlignment="1" applyProtection="1">
      <alignment horizontal="center" wrapText="1"/>
      <protection hidden="1"/>
    </xf>
    <xf numFmtId="0" fontId="6" fillId="0" borderId="3" xfId="0" applyFont="1" applyFill="1" applyBorder="1" applyAlignment="1" applyProtection="1">
      <alignment wrapText="1"/>
      <protection locked="0"/>
    </xf>
    <xf numFmtId="0" fontId="6" fillId="0" borderId="6" xfId="0" applyFont="1" applyFill="1" applyBorder="1" applyAlignment="1" applyProtection="1">
      <alignment wrapText="1"/>
      <protection locked="0"/>
    </xf>
    <xf numFmtId="49" fontId="2" fillId="0" borderId="10" xfId="0" applyNumberFormat="1" applyFont="1" applyBorder="1" applyAlignment="1" applyProtection="1">
      <alignment horizontal="center"/>
      <protection hidden="1"/>
    </xf>
    <xf numFmtId="49" fontId="2" fillId="0" borderId="7" xfId="0" applyNumberFormat="1" applyFont="1" applyBorder="1" applyAlignment="1" applyProtection="1">
      <alignment horizontal="center"/>
      <protection hidden="1"/>
    </xf>
    <xf numFmtId="0" fontId="1" fillId="0" borderId="2" xfId="0" applyFont="1" applyFill="1" applyBorder="1" applyAlignment="1" applyProtection="1">
      <protection hidden="1"/>
    </xf>
    <xf numFmtId="0" fontId="1" fillId="0" borderId="22" xfId="0" applyFont="1" applyFill="1" applyBorder="1" applyAlignment="1" applyProtection="1">
      <protection hidden="1"/>
    </xf>
    <xf numFmtId="0" fontId="1" fillId="0" borderId="51" xfId="0" applyFont="1" applyFill="1" applyBorder="1" applyAlignment="1" applyProtection="1">
      <protection hidden="1"/>
    </xf>
    <xf numFmtId="0" fontId="1" fillId="0" borderId="51" xfId="0" applyFont="1" applyFill="1" applyBorder="1" applyAlignment="1" applyProtection="1">
      <alignment wrapText="1"/>
      <protection hidden="1"/>
    </xf>
    <xf numFmtId="0" fontId="1" fillId="0" borderId="30" xfId="0" applyFont="1" applyFill="1" applyBorder="1" applyAlignment="1" applyProtection="1">
      <protection hidden="1"/>
    </xf>
    <xf numFmtId="0" fontId="6" fillId="0" borderId="2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0" fillId="0" borderId="52" xfId="0" applyBorder="1" applyAlignment="1">
      <alignment horizontal="left" indent="1"/>
    </xf>
    <xf numFmtId="0" fontId="0" fillId="0" borderId="48" xfId="0" applyBorder="1" applyAlignment="1">
      <alignment horizontal="left" indent="1"/>
    </xf>
    <xf numFmtId="0" fontId="1" fillId="0" borderId="33" xfId="0" applyFont="1" applyFill="1" applyBorder="1" applyAlignment="1" applyProtection="1">
      <alignment horizontal="center"/>
      <protection hidden="1"/>
    </xf>
    <xf numFmtId="0" fontId="1" fillId="0" borderId="13" xfId="0" applyFont="1" applyFill="1" applyBorder="1" applyAlignment="1" applyProtection="1">
      <alignment horizontal="center"/>
      <protection hidden="1"/>
    </xf>
    <xf numFmtId="0" fontId="1" fillId="0" borderId="28" xfId="0" applyFont="1" applyFill="1" applyBorder="1" applyAlignment="1" applyProtection="1">
      <alignment horizontal="center"/>
      <protection hidden="1"/>
    </xf>
    <xf numFmtId="0" fontId="1" fillId="0" borderId="4" xfId="0" applyFont="1" applyFill="1" applyBorder="1" applyAlignment="1" applyProtection="1">
      <alignment horizontal="center"/>
      <protection hidden="1"/>
    </xf>
    <xf numFmtId="0" fontId="0" fillId="0" borderId="5" xfId="0" applyBorder="1" applyAlignment="1">
      <alignment horizontal="center"/>
    </xf>
    <xf numFmtId="0" fontId="1" fillId="0" borderId="10" xfId="0" applyFont="1" applyFill="1" applyBorder="1" applyAlignment="1" applyProtection="1">
      <alignment horizontal="center"/>
      <protection hidden="1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Fill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13" xfId="0" applyFill="1" applyBorder="1" applyAlignment="1" applyProtection="1">
      <alignment horizontal="center"/>
      <protection hidden="1"/>
    </xf>
    <xf numFmtId="0" fontId="0" fillId="0" borderId="4" xfId="0" applyFill="1" applyBorder="1" applyAlignment="1" applyProtection="1">
      <alignment horizontal="center"/>
      <protection hidden="1"/>
    </xf>
  </cellXfs>
  <cellStyles count="2">
    <cellStyle name="Dziesiętny" xfId="1" builtinId="3"/>
    <cellStyle name="Normalny" xfId="0" builtinId="0"/>
  </cellStyles>
  <dxfs count="8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>
    <pageSetUpPr fitToPage="1"/>
  </sheetPr>
  <dimension ref="A1:U75"/>
  <sheetViews>
    <sheetView tabSelected="1" zoomScaleNormal="100" workbookViewId="0">
      <pane ySplit="12" topLeftCell="A13" activePane="bottomLeft" state="frozen"/>
      <selection activeCell="C33" sqref="C33"/>
      <selection pane="bottomLeft"/>
    </sheetView>
  </sheetViews>
  <sheetFormatPr defaultRowHeight="12.5" x14ac:dyDescent="0.25"/>
  <cols>
    <col min="1" max="1" width="15" customWidth="1"/>
    <col min="2" max="2" width="14.26953125" customWidth="1"/>
    <col min="3" max="3" width="18.1796875" customWidth="1"/>
    <col min="4" max="5" width="14.7265625" customWidth="1"/>
    <col min="6" max="6" width="14.81640625" customWidth="1"/>
    <col min="7" max="12" width="14.7265625" customWidth="1"/>
    <col min="13" max="13" width="16" customWidth="1"/>
    <col min="14" max="18" width="14.7265625" customWidth="1"/>
    <col min="21" max="21" width="0" hidden="1" customWidth="1"/>
  </cols>
  <sheetData>
    <row r="1" spans="1:21" ht="13.5" thickBot="1" x14ac:dyDescent="0.35">
      <c r="A1" s="119"/>
      <c r="B1" s="38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20"/>
      <c r="Q1" s="10"/>
      <c r="R1" s="121"/>
      <c r="U1" s="34">
        <v>0</v>
      </c>
    </row>
    <row r="2" spans="1:21" ht="13" x14ac:dyDescent="0.3">
      <c r="A2" s="27" t="s">
        <v>21</v>
      </c>
      <c r="B2" s="41"/>
      <c r="C2" s="6"/>
      <c r="E2" s="1"/>
      <c r="F2" s="1" t="s">
        <v>32</v>
      </c>
      <c r="L2" s="4"/>
      <c r="M2" s="7"/>
      <c r="N2" s="4"/>
      <c r="O2" s="4"/>
      <c r="P2" s="33"/>
      <c r="Q2" s="4"/>
      <c r="R2" s="7"/>
      <c r="U2" s="63">
        <f>MAXA('20-ZAKLADY BUDZETOWE'!U1)</f>
        <v>0</v>
      </c>
    </row>
    <row r="3" spans="1:21" ht="30" customHeight="1" x14ac:dyDescent="0.3">
      <c r="A3" s="209"/>
      <c r="B3" s="210"/>
      <c r="C3" s="5"/>
      <c r="G3" s="1" t="s">
        <v>33</v>
      </c>
      <c r="L3" s="2"/>
      <c r="M3" s="8"/>
      <c r="N3" s="2" t="s">
        <v>34</v>
      </c>
      <c r="O3" s="2"/>
      <c r="P3" s="2"/>
      <c r="Q3" s="2"/>
      <c r="R3" s="8"/>
      <c r="U3" s="34" t="str">
        <f>IF(VALUE(A8)=0,"",VALUE(A8))</f>
        <v/>
      </c>
    </row>
    <row r="4" spans="1:21" ht="20.25" customHeight="1" x14ac:dyDescent="0.3">
      <c r="A4" s="130"/>
      <c r="B4" s="131"/>
      <c r="C4" s="102"/>
      <c r="E4" s="18"/>
      <c r="F4" s="18"/>
      <c r="G4" s="18" t="s">
        <v>70</v>
      </c>
      <c r="L4" s="2"/>
      <c r="M4" s="142"/>
      <c r="N4" s="261"/>
      <c r="O4" s="262"/>
      <c r="P4" s="2"/>
      <c r="Q4" s="2"/>
      <c r="R4" s="8"/>
      <c r="U4" s="34"/>
    </row>
    <row r="5" spans="1:21" ht="15.75" customHeight="1" x14ac:dyDescent="0.25">
      <c r="A5" s="5" t="s">
        <v>22</v>
      </c>
      <c r="B5" s="2"/>
      <c r="C5" s="5"/>
      <c r="L5" s="2"/>
      <c r="M5" s="143"/>
      <c r="N5" s="262"/>
      <c r="O5" s="262"/>
      <c r="P5" s="2"/>
      <c r="Q5" s="2"/>
      <c r="R5" s="8"/>
      <c r="U5" s="34" t="str">
        <f>IF(VALUE(M11)=0,"",VALUE(M11))</f>
        <v/>
      </c>
    </row>
    <row r="6" spans="1:21" ht="27.75" customHeight="1" thickBot="1" x14ac:dyDescent="0.3">
      <c r="A6" s="211"/>
      <c r="B6" s="212"/>
      <c r="C6" s="35"/>
      <c r="D6" s="35"/>
      <c r="E6" s="18"/>
      <c r="L6" s="2"/>
      <c r="M6" s="143"/>
      <c r="N6" s="262"/>
      <c r="O6" s="262"/>
      <c r="P6" s="2"/>
      <c r="Q6" s="2"/>
      <c r="R6" s="8"/>
      <c r="U6" s="34"/>
    </row>
    <row r="7" spans="1:21" ht="18.75" customHeight="1" x14ac:dyDescent="0.25">
      <c r="A7" s="27" t="s">
        <v>1</v>
      </c>
      <c r="B7" s="43"/>
      <c r="C7" s="129" t="s">
        <v>66</v>
      </c>
      <c r="L7" s="2"/>
      <c r="M7" s="143"/>
      <c r="N7" s="262"/>
      <c r="O7" s="262"/>
      <c r="P7" s="2"/>
      <c r="Q7" s="2"/>
      <c r="R7" s="8"/>
      <c r="U7" s="34"/>
    </row>
    <row r="8" spans="1:21" ht="13.5" thickBot="1" x14ac:dyDescent="0.35">
      <c r="A8" s="213"/>
      <c r="B8" s="214"/>
      <c r="C8" s="118" t="s">
        <v>68</v>
      </c>
      <c r="D8" s="3"/>
      <c r="E8" s="25"/>
      <c r="F8" s="25" t="s">
        <v>31</v>
      </c>
      <c r="G8" s="25"/>
      <c r="H8" s="151">
        <v>4</v>
      </c>
      <c r="I8" s="26" t="s">
        <v>10</v>
      </c>
      <c r="J8" s="45" t="s">
        <v>0</v>
      </c>
      <c r="K8" s="37"/>
      <c r="L8" s="137"/>
      <c r="M8" s="144"/>
      <c r="N8" s="262"/>
      <c r="O8" s="262"/>
      <c r="P8" s="2"/>
      <c r="Q8" s="2"/>
      <c r="R8" s="8"/>
    </row>
    <row r="9" spans="1:21" ht="13" x14ac:dyDescent="0.3">
      <c r="A9" s="27" t="s">
        <v>2</v>
      </c>
      <c r="B9" s="39"/>
      <c r="C9" s="215"/>
      <c r="D9" s="215"/>
      <c r="E9" s="216"/>
      <c r="F9" s="19"/>
      <c r="G9" s="20"/>
      <c r="H9" s="29" t="s">
        <v>3</v>
      </c>
      <c r="I9" s="20"/>
      <c r="J9" s="20"/>
      <c r="K9" s="12"/>
      <c r="L9" s="4"/>
      <c r="M9" s="141"/>
      <c r="N9" s="2"/>
      <c r="O9" s="2"/>
      <c r="P9" s="2"/>
      <c r="Q9" s="2"/>
      <c r="R9" s="8"/>
    </row>
    <row r="10" spans="1:21" x14ac:dyDescent="0.25">
      <c r="A10" s="16" t="s">
        <v>87</v>
      </c>
      <c r="B10" s="40"/>
      <c r="C10" s="2"/>
      <c r="E10" s="15"/>
      <c r="F10" s="22" t="s">
        <v>65</v>
      </c>
      <c r="G10" s="23" t="s">
        <v>4</v>
      </c>
      <c r="H10" s="23" t="s">
        <v>5</v>
      </c>
      <c r="I10" s="23" t="s">
        <v>6</v>
      </c>
      <c r="J10" s="23" t="s">
        <v>7</v>
      </c>
      <c r="K10" s="128" t="s">
        <v>69</v>
      </c>
      <c r="L10" s="138" t="s">
        <v>8</v>
      </c>
      <c r="M10" s="8" t="s">
        <v>74</v>
      </c>
      <c r="N10" s="2"/>
      <c r="O10" s="2"/>
      <c r="P10" s="2"/>
      <c r="Q10" s="2"/>
      <c r="R10" s="8"/>
      <c r="U10" s="34"/>
    </row>
    <row r="11" spans="1:21" ht="13.5" thickBot="1" x14ac:dyDescent="0.35">
      <c r="A11" s="17" t="s">
        <v>88</v>
      </c>
      <c r="B11" s="25"/>
      <c r="C11" s="3"/>
      <c r="D11" s="3"/>
      <c r="E11" s="11"/>
      <c r="F11" s="36"/>
      <c r="G11" s="24"/>
      <c r="H11" s="24"/>
      <c r="I11" s="24"/>
      <c r="J11" s="24"/>
      <c r="L11" s="139">
        <v>10</v>
      </c>
      <c r="M11" s="149"/>
      <c r="N11" s="3"/>
      <c r="O11" s="3"/>
      <c r="P11" s="3"/>
      <c r="Q11" s="3"/>
      <c r="R11" s="9"/>
    </row>
    <row r="12" spans="1:21" ht="13" x14ac:dyDescent="0.3">
      <c r="A12" s="4"/>
      <c r="B12" s="4"/>
      <c r="C12" s="4"/>
      <c r="D12" s="4"/>
      <c r="E12" s="13"/>
      <c r="F12" s="4"/>
      <c r="G12" s="4"/>
      <c r="H12" s="4"/>
      <c r="I12" s="13"/>
      <c r="J12" s="14"/>
      <c r="K12" s="4"/>
      <c r="L12" s="4"/>
      <c r="M12" s="4"/>
      <c r="N12" s="13"/>
      <c r="O12" s="2"/>
      <c r="P12" s="2"/>
      <c r="Q12" s="2"/>
      <c r="R12" s="2"/>
    </row>
    <row r="13" spans="1:21" ht="19.5" customHeight="1" x14ac:dyDescent="0.35">
      <c r="A13" s="46" t="s">
        <v>93</v>
      </c>
      <c r="B13" s="46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32"/>
    </row>
    <row r="14" spans="1:21" ht="13" thickBot="1" x14ac:dyDescent="0.3">
      <c r="J14" s="47"/>
      <c r="K14" s="47"/>
      <c r="L14" s="47"/>
      <c r="M14" s="47"/>
    </row>
    <row r="15" spans="1:21" x14ac:dyDescent="0.25">
      <c r="A15" s="227" t="s">
        <v>9</v>
      </c>
      <c r="B15" s="228"/>
      <c r="C15" s="220" t="s">
        <v>35</v>
      </c>
      <c r="D15" s="221"/>
      <c r="E15" s="221"/>
      <c r="F15" s="221"/>
      <c r="G15" s="221"/>
      <c r="H15" s="221"/>
      <c r="I15" s="222"/>
      <c r="J15" s="77"/>
      <c r="K15" s="77"/>
      <c r="L15" s="47"/>
      <c r="M15" s="51"/>
    </row>
    <row r="16" spans="1:21" x14ac:dyDescent="0.25">
      <c r="A16" s="229"/>
      <c r="B16" s="230"/>
      <c r="C16" s="223" t="s">
        <v>78</v>
      </c>
      <c r="D16" s="201" t="s">
        <v>79</v>
      </c>
      <c r="E16" s="201" t="s">
        <v>36</v>
      </c>
      <c r="F16" s="201" t="s">
        <v>37</v>
      </c>
      <c r="G16" s="201" t="s">
        <v>38</v>
      </c>
      <c r="H16" s="257" t="s">
        <v>80</v>
      </c>
      <c r="I16" s="259" t="s">
        <v>81</v>
      </c>
      <c r="J16" s="77"/>
      <c r="K16" s="77"/>
      <c r="L16" s="47"/>
      <c r="M16" s="47"/>
    </row>
    <row r="17" spans="1:16" ht="34.15" customHeight="1" thickBot="1" x14ac:dyDescent="0.3">
      <c r="A17" s="231"/>
      <c r="B17" s="232"/>
      <c r="C17" s="224" t="s">
        <v>78</v>
      </c>
      <c r="D17" s="202"/>
      <c r="E17" s="203"/>
      <c r="F17" s="203"/>
      <c r="G17" s="203"/>
      <c r="H17" s="258"/>
      <c r="I17" s="260" t="s">
        <v>81</v>
      </c>
      <c r="J17" s="78"/>
      <c r="K17" s="78"/>
      <c r="L17" s="47"/>
      <c r="M17" s="47"/>
    </row>
    <row r="18" spans="1:16" ht="13" thickBot="1" x14ac:dyDescent="0.3">
      <c r="A18" s="233">
        <v>1</v>
      </c>
      <c r="B18" s="234"/>
      <c r="C18" s="48">
        <v>2</v>
      </c>
      <c r="D18" s="49">
        <v>3</v>
      </c>
      <c r="E18" s="49">
        <v>4</v>
      </c>
      <c r="F18" s="49">
        <v>5</v>
      </c>
      <c r="G18" s="49">
        <v>6</v>
      </c>
      <c r="H18" s="173">
        <v>7</v>
      </c>
      <c r="I18" s="50">
        <v>8</v>
      </c>
      <c r="J18" s="77"/>
      <c r="K18" s="78"/>
      <c r="L18" s="47"/>
      <c r="M18" s="47"/>
    </row>
    <row r="19" spans="1:16" ht="30" customHeight="1" x14ac:dyDescent="0.25">
      <c r="A19" s="235" t="s">
        <v>82</v>
      </c>
      <c r="B19" s="236"/>
      <c r="C19" s="153">
        <f>D19+E19+F19+G19+H19</f>
        <v>0</v>
      </c>
      <c r="D19" s="154">
        <f t="shared" ref="D19:I19" si="0">SUM(D20:D23)</f>
        <v>0</v>
      </c>
      <c r="E19" s="154">
        <f t="shared" si="0"/>
        <v>0</v>
      </c>
      <c r="F19" s="154">
        <f t="shared" si="0"/>
        <v>0</v>
      </c>
      <c r="G19" s="154">
        <f t="shared" si="0"/>
        <v>0</v>
      </c>
      <c r="H19" s="154">
        <f t="shared" si="0"/>
        <v>0</v>
      </c>
      <c r="I19" s="174">
        <f t="shared" si="0"/>
        <v>0</v>
      </c>
      <c r="J19" s="196"/>
      <c r="K19" s="77"/>
      <c r="L19" s="47"/>
      <c r="M19" s="47"/>
    </row>
    <row r="20" spans="1:16" ht="30" customHeight="1" x14ac:dyDescent="0.25">
      <c r="A20" s="225" t="s">
        <v>83</v>
      </c>
      <c r="B20" s="226"/>
      <c r="C20" s="194">
        <f>D20+E20+F20+G20+H20</f>
        <v>0</v>
      </c>
      <c r="D20" s="155"/>
      <c r="E20" s="155"/>
      <c r="F20" s="155"/>
      <c r="G20" s="155"/>
      <c r="H20" s="175"/>
      <c r="I20" s="198"/>
      <c r="J20" s="78"/>
      <c r="K20" s="78"/>
      <c r="L20" s="47"/>
      <c r="M20" s="47"/>
    </row>
    <row r="21" spans="1:16" ht="30" customHeight="1" x14ac:dyDescent="0.25">
      <c r="A21" s="225" t="s">
        <v>84</v>
      </c>
      <c r="B21" s="226"/>
      <c r="C21" s="195">
        <f>D21+E21+F21+G21+H21</f>
        <v>0</v>
      </c>
      <c r="D21" s="155"/>
      <c r="E21" s="155"/>
      <c r="F21" s="155"/>
      <c r="G21" s="176"/>
      <c r="H21" s="175"/>
      <c r="I21" s="199"/>
      <c r="J21" s="79"/>
      <c r="K21" s="79"/>
      <c r="L21" s="47"/>
      <c r="M21" s="47"/>
    </row>
    <row r="22" spans="1:16" ht="30" customHeight="1" x14ac:dyDescent="0.25">
      <c r="A22" s="225" t="s">
        <v>85</v>
      </c>
      <c r="B22" s="226"/>
      <c r="C22" s="195">
        <f>D22+E22+F22+G22+H22</f>
        <v>0</v>
      </c>
      <c r="D22" s="177"/>
      <c r="E22" s="175"/>
      <c r="F22" s="155"/>
      <c r="G22" s="177"/>
      <c r="H22" s="155"/>
      <c r="I22" s="199"/>
      <c r="J22" s="84"/>
      <c r="K22" s="84"/>
      <c r="L22" s="47"/>
      <c r="M22" s="47"/>
    </row>
    <row r="23" spans="1:16" ht="30" customHeight="1" thickBot="1" x14ac:dyDescent="0.3">
      <c r="A23" s="204" t="s">
        <v>86</v>
      </c>
      <c r="B23" s="205"/>
      <c r="C23" s="195">
        <f>D23+E23+F23+G23+H23</f>
        <v>0</v>
      </c>
      <c r="D23" s="156"/>
      <c r="E23" s="156"/>
      <c r="F23" s="156"/>
      <c r="G23" s="156"/>
      <c r="H23" s="156"/>
      <c r="I23" s="200"/>
      <c r="J23" s="84"/>
      <c r="K23" s="84"/>
      <c r="L23" s="47"/>
      <c r="M23" s="47"/>
    </row>
    <row r="24" spans="1:16" ht="15.75" customHeight="1" x14ac:dyDescent="0.25">
      <c r="C24" s="4"/>
      <c r="J24" s="69"/>
      <c r="K24" s="69"/>
      <c r="L24" s="47"/>
      <c r="M24" s="47"/>
    </row>
    <row r="25" spans="1:16" ht="15.75" customHeight="1" x14ac:dyDescent="0.35">
      <c r="A25" s="86" t="s">
        <v>94</v>
      </c>
      <c r="B25" s="67"/>
      <c r="C25" s="67"/>
      <c r="D25" s="67"/>
      <c r="E25" s="67"/>
      <c r="F25" s="69"/>
      <c r="G25" s="70"/>
      <c r="H25" s="69"/>
      <c r="I25" s="69"/>
      <c r="J25" s="69"/>
      <c r="K25" s="69"/>
      <c r="L25" s="47"/>
      <c r="M25" s="47"/>
    </row>
    <row r="26" spans="1:16" ht="15.75" customHeight="1" x14ac:dyDescent="0.25">
      <c r="A26" s="87"/>
      <c r="B26" s="67"/>
      <c r="C26" s="67"/>
      <c r="D26" s="67"/>
      <c r="E26" s="67"/>
      <c r="F26" s="69"/>
      <c r="G26" s="70"/>
      <c r="H26" s="69"/>
      <c r="I26" s="69"/>
      <c r="J26" s="69"/>
      <c r="K26" s="69"/>
      <c r="L26" s="47"/>
      <c r="M26" s="47"/>
      <c r="O26" s="2"/>
      <c r="P26" s="2"/>
    </row>
    <row r="27" spans="1:16" ht="15.75" customHeight="1" x14ac:dyDescent="0.35">
      <c r="A27" s="86" t="s">
        <v>95</v>
      </c>
      <c r="B27" s="67"/>
      <c r="C27" s="67"/>
      <c r="D27" s="67"/>
      <c r="E27" s="67"/>
      <c r="F27" s="69"/>
      <c r="G27" s="70"/>
      <c r="H27" s="69"/>
      <c r="I27" s="69"/>
      <c r="J27" s="86" t="s">
        <v>97</v>
      </c>
      <c r="K27" s="67"/>
      <c r="L27" s="67"/>
      <c r="M27" s="67"/>
      <c r="N27" s="67"/>
      <c r="O27" s="69"/>
      <c r="P27" s="70"/>
    </row>
    <row r="28" spans="1:16" ht="15.75" customHeight="1" x14ac:dyDescent="0.35">
      <c r="A28" s="75" t="s">
        <v>96</v>
      </c>
      <c r="B28" s="67"/>
      <c r="C28" s="67"/>
      <c r="D28" s="67"/>
      <c r="E28" s="67"/>
      <c r="F28" s="69"/>
      <c r="G28" s="70"/>
      <c r="H28" s="69"/>
      <c r="I28" s="69"/>
      <c r="J28" s="75" t="s">
        <v>96</v>
      </c>
      <c r="K28" s="67"/>
      <c r="L28" s="67"/>
      <c r="M28" s="67"/>
      <c r="N28" s="67"/>
      <c r="O28" s="69"/>
      <c r="P28" s="70"/>
    </row>
    <row r="29" spans="1:16" ht="15.75" customHeight="1" thickBot="1" x14ac:dyDescent="0.3">
      <c r="A29" s="100"/>
      <c r="B29" s="67"/>
      <c r="C29" s="67"/>
      <c r="D29" s="67"/>
      <c r="E29" s="67"/>
      <c r="F29" s="92"/>
      <c r="G29" s="70"/>
      <c r="H29" s="69"/>
      <c r="I29" s="69"/>
      <c r="J29" s="87"/>
      <c r="K29" s="67"/>
      <c r="L29" s="67"/>
      <c r="M29" s="67"/>
      <c r="N29" s="67"/>
      <c r="O29" s="92"/>
      <c r="P29" s="96"/>
    </row>
    <row r="30" spans="1:16" ht="24" customHeight="1" x14ac:dyDescent="0.25">
      <c r="A30" s="243" t="s">
        <v>39</v>
      </c>
      <c r="B30" s="244"/>
      <c r="C30" s="245"/>
      <c r="D30" s="217" t="s">
        <v>53</v>
      </c>
      <c r="E30" s="218"/>
      <c r="F30" s="218"/>
      <c r="G30" s="219"/>
      <c r="H30" s="69"/>
      <c r="I30" s="85"/>
      <c r="J30" s="243" t="s">
        <v>39</v>
      </c>
      <c r="K30" s="244"/>
      <c r="L30" s="245"/>
      <c r="M30" s="217" t="s">
        <v>53</v>
      </c>
      <c r="N30" s="218"/>
      <c r="O30" s="218"/>
      <c r="P30" s="219"/>
    </row>
    <row r="31" spans="1:16" ht="24.75" customHeight="1" thickBot="1" x14ac:dyDescent="0.3">
      <c r="A31" s="240" t="s">
        <v>52</v>
      </c>
      <c r="B31" s="241"/>
      <c r="C31" s="242"/>
      <c r="D31" s="103" t="s">
        <v>54</v>
      </c>
      <c r="E31" s="73" t="s">
        <v>55</v>
      </c>
      <c r="F31" s="104" t="s">
        <v>56</v>
      </c>
      <c r="G31" s="105" t="s">
        <v>57</v>
      </c>
      <c r="H31" s="69"/>
      <c r="I31" s="85"/>
      <c r="J31" s="240" t="s">
        <v>52</v>
      </c>
      <c r="K31" s="241"/>
      <c r="L31" s="242"/>
      <c r="M31" s="103" t="s">
        <v>54</v>
      </c>
      <c r="N31" s="73" t="s">
        <v>55</v>
      </c>
      <c r="O31" s="104" t="s">
        <v>56</v>
      </c>
      <c r="P31" s="105" t="s">
        <v>57</v>
      </c>
    </row>
    <row r="32" spans="1:16" ht="24" customHeight="1" thickBot="1" x14ac:dyDescent="0.3">
      <c r="A32" s="237">
        <v>1</v>
      </c>
      <c r="B32" s="238"/>
      <c r="C32" s="239"/>
      <c r="D32" s="48">
        <v>2</v>
      </c>
      <c r="E32" s="49">
        <v>3</v>
      </c>
      <c r="F32" s="106">
        <v>4</v>
      </c>
      <c r="G32" s="107">
        <v>5</v>
      </c>
      <c r="H32" s="69"/>
      <c r="I32" s="85"/>
      <c r="J32" s="237">
        <v>1</v>
      </c>
      <c r="K32" s="238"/>
      <c r="L32" s="239"/>
      <c r="M32" s="48">
        <v>2</v>
      </c>
      <c r="N32" s="49">
        <v>3</v>
      </c>
      <c r="O32" s="106">
        <v>4</v>
      </c>
      <c r="P32" s="107">
        <v>5</v>
      </c>
    </row>
    <row r="33" spans="1:16" ht="24" customHeight="1" x14ac:dyDescent="0.25">
      <c r="A33" s="246" t="s">
        <v>40</v>
      </c>
      <c r="B33" s="247"/>
      <c r="C33" s="248"/>
      <c r="D33" s="157">
        <f>SUM(D34:D45)</f>
        <v>0</v>
      </c>
      <c r="E33" s="158">
        <f>SUM(E34:E45)</f>
        <v>0</v>
      </c>
      <c r="F33" s="158">
        <f>SUM(F34:F45)</f>
        <v>0</v>
      </c>
      <c r="G33" s="159">
        <f>SUM(G34:G45)</f>
        <v>0</v>
      </c>
      <c r="H33" s="69"/>
      <c r="I33" s="85"/>
      <c r="J33" s="246" t="s">
        <v>40</v>
      </c>
      <c r="K33" s="247"/>
      <c r="L33" s="248"/>
      <c r="M33" s="157">
        <f>SUM(M34:M45)</f>
        <v>0</v>
      </c>
      <c r="N33" s="158">
        <f>SUM(N34:N45)</f>
        <v>0</v>
      </c>
      <c r="O33" s="158">
        <f>SUM(O34:O45)</f>
        <v>0</v>
      </c>
      <c r="P33" s="159">
        <f>SUM(P34:P45)</f>
        <v>0</v>
      </c>
    </row>
    <row r="34" spans="1:16" ht="24" customHeight="1" x14ac:dyDescent="0.25">
      <c r="A34" s="206" t="s">
        <v>41</v>
      </c>
      <c r="B34" s="207"/>
      <c r="C34" s="208"/>
      <c r="D34" s="160">
        <f>E34+F34+G34</f>
        <v>0</v>
      </c>
      <c r="E34" s="161"/>
      <c r="F34" s="161"/>
      <c r="G34" s="162"/>
      <c r="H34" s="69"/>
      <c r="I34" s="85"/>
      <c r="J34" s="206" t="s">
        <v>41</v>
      </c>
      <c r="K34" s="207"/>
      <c r="L34" s="208"/>
      <c r="M34" s="160">
        <f>N34+O34+P34</f>
        <v>0</v>
      </c>
      <c r="N34" s="161"/>
      <c r="O34" s="161"/>
      <c r="P34" s="162"/>
    </row>
    <row r="35" spans="1:16" ht="24" customHeight="1" x14ac:dyDescent="0.25">
      <c r="A35" s="206" t="s">
        <v>42</v>
      </c>
      <c r="B35" s="207"/>
      <c r="C35" s="208"/>
      <c r="D35" s="160">
        <f t="shared" ref="D35:D45" si="1">E35+F35+G35</f>
        <v>0</v>
      </c>
      <c r="E35" s="161"/>
      <c r="F35" s="161"/>
      <c r="G35" s="162"/>
      <c r="H35" s="69"/>
      <c r="I35" s="85"/>
      <c r="J35" s="206" t="s">
        <v>42</v>
      </c>
      <c r="K35" s="207"/>
      <c r="L35" s="208"/>
      <c r="M35" s="160">
        <f t="shared" ref="M35:M45" si="2">N35+O35+P35</f>
        <v>0</v>
      </c>
      <c r="N35" s="161"/>
      <c r="O35" s="161"/>
      <c r="P35" s="162"/>
    </row>
    <row r="36" spans="1:16" ht="24" customHeight="1" x14ac:dyDescent="0.25">
      <c r="A36" s="206" t="s">
        <v>43</v>
      </c>
      <c r="B36" s="207"/>
      <c r="C36" s="208"/>
      <c r="D36" s="160">
        <f t="shared" si="1"/>
        <v>0</v>
      </c>
      <c r="E36" s="161"/>
      <c r="F36" s="161"/>
      <c r="G36" s="162"/>
      <c r="H36" s="69"/>
      <c r="I36" s="85"/>
      <c r="J36" s="206" t="s">
        <v>43</v>
      </c>
      <c r="K36" s="207"/>
      <c r="L36" s="208"/>
      <c r="M36" s="160">
        <f t="shared" si="2"/>
        <v>0</v>
      </c>
      <c r="N36" s="161"/>
      <c r="O36" s="161"/>
      <c r="P36" s="162"/>
    </row>
    <row r="37" spans="1:16" ht="24" customHeight="1" x14ac:dyDescent="0.25">
      <c r="A37" s="206" t="s">
        <v>44</v>
      </c>
      <c r="B37" s="207"/>
      <c r="C37" s="208"/>
      <c r="D37" s="160">
        <f t="shared" si="1"/>
        <v>0</v>
      </c>
      <c r="E37" s="161"/>
      <c r="F37" s="161"/>
      <c r="G37" s="162"/>
      <c r="H37" s="69"/>
      <c r="I37" s="85"/>
      <c r="J37" s="206" t="s">
        <v>44</v>
      </c>
      <c r="K37" s="207"/>
      <c r="L37" s="208"/>
      <c r="M37" s="160">
        <f t="shared" si="2"/>
        <v>0</v>
      </c>
      <c r="N37" s="161"/>
      <c r="O37" s="161"/>
      <c r="P37" s="162"/>
    </row>
    <row r="38" spans="1:16" ht="24" customHeight="1" x14ac:dyDescent="0.25">
      <c r="A38" s="206" t="s">
        <v>45</v>
      </c>
      <c r="B38" s="207"/>
      <c r="C38" s="208"/>
      <c r="D38" s="160">
        <f t="shared" si="1"/>
        <v>0</v>
      </c>
      <c r="E38" s="161"/>
      <c r="F38" s="161"/>
      <c r="G38" s="162"/>
      <c r="H38" s="69"/>
      <c r="I38" s="85"/>
      <c r="J38" s="206" t="s">
        <v>45</v>
      </c>
      <c r="K38" s="207"/>
      <c r="L38" s="208"/>
      <c r="M38" s="160">
        <f t="shared" si="2"/>
        <v>0</v>
      </c>
      <c r="N38" s="161"/>
      <c r="O38" s="161"/>
      <c r="P38" s="162"/>
    </row>
    <row r="39" spans="1:16" ht="24" customHeight="1" x14ac:dyDescent="0.25">
      <c r="A39" s="206" t="s">
        <v>46</v>
      </c>
      <c r="B39" s="207"/>
      <c r="C39" s="208"/>
      <c r="D39" s="160">
        <f t="shared" si="1"/>
        <v>0</v>
      </c>
      <c r="E39" s="161"/>
      <c r="F39" s="161"/>
      <c r="G39" s="162"/>
      <c r="H39" s="69"/>
      <c r="I39" s="85"/>
      <c r="J39" s="206" t="s">
        <v>46</v>
      </c>
      <c r="K39" s="207"/>
      <c r="L39" s="208"/>
      <c r="M39" s="160">
        <f t="shared" si="2"/>
        <v>0</v>
      </c>
      <c r="N39" s="161"/>
      <c r="O39" s="161"/>
      <c r="P39" s="162"/>
    </row>
    <row r="40" spans="1:16" ht="24" customHeight="1" x14ac:dyDescent="0.25">
      <c r="A40" s="206" t="s">
        <v>47</v>
      </c>
      <c r="B40" s="207"/>
      <c r="C40" s="208"/>
      <c r="D40" s="160">
        <f t="shared" si="1"/>
        <v>0</v>
      </c>
      <c r="E40" s="161"/>
      <c r="F40" s="161"/>
      <c r="G40" s="162"/>
      <c r="H40" s="69"/>
      <c r="I40" s="85"/>
      <c r="J40" s="206" t="s">
        <v>47</v>
      </c>
      <c r="K40" s="207"/>
      <c r="L40" s="208"/>
      <c r="M40" s="160">
        <f t="shared" si="2"/>
        <v>0</v>
      </c>
      <c r="N40" s="161"/>
      <c r="O40" s="161"/>
      <c r="P40" s="162"/>
    </row>
    <row r="41" spans="1:16" ht="24" customHeight="1" x14ac:dyDescent="0.25">
      <c r="A41" s="206" t="s">
        <v>48</v>
      </c>
      <c r="B41" s="207"/>
      <c r="C41" s="208"/>
      <c r="D41" s="160">
        <f t="shared" si="1"/>
        <v>0</v>
      </c>
      <c r="E41" s="161"/>
      <c r="F41" s="161"/>
      <c r="G41" s="162"/>
      <c r="H41" s="69"/>
      <c r="I41" s="85"/>
      <c r="J41" s="206" t="s">
        <v>48</v>
      </c>
      <c r="K41" s="207"/>
      <c r="L41" s="208"/>
      <c r="M41" s="160">
        <f t="shared" si="2"/>
        <v>0</v>
      </c>
      <c r="N41" s="161"/>
      <c r="O41" s="161"/>
      <c r="P41" s="162"/>
    </row>
    <row r="42" spans="1:16" ht="24" customHeight="1" x14ac:dyDescent="0.25">
      <c r="A42" s="206" t="s">
        <v>49</v>
      </c>
      <c r="B42" s="207"/>
      <c r="C42" s="208"/>
      <c r="D42" s="160">
        <f t="shared" si="1"/>
        <v>0</v>
      </c>
      <c r="E42" s="161"/>
      <c r="F42" s="161"/>
      <c r="G42" s="162"/>
      <c r="H42" s="69"/>
      <c r="I42" s="85"/>
      <c r="J42" s="206" t="s">
        <v>49</v>
      </c>
      <c r="K42" s="207"/>
      <c r="L42" s="208"/>
      <c r="M42" s="160">
        <f t="shared" si="2"/>
        <v>0</v>
      </c>
      <c r="N42" s="161"/>
      <c r="O42" s="161"/>
      <c r="P42" s="162"/>
    </row>
    <row r="43" spans="1:16" ht="24.75" customHeight="1" x14ac:dyDescent="0.25">
      <c r="A43" s="251" t="s">
        <v>75</v>
      </c>
      <c r="B43" s="252"/>
      <c r="C43" s="253"/>
      <c r="D43" s="160">
        <f t="shared" si="1"/>
        <v>0</v>
      </c>
      <c r="E43" s="161"/>
      <c r="F43" s="161"/>
      <c r="G43" s="162"/>
      <c r="H43" s="69"/>
      <c r="I43" s="85"/>
      <c r="J43" s="251" t="s">
        <v>75</v>
      </c>
      <c r="K43" s="252"/>
      <c r="L43" s="253"/>
      <c r="M43" s="160">
        <f t="shared" si="2"/>
        <v>0</v>
      </c>
      <c r="N43" s="161"/>
      <c r="O43" s="161"/>
      <c r="P43" s="162"/>
    </row>
    <row r="44" spans="1:16" ht="24" customHeight="1" x14ac:dyDescent="0.25">
      <c r="A44" s="206" t="s">
        <v>50</v>
      </c>
      <c r="B44" s="207"/>
      <c r="C44" s="208"/>
      <c r="D44" s="160">
        <f t="shared" si="1"/>
        <v>0</v>
      </c>
      <c r="E44" s="161"/>
      <c r="F44" s="161"/>
      <c r="G44" s="162"/>
      <c r="H44" s="69"/>
      <c r="I44" s="85"/>
      <c r="J44" s="206" t="s">
        <v>50</v>
      </c>
      <c r="K44" s="207"/>
      <c r="L44" s="208"/>
      <c r="M44" s="160">
        <f t="shared" si="2"/>
        <v>0</v>
      </c>
      <c r="N44" s="161"/>
      <c r="O44" s="161"/>
      <c r="P44" s="162"/>
    </row>
    <row r="45" spans="1:16" ht="24" customHeight="1" thickBot="1" x14ac:dyDescent="0.3">
      <c r="A45" s="254" t="s">
        <v>51</v>
      </c>
      <c r="B45" s="255"/>
      <c r="C45" s="256"/>
      <c r="D45" s="163">
        <f t="shared" si="1"/>
        <v>0</v>
      </c>
      <c r="E45" s="164"/>
      <c r="F45" s="164"/>
      <c r="G45" s="165"/>
      <c r="H45" s="69"/>
      <c r="I45" s="85"/>
      <c r="J45" s="254" t="s">
        <v>51</v>
      </c>
      <c r="K45" s="255"/>
      <c r="L45" s="256"/>
      <c r="M45" s="163">
        <f t="shared" si="2"/>
        <v>0</v>
      </c>
      <c r="N45" s="164"/>
      <c r="O45" s="164"/>
      <c r="P45" s="165"/>
    </row>
    <row r="46" spans="1:16" ht="15.75" customHeight="1" x14ac:dyDescent="0.25">
      <c r="A46" s="249"/>
      <c r="B46" s="250"/>
      <c r="C46" s="67"/>
      <c r="D46" s="67"/>
      <c r="E46" s="67"/>
      <c r="F46" s="94"/>
      <c r="G46" s="95"/>
      <c r="H46" s="69"/>
      <c r="I46" s="69"/>
      <c r="J46" s="94"/>
      <c r="K46" s="94"/>
      <c r="L46" s="47"/>
      <c r="M46" s="47"/>
      <c r="O46" s="4"/>
      <c r="P46" s="4"/>
    </row>
    <row r="47" spans="1:16" ht="15.5" x14ac:dyDescent="0.35">
      <c r="A47" s="86" t="s">
        <v>99</v>
      </c>
      <c r="B47" s="67"/>
      <c r="C47" s="67"/>
      <c r="D47" s="67"/>
      <c r="E47" s="67"/>
      <c r="F47" s="69"/>
      <c r="G47" s="70"/>
      <c r="J47" s="86" t="s">
        <v>98</v>
      </c>
      <c r="K47" s="67"/>
      <c r="L47" s="67"/>
      <c r="M47" s="67"/>
      <c r="N47" s="67"/>
      <c r="O47" s="69"/>
      <c r="P47" s="70"/>
    </row>
    <row r="48" spans="1:16" ht="15.5" x14ac:dyDescent="0.35">
      <c r="A48" s="75" t="s">
        <v>96</v>
      </c>
      <c r="B48" s="67"/>
      <c r="C48" s="67"/>
      <c r="D48" s="67"/>
      <c r="E48" s="67"/>
      <c r="F48" s="69"/>
      <c r="G48" s="70"/>
      <c r="J48" s="75" t="s">
        <v>96</v>
      </c>
      <c r="K48" s="67"/>
      <c r="L48" s="67"/>
      <c r="M48" s="67"/>
      <c r="N48" s="67"/>
      <c r="O48" s="69"/>
      <c r="P48" s="70"/>
    </row>
    <row r="49" spans="1:16" ht="13" thickBot="1" x14ac:dyDescent="0.3">
      <c r="A49" s="100"/>
      <c r="B49" s="71"/>
      <c r="C49" s="67"/>
      <c r="D49" s="67"/>
      <c r="E49" s="67"/>
      <c r="F49" s="92"/>
      <c r="G49" s="96"/>
      <c r="J49" s="100"/>
      <c r="K49" s="71"/>
      <c r="L49" s="67"/>
      <c r="M49" s="67"/>
      <c r="N49" s="67"/>
      <c r="O49" s="92"/>
      <c r="P49" s="96"/>
    </row>
    <row r="50" spans="1:16" ht="23.25" customHeight="1" x14ac:dyDescent="0.25">
      <c r="A50" s="243" t="s">
        <v>76</v>
      </c>
      <c r="B50" s="244"/>
      <c r="C50" s="245"/>
      <c r="D50" s="217" t="s">
        <v>53</v>
      </c>
      <c r="E50" s="218"/>
      <c r="F50" s="218"/>
      <c r="G50" s="219"/>
      <c r="J50" s="243" t="s">
        <v>76</v>
      </c>
      <c r="K50" s="244"/>
      <c r="L50" s="245"/>
      <c r="M50" s="217" t="s">
        <v>53</v>
      </c>
      <c r="N50" s="218"/>
      <c r="O50" s="218"/>
      <c r="P50" s="219"/>
    </row>
    <row r="51" spans="1:16" ht="25.5" customHeight="1" thickBot="1" x14ac:dyDescent="0.3">
      <c r="A51" s="240" t="s">
        <v>52</v>
      </c>
      <c r="B51" s="241"/>
      <c r="C51" s="242"/>
      <c r="D51" s="103" t="s">
        <v>54</v>
      </c>
      <c r="E51" s="73" t="s">
        <v>55</v>
      </c>
      <c r="F51" s="104" t="s">
        <v>56</v>
      </c>
      <c r="G51" s="105" t="s">
        <v>57</v>
      </c>
      <c r="J51" s="240" t="s">
        <v>52</v>
      </c>
      <c r="K51" s="241"/>
      <c r="L51" s="242"/>
      <c r="M51" s="103" t="s">
        <v>54</v>
      </c>
      <c r="N51" s="73" t="s">
        <v>55</v>
      </c>
      <c r="O51" s="104" t="s">
        <v>56</v>
      </c>
      <c r="P51" s="105" t="s">
        <v>57</v>
      </c>
    </row>
    <row r="52" spans="1:16" ht="23.25" customHeight="1" thickBot="1" x14ac:dyDescent="0.3">
      <c r="A52" s="237">
        <v>1</v>
      </c>
      <c r="B52" s="238"/>
      <c r="C52" s="239"/>
      <c r="D52" s="48">
        <v>2</v>
      </c>
      <c r="E52" s="49">
        <v>3</v>
      </c>
      <c r="F52" s="106">
        <v>4</v>
      </c>
      <c r="G52" s="107">
        <v>5</v>
      </c>
      <c r="J52" s="237">
        <v>1</v>
      </c>
      <c r="K52" s="238"/>
      <c r="L52" s="239"/>
      <c r="M52" s="48">
        <v>2</v>
      </c>
      <c r="N52" s="49">
        <v>3</v>
      </c>
      <c r="O52" s="106">
        <v>4</v>
      </c>
      <c r="P52" s="107">
        <v>5</v>
      </c>
    </row>
    <row r="53" spans="1:16" ht="23.25" customHeight="1" x14ac:dyDescent="0.25">
      <c r="A53" s="246" t="s">
        <v>40</v>
      </c>
      <c r="B53" s="247"/>
      <c r="C53" s="248"/>
      <c r="D53" s="157">
        <f>SUM(D54:D65)</f>
        <v>0</v>
      </c>
      <c r="E53" s="158">
        <f>SUM(E54:E65)</f>
        <v>0</v>
      </c>
      <c r="F53" s="158">
        <f>SUM(F54:F65)</f>
        <v>0</v>
      </c>
      <c r="G53" s="159">
        <f>SUM(G54:G65)</f>
        <v>0</v>
      </c>
      <c r="J53" s="246" t="s">
        <v>40</v>
      </c>
      <c r="K53" s="247"/>
      <c r="L53" s="248"/>
      <c r="M53" s="157">
        <f>SUM(M54:M65)</f>
        <v>0</v>
      </c>
      <c r="N53" s="158">
        <f>SUM(N54:N65)</f>
        <v>0</v>
      </c>
      <c r="O53" s="158">
        <f>SUM(O54:O65)</f>
        <v>0</v>
      </c>
      <c r="P53" s="159">
        <f>SUM(P54:P65)</f>
        <v>0</v>
      </c>
    </row>
    <row r="54" spans="1:16" ht="23.25" customHeight="1" x14ac:dyDescent="0.25">
      <c r="A54" s="206" t="s">
        <v>41</v>
      </c>
      <c r="B54" s="207"/>
      <c r="C54" s="208"/>
      <c r="D54" s="160">
        <f>E54+F54+G54</f>
        <v>0</v>
      </c>
      <c r="E54" s="161"/>
      <c r="F54" s="161"/>
      <c r="G54" s="162"/>
      <c r="J54" s="206" t="s">
        <v>41</v>
      </c>
      <c r="K54" s="207"/>
      <c r="L54" s="208"/>
      <c r="M54" s="160">
        <f>N54+O54+P54</f>
        <v>0</v>
      </c>
      <c r="N54" s="161"/>
      <c r="O54" s="161"/>
      <c r="P54" s="162"/>
    </row>
    <row r="55" spans="1:16" ht="23.25" customHeight="1" x14ac:dyDescent="0.25">
      <c r="A55" s="206" t="s">
        <v>42</v>
      </c>
      <c r="B55" s="207"/>
      <c r="C55" s="208"/>
      <c r="D55" s="160">
        <f t="shared" ref="D55:D65" si="3">E55+F55+G55</f>
        <v>0</v>
      </c>
      <c r="E55" s="161"/>
      <c r="F55" s="161"/>
      <c r="G55" s="162"/>
      <c r="J55" s="206" t="s">
        <v>42</v>
      </c>
      <c r="K55" s="207"/>
      <c r="L55" s="208"/>
      <c r="M55" s="160">
        <f t="shared" ref="M55:M65" si="4">N55+O55+P55</f>
        <v>0</v>
      </c>
      <c r="N55" s="161"/>
      <c r="O55" s="161"/>
      <c r="P55" s="162"/>
    </row>
    <row r="56" spans="1:16" ht="23.25" customHeight="1" x14ac:dyDescent="0.25">
      <c r="A56" s="206" t="s">
        <v>43</v>
      </c>
      <c r="B56" s="207"/>
      <c r="C56" s="208"/>
      <c r="D56" s="160">
        <f t="shared" si="3"/>
        <v>0</v>
      </c>
      <c r="E56" s="161"/>
      <c r="F56" s="161"/>
      <c r="G56" s="162"/>
      <c r="J56" s="206" t="s">
        <v>43</v>
      </c>
      <c r="K56" s="207"/>
      <c r="L56" s="208"/>
      <c r="M56" s="160">
        <f t="shared" si="4"/>
        <v>0</v>
      </c>
      <c r="N56" s="161"/>
      <c r="O56" s="161"/>
      <c r="P56" s="162"/>
    </row>
    <row r="57" spans="1:16" ht="23.25" customHeight="1" x14ac:dyDescent="0.25">
      <c r="A57" s="206" t="s">
        <v>44</v>
      </c>
      <c r="B57" s="207"/>
      <c r="C57" s="208"/>
      <c r="D57" s="160">
        <f t="shared" si="3"/>
        <v>0</v>
      </c>
      <c r="E57" s="161"/>
      <c r="F57" s="161"/>
      <c r="G57" s="162"/>
      <c r="J57" s="206" t="s">
        <v>44</v>
      </c>
      <c r="K57" s="207"/>
      <c r="L57" s="208"/>
      <c r="M57" s="160">
        <f t="shared" si="4"/>
        <v>0</v>
      </c>
      <c r="N57" s="161"/>
      <c r="O57" s="161"/>
      <c r="P57" s="162"/>
    </row>
    <row r="58" spans="1:16" ht="23.25" customHeight="1" x14ac:dyDescent="0.25">
      <c r="A58" s="206" t="s">
        <v>45</v>
      </c>
      <c r="B58" s="207"/>
      <c r="C58" s="208"/>
      <c r="D58" s="160">
        <f t="shared" si="3"/>
        <v>0</v>
      </c>
      <c r="E58" s="161"/>
      <c r="F58" s="161"/>
      <c r="G58" s="162"/>
      <c r="J58" s="206" t="s">
        <v>45</v>
      </c>
      <c r="K58" s="207"/>
      <c r="L58" s="208"/>
      <c r="M58" s="160">
        <f t="shared" si="4"/>
        <v>0</v>
      </c>
      <c r="N58" s="161"/>
      <c r="O58" s="161"/>
      <c r="P58" s="162"/>
    </row>
    <row r="59" spans="1:16" ht="23.25" customHeight="1" x14ac:dyDescent="0.25">
      <c r="A59" s="206" t="s">
        <v>46</v>
      </c>
      <c r="B59" s="207"/>
      <c r="C59" s="208"/>
      <c r="D59" s="160">
        <f t="shared" si="3"/>
        <v>0</v>
      </c>
      <c r="E59" s="161"/>
      <c r="F59" s="161"/>
      <c r="G59" s="162"/>
      <c r="J59" s="206" t="s">
        <v>46</v>
      </c>
      <c r="K59" s="207"/>
      <c r="L59" s="208"/>
      <c r="M59" s="160">
        <f t="shared" si="4"/>
        <v>0</v>
      </c>
      <c r="N59" s="161"/>
      <c r="O59" s="161"/>
      <c r="P59" s="162"/>
    </row>
    <row r="60" spans="1:16" ht="23.25" customHeight="1" x14ac:dyDescent="0.25">
      <c r="A60" s="206" t="s">
        <v>47</v>
      </c>
      <c r="B60" s="207"/>
      <c r="C60" s="208"/>
      <c r="D60" s="160">
        <f t="shared" si="3"/>
        <v>0</v>
      </c>
      <c r="E60" s="161"/>
      <c r="F60" s="161"/>
      <c r="G60" s="162"/>
      <c r="J60" s="206" t="s">
        <v>47</v>
      </c>
      <c r="K60" s="207"/>
      <c r="L60" s="208"/>
      <c r="M60" s="160">
        <f t="shared" si="4"/>
        <v>0</v>
      </c>
      <c r="N60" s="161"/>
      <c r="O60" s="161"/>
      <c r="P60" s="162"/>
    </row>
    <row r="61" spans="1:16" ht="23.25" customHeight="1" x14ac:dyDescent="0.25">
      <c r="A61" s="206" t="s">
        <v>48</v>
      </c>
      <c r="B61" s="207"/>
      <c r="C61" s="208"/>
      <c r="D61" s="160">
        <f t="shared" si="3"/>
        <v>0</v>
      </c>
      <c r="E61" s="161"/>
      <c r="F61" s="161"/>
      <c r="G61" s="162"/>
      <c r="J61" s="206" t="s">
        <v>48</v>
      </c>
      <c r="K61" s="207"/>
      <c r="L61" s="208"/>
      <c r="M61" s="160">
        <f t="shared" si="4"/>
        <v>0</v>
      </c>
      <c r="N61" s="161"/>
      <c r="O61" s="161"/>
      <c r="P61" s="162"/>
    </row>
    <row r="62" spans="1:16" ht="23.25" customHeight="1" x14ac:dyDescent="0.25">
      <c r="A62" s="206" t="s">
        <v>49</v>
      </c>
      <c r="B62" s="207"/>
      <c r="C62" s="208"/>
      <c r="D62" s="160">
        <f t="shared" si="3"/>
        <v>0</v>
      </c>
      <c r="E62" s="161"/>
      <c r="F62" s="161"/>
      <c r="G62" s="162"/>
      <c r="J62" s="206" t="s">
        <v>49</v>
      </c>
      <c r="K62" s="207"/>
      <c r="L62" s="208"/>
      <c r="M62" s="160">
        <f t="shared" si="4"/>
        <v>0</v>
      </c>
      <c r="N62" s="161"/>
      <c r="O62" s="161"/>
      <c r="P62" s="162"/>
    </row>
    <row r="63" spans="1:16" ht="25.5" customHeight="1" x14ac:dyDescent="0.25">
      <c r="A63" s="251" t="s">
        <v>75</v>
      </c>
      <c r="B63" s="252"/>
      <c r="C63" s="253"/>
      <c r="D63" s="160">
        <f t="shared" si="3"/>
        <v>0</v>
      </c>
      <c r="E63" s="161"/>
      <c r="F63" s="161"/>
      <c r="G63" s="162"/>
      <c r="J63" s="251" t="s">
        <v>75</v>
      </c>
      <c r="K63" s="252"/>
      <c r="L63" s="253"/>
      <c r="M63" s="160">
        <f t="shared" si="4"/>
        <v>0</v>
      </c>
      <c r="N63" s="161"/>
      <c r="O63" s="161"/>
      <c r="P63" s="162"/>
    </row>
    <row r="64" spans="1:16" ht="23.25" customHeight="1" x14ac:dyDescent="0.25">
      <c r="A64" s="206" t="s">
        <v>50</v>
      </c>
      <c r="B64" s="207"/>
      <c r="C64" s="208"/>
      <c r="D64" s="160">
        <f t="shared" si="3"/>
        <v>0</v>
      </c>
      <c r="E64" s="161"/>
      <c r="F64" s="161"/>
      <c r="G64" s="162"/>
      <c r="J64" s="206" t="s">
        <v>50</v>
      </c>
      <c r="K64" s="207"/>
      <c r="L64" s="208"/>
      <c r="M64" s="160">
        <f t="shared" si="4"/>
        <v>0</v>
      </c>
      <c r="N64" s="161"/>
      <c r="O64" s="161"/>
      <c r="P64" s="162"/>
    </row>
    <row r="65" spans="1:16" ht="23.25" customHeight="1" thickBot="1" x14ac:dyDescent="0.3">
      <c r="A65" s="254" t="s">
        <v>51</v>
      </c>
      <c r="B65" s="255"/>
      <c r="C65" s="256"/>
      <c r="D65" s="163">
        <f t="shared" si="3"/>
        <v>0</v>
      </c>
      <c r="E65" s="164"/>
      <c r="F65" s="164"/>
      <c r="G65" s="165"/>
      <c r="J65" s="254" t="s">
        <v>51</v>
      </c>
      <c r="K65" s="255"/>
      <c r="L65" s="256"/>
      <c r="M65" s="163">
        <f t="shared" si="4"/>
        <v>0</v>
      </c>
      <c r="N65" s="164"/>
      <c r="O65" s="164"/>
      <c r="P65" s="165"/>
    </row>
    <row r="67" spans="1:16" ht="18" customHeight="1" x14ac:dyDescent="0.25">
      <c r="A67" s="67"/>
      <c r="B67" s="67"/>
      <c r="C67" s="67"/>
      <c r="D67" s="67"/>
      <c r="E67" s="67"/>
      <c r="F67" s="123"/>
      <c r="G67" s="124"/>
      <c r="H67" s="126"/>
      <c r="I67" s="126"/>
      <c r="J67" s="126"/>
      <c r="K67" s="126"/>
      <c r="L67" s="127"/>
    </row>
    <row r="68" spans="1:16" ht="15" customHeight="1" x14ac:dyDescent="0.25">
      <c r="A68" s="67"/>
      <c r="B68" s="67"/>
      <c r="C68" s="67"/>
      <c r="D68" s="67"/>
      <c r="E68" s="67"/>
      <c r="F68" s="123"/>
      <c r="G68" s="124"/>
      <c r="H68" s="126"/>
      <c r="I68" s="126"/>
      <c r="J68" s="126"/>
      <c r="K68" s="126"/>
      <c r="L68" s="127"/>
    </row>
    <row r="69" spans="1:16" ht="12" customHeight="1" x14ac:dyDescent="0.25">
      <c r="A69" s="67"/>
      <c r="B69" s="67"/>
      <c r="C69" s="67"/>
      <c r="D69" s="67"/>
      <c r="E69" s="67"/>
      <c r="F69" s="123"/>
      <c r="G69" s="124"/>
      <c r="H69" s="126"/>
      <c r="I69" s="126"/>
      <c r="J69" s="126"/>
      <c r="K69" s="126"/>
      <c r="L69" s="127"/>
    </row>
    <row r="70" spans="1:16" ht="11.25" customHeight="1" x14ac:dyDescent="0.25">
      <c r="A70" s="67"/>
      <c r="B70" s="67"/>
      <c r="C70" s="67"/>
      <c r="D70" s="67"/>
      <c r="E70" s="67"/>
      <c r="F70" s="123"/>
      <c r="G70" s="124"/>
      <c r="H70" s="126"/>
      <c r="I70" s="126"/>
      <c r="J70" s="126"/>
      <c r="K70" s="126"/>
      <c r="L70" s="127"/>
    </row>
    <row r="72" spans="1:16" s="34" customFormat="1" ht="12.75" customHeight="1" x14ac:dyDescent="0.25">
      <c r="A72" s="145"/>
      <c r="E72" s="145"/>
      <c r="H72" s="146"/>
      <c r="K72" s="145"/>
    </row>
    <row r="73" spans="1:16" s="34" customFormat="1" ht="6" customHeight="1" x14ac:dyDescent="0.25">
      <c r="A73" s="34" t="s">
        <v>26</v>
      </c>
      <c r="E73" s="34" t="s">
        <v>27</v>
      </c>
      <c r="H73" s="34" t="s">
        <v>27</v>
      </c>
      <c r="K73" s="34" t="s">
        <v>28</v>
      </c>
    </row>
    <row r="74" spans="1:16" s="34" customFormat="1" x14ac:dyDescent="0.25">
      <c r="A74" s="34" t="s">
        <v>91</v>
      </c>
      <c r="E74" s="34" t="s">
        <v>29</v>
      </c>
      <c r="H74" s="34" t="s">
        <v>30</v>
      </c>
      <c r="K74" s="34" t="s">
        <v>90</v>
      </c>
    </row>
    <row r="75" spans="1:16" x14ac:dyDescent="0.25">
      <c r="A75" s="197" t="s">
        <v>92</v>
      </c>
    </row>
  </sheetData>
  <sheetProtection formatCells="0"/>
  <mergeCells count="89">
    <mergeCell ref="G16:G17"/>
    <mergeCell ref="H16:H17"/>
    <mergeCell ref="I16:I17"/>
    <mergeCell ref="N4:O8"/>
    <mergeCell ref="J44:L44"/>
    <mergeCell ref="J38:L38"/>
    <mergeCell ref="J39:L39"/>
    <mergeCell ref="J40:L40"/>
    <mergeCell ref="J41:L41"/>
    <mergeCell ref="J42:L42"/>
    <mergeCell ref="J43:L43"/>
    <mergeCell ref="J45:L45"/>
    <mergeCell ref="J50:L50"/>
    <mergeCell ref="J64:L64"/>
    <mergeCell ref="J65:L65"/>
    <mergeCell ref="J60:L60"/>
    <mergeCell ref="J61:L61"/>
    <mergeCell ref="J62:L62"/>
    <mergeCell ref="J63:L63"/>
    <mergeCell ref="M50:P50"/>
    <mergeCell ref="J51:L51"/>
    <mergeCell ref="J59:L59"/>
    <mergeCell ref="J52:L52"/>
    <mergeCell ref="J53:L53"/>
    <mergeCell ref="J54:L54"/>
    <mergeCell ref="J55:L55"/>
    <mergeCell ref="J56:L56"/>
    <mergeCell ref="J57:L57"/>
    <mergeCell ref="J58:L58"/>
    <mergeCell ref="A65:C65"/>
    <mergeCell ref="J30:L30"/>
    <mergeCell ref="M30:P30"/>
    <mergeCell ref="J31:L31"/>
    <mergeCell ref="J32:L32"/>
    <mergeCell ref="J33:L33"/>
    <mergeCell ref="J34:L34"/>
    <mergeCell ref="J35:L35"/>
    <mergeCell ref="J36:L36"/>
    <mergeCell ref="J37:L37"/>
    <mergeCell ref="A63:C63"/>
    <mergeCell ref="A64:C64"/>
    <mergeCell ref="D50:G50"/>
    <mergeCell ref="A58:C58"/>
    <mergeCell ref="A59:C59"/>
    <mergeCell ref="A62:C62"/>
    <mergeCell ref="A60:C60"/>
    <mergeCell ref="A61:C61"/>
    <mergeCell ref="A57:C57"/>
    <mergeCell ref="A51:C51"/>
    <mergeCell ref="A52:C52"/>
    <mergeCell ref="A53:C53"/>
    <mergeCell ref="A56:C56"/>
    <mergeCell ref="A46:B46"/>
    <mergeCell ref="A41:C41"/>
    <mergeCell ref="A42:C42"/>
    <mergeCell ref="A54:C54"/>
    <mergeCell ref="A55:C55"/>
    <mergeCell ref="A43:C43"/>
    <mergeCell ref="A44:C44"/>
    <mergeCell ref="A45:C45"/>
    <mergeCell ref="A50:C50"/>
    <mergeCell ref="A38:C38"/>
    <mergeCell ref="A39:C39"/>
    <mergeCell ref="A40:C40"/>
    <mergeCell ref="A3:B3"/>
    <mergeCell ref="A6:B6"/>
    <mergeCell ref="A8:B8"/>
    <mergeCell ref="C9:E9"/>
    <mergeCell ref="D30:G30"/>
    <mergeCell ref="C15:I15"/>
    <mergeCell ref="C16:C17"/>
    <mergeCell ref="A20:B20"/>
    <mergeCell ref="A21:B21"/>
    <mergeCell ref="A15:B17"/>
    <mergeCell ref="A18:B18"/>
    <mergeCell ref="A19:B19"/>
    <mergeCell ref="A22:B22"/>
    <mergeCell ref="D16:D17"/>
    <mergeCell ref="E16:E17"/>
    <mergeCell ref="A23:B23"/>
    <mergeCell ref="F16:F17"/>
    <mergeCell ref="A37:C37"/>
    <mergeCell ref="A32:C32"/>
    <mergeCell ref="A31:C31"/>
    <mergeCell ref="A36:C36"/>
    <mergeCell ref="A34:C34"/>
    <mergeCell ref="A35:C35"/>
    <mergeCell ref="A30:C30"/>
    <mergeCell ref="A33:C33"/>
  </mergeCells>
  <phoneticPr fontId="0" type="noConversion"/>
  <dataValidations count="3">
    <dataValidation type="custom" allowBlank="1" showInputMessage="1" showErrorMessage="1" error="Wprowadziłeś nieprawidłowo numer kwartału" sqref="H8">
      <formula1>IF(K8=(2006),OR(H8=3,H8=4),IF(AND(K8&gt;2006,K8&lt;2011),OR(H8=1,H8=2,H8=3,H8=4),FALSE))</formula1>
    </dataValidation>
    <dataValidation type="textLength" allowBlank="1" showInputMessage="1" showErrorMessage="1" sqref="C8">
      <formula1>5</formula1>
      <formula2>5</formula2>
    </dataValidation>
    <dataValidation type="list" showInputMessage="1" showErrorMessage="1" error="Wprowadziłeś nieprawidłowo numer roku." sqref="K8">
      <formula1>"2013,2014,2015,2016,2017,2018,2019,2020"</formula1>
    </dataValidation>
  </dataValidations>
  <pageMargins left="0.78740157480314965" right="0.78740157480314965" top="0.39370078740157483" bottom="0.39370078740157483" header="0.51181102362204722" footer="0.51181102362204722"/>
  <pageSetup paperSize="9" scale="48" fitToHeight="0" orientation="landscape" r:id="rId1"/>
  <headerFooter alignWithMargins="0"/>
  <rowBreaks count="1" manualBreakCount="1">
    <brk id="24" max="1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4">
    <pageSetUpPr fitToPage="1"/>
  </sheetPr>
  <dimension ref="A1:U75"/>
  <sheetViews>
    <sheetView zoomScaleNormal="100" workbookViewId="0"/>
  </sheetViews>
  <sheetFormatPr defaultRowHeight="12.5" x14ac:dyDescent="0.25"/>
  <cols>
    <col min="1" max="1" width="15.26953125" customWidth="1"/>
    <col min="2" max="2" width="14.1796875" customWidth="1"/>
    <col min="3" max="3" width="17" customWidth="1"/>
    <col min="4" max="12" width="14.7265625" customWidth="1"/>
    <col min="13" max="13" width="16" customWidth="1"/>
    <col min="14" max="14" width="14.7265625" customWidth="1"/>
    <col min="15" max="17" width="14.7265625" style="60" customWidth="1"/>
    <col min="18" max="18" width="14.7265625" customWidth="1"/>
    <col min="21" max="21" width="0" hidden="1" customWidth="1"/>
  </cols>
  <sheetData>
    <row r="1" spans="1:21" ht="13.5" thickBot="1" x14ac:dyDescent="0.35">
      <c r="A1" s="119"/>
      <c r="B1" s="38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22"/>
      <c r="P1" s="120"/>
      <c r="Q1" s="122"/>
      <c r="R1" s="121"/>
      <c r="U1" s="34">
        <v>0</v>
      </c>
    </row>
    <row r="2" spans="1:21" ht="13" x14ac:dyDescent="0.3">
      <c r="A2" s="27" t="s">
        <v>21</v>
      </c>
      <c r="B2" s="27"/>
      <c r="C2" s="6"/>
      <c r="E2" s="1"/>
      <c r="F2" s="1" t="s">
        <v>32</v>
      </c>
      <c r="L2" s="4"/>
      <c r="M2" s="7"/>
      <c r="N2" s="4"/>
      <c r="O2" s="62"/>
      <c r="P2" s="33"/>
      <c r="Q2" s="62"/>
      <c r="R2" s="7"/>
      <c r="U2" s="34">
        <f>MAX('10-JEDNOSTKI BUDZETOWE'!U1)</f>
        <v>0</v>
      </c>
    </row>
    <row r="3" spans="1:21" ht="30" customHeight="1" x14ac:dyDescent="0.3">
      <c r="A3" s="209"/>
      <c r="B3" s="210"/>
      <c r="C3" s="5"/>
      <c r="G3" s="1" t="s">
        <v>33</v>
      </c>
      <c r="L3" s="2"/>
      <c r="M3" s="8"/>
      <c r="N3" s="2" t="s">
        <v>34</v>
      </c>
      <c r="O3" s="64"/>
      <c r="P3" s="64"/>
      <c r="Q3" s="64"/>
      <c r="R3" s="8"/>
      <c r="U3" s="34" t="str">
        <f>IF(VALUE(A8)=0,"",VALUE(A8))</f>
        <v/>
      </c>
    </row>
    <row r="4" spans="1:21" ht="20.25" customHeight="1" x14ac:dyDescent="0.3">
      <c r="A4" s="130"/>
      <c r="B4" s="131"/>
      <c r="C4" s="102"/>
      <c r="E4" s="18"/>
      <c r="F4" s="18"/>
      <c r="G4" s="18" t="s">
        <v>89</v>
      </c>
      <c r="L4" s="2"/>
      <c r="M4" s="135"/>
      <c r="N4" s="264"/>
      <c r="O4" s="262"/>
      <c r="P4" s="64"/>
      <c r="Q4" s="64"/>
      <c r="R4" s="8"/>
      <c r="U4" s="34"/>
    </row>
    <row r="5" spans="1:21" ht="15.75" customHeight="1" x14ac:dyDescent="0.25">
      <c r="A5" s="5" t="s">
        <v>22</v>
      </c>
      <c r="C5" s="5"/>
      <c r="L5" s="2"/>
      <c r="M5" s="136"/>
      <c r="N5" s="262"/>
      <c r="O5" s="262"/>
      <c r="P5" s="64"/>
      <c r="Q5" s="64"/>
      <c r="R5" s="8"/>
      <c r="U5" s="34" t="str">
        <f>IF(VALUE(M11)=0,"",VALUE(M11))</f>
        <v/>
      </c>
    </row>
    <row r="6" spans="1:21" ht="27.75" customHeight="1" thickBot="1" x14ac:dyDescent="0.3">
      <c r="A6" s="211"/>
      <c r="B6" s="263"/>
      <c r="C6" s="35"/>
      <c r="D6" s="35"/>
      <c r="E6" s="18"/>
      <c r="L6" s="2"/>
      <c r="M6" s="136"/>
      <c r="N6" s="262"/>
      <c r="O6" s="262"/>
      <c r="P6" s="64"/>
      <c r="Q6" s="64"/>
      <c r="R6" s="8"/>
      <c r="U6" s="34"/>
    </row>
    <row r="7" spans="1:21" ht="18.75" customHeight="1" x14ac:dyDescent="0.25">
      <c r="A7" s="27" t="s">
        <v>1</v>
      </c>
      <c r="B7" s="61"/>
      <c r="C7" s="129" t="s">
        <v>66</v>
      </c>
      <c r="L7" s="2"/>
      <c r="M7" s="136"/>
      <c r="N7" s="262"/>
      <c r="O7" s="262"/>
      <c r="P7" s="65"/>
      <c r="Q7" s="64"/>
      <c r="R7" s="8"/>
      <c r="U7" s="34"/>
    </row>
    <row r="8" spans="1:21" ht="13.5" thickBot="1" x14ac:dyDescent="0.35">
      <c r="A8" s="213"/>
      <c r="B8" s="214"/>
      <c r="C8" s="118" t="s">
        <v>68</v>
      </c>
      <c r="D8" s="3"/>
      <c r="E8" s="25"/>
      <c r="F8" s="25" t="s">
        <v>31</v>
      </c>
      <c r="G8" s="25"/>
      <c r="H8" s="151">
        <v>4</v>
      </c>
      <c r="I8" s="26" t="s">
        <v>10</v>
      </c>
      <c r="J8" s="45" t="s">
        <v>0</v>
      </c>
      <c r="K8" s="37"/>
      <c r="L8" s="137"/>
      <c r="M8" s="140"/>
      <c r="N8" s="262"/>
      <c r="O8" s="262"/>
      <c r="P8" s="64"/>
      <c r="Q8" s="64"/>
      <c r="R8" s="8"/>
    </row>
    <row r="9" spans="1:21" ht="13" x14ac:dyDescent="0.3">
      <c r="A9" s="16" t="s">
        <v>2</v>
      </c>
      <c r="B9" s="40"/>
      <c r="C9" s="215"/>
      <c r="D9" s="215"/>
      <c r="E9" s="216"/>
      <c r="F9" s="19"/>
      <c r="G9" s="20"/>
      <c r="H9" s="21" t="s">
        <v>3</v>
      </c>
      <c r="I9" s="20"/>
      <c r="J9" s="20"/>
      <c r="K9" s="12"/>
      <c r="L9" s="4"/>
      <c r="M9" s="141"/>
      <c r="N9" s="2"/>
      <c r="O9" s="64"/>
      <c r="P9" s="65"/>
      <c r="Q9" s="64"/>
      <c r="R9" s="8"/>
    </row>
    <row r="10" spans="1:21" x14ac:dyDescent="0.25">
      <c r="A10" s="16" t="s">
        <v>87</v>
      </c>
      <c r="B10" s="40"/>
      <c r="C10" s="2"/>
      <c r="E10" s="15"/>
      <c r="F10" s="22" t="s">
        <v>65</v>
      </c>
      <c r="G10" s="23" t="s">
        <v>4</v>
      </c>
      <c r="H10" s="23" t="s">
        <v>5</v>
      </c>
      <c r="I10" s="23" t="s">
        <v>6</v>
      </c>
      <c r="J10" s="23" t="s">
        <v>7</v>
      </c>
      <c r="K10" s="128" t="s">
        <v>69</v>
      </c>
      <c r="L10" s="138" t="s">
        <v>8</v>
      </c>
      <c r="M10" s="8" t="s">
        <v>74</v>
      </c>
      <c r="N10" s="2"/>
      <c r="O10" s="64"/>
      <c r="P10" s="64"/>
      <c r="Q10" s="64"/>
      <c r="R10" s="8"/>
      <c r="U10" s="34"/>
    </row>
    <row r="11" spans="1:21" ht="13.5" thickBot="1" x14ac:dyDescent="0.35">
      <c r="A11" s="17" t="s">
        <v>88</v>
      </c>
      <c r="B11" s="25"/>
      <c r="C11" s="3"/>
      <c r="D11" s="3"/>
      <c r="E11" s="11"/>
      <c r="F11" s="36"/>
      <c r="G11" s="24"/>
      <c r="H11" s="24"/>
      <c r="I11" s="24"/>
      <c r="J11" s="24"/>
      <c r="L11" s="139">
        <v>20</v>
      </c>
      <c r="M11" s="149"/>
      <c r="N11" s="3"/>
      <c r="O11" s="66"/>
      <c r="P11" s="66"/>
      <c r="Q11" s="66"/>
      <c r="R11" s="9"/>
    </row>
    <row r="12" spans="1:21" ht="13" x14ac:dyDescent="0.3">
      <c r="A12" s="4"/>
      <c r="B12" s="4"/>
      <c r="C12" s="4"/>
      <c r="D12" s="4"/>
      <c r="E12" s="13"/>
      <c r="F12" s="4"/>
      <c r="G12" s="4"/>
      <c r="H12" s="4"/>
      <c r="I12" s="13"/>
      <c r="J12" s="14"/>
      <c r="K12" s="4"/>
      <c r="L12" s="4"/>
      <c r="M12" s="4"/>
      <c r="N12" s="13"/>
    </row>
    <row r="13" spans="1:21" ht="19.5" customHeight="1" x14ac:dyDescent="0.35">
      <c r="A13" s="46" t="s">
        <v>93</v>
      </c>
      <c r="B13" s="46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</row>
    <row r="14" spans="1:21" ht="13" thickBot="1" x14ac:dyDescent="0.3">
      <c r="J14" s="47"/>
      <c r="K14" s="47"/>
      <c r="L14" s="47"/>
      <c r="M14" s="47"/>
    </row>
    <row r="15" spans="1:21" x14ac:dyDescent="0.25">
      <c r="A15" s="227" t="s">
        <v>9</v>
      </c>
      <c r="B15" s="228"/>
      <c r="C15" s="220" t="s">
        <v>35</v>
      </c>
      <c r="D15" s="221"/>
      <c r="E15" s="221"/>
      <c r="F15" s="221"/>
      <c r="G15" s="221"/>
      <c r="H15" s="221"/>
      <c r="I15" s="222"/>
      <c r="J15" s="77"/>
      <c r="K15" s="77"/>
      <c r="L15" s="47"/>
      <c r="M15" s="51"/>
    </row>
    <row r="16" spans="1:21" x14ac:dyDescent="0.25">
      <c r="A16" s="229"/>
      <c r="B16" s="230"/>
      <c r="C16" s="223" t="s">
        <v>78</v>
      </c>
      <c r="D16" s="201" t="s">
        <v>79</v>
      </c>
      <c r="E16" s="201" t="s">
        <v>36</v>
      </c>
      <c r="F16" s="201" t="s">
        <v>37</v>
      </c>
      <c r="G16" s="201" t="s">
        <v>38</v>
      </c>
      <c r="H16" s="257" t="s">
        <v>80</v>
      </c>
      <c r="I16" s="259" t="s">
        <v>81</v>
      </c>
      <c r="J16" s="77"/>
      <c r="K16" s="77"/>
      <c r="L16" s="47"/>
      <c r="M16" s="47"/>
    </row>
    <row r="17" spans="1:16" ht="34.15" customHeight="1" thickBot="1" x14ac:dyDescent="0.3">
      <c r="A17" s="231"/>
      <c r="B17" s="232"/>
      <c r="C17" s="224" t="s">
        <v>78</v>
      </c>
      <c r="D17" s="202"/>
      <c r="E17" s="203"/>
      <c r="F17" s="203"/>
      <c r="G17" s="203"/>
      <c r="H17" s="258"/>
      <c r="I17" s="260" t="s">
        <v>81</v>
      </c>
      <c r="J17" s="78"/>
      <c r="K17" s="78"/>
      <c r="L17" s="47"/>
      <c r="M17" s="47"/>
    </row>
    <row r="18" spans="1:16" ht="13" thickBot="1" x14ac:dyDescent="0.3">
      <c r="A18" s="233">
        <v>1</v>
      </c>
      <c r="B18" s="234"/>
      <c r="C18" s="48">
        <v>2</v>
      </c>
      <c r="D18" s="49">
        <v>3</v>
      </c>
      <c r="E18" s="49">
        <v>4</v>
      </c>
      <c r="F18" s="49">
        <v>5</v>
      </c>
      <c r="G18" s="49">
        <v>6</v>
      </c>
      <c r="H18" s="173">
        <v>7</v>
      </c>
      <c r="I18" s="50">
        <v>8</v>
      </c>
      <c r="J18" s="77"/>
      <c r="K18" s="78"/>
      <c r="L18" s="47"/>
      <c r="M18" s="47"/>
    </row>
    <row r="19" spans="1:16" ht="30" customHeight="1" x14ac:dyDescent="0.25">
      <c r="A19" s="235" t="s">
        <v>82</v>
      </c>
      <c r="B19" s="236"/>
      <c r="C19" s="153">
        <f>D19+E19+F19+G19+H19</f>
        <v>0</v>
      </c>
      <c r="D19" s="154">
        <f t="shared" ref="D19:I19" si="0">SUM(D20:D23)</f>
        <v>0</v>
      </c>
      <c r="E19" s="154">
        <f t="shared" si="0"/>
        <v>0</v>
      </c>
      <c r="F19" s="154">
        <f t="shared" si="0"/>
        <v>0</v>
      </c>
      <c r="G19" s="154">
        <f t="shared" si="0"/>
        <v>0</v>
      </c>
      <c r="H19" s="154">
        <f t="shared" si="0"/>
        <v>0</v>
      </c>
      <c r="I19" s="174">
        <f t="shared" si="0"/>
        <v>0</v>
      </c>
      <c r="J19" s="196"/>
      <c r="K19" s="77"/>
      <c r="L19" s="47"/>
      <c r="M19" s="47"/>
    </row>
    <row r="20" spans="1:16" ht="30" customHeight="1" x14ac:dyDescent="0.25">
      <c r="A20" s="225" t="s">
        <v>83</v>
      </c>
      <c r="B20" s="226"/>
      <c r="C20" s="194">
        <f>D20+E20+F20+G20+H20</f>
        <v>0</v>
      </c>
      <c r="D20" s="155"/>
      <c r="E20" s="155"/>
      <c r="F20" s="155"/>
      <c r="G20" s="155"/>
      <c r="H20" s="175"/>
      <c r="I20" s="198"/>
      <c r="J20" s="78"/>
      <c r="K20" s="78"/>
      <c r="L20" s="47"/>
      <c r="M20" s="47"/>
    </row>
    <row r="21" spans="1:16" ht="30" customHeight="1" x14ac:dyDescent="0.25">
      <c r="A21" s="225" t="s">
        <v>84</v>
      </c>
      <c r="B21" s="226"/>
      <c r="C21" s="195">
        <f>D21+E21+F21+G21+H21</f>
        <v>0</v>
      </c>
      <c r="D21" s="155"/>
      <c r="E21" s="155"/>
      <c r="F21" s="155"/>
      <c r="G21" s="176"/>
      <c r="H21" s="175"/>
      <c r="I21" s="199"/>
      <c r="J21" s="79"/>
      <c r="K21" s="79"/>
      <c r="L21" s="47"/>
      <c r="M21" s="47"/>
    </row>
    <row r="22" spans="1:16" ht="30" customHeight="1" x14ac:dyDescent="0.25">
      <c r="A22" s="225" t="s">
        <v>85</v>
      </c>
      <c r="B22" s="226"/>
      <c r="C22" s="195">
        <f>D22+E22+F22+G22+H22</f>
        <v>0</v>
      </c>
      <c r="D22" s="177"/>
      <c r="E22" s="175"/>
      <c r="F22" s="155"/>
      <c r="G22" s="177"/>
      <c r="H22" s="155"/>
      <c r="I22" s="199"/>
      <c r="J22" s="84"/>
      <c r="K22" s="84"/>
      <c r="L22" s="47"/>
      <c r="M22" s="47"/>
    </row>
    <row r="23" spans="1:16" ht="30" customHeight="1" thickBot="1" x14ac:dyDescent="0.3">
      <c r="A23" s="204" t="s">
        <v>86</v>
      </c>
      <c r="B23" s="205"/>
      <c r="C23" s="195">
        <f>D23+E23+F23+G23+H23</f>
        <v>0</v>
      </c>
      <c r="D23" s="156"/>
      <c r="E23" s="156"/>
      <c r="F23" s="156"/>
      <c r="G23" s="156"/>
      <c r="H23" s="156"/>
      <c r="I23" s="200"/>
      <c r="J23" s="84"/>
      <c r="K23" s="84"/>
      <c r="L23" s="47"/>
      <c r="M23" s="47"/>
    </row>
    <row r="24" spans="1:16" ht="15.75" customHeight="1" x14ac:dyDescent="0.25">
      <c r="C24" s="4"/>
      <c r="J24" s="69"/>
      <c r="K24" s="69"/>
      <c r="L24" s="47"/>
      <c r="M24" s="47"/>
    </row>
    <row r="25" spans="1:16" ht="15.75" customHeight="1" x14ac:dyDescent="0.35">
      <c r="A25" s="86" t="s">
        <v>94</v>
      </c>
      <c r="B25" s="67"/>
      <c r="C25" s="67"/>
      <c r="D25" s="67"/>
      <c r="E25" s="67"/>
      <c r="F25" s="69"/>
      <c r="G25" s="70"/>
      <c r="H25" s="69"/>
      <c r="I25" s="69"/>
      <c r="J25" s="69"/>
      <c r="K25" s="69"/>
      <c r="L25" s="47"/>
      <c r="M25" s="47"/>
    </row>
    <row r="26" spans="1:16" ht="15.75" customHeight="1" x14ac:dyDescent="0.25">
      <c r="A26" s="87"/>
      <c r="B26" s="67"/>
      <c r="C26" s="67"/>
      <c r="D26" s="67"/>
      <c r="E26" s="67"/>
      <c r="F26" s="69"/>
      <c r="G26" s="70"/>
      <c r="H26" s="69"/>
      <c r="I26" s="69"/>
      <c r="J26" s="69"/>
      <c r="K26" s="69"/>
      <c r="L26" s="47"/>
      <c r="M26" s="47"/>
      <c r="O26" s="64"/>
      <c r="P26" s="64"/>
    </row>
    <row r="27" spans="1:16" ht="15.75" customHeight="1" x14ac:dyDescent="0.35">
      <c r="A27" s="86" t="s">
        <v>95</v>
      </c>
      <c r="B27" s="67"/>
      <c r="C27" s="67"/>
      <c r="D27" s="67"/>
      <c r="E27" s="67"/>
      <c r="F27" s="69"/>
      <c r="G27" s="70"/>
      <c r="H27" s="69"/>
      <c r="I27" s="69"/>
      <c r="J27" s="86" t="s">
        <v>97</v>
      </c>
      <c r="K27" s="67"/>
      <c r="L27" s="67"/>
      <c r="M27" s="67"/>
      <c r="N27" s="67"/>
      <c r="O27" s="69"/>
      <c r="P27" s="70"/>
    </row>
    <row r="28" spans="1:16" ht="15.75" customHeight="1" x14ac:dyDescent="0.35">
      <c r="A28" s="75" t="s">
        <v>96</v>
      </c>
      <c r="B28" s="67"/>
      <c r="C28" s="67"/>
      <c r="D28" s="67"/>
      <c r="E28" s="67"/>
      <c r="F28" s="69"/>
      <c r="G28" s="70"/>
      <c r="H28" s="69"/>
      <c r="I28" s="69"/>
      <c r="J28" s="75" t="s">
        <v>96</v>
      </c>
      <c r="K28" s="67"/>
      <c r="L28" s="67"/>
      <c r="M28" s="67"/>
      <c r="N28" s="67"/>
      <c r="O28" s="69"/>
      <c r="P28" s="70"/>
    </row>
    <row r="29" spans="1:16" ht="15.75" customHeight="1" thickBot="1" x14ac:dyDescent="0.3">
      <c r="A29" s="100"/>
      <c r="B29" s="67"/>
      <c r="C29" s="67"/>
      <c r="D29" s="67"/>
      <c r="E29" s="67"/>
      <c r="F29" s="92"/>
      <c r="G29" s="70"/>
      <c r="H29" s="69"/>
      <c r="I29" s="69"/>
      <c r="J29" s="87"/>
      <c r="K29" s="67"/>
      <c r="L29" s="67"/>
      <c r="M29" s="67"/>
      <c r="N29" s="67"/>
      <c r="O29" s="92"/>
      <c r="P29" s="96"/>
    </row>
    <row r="30" spans="1:16" ht="24" customHeight="1" x14ac:dyDescent="0.25">
      <c r="A30" s="243" t="s">
        <v>39</v>
      </c>
      <c r="B30" s="244"/>
      <c r="C30" s="245"/>
      <c r="D30" s="217" t="s">
        <v>53</v>
      </c>
      <c r="E30" s="218"/>
      <c r="F30" s="218"/>
      <c r="G30" s="219"/>
      <c r="H30" s="69"/>
      <c r="I30" s="85"/>
      <c r="J30" s="243" t="s">
        <v>39</v>
      </c>
      <c r="K30" s="244"/>
      <c r="L30" s="245"/>
      <c r="M30" s="217" t="s">
        <v>53</v>
      </c>
      <c r="N30" s="218"/>
      <c r="O30" s="218"/>
      <c r="P30" s="219"/>
    </row>
    <row r="31" spans="1:16" ht="24.75" customHeight="1" thickBot="1" x14ac:dyDescent="0.3">
      <c r="A31" s="240" t="s">
        <v>52</v>
      </c>
      <c r="B31" s="241"/>
      <c r="C31" s="242"/>
      <c r="D31" s="103" t="s">
        <v>54</v>
      </c>
      <c r="E31" s="73" t="s">
        <v>55</v>
      </c>
      <c r="F31" s="104" t="s">
        <v>56</v>
      </c>
      <c r="G31" s="105" t="s">
        <v>57</v>
      </c>
      <c r="H31" s="69"/>
      <c r="I31" s="85"/>
      <c r="J31" s="240" t="s">
        <v>52</v>
      </c>
      <c r="K31" s="241"/>
      <c r="L31" s="242"/>
      <c r="M31" s="103" t="s">
        <v>54</v>
      </c>
      <c r="N31" s="73" t="s">
        <v>55</v>
      </c>
      <c r="O31" s="104" t="s">
        <v>56</v>
      </c>
      <c r="P31" s="105" t="s">
        <v>57</v>
      </c>
    </row>
    <row r="32" spans="1:16" ht="24" customHeight="1" thickBot="1" x14ac:dyDescent="0.3">
      <c r="A32" s="237">
        <v>1</v>
      </c>
      <c r="B32" s="238"/>
      <c r="C32" s="239"/>
      <c r="D32" s="48">
        <v>2</v>
      </c>
      <c r="E32" s="49">
        <v>3</v>
      </c>
      <c r="F32" s="106">
        <v>4</v>
      </c>
      <c r="G32" s="107">
        <v>5</v>
      </c>
      <c r="H32" s="69"/>
      <c r="I32" s="85"/>
      <c r="J32" s="237">
        <v>1</v>
      </c>
      <c r="K32" s="238"/>
      <c r="L32" s="239"/>
      <c r="M32" s="48">
        <v>2</v>
      </c>
      <c r="N32" s="49">
        <v>3</v>
      </c>
      <c r="O32" s="106">
        <v>4</v>
      </c>
      <c r="P32" s="107">
        <v>5</v>
      </c>
    </row>
    <row r="33" spans="1:16" ht="24" customHeight="1" x14ac:dyDescent="0.25">
      <c r="A33" s="246" t="s">
        <v>40</v>
      </c>
      <c r="B33" s="247"/>
      <c r="C33" s="248"/>
      <c r="D33" s="157">
        <f>SUM(D34:D45)</f>
        <v>0</v>
      </c>
      <c r="E33" s="158">
        <f>SUM(E34:E45)</f>
        <v>0</v>
      </c>
      <c r="F33" s="158">
        <f>SUM(F34:F45)</f>
        <v>0</v>
      </c>
      <c r="G33" s="159">
        <f>SUM(G34:G45)</f>
        <v>0</v>
      </c>
      <c r="H33" s="69"/>
      <c r="I33" s="85"/>
      <c r="J33" s="246" t="s">
        <v>40</v>
      </c>
      <c r="K33" s="247"/>
      <c r="L33" s="248"/>
      <c r="M33" s="157">
        <f>SUM(M34:M45)</f>
        <v>0</v>
      </c>
      <c r="N33" s="158">
        <f>SUM(N34:N45)</f>
        <v>0</v>
      </c>
      <c r="O33" s="158">
        <f>SUM(O34:O45)</f>
        <v>0</v>
      </c>
      <c r="P33" s="159">
        <f>SUM(P34:P45)</f>
        <v>0</v>
      </c>
    </row>
    <row r="34" spans="1:16" ht="24" customHeight="1" x14ac:dyDescent="0.25">
      <c r="A34" s="206" t="s">
        <v>41</v>
      </c>
      <c r="B34" s="207"/>
      <c r="C34" s="208"/>
      <c r="D34" s="160">
        <f>E34+F34+G34</f>
        <v>0</v>
      </c>
      <c r="E34" s="161"/>
      <c r="F34" s="161"/>
      <c r="G34" s="162"/>
      <c r="H34" s="69"/>
      <c r="I34" s="85"/>
      <c r="J34" s="206" t="s">
        <v>41</v>
      </c>
      <c r="K34" s="207"/>
      <c r="L34" s="208"/>
      <c r="M34" s="160">
        <f>N34+O34+P34</f>
        <v>0</v>
      </c>
      <c r="N34" s="161"/>
      <c r="O34" s="161"/>
      <c r="P34" s="162"/>
    </row>
    <row r="35" spans="1:16" ht="24" customHeight="1" x14ac:dyDescent="0.25">
      <c r="A35" s="206" t="s">
        <v>42</v>
      </c>
      <c r="B35" s="207"/>
      <c r="C35" s="208"/>
      <c r="D35" s="160">
        <f t="shared" ref="D35:D45" si="1">E35+F35+G35</f>
        <v>0</v>
      </c>
      <c r="E35" s="161"/>
      <c r="F35" s="161"/>
      <c r="G35" s="162"/>
      <c r="H35" s="69"/>
      <c r="I35" s="85"/>
      <c r="J35" s="206" t="s">
        <v>42</v>
      </c>
      <c r="K35" s="207"/>
      <c r="L35" s="208"/>
      <c r="M35" s="160">
        <f t="shared" ref="M35:M45" si="2">N35+O35+P35</f>
        <v>0</v>
      </c>
      <c r="N35" s="161"/>
      <c r="O35" s="161"/>
      <c r="P35" s="162"/>
    </row>
    <row r="36" spans="1:16" ht="24" customHeight="1" x14ac:dyDescent="0.25">
      <c r="A36" s="206" t="s">
        <v>43</v>
      </c>
      <c r="B36" s="207"/>
      <c r="C36" s="208"/>
      <c r="D36" s="160">
        <f t="shared" si="1"/>
        <v>0</v>
      </c>
      <c r="E36" s="161"/>
      <c r="F36" s="161"/>
      <c r="G36" s="162"/>
      <c r="H36" s="69"/>
      <c r="I36" s="85"/>
      <c r="J36" s="206" t="s">
        <v>43</v>
      </c>
      <c r="K36" s="207"/>
      <c r="L36" s="208"/>
      <c r="M36" s="160">
        <f t="shared" si="2"/>
        <v>0</v>
      </c>
      <c r="N36" s="161"/>
      <c r="O36" s="161"/>
      <c r="P36" s="162"/>
    </row>
    <row r="37" spans="1:16" ht="24" customHeight="1" x14ac:dyDescent="0.25">
      <c r="A37" s="206" t="s">
        <v>44</v>
      </c>
      <c r="B37" s="207"/>
      <c r="C37" s="208"/>
      <c r="D37" s="160">
        <f t="shared" si="1"/>
        <v>0</v>
      </c>
      <c r="E37" s="161"/>
      <c r="F37" s="161"/>
      <c r="G37" s="162"/>
      <c r="H37" s="69"/>
      <c r="I37" s="85"/>
      <c r="J37" s="206" t="s">
        <v>44</v>
      </c>
      <c r="K37" s="207"/>
      <c r="L37" s="208"/>
      <c r="M37" s="160">
        <f t="shared" si="2"/>
        <v>0</v>
      </c>
      <c r="N37" s="161"/>
      <c r="O37" s="161"/>
      <c r="P37" s="162"/>
    </row>
    <row r="38" spans="1:16" ht="24" customHeight="1" x14ac:dyDescent="0.25">
      <c r="A38" s="206" t="s">
        <v>45</v>
      </c>
      <c r="B38" s="207"/>
      <c r="C38" s="208"/>
      <c r="D38" s="160">
        <f t="shared" si="1"/>
        <v>0</v>
      </c>
      <c r="E38" s="161"/>
      <c r="F38" s="161"/>
      <c r="G38" s="162"/>
      <c r="H38" s="69"/>
      <c r="I38" s="85"/>
      <c r="J38" s="206" t="s">
        <v>45</v>
      </c>
      <c r="K38" s="207"/>
      <c r="L38" s="208"/>
      <c r="M38" s="160">
        <f t="shared" si="2"/>
        <v>0</v>
      </c>
      <c r="N38" s="161"/>
      <c r="O38" s="161"/>
      <c r="P38" s="162"/>
    </row>
    <row r="39" spans="1:16" ht="24" customHeight="1" x14ac:dyDescent="0.25">
      <c r="A39" s="206" t="s">
        <v>46</v>
      </c>
      <c r="B39" s="207"/>
      <c r="C39" s="208"/>
      <c r="D39" s="160">
        <f t="shared" si="1"/>
        <v>0</v>
      </c>
      <c r="E39" s="161"/>
      <c r="F39" s="161"/>
      <c r="G39" s="162"/>
      <c r="H39" s="69"/>
      <c r="I39" s="85"/>
      <c r="J39" s="206" t="s">
        <v>46</v>
      </c>
      <c r="K39" s="207"/>
      <c r="L39" s="208"/>
      <c r="M39" s="160">
        <f t="shared" si="2"/>
        <v>0</v>
      </c>
      <c r="N39" s="161"/>
      <c r="O39" s="161"/>
      <c r="P39" s="162"/>
    </row>
    <row r="40" spans="1:16" ht="24" customHeight="1" x14ac:dyDescent="0.25">
      <c r="A40" s="206" t="s">
        <v>47</v>
      </c>
      <c r="B40" s="207"/>
      <c r="C40" s="208"/>
      <c r="D40" s="160">
        <f t="shared" si="1"/>
        <v>0</v>
      </c>
      <c r="E40" s="161"/>
      <c r="F40" s="161"/>
      <c r="G40" s="162"/>
      <c r="H40" s="69"/>
      <c r="I40" s="85"/>
      <c r="J40" s="206" t="s">
        <v>47</v>
      </c>
      <c r="K40" s="207"/>
      <c r="L40" s="208"/>
      <c r="M40" s="160">
        <f t="shared" si="2"/>
        <v>0</v>
      </c>
      <c r="N40" s="161"/>
      <c r="O40" s="161"/>
      <c r="P40" s="162"/>
    </row>
    <row r="41" spans="1:16" ht="24" customHeight="1" x14ac:dyDescent="0.25">
      <c r="A41" s="206" t="s">
        <v>48</v>
      </c>
      <c r="B41" s="207"/>
      <c r="C41" s="208"/>
      <c r="D41" s="160">
        <f t="shared" si="1"/>
        <v>0</v>
      </c>
      <c r="E41" s="161"/>
      <c r="F41" s="161"/>
      <c r="G41" s="162"/>
      <c r="H41" s="69"/>
      <c r="I41" s="85"/>
      <c r="J41" s="206" t="s">
        <v>48</v>
      </c>
      <c r="K41" s="207"/>
      <c r="L41" s="208"/>
      <c r="M41" s="160">
        <f t="shared" si="2"/>
        <v>0</v>
      </c>
      <c r="N41" s="161"/>
      <c r="O41" s="161"/>
      <c r="P41" s="162"/>
    </row>
    <row r="42" spans="1:16" ht="24" customHeight="1" x14ac:dyDescent="0.25">
      <c r="A42" s="206" t="s">
        <v>49</v>
      </c>
      <c r="B42" s="207"/>
      <c r="C42" s="208"/>
      <c r="D42" s="160">
        <f t="shared" si="1"/>
        <v>0</v>
      </c>
      <c r="E42" s="161"/>
      <c r="F42" s="161"/>
      <c r="G42" s="162"/>
      <c r="H42" s="69"/>
      <c r="I42" s="85"/>
      <c r="J42" s="206" t="s">
        <v>49</v>
      </c>
      <c r="K42" s="207"/>
      <c r="L42" s="208"/>
      <c r="M42" s="160">
        <f t="shared" si="2"/>
        <v>0</v>
      </c>
      <c r="N42" s="161"/>
      <c r="O42" s="161"/>
      <c r="P42" s="162"/>
    </row>
    <row r="43" spans="1:16" ht="24.75" customHeight="1" x14ac:dyDescent="0.25">
      <c r="A43" s="251" t="s">
        <v>75</v>
      </c>
      <c r="B43" s="252"/>
      <c r="C43" s="253"/>
      <c r="D43" s="160">
        <f t="shared" si="1"/>
        <v>0</v>
      </c>
      <c r="E43" s="161"/>
      <c r="F43" s="161"/>
      <c r="G43" s="162"/>
      <c r="H43" s="69"/>
      <c r="I43" s="85"/>
      <c r="J43" s="251" t="s">
        <v>75</v>
      </c>
      <c r="K43" s="252"/>
      <c r="L43" s="253"/>
      <c r="M43" s="160">
        <f t="shared" si="2"/>
        <v>0</v>
      </c>
      <c r="N43" s="161"/>
      <c r="O43" s="161"/>
      <c r="P43" s="162"/>
    </row>
    <row r="44" spans="1:16" ht="24" customHeight="1" x14ac:dyDescent="0.25">
      <c r="A44" s="206" t="s">
        <v>50</v>
      </c>
      <c r="B44" s="207"/>
      <c r="C44" s="208"/>
      <c r="D44" s="160">
        <f t="shared" si="1"/>
        <v>0</v>
      </c>
      <c r="E44" s="161"/>
      <c r="F44" s="161"/>
      <c r="G44" s="162"/>
      <c r="H44" s="69"/>
      <c r="I44" s="85"/>
      <c r="J44" s="206" t="s">
        <v>50</v>
      </c>
      <c r="K44" s="207"/>
      <c r="L44" s="208"/>
      <c r="M44" s="160">
        <f t="shared" si="2"/>
        <v>0</v>
      </c>
      <c r="N44" s="161"/>
      <c r="O44" s="161"/>
      <c r="P44" s="162"/>
    </row>
    <row r="45" spans="1:16" ht="24" customHeight="1" thickBot="1" x14ac:dyDescent="0.3">
      <c r="A45" s="254" t="s">
        <v>51</v>
      </c>
      <c r="B45" s="255"/>
      <c r="C45" s="256"/>
      <c r="D45" s="163">
        <f t="shared" si="1"/>
        <v>0</v>
      </c>
      <c r="E45" s="164"/>
      <c r="F45" s="164"/>
      <c r="G45" s="165"/>
      <c r="H45" s="69"/>
      <c r="I45" s="85"/>
      <c r="J45" s="254" t="s">
        <v>51</v>
      </c>
      <c r="K45" s="255"/>
      <c r="L45" s="256"/>
      <c r="M45" s="163">
        <f t="shared" si="2"/>
        <v>0</v>
      </c>
      <c r="N45" s="164"/>
      <c r="O45" s="164"/>
      <c r="P45" s="165"/>
    </row>
    <row r="46" spans="1:16" ht="15.75" customHeight="1" x14ac:dyDescent="0.25">
      <c r="A46" s="249"/>
      <c r="B46" s="250"/>
      <c r="C46" s="67"/>
      <c r="D46" s="67"/>
      <c r="E46" s="67"/>
      <c r="F46" s="94"/>
      <c r="G46" s="95"/>
      <c r="H46" s="69"/>
      <c r="I46" s="69"/>
      <c r="J46" s="94"/>
      <c r="K46" s="94"/>
      <c r="L46" s="47"/>
      <c r="M46" s="47"/>
      <c r="O46" s="62"/>
      <c r="P46" s="62"/>
    </row>
    <row r="47" spans="1:16" ht="15.5" x14ac:dyDescent="0.35">
      <c r="A47" s="86" t="s">
        <v>99</v>
      </c>
      <c r="B47" s="67"/>
      <c r="C47" s="67"/>
      <c r="D47" s="67"/>
      <c r="E47" s="67"/>
      <c r="F47" s="69"/>
      <c r="G47" s="70"/>
      <c r="J47" s="86" t="s">
        <v>98</v>
      </c>
      <c r="K47" s="67"/>
      <c r="L47" s="67"/>
      <c r="M47" s="67"/>
      <c r="N47" s="67"/>
      <c r="O47" s="69"/>
      <c r="P47" s="70"/>
    </row>
    <row r="48" spans="1:16" ht="15.5" x14ac:dyDescent="0.35">
      <c r="A48" s="75" t="s">
        <v>96</v>
      </c>
      <c r="B48" s="67"/>
      <c r="C48" s="67"/>
      <c r="D48" s="67"/>
      <c r="E48" s="67"/>
      <c r="F48" s="69"/>
      <c r="G48" s="70"/>
      <c r="J48" s="75" t="s">
        <v>96</v>
      </c>
      <c r="K48" s="67"/>
      <c r="L48" s="67"/>
      <c r="M48" s="67"/>
      <c r="N48" s="67"/>
      <c r="O48" s="69"/>
      <c r="P48" s="70"/>
    </row>
    <row r="49" spans="1:16" ht="13" thickBot="1" x14ac:dyDescent="0.3">
      <c r="A49" s="100"/>
      <c r="B49" s="71"/>
      <c r="C49" s="67"/>
      <c r="D49" s="67"/>
      <c r="E49" s="67"/>
      <c r="F49" s="92"/>
      <c r="G49" s="96"/>
      <c r="J49" s="100"/>
      <c r="K49" s="71"/>
      <c r="L49" s="67"/>
      <c r="M49" s="67"/>
      <c r="N49" s="67"/>
      <c r="O49" s="92"/>
      <c r="P49" s="96"/>
    </row>
    <row r="50" spans="1:16" ht="23.25" customHeight="1" x14ac:dyDescent="0.25">
      <c r="A50" s="243" t="s">
        <v>76</v>
      </c>
      <c r="B50" s="244"/>
      <c r="C50" s="245"/>
      <c r="D50" s="217" t="s">
        <v>53</v>
      </c>
      <c r="E50" s="218"/>
      <c r="F50" s="218"/>
      <c r="G50" s="219"/>
      <c r="J50" s="243" t="s">
        <v>76</v>
      </c>
      <c r="K50" s="244"/>
      <c r="L50" s="245"/>
      <c r="M50" s="217" t="s">
        <v>53</v>
      </c>
      <c r="N50" s="218"/>
      <c r="O50" s="218"/>
      <c r="P50" s="219"/>
    </row>
    <row r="51" spans="1:16" ht="25.5" customHeight="1" thickBot="1" x14ac:dyDescent="0.3">
      <c r="A51" s="240" t="s">
        <v>52</v>
      </c>
      <c r="B51" s="241"/>
      <c r="C51" s="242"/>
      <c r="D51" s="103" t="s">
        <v>54</v>
      </c>
      <c r="E51" s="73" t="s">
        <v>55</v>
      </c>
      <c r="F51" s="104" t="s">
        <v>56</v>
      </c>
      <c r="G51" s="105" t="s">
        <v>57</v>
      </c>
      <c r="J51" s="240" t="s">
        <v>52</v>
      </c>
      <c r="K51" s="241"/>
      <c r="L51" s="242"/>
      <c r="M51" s="103" t="s">
        <v>54</v>
      </c>
      <c r="N51" s="73" t="s">
        <v>55</v>
      </c>
      <c r="O51" s="104" t="s">
        <v>56</v>
      </c>
      <c r="P51" s="105" t="s">
        <v>57</v>
      </c>
    </row>
    <row r="52" spans="1:16" ht="23.25" customHeight="1" thickBot="1" x14ac:dyDescent="0.3">
      <c r="A52" s="237">
        <v>1</v>
      </c>
      <c r="B52" s="238"/>
      <c r="C52" s="239"/>
      <c r="D52" s="48">
        <v>2</v>
      </c>
      <c r="E52" s="49">
        <v>3</v>
      </c>
      <c r="F52" s="106">
        <v>4</v>
      </c>
      <c r="G52" s="107">
        <v>5</v>
      </c>
      <c r="J52" s="237">
        <v>1</v>
      </c>
      <c r="K52" s="238"/>
      <c r="L52" s="239"/>
      <c r="M52" s="48">
        <v>2</v>
      </c>
      <c r="N52" s="49">
        <v>3</v>
      </c>
      <c r="O52" s="106">
        <v>4</v>
      </c>
      <c r="P52" s="107">
        <v>5</v>
      </c>
    </row>
    <row r="53" spans="1:16" ht="23.25" customHeight="1" x14ac:dyDescent="0.25">
      <c r="A53" s="246" t="s">
        <v>40</v>
      </c>
      <c r="B53" s="247"/>
      <c r="C53" s="248"/>
      <c r="D53" s="157">
        <f>SUM(D54:D65)</f>
        <v>0</v>
      </c>
      <c r="E53" s="158">
        <f>SUM(E54:E65)</f>
        <v>0</v>
      </c>
      <c r="F53" s="158">
        <f>SUM(F54:F65)</f>
        <v>0</v>
      </c>
      <c r="G53" s="159">
        <f>SUM(G54:G65)</f>
        <v>0</v>
      </c>
      <c r="J53" s="246" t="s">
        <v>40</v>
      </c>
      <c r="K53" s="247"/>
      <c r="L53" s="248"/>
      <c r="M53" s="157">
        <f>SUM(M54:M65)</f>
        <v>0</v>
      </c>
      <c r="N53" s="158">
        <f>SUM(N54:N65)</f>
        <v>0</v>
      </c>
      <c r="O53" s="158">
        <f>SUM(O54:O65)</f>
        <v>0</v>
      </c>
      <c r="P53" s="159">
        <f>SUM(P54:P65)</f>
        <v>0</v>
      </c>
    </row>
    <row r="54" spans="1:16" ht="23.25" customHeight="1" x14ac:dyDescent="0.25">
      <c r="A54" s="206" t="s">
        <v>41</v>
      </c>
      <c r="B54" s="207"/>
      <c r="C54" s="208"/>
      <c r="D54" s="160">
        <f>E54+F54+G54</f>
        <v>0</v>
      </c>
      <c r="E54" s="161"/>
      <c r="F54" s="161"/>
      <c r="G54" s="162"/>
      <c r="J54" s="206" t="s">
        <v>41</v>
      </c>
      <c r="K54" s="207"/>
      <c r="L54" s="208"/>
      <c r="M54" s="160">
        <f>N54+O54+P54</f>
        <v>0</v>
      </c>
      <c r="N54" s="161"/>
      <c r="O54" s="161"/>
      <c r="P54" s="162"/>
    </row>
    <row r="55" spans="1:16" ht="23.25" customHeight="1" x14ac:dyDescent="0.25">
      <c r="A55" s="206" t="s">
        <v>42</v>
      </c>
      <c r="B55" s="207"/>
      <c r="C55" s="208"/>
      <c r="D55" s="160">
        <f t="shared" ref="D55:D65" si="3">E55+F55+G55</f>
        <v>0</v>
      </c>
      <c r="E55" s="161"/>
      <c r="F55" s="161"/>
      <c r="G55" s="162"/>
      <c r="J55" s="206" t="s">
        <v>42</v>
      </c>
      <c r="K55" s="207"/>
      <c r="L55" s="208"/>
      <c r="M55" s="160">
        <f t="shared" ref="M55:M65" si="4">N55+O55+P55</f>
        <v>0</v>
      </c>
      <c r="N55" s="161"/>
      <c r="O55" s="161"/>
      <c r="P55" s="162"/>
    </row>
    <row r="56" spans="1:16" ht="23.25" customHeight="1" x14ac:dyDescent="0.25">
      <c r="A56" s="206" t="s">
        <v>43</v>
      </c>
      <c r="B56" s="207"/>
      <c r="C56" s="208"/>
      <c r="D56" s="160">
        <f t="shared" si="3"/>
        <v>0</v>
      </c>
      <c r="E56" s="161"/>
      <c r="F56" s="161"/>
      <c r="G56" s="162"/>
      <c r="J56" s="206" t="s">
        <v>43</v>
      </c>
      <c r="K56" s="207"/>
      <c r="L56" s="208"/>
      <c r="M56" s="160">
        <f t="shared" si="4"/>
        <v>0</v>
      </c>
      <c r="N56" s="161"/>
      <c r="O56" s="161"/>
      <c r="P56" s="162"/>
    </row>
    <row r="57" spans="1:16" ht="23.25" customHeight="1" x14ac:dyDescent="0.25">
      <c r="A57" s="206" t="s">
        <v>44</v>
      </c>
      <c r="B57" s="207"/>
      <c r="C57" s="208"/>
      <c r="D57" s="160">
        <f t="shared" si="3"/>
        <v>0</v>
      </c>
      <c r="E57" s="161"/>
      <c r="F57" s="161"/>
      <c r="G57" s="162"/>
      <c r="J57" s="206" t="s">
        <v>44</v>
      </c>
      <c r="K57" s="207"/>
      <c r="L57" s="208"/>
      <c r="M57" s="160">
        <f t="shared" si="4"/>
        <v>0</v>
      </c>
      <c r="N57" s="161"/>
      <c r="O57" s="161"/>
      <c r="P57" s="162"/>
    </row>
    <row r="58" spans="1:16" ht="23.25" customHeight="1" x14ac:dyDescent="0.25">
      <c r="A58" s="206" t="s">
        <v>45</v>
      </c>
      <c r="B58" s="207"/>
      <c r="C58" s="208"/>
      <c r="D58" s="160">
        <f t="shared" si="3"/>
        <v>0</v>
      </c>
      <c r="E58" s="161"/>
      <c r="F58" s="161"/>
      <c r="G58" s="162"/>
      <c r="J58" s="206" t="s">
        <v>45</v>
      </c>
      <c r="K58" s="207"/>
      <c r="L58" s="208"/>
      <c r="M58" s="160">
        <f t="shared" si="4"/>
        <v>0</v>
      </c>
      <c r="N58" s="161"/>
      <c r="O58" s="161"/>
      <c r="P58" s="162"/>
    </row>
    <row r="59" spans="1:16" ht="23.25" customHeight="1" x14ac:dyDescent="0.25">
      <c r="A59" s="206" t="s">
        <v>46</v>
      </c>
      <c r="B59" s="207"/>
      <c r="C59" s="208"/>
      <c r="D59" s="160">
        <f t="shared" si="3"/>
        <v>0</v>
      </c>
      <c r="E59" s="161"/>
      <c r="F59" s="161"/>
      <c r="G59" s="162"/>
      <c r="J59" s="206" t="s">
        <v>46</v>
      </c>
      <c r="K59" s="207"/>
      <c r="L59" s="208"/>
      <c r="M59" s="160">
        <f t="shared" si="4"/>
        <v>0</v>
      </c>
      <c r="N59" s="161"/>
      <c r="O59" s="161"/>
      <c r="P59" s="162"/>
    </row>
    <row r="60" spans="1:16" ht="23.25" customHeight="1" x14ac:dyDescent="0.25">
      <c r="A60" s="206" t="s">
        <v>47</v>
      </c>
      <c r="B60" s="207"/>
      <c r="C60" s="208"/>
      <c r="D60" s="160">
        <f t="shared" si="3"/>
        <v>0</v>
      </c>
      <c r="E60" s="161"/>
      <c r="F60" s="161"/>
      <c r="G60" s="162"/>
      <c r="J60" s="206" t="s">
        <v>47</v>
      </c>
      <c r="K60" s="207"/>
      <c r="L60" s="208"/>
      <c r="M60" s="160">
        <f t="shared" si="4"/>
        <v>0</v>
      </c>
      <c r="N60" s="161"/>
      <c r="O60" s="161"/>
      <c r="P60" s="162"/>
    </row>
    <row r="61" spans="1:16" ht="23.25" customHeight="1" x14ac:dyDescent="0.25">
      <c r="A61" s="206" t="s">
        <v>48</v>
      </c>
      <c r="B61" s="207"/>
      <c r="C61" s="208"/>
      <c r="D61" s="160">
        <f t="shared" si="3"/>
        <v>0</v>
      </c>
      <c r="E61" s="161"/>
      <c r="F61" s="161"/>
      <c r="G61" s="162"/>
      <c r="J61" s="206" t="s">
        <v>48</v>
      </c>
      <c r="K61" s="207"/>
      <c r="L61" s="208"/>
      <c r="M61" s="160">
        <f t="shared" si="4"/>
        <v>0</v>
      </c>
      <c r="N61" s="161"/>
      <c r="O61" s="161"/>
      <c r="P61" s="162"/>
    </row>
    <row r="62" spans="1:16" ht="23.25" customHeight="1" x14ac:dyDescent="0.25">
      <c r="A62" s="206" t="s">
        <v>49</v>
      </c>
      <c r="B62" s="207"/>
      <c r="C62" s="208"/>
      <c r="D62" s="160">
        <f t="shared" si="3"/>
        <v>0</v>
      </c>
      <c r="E62" s="161"/>
      <c r="F62" s="161"/>
      <c r="G62" s="162"/>
      <c r="J62" s="206" t="s">
        <v>49</v>
      </c>
      <c r="K62" s="207"/>
      <c r="L62" s="208"/>
      <c r="M62" s="160">
        <f t="shared" si="4"/>
        <v>0</v>
      </c>
      <c r="N62" s="161"/>
      <c r="O62" s="161"/>
      <c r="P62" s="162"/>
    </row>
    <row r="63" spans="1:16" ht="25.5" customHeight="1" x14ac:dyDescent="0.25">
      <c r="A63" s="251" t="s">
        <v>75</v>
      </c>
      <c r="B63" s="252"/>
      <c r="C63" s="253"/>
      <c r="D63" s="160">
        <f t="shared" si="3"/>
        <v>0</v>
      </c>
      <c r="E63" s="161"/>
      <c r="F63" s="161"/>
      <c r="G63" s="162"/>
      <c r="J63" s="251" t="s">
        <v>75</v>
      </c>
      <c r="K63" s="252"/>
      <c r="L63" s="253"/>
      <c r="M63" s="160">
        <f t="shared" si="4"/>
        <v>0</v>
      </c>
      <c r="N63" s="161"/>
      <c r="O63" s="161"/>
      <c r="P63" s="162"/>
    </row>
    <row r="64" spans="1:16" ht="23.25" customHeight="1" x14ac:dyDescent="0.25">
      <c r="A64" s="206" t="s">
        <v>50</v>
      </c>
      <c r="B64" s="207"/>
      <c r="C64" s="208"/>
      <c r="D64" s="160">
        <f t="shared" si="3"/>
        <v>0</v>
      </c>
      <c r="E64" s="161"/>
      <c r="F64" s="161"/>
      <c r="G64" s="162"/>
      <c r="J64" s="206" t="s">
        <v>50</v>
      </c>
      <c r="K64" s="207"/>
      <c r="L64" s="208"/>
      <c r="M64" s="160">
        <f t="shared" si="4"/>
        <v>0</v>
      </c>
      <c r="N64" s="161"/>
      <c r="O64" s="161"/>
      <c r="P64" s="162"/>
    </row>
    <row r="65" spans="1:16" ht="23.25" customHeight="1" thickBot="1" x14ac:dyDescent="0.3">
      <c r="A65" s="254" t="s">
        <v>51</v>
      </c>
      <c r="B65" s="255"/>
      <c r="C65" s="256"/>
      <c r="D65" s="163">
        <f t="shared" si="3"/>
        <v>0</v>
      </c>
      <c r="E65" s="164"/>
      <c r="F65" s="164"/>
      <c r="G65" s="165"/>
      <c r="J65" s="254" t="s">
        <v>51</v>
      </c>
      <c r="K65" s="255"/>
      <c r="L65" s="256"/>
      <c r="M65" s="163">
        <f t="shared" si="4"/>
        <v>0</v>
      </c>
      <c r="N65" s="164"/>
      <c r="O65" s="164"/>
      <c r="P65" s="165"/>
    </row>
    <row r="67" spans="1:16" ht="18" customHeight="1" x14ac:dyDescent="0.25">
      <c r="A67" s="125"/>
      <c r="B67" s="67"/>
      <c r="C67" s="67"/>
      <c r="D67" s="67"/>
      <c r="E67" s="67"/>
      <c r="F67" s="123"/>
      <c r="G67" s="124"/>
      <c r="H67" s="126"/>
      <c r="I67" s="126"/>
      <c r="J67" s="126"/>
      <c r="K67" s="126"/>
      <c r="L67" s="127"/>
    </row>
    <row r="68" spans="1:16" ht="18" customHeight="1" x14ac:dyDescent="0.25">
      <c r="A68" s="125"/>
      <c r="B68" s="67"/>
      <c r="C68" s="67"/>
      <c r="D68" s="67"/>
      <c r="E68" s="67"/>
      <c r="F68" s="123"/>
      <c r="G68" s="124"/>
      <c r="H68" s="126"/>
      <c r="I68" s="126"/>
      <c r="J68" s="126"/>
      <c r="K68" s="126"/>
      <c r="L68" s="127"/>
    </row>
    <row r="69" spans="1:16" ht="18" customHeight="1" x14ac:dyDescent="0.25">
      <c r="A69" s="125"/>
      <c r="B69" s="67"/>
      <c r="C69" s="67"/>
      <c r="D69" s="67"/>
      <c r="E69" s="67"/>
      <c r="F69" s="123"/>
      <c r="G69" s="124"/>
      <c r="H69" s="126"/>
      <c r="I69" s="126"/>
      <c r="J69" s="126"/>
      <c r="K69" s="126"/>
      <c r="L69" s="127"/>
    </row>
    <row r="70" spans="1:16" ht="18" customHeight="1" x14ac:dyDescent="0.25">
      <c r="A70" s="125"/>
      <c r="B70" s="67"/>
      <c r="C70" s="67"/>
      <c r="D70" s="67"/>
      <c r="E70" s="67"/>
      <c r="F70" s="123"/>
      <c r="G70" s="124"/>
      <c r="H70" s="126"/>
      <c r="I70" s="126"/>
      <c r="J70" s="126"/>
      <c r="K70" s="126"/>
      <c r="L70" s="127"/>
    </row>
    <row r="72" spans="1:16" s="34" customFormat="1" ht="12.75" customHeight="1" x14ac:dyDescent="0.25">
      <c r="A72" s="145"/>
      <c r="E72" s="145"/>
      <c r="H72" s="146"/>
      <c r="K72" s="145"/>
    </row>
    <row r="73" spans="1:16" s="34" customFormat="1" ht="6" customHeight="1" x14ac:dyDescent="0.25">
      <c r="A73" s="34" t="s">
        <v>26</v>
      </c>
      <c r="E73" s="34" t="s">
        <v>27</v>
      </c>
      <c r="H73" s="34" t="s">
        <v>27</v>
      </c>
      <c r="K73" s="34" t="s">
        <v>28</v>
      </c>
    </row>
    <row r="74" spans="1:16" s="34" customFormat="1" x14ac:dyDescent="0.25">
      <c r="A74" s="34" t="s">
        <v>91</v>
      </c>
      <c r="E74" s="34" t="s">
        <v>29</v>
      </c>
      <c r="H74" s="34" t="s">
        <v>30</v>
      </c>
      <c r="K74" s="34" t="s">
        <v>90</v>
      </c>
    </row>
    <row r="75" spans="1:16" x14ac:dyDescent="0.25">
      <c r="A75" s="197" t="s">
        <v>92</v>
      </c>
    </row>
  </sheetData>
  <sheetProtection formatCells="0"/>
  <mergeCells count="89">
    <mergeCell ref="G16:G17"/>
    <mergeCell ref="H16:H17"/>
    <mergeCell ref="I16:I17"/>
    <mergeCell ref="J58:L58"/>
    <mergeCell ref="J59:L59"/>
    <mergeCell ref="D50:G50"/>
    <mergeCell ref="D30:G30"/>
    <mergeCell ref="J60:L60"/>
    <mergeCell ref="J57:L57"/>
    <mergeCell ref="J52:L52"/>
    <mergeCell ref="J53:L53"/>
    <mergeCell ref="J30:L30"/>
    <mergeCell ref="J40:L40"/>
    <mergeCell ref="J41:L41"/>
    <mergeCell ref="J43:L43"/>
    <mergeCell ref="J44:L44"/>
    <mergeCell ref="J61:L61"/>
    <mergeCell ref="A19:B19"/>
    <mergeCell ref="C15:I15"/>
    <mergeCell ref="C16:C17"/>
    <mergeCell ref="D16:D17"/>
    <mergeCell ref="E16:E17"/>
    <mergeCell ref="F16:F17"/>
    <mergeCell ref="J54:L54"/>
    <mergeCell ref="J55:L55"/>
    <mergeCell ref="J56:L56"/>
    <mergeCell ref="A58:C58"/>
    <mergeCell ref="J34:L34"/>
    <mergeCell ref="J35:L35"/>
    <mergeCell ref="J36:L36"/>
    <mergeCell ref="J37:L37"/>
    <mergeCell ref="J42:L42"/>
    <mergeCell ref="N4:O8"/>
    <mergeCell ref="A65:C65"/>
    <mergeCell ref="J62:L62"/>
    <mergeCell ref="J63:L63"/>
    <mergeCell ref="J64:L64"/>
    <mergeCell ref="J65:L65"/>
    <mergeCell ref="J45:L45"/>
    <mergeCell ref="J50:L50"/>
    <mergeCell ref="M50:P50"/>
    <mergeCell ref="J51:L51"/>
    <mergeCell ref="M30:P30"/>
    <mergeCell ref="J31:L31"/>
    <mergeCell ref="J32:L32"/>
    <mergeCell ref="J38:L38"/>
    <mergeCell ref="J39:L39"/>
    <mergeCell ref="J33:L33"/>
    <mergeCell ref="A15:B17"/>
    <mergeCell ref="A18:B18"/>
    <mergeCell ref="A63:C63"/>
    <mergeCell ref="A64:C64"/>
    <mergeCell ref="A50:C50"/>
    <mergeCell ref="A59:C59"/>
    <mergeCell ref="A60:C60"/>
    <mergeCell ref="A61:C61"/>
    <mergeCell ref="A62:C62"/>
    <mergeCell ref="A56:C56"/>
    <mergeCell ref="A57:C57"/>
    <mergeCell ref="A54:C54"/>
    <mergeCell ref="A51:C51"/>
    <mergeCell ref="A52:C52"/>
    <mergeCell ref="A53:C53"/>
    <mergeCell ref="A55:C55"/>
    <mergeCell ref="A20:B20"/>
    <mergeCell ref="A21:B21"/>
    <mergeCell ref="A36:C36"/>
    <mergeCell ref="A32:C32"/>
    <mergeCell ref="A30:C30"/>
    <mergeCell ref="A31:C31"/>
    <mergeCell ref="A34:C34"/>
    <mergeCell ref="A35:C35"/>
    <mergeCell ref="A22:B22"/>
    <mergeCell ref="A3:B3"/>
    <mergeCell ref="A6:B6"/>
    <mergeCell ref="A8:B8"/>
    <mergeCell ref="A46:B46"/>
    <mergeCell ref="A33:C33"/>
    <mergeCell ref="A37:C37"/>
    <mergeCell ref="A38:C38"/>
    <mergeCell ref="A39:C39"/>
    <mergeCell ref="A42:C42"/>
    <mergeCell ref="A43:C43"/>
    <mergeCell ref="A44:C44"/>
    <mergeCell ref="A45:C45"/>
    <mergeCell ref="A40:C40"/>
    <mergeCell ref="A41:C41"/>
    <mergeCell ref="C9:E9"/>
    <mergeCell ref="A23:B23"/>
  </mergeCells>
  <phoneticPr fontId="0" type="noConversion"/>
  <dataValidations count="3">
    <dataValidation type="custom" allowBlank="1" showInputMessage="1" showErrorMessage="1" error="Wprowadziłeś nieprawidłowo numer kwartału" sqref="H8">
      <formula1>IF(K8=(2006),OR(H8=3,H8=4),IF(AND(K8&gt;2006,K8&lt;2011),OR(H8=1,H8=2,H8=3,H8=4),FALSE))</formula1>
    </dataValidation>
    <dataValidation type="textLength" allowBlank="1" showInputMessage="1" showErrorMessage="1" sqref="C8">
      <formula1>5</formula1>
      <formula2>5</formula2>
    </dataValidation>
    <dataValidation type="list" showInputMessage="1" showErrorMessage="1" error="Wprowadziłeś nieprawidłowo numer roku." sqref="K8">
      <formula1>"2013,2014,2015,2016,2017,2018,2019,2020"</formula1>
    </dataValidation>
  </dataValidations>
  <pageMargins left="0.78740157480314965" right="0.78740157480314965" top="0.39370078740157483" bottom="0.39370078740157483" header="0.51181102362204722" footer="0.51181102362204722"/>
  <pageSetup paperSize="9" scale="49" fitToHeight="0" orientation="landscape" r:id="rId1"/>
  <headerFooter alignWithMargins="0"/>
  <rowBreaks count="1" manualBreakCount="1">
    <brk id="24" max="17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/>
  <dimension ref="A1:V113"/>
  <sheetViews>
    <sheetView zoomScaleNormal="100" workbookViewId="0"/>
  </sheetViews>
  <sheetFormatPr defaultRowHeight="12.5" x14ac:dyDescent="0.25"/>
  <cols>
    <col min="1" max="1" width="16" customWidth="1"/>
    <col min="2" max="2" width="14.7265625" customWidth="1"/>
    <col min="3" max="3" width="17" customWidth="1"/>
    <col min="4" max="12" width="14.7265625" customWidth="1"/>
    <col min="13" max="13" width="16" customWidth="1"/>
    <col min="14" max="18" width="14.7265625" customWidth="1"/>
    <col min="20" max="20" width="0" hidden="1" customWidth="1"/>
    <col min="21" max="21" width="9.7265625" hidden="1" customWidth="1"/>
    <col min="22" max="22" width="0" hidden="1" customWidth="1"/>
  </cols>
  <sheetData>
    <row r="1" spans="1:22" ht="13.5" thickBot="1" x14ac:dyDescent="0.35">
      <c r="A1" s="119"/>
      <c r="B1" s="38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21"/>
      <c r="T1" s="47"/>
      <c r="U1" s="77">
        <v>0</v>
      </c>
      <c r="V1" s="77"/>
    </row>
    <row r="2" spans="1:22" ht="13" x14ac:dyDescent="0.3">
      <c r="A2" s="27" t="s">
        <v>21</v>
      </c>
      <c r="B2" s="43"/>
      <c r="C2" s="6"/>
      <c r="E2" s="1"/>
      <c r="F2" s="1" t="s">
        <v>32</v>
      </c>
      <c r="L2" s="4"/>
      <c r="M2" s="7"/>
      <c r="N2" s="4"/>
      <c r="O2" s="4"/>
      <c r="P2" s="4"/>
      <c r="Q2" s="4"/>
      <c r="R2" s="7"/>
      <c r="T2" s="77">
        <f>MIN('10-JEDNOSTKI BUDZETOWE:20-ZAKLADY BUDZETOWE'!U3)</f>
        <v>0</v>
      </c>
      <c r="U2" s="77">
        <f>MAX('10-JEDNOSTKI BUDZETOWE:20-ZAKLADY BUDZETOWE'!U3)</f>
        <v>0</v>
      </c>
      <c r="V2" s="77" t="s">
        <v>23</v>
      </c>
    </row>
    <row r="3" spans="1:22" ht="30" customHeight="1" thickBot="1" x14ac:dyDescent="0.35">
      <c r="A3" s="265" t="str">
        <f>IF(B105="brak nazwy","Brak nazwy",B105)</f>
        <v>Brak nazwy</v>
      </c>
      <c r="B3" s="266"/>
      <c r="C3" s="5"/>
      <c r="G3" s="1" t="s">
        <v>33</v>
      </c>
      <c r="L3" s="2"/>
      <c r="M3" s="8"/>
      <c r="N3" s="2" t="s">
        <v>34</v>
      </c>
      <c r="O3" s="2"/>
      <c r="Q3" s="2"/>
      <c r="R3" s="8"/>
      <c r="T3" s="77"/>
      <c r="U3" s="77">
        <f>COUNTA('10-JEDNOSTKI BUDZETOWE:20-ZAKLADY BUDZETOWE'!H8)</f>
        <v>2</v>
      </c>
      <c r="V3" s="77" t="s">
        <v>25</v>
      </c>
    </row>
    <row r="4" spans="1:22" ht="15" customHeight="1" x14ac:dyDescent="0.3">
      <c r="A4" s="42"/>
      <c r="B4" s="44"/>
      <c r="C4" s="5"/>
      <c r="L4" s="2"/>
      <c r="M4" s="135"/>
      <c r="N4" s="288"/>
      <c r="O4" s="289"/>
      <c r="Q4" s="2"/>
      <c r="R4" s="8"/>
      <c r="T4" s="77">
        <f>MIN('10-JEDNOSTKI BUDZETOWE:20-ZAKLADY BUDZETOWE'!H8)</f>
        <v>4</v>
      </c>
      <c r="U4" s="77">
        <f>MAX('10-JEDNOSTKI BUDZETOWE:20-ZAKLADY BUDZETOWE'!H8)</f>
        <v>4</v>
      </c>
      <c r="V4" s="77"/>
    </row>
    <row r="5" spans="1:22" ht="17.25" customHeight="1" x14ac:dyDescent="0.25">
      <c r="A5" s="5" t="s">
        <v>22</v>
      </c>
      <c r="B5" s="8"/>
      <c r="C5" s="5"/>
      <c r="E5" s="18"/>
      <c r="F5" s="18"/>
      <c r="G5" s="18"/>
      <c r="L5" s="2"/>
      <c r="M5" s="136"/>
      <c r="N5" s="289"/>
      <c r="O5" s="289"/>
      <c r="Q5" s="2"/>
      <c r="R5" s="8"/>
      <c r="T5" s="47"/>
      <c r="U5" s="77">
        <f>COUNTA('10-JEDNOSTKI BUDZETOWE:20-ZAKLADY BUDZETOWE'!K8)</f>
        <v>0</v>
      </c>
      <c r="V5" s="77" t="s">
        <v>24</v>
      </c>
    </row>
    <row r="6" spans="1:22" ht="27.75" customHeight="1" thickBot="1" x14ac:dyDescent="0.3">
      <c r="A6" s="267"/>
      <c r="B6" s="268"/>
      <c r="C6" s="35"/>
      <c r="D6" s="35"/>
      <c r="E6" s="18"/>
      <c r="L6" s="2"/>
      <c r="M6" s="136"/>
      <c r="N6" s="289"/>
      <c r="O6" s="289"/>
      <c r="Q6" s="2"/>
      <c r="R6" s="8"/>
      <c r="T6" s="77">
        <f>MIN('10-JEDNOSTKI BUDZETOWE:20-ZAKLADY BUDZETOWE'!K8)</f>
        <v>0</v>
      </c>
      <c r="U6" s="77">
        <f>MAX('10-JEDNOSTKI BUDZETOWE:20-ZAKLADY BUDZETOWE'!K8)</f>
        <v>0</v>
      </c>
      <c r="V6" s="47"/>
    </row>
    <row r="7" spans="1:22" ht="18.75" customHeight="1" x14ac:dyDescent="0.25">
      <c r="A7" s="27" t="s">
        <v>1</v>
      </c>
      <c r="B7" s="43"/>
      <c r="C7" s="129" t="s">
        <v>66</v>
      </c>
      <c r="L7" s="2"/>
      <c r="M7" s="136"/>
      <c r="N7" s="289"/>
      <c r="O7" s="289"/>
      <c r="P7" s="2"/>
      <c r="Q7" s="2"/>
      <c r="R7" s="8"/>
      <c r="T7" s="47"/>
      <c r="U7" s="77"/>
      <c r="V7" s="47"/>
    </row>
    <row r="8" spans="1:22" ht="13.5" thickBot="1" x14ac:dyDescent="0.35">
      <c r="A8" s="269" t="str">
        <f>IF(B96="brak regonu","Brak nr REGON",B96)</f>
        <v>Brak nr REGON</v>
      </c>
      <c r="B8" s="270"/>
      <c r="C8" s="117" t="str">
        <f>IF(U7&lt;&gt;0,IF(U8=T8,U8,""),"")</f>
        <v/>
      </c>
      <c r="D8" s="3"/>
      <c r="E8" s="25"/>
      <c r="F8" s="25" t="s">
        <v>31</v>
      </c>
      <c r="G8" s="25"/>
      <c r="H8" s="152">
        <v>4</v>
      </c>
      <c r="I8" s="26" t="s">
        <v>10</v>
      </c>
      <c r="J8" s="26" t="s">
        <v>0</v>
      </c>
      <c r="K8" s="32" t="str">
        <f>IF(U5=0,"Brak roku",U6)</f>
        <v>Brak roku</v>
      </c>
      <c r="L8" s="137"/>
      <c r="M8" s="140"/>
      <c r="N8" s="289"/>
      <c r="O8" s="289"/>
      <c r="P8" s="2"/>
      <c r="Q8" s="2"/>
      <c r="R8" s="8"/>
      <c r="T8" s="77">
        <f>MIN('10-JEDNOSTKI BUDZETOWE:20-ZAKLADY BUDZETOWE'!C8)</f>
        <v>0</v>
      </c>
      <c r="U8" s="77">
        <f>MAX('10-JEDNOSTKI BUDZETOWE:20-ZAKLADY BUDZETOWE'!C8)</f>
        <v>0</v>
      </c>
      <c r="V8" s="47" t="s">
        <v>67</v>
      </c>
    </row>
    <row r="9" spans="1:22" ht="13" x14ac:dyDescent="0.3">
      <c r="A9" s="16" t="s">
        <v>2</v>
      </c>
      <c r="B9" s="40"/>
      <c r="C9" s="276"/>
      <c r="D9" s="276"/>
      <c r="E9" s="277"/>
      <c r="F9" s="19"/>
      <c r="G9" s="20"/>
      <c r="H9" s="21" t="s">
        <v>3</v>
      </c>
      <c r="I9" s="20"/>
      <c r="J9" s="20"/>
      <c r="K9" s="12"/>
      <c r="L9" s="2"/>
      <c r="M9" s="141"/>
      <c r="N9" s="2"/>
      <c r="O9" s="2"/>
      <c r="P9" s="2"/>
      <c r="Q9" s="2"/>
      <c r="R9" s="8"/>
      <c r="T9" s="47"/>
      <c r="U9" s="47"/>
      <c r="V9" s="47"/>
    </row>
    <row r="10" spans="1:22" x14ac:dyDescent="0.25">
      <c r="A10" s="16" t="s">
        <v>87</v>
      </c>
      <c r="B10" s="40"/>
      <c r="C10" s="2"/>
      <c r="E10" s="15"/>
      <c r="F10" s="22" t="s">
        <v>65</v>
      </c>
      <c r="G10" s="23" t="s">
        <v>4</v>
      </c>
      <c r="H10" s="23" t="s">
        <v>5</v>
      </c>
      <c r="I10" s="23" t="s">
        <v>6</v>
      </c>
      <c r="J10" s="23" t="s">
        <v>7</v>
      </c>
      <c r="K10" s="128" t="s">
        <v>69</v>
      </c>
      <c r="L10" s="138" t="s">
        <v>8</v>
      </c>
      <c r="M10" s="8" t="s">
        <v>74</v>
      </c>
      <c r="N10" s="2"/>
      <c r="O10" s="2"/>
      <c r="P10" s="2"/>
      <c r="Q10" s="2"/>
      <c r="R10" s="8"/>
      <c r="T10" s="77">
        <f>MIN('10-JEDNOSTKI BUDZETOWE:20-ZAKLADY BUDZETOWE'!U10)</f>
        <v>0</v>
      </c>
      <c r="U10" s="77">
        <f>MAX('10-JEDNOSTKI BUDZETOWE:20-ZAKLADY BUDZETOWE'!U10)</f>
        <v>0</v>
      </c>
      <c r="V10" s="47"/>
    </row>
    <row r="11" spans="1:22" ht="13.5" thickBot="1" x14ac:dyDescent="0.35">
      <c r="A11" s="17" t="s">
        <v>88</v>
      </c>
      <c r="B11" s="25"/>
      <c r="C11" s="3"/>
      <c r="D11" s="3"/>
      <c r="E11" s="11"/>
      <c r="F11" s="28"/>
      <c r="G11" s="24"/>
      <c r="H11" s="24"/>
      <c r="I11" s="24"/>
      <c r="J11" s="24"/>
      <c r="L11" s="139">
        <v>99</v>
      </c>
      <c r="M11" s="150"/>
      <c r="N11" s="3"/>
      <c r="O11" s="3"/>
      <c r="P11" s="3"/>
      <c r="Q11" s="3"/>
      <c r="R11" s="9"/>
    </row>
    <row r="12" spans="1:22" ht="13" x14ac:dyDescent="0.3">
      <c r="A12" s="4"/>
      <c r="B12" s="4"/>
      <c r="C12" s="4"/>
      <c r="D12" s="4"/>
      <c r="E12" s="13"/>
      <c r="F12" s="4"/>
      <c r="G12" s="4"/>
      <c r="H12" s="4"/>
      <c r="I12" s="13"/>
      <c r="J12" s="14"/>
      <c r="K12" s="4"/>
      <c r="L12" s="4"/>
      <c r="M12" s="4"/>
      <c r="N12" s="13"/>
    </row>
    <row r="13" spans="1:22" s="56" customFormat="1" ht="19.5" customHeight="1" x14ac:dyDescent="0.35">
      <c r="A13" s="46" t="s">
        <v>93</v>
      </c>
      <c r="B13" s="54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</row>
    <row r="14" spans="1:22" s="56" customFormat="1" ht="13" thickBot="1" x14ac:dyDescent="0.3">
      <c r="A14"/>
      <c r="B14"/>
      <c r="C14"/>
      <c r="D14"/>
      <c r="E14"/>
      <c r="F14"/>
      <c r="G14"/>
      <c r="H14"/>
      <c r="I14"/>
      <c r="J14" s="55"/>
      <c r="K14" s="55"/>
      <c r="L14" s="55"/>
      <c r="M14" s="55"/>
    </row>
    <row r="15" spans="1:22" s="56" customFormat="1" x14ac:dyDescent="0.25">
      <c r="A15" s="227" t="s">
        <v>9</v>
      </c>
      <c r="B15" s="228"/>
      <c r="C15" s="220" t="s">
        <v>35</v>
      </c>
      <c r="D15" s="221"/>
      <c r="E15" s="221"/>
      <c r="F15" s="221"/>
      <c r="G15" s="221"/>
      <c r="H15" s="221"/>
      <c r="I15" s="222"/>
      <c r="J15" s="80"/>
      <c r="K15" s="80"/>
      <c r="L15" s="55"/>
      <c r="M15" s="57"/>
    </row>
    <row r="16" spans="1:22" s="56" customFormat="1" x14ac:dyDescent="0.25">
      <c r="A16" s="229"/>
      <c r="B16" s="230"/>
      <c r="C16" s="223" t="s">
        <v>78</v>
      </c>
      <c r="D16" s="201" t="s">
        <v>79</v>
      </c>
      <c r="E16" s="201" t="s">
        <v>36</v>
      </c>
      <c r="F16" s="201" t="s">
        <v>37</v>
      </c>
      <c r="G16" s="201" t="s">
        <v>38</v>
      </c>
      <c r="H16" s="257" t="s">
        <v>80</v>
      </c>
      <c r="I16" s="259" t="s">
        <v>81</v>
      </c>
      <c r="J16" s="80"/>
      <c r="K16" s="80"/>
      <c r="L16" s="55"/>
      <c r="M16" s="55"/>
    </row>
    <row r="17" spans="1:16" s="56" customFormat="1" ht="34.15" customHeight="1" thickBot="1" x14ac:dyDescent="0.3">
      <c r="A17" s="231"/>
      <c r="B17" s="232"/>
      <c r="C17" s="224" t="s">
        <v>78</v>
      </c>
      <c r="D17" s="202"/>
      <c r="E17" s="203"/>
      <c r="F17" s="203"/>
      <c r="G17" s="203"/>
      <c r="H17" s="258"/>
      <c r="I17" s="260" t="s">
        <v>81</v>
      </c>
      <c r="J17" s="81"/>
      <c r="K17" s="81"/>
      <c r="L17" s="55"/>
      <c r="M17" s="55"/>
    </row>
    <row r="18" spans="1:16" s="56" customFormat="1" ht="13" thickBot="1" x14ac:dyDescent="0.3">
      <c r="A18" s="233">
        <v>1</v>
      </c>
      <c r="B18" s="234"/>
      <c r="C18" s="48">
        <v>2</v>
      </c>
      <c r="D18" s="49">
        <v>3</v>
      </c>
      <c r="E18" s="49">
        <v>4</v>
      </c>
      <c r="F18" s="49">
        <v>5</v>
      </c>
      <c r="G18" s="49">
        <v>6</v>
      </c>
      <c r="H18" s="173">
        <v>7</v>
      </c>
      <c r="I18" s="50">
        <v>8</v>
      </c>
      <c r="J18" s="80"/>
      <c r="K18" s="81"/>
      <c r="L18" s="55"/>
      <c r="M18" s="55"/>
    </row>
    <row r="19" spans="1:16" s="56" customFormat="1" ht="30" customHeight="1" x14ac:dyDescent="0.25">
      <c r="A19" s="235" t="s">
        <v>82</v>
      </c>
      <c r="B19" s="236"/>
      <c r="C19" s="181">
        <f>'10-JEDNOSTKI BUDZETOWE'!C19+'20-ZAKLADY BUDZETOWE'!C19</f>
        <v>0</v>
      </c>
      <c r="D19" s="178">
        <f>'10-JEDNOSTKI BUDZETOWE'!D19+'20-ZAKLADY BUDZETOWE'!D19</f>
        <v>0</v>
      </c>
      <c r="E19" s="178">
        <f>'10-JEDNOSTKI BUDZETOWE'!E19+'20-ZAKLADY BUDZETOWE'!E19</f>
        <v>0</v>
      </c>
      <c r="F19" s="178">
        <f>'10-JEDNOSTKI BUDZETOWE'!F19+'20-ZAKLADY BUDZETOWE'!F19</f>
        <v>0</v>
      </c>
      <c r="G19" s="178">
        <f>'10-JEDNOSTKI BUDZETOWE'!G19+'20-ZAKLADY BUDZETOWE'!G19</f>
        <v>0</v>
      </c>
      <c r="H19" s="179">
        <f>'10-JEDNOSTKI BUDZETOWE'!H19+'20-ZAKLADY BUDZETOWE'!H19</f>
        <v>0</v>
      </c>
      <c r="I19" s="180">
        <f>'10-JEDNOSTKI BUDZETOWE'!I19+'20-ZAKLADY BUDZETOWE'!I19</f>
        <v>0</v>
      </c>
      <c r="J19" s="80"/>
      <c r="K19" s="80"/>
      <c r="L19" s="55"/>
      <c r="M19" s="55"/>
    </row>
    <row r="20" spans="1:16" s="56" customFormat="1" ht="30" customHeight="1" x14ac:dyDescent="0.25">
      <c r="A20" s="225" t="s">
        <v>83</v>
      </c>
      <c r="B20" s="278"/>
      <c r="C20" s="182">
        <f>'10-JEDNOSTKI BUDZETOWE'!C20+'20-ZAKLADY BUDZETOWE'!C20</f>
        <v>0</v>
      </c>
      <c r="D20" s="186">
        <f>'10-JEDNOSTKI BUDZETOWE'!D20+'20-ZAKLADY BUDZETOWE'!D20</f>
        <v>0</v>
      </c>
      <c r="E20" s="186">
        <f>'10-JEDNOSTKI BUDZETOWE'!E20+'20-ZAKLADY BUDZETOWE'!E20</f>
        <v>0</v>
      </c>
      <c r="F20" s="186">
        <f>'10-JEDNOSTKI BUDZETOWE'!F20+'20-ZAKLADY BUDZETOWE'!F20</f>
        <v>0</v>
      </c>
      <c r="G20" s="186">
        <f>'10-JEDNOSTKI BUDZETOWE'!G20+'20-ZAKLADY BUDZETOWE'!G20</f>
        <v>0</v>
      </c>
      <c r="H20" s="187">
        <f>'10-JEDNOSTKI BUDZETOWE'!H20+'20-ZAKLADY BUDZETOWE'!H20</f>
        <v>0</v>
      </c>
      <c r="I20" s="188">
        <f>'10-JEDNOSTKI BUDZETOWE'!I20+'20-ZAKLADY BUDZETOWE'!I20</f>
        <v>0</v>
      </c>
      <c r="J20" s="81"/>
      <c r="K20" s="81"/>
      <c r="L20" s="55"/>
      <c r="M20" s="55"/>
    </row>
    <row r="21" spans="1:16" s="56" customFormat="1" ht="30" customHeight="1" x14ac:dyDescent="0.25">
      <c r="A21" s="225" t="s">
        <v>84</v>
      </c>
      <c r="B21" s="279"/>
      <c r="C21" s="183">
        <f>'10-JEDNOSTKI BUDZETOWE'!C21+'20-ZAKLADY BUDZETOWE'!C21</f>
        <v>0</v>
      </c>
      <c r="D21" s="186">
        <f>'10-JEDNOSTKI BUDZETOWE'!D21+'20-ZAKLADY BUDZETOWE'!D21</f>
        <v>0</v>
      </c>
      <c r="E21" s="186">
        <f>'10-JEDNOSTKI BUDZETOWE'!E21+'20-ZAKLADY BUDZETOWE'!E21</f>
        <v>0</v>
      </c>
      <c r="F21" s="186">
        <f>'10-JEDNOSTKI BUDZETOWE'!F21+'20-ZAKLADY BUDZETOWE'!F21</f>
        <v>0</v>
      </c>
      <c r="G21" s="189">
        <f>'10-JEDNOSTKI BUDZETOWE'!G21+'20-ZAKLADY BUDZETOWE'!G21</f>
        <v>0</v>
      </c>
      <c r="H21" s="187">
        <f>'10-JEDNOSTKI BUDZETOWE'!H21+'20-ZAKLADY BUDZETOWE'!H21</f>
        <v>0</v>
      </c>
      <c r="I21" s="190">
        <f>'10-JEDNOSTKI BUDZETOWE'!I21+'20-ZAKLADY BUDZETOWE'!I21</f>
        <v>0</v>
      </c>
      <c r="J21" s="82"/>
      <c r="K21" s="82"/>
      <c r="L21" s="55"/>
      <c r="M21" s="55"/>
    </row>
    <row r="22" spans="1:16" s="56" customFormat="1" ht="30" customHeight="1" x14ac:dyDescent="0.25">
      <c r="A22" s="225" t="s">
        <v>85</v>
      </c>
      <c r="B22" s="279"/>
      <c r="C22" s="185">
        <f>'10-JEDNOSTKI BUDZETOWE'!C22+'20-ZAKLADY BUDZETOWE'!C22</f>
        <v>0</v>
      </c>
      <c r="D22" s="191">
        <f>'10-JEDNOSTKI BUDZETOWE'!D22+'20-ZAKLADY BUDZETOWE'!D22</f>
        <v>0</v>
      </c>
      <c r="E22" s="187">
        <f>'10-JEDNOSTKI BUDZETOWE'!E22+'20-ZAKLADY BUDZETOWE'!E22</f>
        <v>0</v>
      </c>
      <c r="F22" s="186">
        <f>'10-JEDNOSTKI BUDZETOWE'!F22+'20-ZAKLADY BUDZETOWE'!F22</f>
        <v>0</v>
      </c>
      <c r="G22" s="191">
        <f>'10-JEDNOSTKI BUDZETOWE'!G22+'20-ZAKLADY BUDZETOWE'!G22</f>
        <v>0</v>
      </c>
      <c r="H22" s="186">
        <f>'10-JEDNOSTKI BUDZETOWE'!H22+'20-ZAKLADY BUDZETOWE'!H22</f>
        <v>0</v>
      </c>
      <c r="I22" s="190">
        <f>'10-JEDNOSTKI BUDZETOWE'!I22+'20-ZAKLADY BUDZETOWE'!I22</f>
        <v>0</v>
      </c>
      <c r="J22" s="83"/>
      <c r="K22" s="83"/>
      <c r="L22" s="55"/>
      <c r="M22" s="55"/>
    </row>
    <row r="23" spans="1:16" s="56" customFormat="1" ht="30" customHeight="1" thickBot="1" x14ac:dyDescent="0.3">
      <c r="A23" s="204" t="s">
        <v>86</v>
      </c>
      <c r="B23" s="205"/>
      <c r="C23" s="184">
        <f>'10-JEDNOSTKI BUDZETOWE'!C23+'20-ZAKLADY BUDZETOWE'!C23</f>
        <v>0</v>
      </c>
      <c r="D23" s="192">
        <f>'10-JEDNOSTKI BUDZETOWE'!D23+'20-ZAKLADY BUDZETOWE'!D23</f>
        <v>0</v>
      </c>
      <c r="E23" s="192">
        <f>'10-JEDNOSTKI BUDZETOWE'!E23+'20-ZAKLADY BUDZETOWE'!E23</f>
        <v>0</v>
      </c>
      <c r="F23" s="192">
        <f>'10-JEDNOSTKI BUDZETOWE'!F23+'20-ZAKLADY BUDZETOWE'!F23</f>
        <v>0</v>
      </c>
      <c r="G23" s="192">
        <f>'10-JEDNOSTKI BUDZETOWE'!G23+'20-ZAKLADY BUDZETOWE'!G23</f>
        <v>0</v>
      </c>
      <c r="H23" s="192">
        <f>'10-JEDNOSTKI BUDZETOWE'!H23+'20-ZAKLADY BUDZETOWE'!H23</f>
        <v>0</v>
      </c>
      <c r="I23" s="193">
        <f>'10-JEDNOSTKI BUDZETOWE'!I23+'20-ZAKLADY BUDZETOWE'!I23</f>
        <v>0</v>
      </c>
      <c r="J23" s="83"/>
      <c r="K23" s="83"/>
      <c r="L23" s="55"/>
      <c r="M23" s="55"/>
    </row>
    <row r="24" spans="1:16" s="56" customFormat="1" ht="15.75" customHeight="1" x14ac:dyDescent="0.25">
      <c r="A24"/>
      <c r="B24"/>
      <c r="C24"/>
      <c r="D24"/>
      <c r="E24"/>
      <c r="F24"/>
      <c r="G24"/>
      <c r="H24"/>
      <c r="I24"/>
      <c r="J24" s="82"/>
      <c r="K24" s="82"/>
      <c r="L24" s="55"/>
      <c r="M24" s="55"/>
    </row>
    <row r="25" spans="1:16" s="56" customFormat="1" ht="15.75" customHeight="1" x14ac:dyDescent="0.35">
      <c r="A25" s="89" t="s">
        <v>94</v>
      </c>
      <c r="B25" s="68"/>
      <c r="C25" s="68"/>
      <c r="D25" s="68"/>
      <c r="E25" s="68"/>
      <c r="F25" s="82"/>
      <c r="G25" s="88"/>
      <c r="H25" s="82"/>
      <c r="I25" s="82"/>
      <c r="J25" s="82"/>
      <c r="K25" s="82"/>
      <c r="L25" s="55"/>
      <c r="M25" s="55"/>
    </row>
    <row r="26" spans="1:16" s="56" customFormat="1" ht="15.75" customHeight="1" x14ac:dyDescent="0.25">
      <c r="A26" s="91"/>
      <c r="B26" s="68"/>
      <c r="C26" s="68"/>
      <c r="D26" s="68"/>
      <c r="E26" s="68"/>
      <c r="F26" s="82"/>
      <c r="G26" s="88"/>
      <c r="H26" s="82"/>
      <c r="I26" s="82"/>
      <c r="J26" s="82"/>
      <c r="K26" s="82"/>
      <c r="L26" s="55"/>
      <c r="M26" s="55"/>
      <c r="O26" s="102"/>
      <c r="P26" s="102"/>
    </row>
    <row r="27" spans="1:16" s="56" customFormat="1" ht="15.75" customHeight="1" x14ac:dyDescent="0.35">
      <c r="A27" s="89" t="s">
        <v>95</v>
      </c>
      <c r="B27" s="68"/>
      <c r="C27" s="68"/>
      <c r="D27" s="68"/>
      <c r="E27" s="68"/>
      <c r="F27" s="82"/>
      <c r="G27" s="88"/>
      <c r="H27" s="82"/>
      <c r="I27" s="82"/>
      <c r="J27" s="89" t="s">
        <v>97</v>
      </c>
      <c r="K27" s="68"/>
      <c r="L27" s="68"/>
      <c r="M27" s="68"/>
      <c r="N27" s="68"/>
      <c r="O27" s="82"/>
      <c r="P27" s="88"/>
    </row>
    <row r="28" spans="1:16" s="56" customFormat="1" ht="15.75" customHeight="1" x14ac:dyDescent="0.35">
      <c r="A28" s="90" t="s">
        <v>96</v>
      </c>
      <c r="B28" s="68"/>
      <c r="C28" s="68"/>
      <c r="D28" s="68"/>
      <c r="E28" s="68"/>
      <c r="F28" s="82"/>
      <c r="G28" s="88"/>
      <c r="H28" s="82"/>
      <c r="I28" s="82"/>
      <c r="J28" s="90" t="s">
        <v>96</v>
      </c>
      <c r="K28" s="68"/>
      <c r="L28" s="68"/>
      <c r="M28" s="68"/>
      <c r="N28" s="68"/>
      <c r="O28" s="82"/>
      <c r="P28" s="88"/>
    </row>
    <row r="29" spans="1:16" s="56" customFormat="1" ht="15.75" customHeight="1" thickBot="1" x14ac:dyDescent="0.3">
      <c r="A29" s="101"/>
      <c r="B29" s="68"/>
      <c r="C29" s="68"/>
      <c r="D29" s="68"/>
      <c r="E29" s="68"/>
      <c r="F29" s="93"/>
      <c r="G29" s="88"/>
      <c r="H29" s="82"/>
      <c r="I29" s="82"/>
      <c r="J29" s="91"/>
      <c r="K29" s="68"/>
      <c r="L29" s="68"/>
      <c r="M29" s="68"/>
      <c r="N29" s="68"/>
      <c r="O29" s="93"/>
      <c r="P29" s="99"/>
    </row>
    <row r="30" spans="1:16" s="56" customFormat="1" ht="24" customHeight="1" x14ac:dyDescent="0.25">
      <c r="A30" s="281" t="s">
        <v>39</v>
      </c>
      <c r="B30" s="244"/>
      <c r="C30" s="245"/>
      <c r="D30" s="290" t="s">
        <v>53</v>
      </c>
      <c r="E30" s="218"/>
      <c r="F30" s="218"/>
      <c r="G30" s="219"/>
      <c r="H30" s="82"/>
      <c r="I30" s="76"/>
      <c r="J30" s="281" t="s">
        <v>39</v>
      </c>
      <c r="K30" s="244"/>
      <c r="L30" s="245"/>
      <c r="M30" s="290" t="s">
        <v>53</v>
      </c>
      <c r="N30" s="218"/>
      <c r="O30" s="218"/>
      <c r="P30" s="219"/>
    </row>
    <row r="31" spans="1:16" s="56" customFormat="1" ht="24.75" customHeight="1" thickBot="1" x14ac:dyDescent="0.3">
      <c r="A31" s="282" t="s">
        <v>52</v>
      </c>
      <c r="B31" s="241"/>
      <c r="C31" s="242"/>
      <c r="D31" s="108" t="s">
        <v>54</v>
      </c>
      <c r="E31" s="74" t="s">
        <v>55</v>
      </c>
      <c r="F31" s="109" t="s">
        <v>56</v>
      </c>
      <c r="G31" s="110" t="s">
        <v>57</v>
      </c>
      <c r="H31" s="82"/>
      <c r="I31" s="76"/>
      <c r="J31" s="282" t="s">
        <v>52</v>
      </c>
      <c r="K31" s="241"/>
      <c r="L31" s="242"/>
      <c r="M31" s="108" t="s">
        <v>54</v>
      </c>
      <c r="N31" s="74" t="s">
        <v>55</v>
      </c>
      <c r="O31" s="109" t="s">
        <v>56</v>
      </c>
      <c r="P31" s="110" t="s">
        <v>57</v>
      </c>
    </row>
    <row r="32" spans="1:16" s="56" customFormat="1" ht="24" customHeight="1" thickBot="1" x14ac:dyDescent="0.3">
      <c r="A32" s="280">
        <v>1</v>
      </c>
      <c r="B32" s="238"/>
      <c r="C32" s="239"/>
      <c r="D32" s="58">
        <v>2</v>
      </c>
      <c r="E32" s="59">
        <v>3</v>
      </c>
      <c r="F32" s="111">
        <v>4</v>
      </c>
      <c r="G32" s="112">
        <v>5</v>
      </c>
      <c r="H32" s="82"/>
      <c r="I32" s="76"/>
      <c r="J32" s="280">
        <v>1</v>
      </c>
      <c r="K32" s="238"/>
      <c r="L32" s="239"/>
      <c r="M32" s="58">
        <v>2</v>
      </c>
      <c r="N32" s="59">
        <v>3</v>
      </c>
      <c r="O32" s="111">
        <v>4</v>
      </c>
      <c r="P32" s="112">
        <v>5</v>
      </c>
    </row>
    <row r="33" spans="1:16" s="56" customFormat="1" ht="24" customHeight="1" x14ac:dyDescent="0.25">
      <c r="A33" s="272" t="s">
        <v>40</v>
      </c>
      <c r="B33" s="247"/>
      <c r="C33" s="248"/>
      <c r="D33" s="166">
        <f>'10-JEDNOSTKI BUDZETOWE'!D33+'20-ZAKLADY BUDZETOWE'!D33</f>
        <v>0</v>
      </c>
      <c r="E33" s="167">
        <f>'10-JEDNOSTKI BUDZETOWE'!E33+'20-ZAKLADY BUDZETOWE'!E33</f>
        <v>0</v>
      </c>
      <c r="F33" s="167">
        <f>'10-JEDNOSTKI BUDZETOWE'!F33+'20-ZAKLADY BUDZETOWE'!F33</f>
        <v>0</v>
      </c>
      <c r="G33" s="168">
        <f>'10-JEDNOSTKI BUDZETOWE'!G33+'20-ZAKLADY BUDZETOWE'!G33</f>
        <v>0</v>
      </c>
      <c r="H33" s="82"/>
      <c r="I33" s="76"/>
      <c r="J33" s="272" t="s">
        <v>40</v>
      </c>
      <c r="K33" s="247"/>
      <c r="L33" s="248"/>
      <c r="M33" s="166">
        <f>'10-JEDNOSTKI BUDZETOWE'!M33+'20-ZAKLADY BUDZETOWE'!M33</f>
        <v>0</v>
      </c>
      <c r="N33" s="167">
        <f>'10-JEDNOSTKI BUDZETOWE'!N33+'20-ZAKLADY BUDZETOWE'!N33</f>
        <v>0</v>
      </c>
      <c r="O33" s="167">
        <f>'10-JEDNOSTKI BUDZETOWE'!O33+'20-ZAKLADY BUDZETOWE'!O33</f>
        <v>0</v>
      </c>
      <c r="P33" s="168">
        <f>'10-JEDNOSTKI BUDZETOWE'!P33+'20-ZAKLADY BUDZETOWE'!P33</f>
        <v>0</v>
      </c>
    </row>
    <row r="34" spans="1:16" s="56" customFormat="1" ht="24" customHeight="1" x14ac:dyDescent="0.25">
      <c r="A34" s="273" t="s">
        <v>41</v>
      </c>
      <c r="B34" s="207"/>
      <c r="C34" s="208"/>
      <c r="D34" s="160">
        <f>'10-JEDNOSTKI BUDZETOWE'!D34+'20-ZAKLADY BUDZETOWE'!D34</f>
        <v>0</v>
      </c>
      <c r="E34" s="169">
        <f>'10-JEDNOSTKI BUDZETOWE'!E34+'20-ZAKLADY BUDZETOWE'!E34</f>
        <v>0</v>
      </c>
      <c r="F34" s="169">
        <f>'10-JEDNOSTKI BUDZETOWE'!F34+'20-ZAKLADY BUDZETOWE'!F34</f>
        <v>0</v>
      </c>
      <c r="G34" s="170">
        <f>'10-JEDNOSTKI BUDZETOWE'!G34+'20-ZAKLADY BUDZETOWE'!G34</f>
        <v>0</v>
      </c>
      <c r="H34" s="82"/>
      <c r="I34" s="76"/>
      <c r="J34" s="273" t="s">
        <v>41</v>
      </c>
      <c r="K34" s="207"/>
      <c r="L34" s="208"/>
      <c r="M34" s="160">
        <f>'10-JEDNOSTKI BUDZETOWE'!M34+'20-ZAKLADY BUDZETOWE'!M34</f>
        <v>0</v>
      </c>
      <c r="N34" s="169">
        <f>'10-JEDNOSTKI BUDZETOWE'!N34+'20-ZAKLADY BUDZETOWE'!N34</f>
        <v>0</v>
      </c>
      <c r="O34" s="169">
        <f>'10-JEDNOSTKI BUDZETOWE'!O34+'20-ZAKLADY BUDZETOWE'!O34</f>
        <v>0</v>
      </c>
      <c r="P34" s="170">
        <f>'10-JEDNOSTKI BUDZETOWE'!P34+'20-ZAKLADY BUDZETOWE'!P34</f>
        <v>0</v>
      </c>
    </row>
    <row r="35" spans="1:16" s="56" customFormat="1" ht="24" customHeight="1" x14ac:dyDescent="0.25">
      <c r="A35" s="273" t="s">
        <v>42</v>
      </c>
      <c r="B35" s="207"/>
      <c r="C35" s="208"/>
      <c r="D35" s="160">
        <f>'10-JEDNOSTKI BUDZETOWE'!D35+'20-ZAKLADY BUDZETOWE'!D35</f>
        <v>0</v>
      </c>
      <c r="E35" s="169">
        <f>'10-JEDNOSTKI BUDZETOWE'!E35+'20-ZAKLADY BUDZETOWE'!E35</f>
        <v>0</v>
      </c>
      <c r="F35" s="169">
        <f>'10-JEDNOSTKI BUDZETOWE'!F35+'20-ZAKLADY BUDZETOWE'!F35</f>
        <v>0</v>
      </c>
      <c r="G35" s="170">
        <f>'10-JEDNOSTKI BUDZETOWE'!G35+'20-ZAKLADY BUDZETOWE'!G35</f>
        <v>0</v>
      </c>
      <c r="H35" s="82"/>
      <c r="I35" s="76"/>
      <c r="J35" s="273" t="s">
        <v>42</v>
      </c>
      <c r="K35" s="207"/>
      <c r="L35" s="208"/>
      <c r="M35" s="160">
        <f>'10-JEDNOSTKI BUDZETOWE'!M35+'20-ZAKLADY BUDZETOWE'!M35</f>
        <v>0</v>
      </c>
      <c r="N35" s="169">
        <f>'10-JEDNOSTKI BUDZETOWE'!N35+'20-ZAKLADY BUDZETOWE'!N35</f>
        <v>0</v>
      </c>
      <c r="O35" s="169">
        <f>'10-JEDNOSTKI BUDZETOWE'!O35+'20-ZAKLADY BUDZETOWE'!O35</f>
        <v>0</v>
      </c>
      <c r="P35" s="170">
        <f>'10-JEDNOSTKI BUDZETOWE'!P35+'20-ZAKLADY BUDZETOWE'!P35</f>
        <v>0</v>
      </c>
    </row>
    <row r="36" spans="1:16" s="56" customFormat="1" ht="24" customHeight="1" x14ac:dyDescent="0.25">
      <c r="A36" s="273" t="s">
        <v>43</v>
      </c>
      <c r="B36" s="207"/>
      <c r="C36" s="208"/>
      <c r="D36" s="160">
        <f>'10-JEDNOSTKI BUDZETOWE'!D36+'20-ZAKLADY BUDZETOWE'!D36</f>
        <v>0</v>
      </c>
      <c r="E36" s="169">
        <f>'10-JEDNOSTKI BUDZETOWE'!E36+'20-ZAKLADY BUDZETOWE'!E36</f>
        <v>0</v>
      </c>
      <c r="F36" s="169">
        <f>'10-JEDNOSTKI BUDZETOWE'!F36+'20-ZAKLADY BUDZETOWE'!F36</f>
        <v>0</v>
      </c>
      <c r="G36" s="170">
        <f>'10-JEDNOSTKI BUDZETOWE'!G36+'20-ZAKLADY BUDZETOWE'!G36</f>
        <v>0</v>
      </c>
      <c r="H36" s="82"/>
      <c r="I36" s="76"/>
      <c r="J36" s="273" t="s">
        <v>43</v>
      </c>
      <c r="K36" s="207"/>
      <c r="L36" s="208"/>
      <c r="M36" s="160">
        <f>'10-JEDNOSTKI BUDZETOWE'!M36+'20-ZAKLADY BUDZETOWE'!M36</f>
        <v>0</v>
      </c>
      <c r="N36" s="169">
        <f>'10-JEDNOSTKI BUDZETOWE'!N36+'20-ZAKLADY BUDZETOWE'!N36</f>
        <v>0</v>
      </c>
      <c r="O36" s="169">
        <f>'10-JEDNOSTKI BUDZETOWE'!O36+'20-ZAKLADY BUDZETOWE'!O36</f>
        <v>0</v>
      </c>
      <c r="P36" s="170">
        <f>'10-JEDNOSTKI BUDZETOWE'!P36+'20-ZAKLADY BUDZETOWE'!P36</f>
        <v>0</v>
      </c>
    </row>
    <row r="37" spans="1:16" s="56" customFormat="1" ht="24" customHeight="1" x14ac:dyDescent="0.25">
      <c r="A37" s="273" t="s">
        <v>44</v>
      </c>
      <c r="B37" s="207"/>
      <c r="C37" s="208"/>
      <c r="D37" s="160">
        <f>'10-JEDNOSTKI BUDZETOWE'!D37+'20-ZAKLADY BUDZETOWE'!D37</f>
        <v>0</v>
      </c>
      <c r="E37" s="169">
        <f>'10-JEDNOSTKI BUDZETOWE'!E37+'20-ZAKLADY BUDZETOWE'!E37</f>
        <v>0</v>
      </c>
      <c r="F37" s="169">
        <f>'10-JEDNOSTKI BUDZETOWE'!F37+'20-ZAKLADY BUDZETOWE'!F37</f>
        <v>0</v>
      </c>
      <c r="G37" s="170">
        <f>'10-JEDNOSTKI BUDZETOWE'!G37+'20-ZAKLADY BUDZETOWE'!G37</f>
        <v>0</v>
      </c>
      <c r="H37" s="82"/>
      <c r="I37" s="76"/>
      <c r="J37" s="273" t="s">
        <v>44</v>
      </c>
      <c r="K37" s="207"/>
      <c r="L37" s="208"/>
      <c r="M37" s="160">
        <f>'10-JEDNOSTKI BUDZETOWE'!M37+'20-ZAKLADY BUDZETOWE'!M37</f>
        <v>0</v>
      </c>
      <c r="N37" s="169">
        <f>'10-JEDNOSTKI BUDZETOWE'!N37+'20-ZAKLADY BUDZETOWE'!N37</f>
        <v>0</v>
      </c>
      <c r="O37" s="169">
        <f>'10-JEDNOSTKI BUDZETOWE'!O37+'20-ZAKLADY BUDZETOWE'!O37</f>
        <v>0</v>
      </c>
      <c r="P37" s="170">
        <f>'10-JEDNOSTKI BUDZETOWE'!P37+'20-ZAKLADY BUDZETOWE'!P37</f>
        <v>0</v>
      </c>
    </row>
    <row r="38" spans="1:16" s="56" customFormat="1" ht="24" customHeight="1" x14ac:dyDescent="0.25">
      <c r="A38" s="273" t="s">
        <v>45</v>
      </c>
      <c r="B38" s="207"/>
      <c r="C38" s="208"/>
      <c r="D38" s="160">
        <f>'10-JEDNOSTKI BUDZETOWE'!D38+'20-ZAKLADY BUDZETOWE'!D38</f>
        <v>0</v>
      </c>
      <c r="E38" s="169">
        <f>'10-JEDNOSTKI BUDZETOWE'!E38+'20-ZAKLADY BUDZETOWE'!E38</f>
        <v>0</v>
      </c>
      <c r="F38" s="169">
        <f>'10-JEDNOSTKI BUDZETOWE'!F38+'20-ZAKLADY BUDZETOWE'!F38</f>
        <v>0</v>
      </c>
      <c r="G38" s="170">
        <f>'10-JEDNOSTKI BUDZETOWE'!G38+'20-ZAKLADY BUDZETOWE'!G38</f>
        <v>0</v>
      </c>
      <c r="H38" s="82"/>
      <c r="I38" s="76"/>
      <c r="J38" s="273" t="s">
        <v>45</v>
      </c>
      <c r="K38" s="207"/>
      <c r="L38" s="208"/>
      <c r="M38" s="160">
        <f>'10-JEDNOSTKI BUDZETOWE'!M38+'20-ZAKLADY BUDZETOWE'!M38</f>
        <v>0</v>
      </c>
      <c r="N38" s="169">
        <f>'10-JEDNOSTKI BUDZETOWE'!N38+'20-ZAKLADY BUDZETOWE'!N38</f>
        <v>0</v>
      </c>
      <c r="O38" s="169">
        <f>'10-JEDNOSTKI BUDZETOWE'!O38+'20-ZAKLADY BUDZETOWE'!O38</f>
        <v>0</v>
      </c>
      <c r="P38" s="170">
        <f>'10-JEDNOSTKI BUDZETOWE'!P38+'20-ZAKLADY BUDZETOWE'!P38</f>
        <v>0</v>
      </c>
    </row>
    <row r="39" spans="1:16" s="56" customFormat="1" ht="24" customHeight="1" x14ac:dyDescent="0.25">
      <c r="A39" s="273" t="s">
        <v>46</v>
      </c>
      <c r="B39" s="207"/>
      <c r="C39" s="208"/>
      <c r="D39" s="160">
        <f>'10-JEDNOSTKI BUDZETOWE'!D39+'20-ZAKLADY BUDZETOWE'!D39</f>
        <v>0</v>
      </c>
      <c r="E39" s="169">
        <f>'10-JEDNOSTKI BUDZETOWE'!E39+'20-ZAKLADY BUDZETOWE'!E39</f>
        <v>0</v>
      </c>
      <c r="F39" s="169">
        <f>'10-JEDNOSTKI BUDZETOWE'!F39+'20-ZAKLADY BUDZETOWE'!F39</f>
        <v>0</v>
      </c>
      <c r="G39" s="170">
        <f>'10-JEDNOSTKI BUDZETOWE'!G39+'20-ZAKLADY BUDZETOWE'!G39</f>
        <v>0</v>
      </c>
      <c r="H39" s="82"/>
      <c r="I39" s="76"/>
      <c r="J39" s="273" t="s">
        <v>46</v>
      </c>
      <c r="K39" s="207"/>
      <c r="L39" s="208"/>
      <c r="M39" s="160">
        <f>'10-JEDNOSTKI BUDZETOWE'!M39+'20-ZAKLADY BUDZETOWE'!M39</f>
        <v>0</v>
      </c>
      <c r="N39" s="169">
        <f>'10-JEDNOSTKI BUDZETOWE'!N39+'20-ZAKLADY BUDZETOWE'!N39</f>
        <v>0</v>
      </c>
      <c r="O39" s="169">
        <f>'10-JEDNOSTKI BUDZETOWE'!O39+'20-ZAKLADY BUDZETOWE'!O39</f>
        <v>0</v>
      </c>
      <c r="P39" s="170">
        <f>'10-JEDNOSTKI BUDZETOWE'!P39+'20-ZAKLADY BUDZETOWE'!P39</f>
        <v>0</v>
      </c>
    </row>
    <row r="40" spans="1:16" s="56" customFormat="1" ht="24" customHeight="1" x14ac:dyDescent="0.25">
      <c r="A40" s="273" t="s">
        <v>47</v>
      </c>
      <c r="B40" s="207"/>
      <c r="C40" s="208"/>
      <c r="D40" s="160">
        <f>'10-JEDNOSTKI BUDZETOWE'!D40+'20-ZAKLADY BUDZETOWE'!D40</f>
        <v>0</v>
      </c>
      <c r="E40" s="169">
        <f>'10-JEDNOSTKI BUDZETOWE'!E40+'20-ZAKLADY BUDZETOWE'!E40</f>
        <v>0</v>
      </c>
      <c r="F40" s="169">
        <f>'10-JEDNOSTKI BUDZETOWE'!F40+'20-ZAKLADY BUDZETOWE'!F40</f>
        <v>0</v>
      </c>
      <c r="G40" s="170">
        <f>'10-JEDNOSTKI BUDZETOWE'!G40+'20-ZAKLADY BUDZETOWE'!G40</f>
        <v>0</v>
      </c>
      <c r="H40" s="82"/>
      <c r="I40" s="76"/>
      <c r="J40" s="273" t="s">
        <v>47</v>
      </c>
      <c r="K40" s="207"/>
      <c r="L40" s="208"/>
      <c r="M40" s="160">
        <f>'10-JEDNOSTKI BUDZETOWE'!M40+'20-ZAKLADY BUDZETOWE'!M40</f>
        <v>0</v>
      </c>
      <c r="N40" s="169">
        <f>'10-JEDNOSTKI BUDZETOWE'!N40+'20-ZAKLADY BUDZETOWE'!N40</f>
        <v>0</v>
      </c>
      <c r="O40" s="169">
        <f>'10-JEDNOSTKI BUDZETOWE'!O40+'20-ZAKLADY BUDZETOWE'!O40</f>
        <v>0</v>
      </c>
      <c r="P40" s="170">
        <f>'10-JEDNOSTKI BUDZETOWE'!P40+'20-ZAKLADY BUDZETOWE'!P40</f>
        <v>0</v>
      </c>
    </row>
    <row r="41" spans="1:16" s="56" customFormat="1" ht="24" customHeight="1" x14ac:dyDescent="0.25">
      <c r="A41" s="273" t="s">
        <v>48</v>
      </c>
      <c r="B41" s="207"/>
      <c r="C41" s="208"/>
      <c r="D41" s="160">
        <f>'10-JEDNOSTKI BUDZETOWE'!D41+'20-ZAKLADY BUDZETOWE'!D41</f>
        <v>0</v>
      </c>
      <c r="E41" s="169">
        <f>'10-JEDNOSTKI BUDZETOWE'!E41+'20-ZAKLADY BUDZETOWE'!E41</f>
        <v>0</v>
      </c>
      <c r="F41" s="169">
        <f>'10-JEDNOSTKI BUDZETOWE'!F41+'20-ZAKLADY BUDZETOWE'!F41</f>
        <v>0</v>
      </c>
      <c r="G41" s="170">
        <f>'10-JEDNOSTKI BUDZETOWE'!G41+'20-ZAKLADY BUDZETOWE'!G41</f>
        <v>0</v>
      </c>
      <c r="H41" s="82"/>
      <c r="I41" s="76"/>
      <c r="J41" s="273" t="s">
        <v>48</v>
      </c>
      <c r="K41" s="207"/>
      <c r="L41" s="208"/>
      <c r="M41" s="160">
        <f>'10-JEDNOSTKI BUDZETOWE'!M41+'20-ZAKLADY BUDZETOWE'!M41</f>
        <v>0</v>
      </c>
      <c r="N41" s="169">
        <f>'10-JEDNOSTKI BUDZETOWE'!N41+'20-ZAKLADY BUDZETOWE'!N41</f>
        <v>0</v>
      </c>
      <c r="O41" s="169">
        <f>'10-JEDNOSTKI BUDZETOWE'!O41+'20-ZAKLADY BUDZETOWE'!O41</f>
        <v>0</v>
      </c>
      <c r="P41" s="170">
        <f>'10-JEDNOSTKI BUDZETOWE'!P41+'20-ZAKLADY BUDZETOWE'!P41</f>
        <v>0</v>
      </c>
    </row>
    <row r="42" spans="1:16" s="56" customFormat="1" ht="24" customHeight="1" x14ac:dyDescent="0.25">
      <c r="A42" s="273" t="s">
        <v>49</v>
      </c>
      <c r="B42" s="207"/>
      <c r="C42" s="208"/>
      <c r="D42" s="160">
        <f>'10-JEDNOSTKI BUDZETOWE'!D42+'20-ZAKLADY BUDZETOWE'!D42</f>
        <v>0</v>
      </c>
      <c r="E42" s="169">
        <f>'10-JEDNOSTKI BUDZETOWE'!E42+'20-ZAKLADY BUDZETOWE'!E42</f>
        <v>0</v>
      </c>
      <c r="F42" s="169">
        <f>'10-JEDNOSTKI BUDZETOWE'!F42+'20-ZAKLADY BUDZETOWE'!F42</f>
        <v>0</v>
      </c>
      <c r="G42" s="170">
        <f>'10-JEDNOSTKI BUDZETOWE'!G42+'20-ZAKLADY BUDZETOWE'!G42</f>
        <v>0</v>
      </c>
      <c r="H42" s="82"/>
      <c r="I42" s="76"/>
      <c r="J42" s="273" t="s">
        <v>49</v>
      </c>
      <c r="K42" s="207"/>
      <c r="L42" s="208"/>
      <c r="M42" s="160">
        <f>'10-JEDNOSTKI BUDZETOWE'!M42+'20-ZAKLADY BUDZETOWE'!M42</f>
        <v>0</v>
      </c>
      <c r="N42" s="169">
        <f>'10-JEDNOSTKI BUDZETOWE'!N42+'20-ZAKLADY BUDZETOWE'!N42</f>
        <v>0</v>
      </c>
      <c r="O42" s="169">
        <f>'10-JEDNOSTKI BUDZETOWE'!O42+'20-ZAKLADY BUDZETOWE'!O42</f>
        <v>0</v>
      </c>
      <c r="P42" s="170">
        <f>'10-JEDNOSTKI BUDZETOWE'!P42+'20-ZAKLADY BUDZETOWE'!P42</f>
        <v>0</v>
      </c>
    </row>
    <row r="43" spans="1:16" s="56" customFormat="1" ht="24.75" customHeight="1" x14ac:dyDescent="0.25">
      <c r="A43" s="274" t="s">
        <v>75</v>
      </c>
      <c r="B43" s="252"/>
      <c r="C43" s="253"/>
      <c r="D43" s="160">
        <f>'10-JEDNOSTKI BUDZETOWE'!D43+'20-ZAKLADY BUDZETOWE'!D43</f>
        <v>0</v>
      </c>
      <c r="E43" s="169">
        <f>'10-JEDNOSTKI BUDZETOWE'!E43+'20-ZAKLADY BUDZETOWE'!E43</f>
        <v>0</v>
      </c>
      <c r="F43" s="169">
        <f>'10-JEDNOSTKI BUDZETOWE'!F43+'20-ZAKLADY BUDZETOWE'!F43</f>
        <v>0</v>
      </c>
      <c r="G43" s="170">
        <f>'10-JEDNOSTKI BUDZETOWE'!G43+'20-ZAKLADY BUDZETOWE'!G43</f>
        <v>0</v>
      </c>
      <c r="H43" s="82"/>
      <c r="I43" s="76"/>
      <c r="J43" s="274" t="s">
        <v>75</v>
      </c>
      <c r="K43" s="252"/>
      <c r="L43" s="253"/>
      <c r="M43" s="160">
        <f>'10-JEDNOSTKI BUDZETOWE'!M43+'20-ZAKLADY BUDZETOWE'!M43</f>
        <v>0</v>
      </c>
      <c r="N43" s="169">
        <f>'10-JEDNOSTKI BUDZETOWE'!N43+'20-ZAKLADY BUDZETOWE'!N43</f>
        <v>0</v>
      </c>
      <c r="O43" s="169">
        <f>'10-JEDNOSTKI BUDZETOWE'!O43+'20-ZAKLADY BUDZETOWE'!O43</f>
        <v>0</v>
      </c>
      <c r="P43" s="170">
        <f>'10-JEDNOSTKI BUDZETOWE'!P43+'20-ZAKLADY BUDZETOWE'!P43</f>
        <v>0</v>
      </c>
    </row>
    <row r="44" spans="1:16" s="56" customFormat="1" ht="24" customHeight="1" x14ac:dyDescent="0.25">
      <c r="A44" s="273" t="s">
        <v>50</v>
      </c>
      <c r="B44" s="207"/>
      <c r="C44" s="208"/>
      <c r="D44" s="160">
        <f>'10-JEDNOSTKI BUDZETOWE'!D44+'20-ZAKLADY BUDZETOWE'!D44</f>
        <v>0</v>
      </c>
      <c r="E44" s="169">
        <f>'10-JEDNOSTKI BUDZETOWE'!E44+'20-ZAKLADY BUDZETOWE'!E44</f>
        <v>0</v>
      </c>
      <c r="F44" s="169">
        <f>'10-JEDNOSTKI BUDZETOWE'!F44+'20-ZAKLADY BUDZETOWE'!F44</f>
        <v>0</v>
      </c>
      <c r="G44" s="170">
        <f>'10-JEDNOSTKI BUDZETOWE'!G44+'20-ZAKLADY BUDZETOWE'!G44</f>
        <v>0</v>
      </c>
      <c r="H44" s="82"/>
      <c r="I44" s="76"/>
      <c r="J44" s="273" t="s">
        <v>50</v>
      </c>
      <c r="K44" s="207"/>
      <c r="L44" s="208"/>
      <c r="M44" s="160">
        <f>'10-JEDNOSTKI BUDZETOWE'!M44+'20-ZAKLADY BUDZETOWE'!M44</f>
        <v>0</v>
      </c>
      <c r="N44" s="169">
        <f>'10-JEDNOSTKI BUDZETOWE'!N44+'20-ZAKLADY BUDZETOWE'!N44</f>
        <v>0</v>
      </c>
      <c r="O44" s="169">
        <f>'10-JEDNOSTKI BUDZETOWE'!O44+'20-ZAKLADY BUDZETOWE'!O44</f>
        <v>0</v>
      </c>
      <c r="P44" s="170">
        <f>'10-JEDNOSTKI BUDZETOWE'!P44+'20-ZAKLADY BUDZETOWE'!P44</f>
        <v>0</v>
      </c>
    </row>
    <row r="45" spans="1:16" s="56" customFormat="1" ht="24" customHeight="1" thickBot="1" x14ac:dyDescent="0.3">
      <c r="A45" s="275" t="s">
        <v>51</v>
      </c>
      <c r="B45" s="255"/>
      <c r="C45" s="256"/>
      <c r="D45" s="163">
        <f>'10-JEDNOSTKI BUDZETOWE'!D45+'20-ZAKLADY BUDZETOWE'!D45</f>
        <v>0</v>
      </c>
      <c r="E45" s="171">
        <f>'10-JEDNOSTKI BUDZETOWE'!E45+'20-ZAKLADY BUDZETOWE'!E45</f>
        <v>0</v>
      </c>
      <c r="F45" s="171">
        <f>'10-JEDNOSTKI BUDZETOWE'!F45+'20-ZAKLADY BUDZETOWE'!F45</f>
        <v>0</v>
      </c>
      <c r="G45" s="172">
        <f>'10-JEDNOSTKI BUDZETOWE'!G45+'20-ZAKLADY BUDZETOWE'!G45</f>
        <v>0</v>
      </c>
      <c r="H45" s="82"/>
      <c r="I45" s="76"/>
      <c r="J45" s="275" t="s">
        <v>51</v>
      </c>
      <c r="K45" s="255"/>
      <c r="L45" s="256"/>
      <c r="M45" s="163">
        <f>'10-JEDNOSTKI BUDZETOWE'!M45+'20-ZAKLADY BUDZETOWE'!M45</f>
        <v>0</v>
      </c>
      <c r="N45" s="171">
        <f>'10-JEDNOSTKI BUDZETOWE'!N45+'20-ZAKLADY BUDZETOWE'!N45</f>
        <v>0</v>
      </c>
      <c r="O45" s="171">
        <f>'10-JEDNOSTKI BUDZETOWE'!O45+'20-ZAKLADY BUDZETOWE'!O45</f>
        <v>0</v>
      </c>
      <c r="P45" s="172">
        <f>'10-JEDNOSTKI BUDZETOWE'!P45+'20-ZAKLADY BUDZETOWE'!P45</f>
        <v>0</v>
      </c>
    </row>
    <row r="46" spans="1:16" s="56" customFormat="1" ht="15.75" customHeight="1" x14ac:dyDescent="0.25">
      <c r="A46" s="271"/>
      <c r="B46" s="250"/>
      <c r="C46" s="68"/>
      <c r="D46" s="68"/>
      <c r="E46" s="68"/>
      <c r="F46" s="97"/>
      <c r="G46" s="98"/>
      <c r="H46" s="82"/>
      <c r="I46" s="82"/>
      <c r="J46" s="97"/>
      <c r="K46" s="97"/>
      <c r="L46" s="55"/>
      <c r="M46" s="55"/>
      <c r="O46" s="13"/>
      <c r="P46" s="13"/>
    </row>
    <row r="47" spans="1:16" ht="15.5" x14ac:dyDescent="0.35">
      <c r="A47" s="89" t="s">
        <v>99</v>
      </c>
      <c r="B47" s="68"/>
      <c r="C47" s="68"/>
      <c r="D47" s="68"/>
      <c r="E47" s="68"/>
      <c r="F47" s="82"/>
      <c r="G47" s="88"/>
      <c r="J47" s="89" t="s">
        <v>98</v>
      </c>
      <c r="K47" s="68"/>
      <c r="L47" s="68"/>
      <c r="M47" s="68"/>
      <c r="N47" s="68"/>
      <c r="O47" s="82"/>
      <c r="P47" s="88"/>
    </row>
    <row r="48" spans="1:16" ht="15.5" x14ac:dyDescent="0.35">
      <c r="A48" s="90" t="s">
        <v>96</v>
      </c>
      <c r="B48" s="68"/>
      <c r="C48" s="68"/>
      <c r="D48" s="68"/>
      <c r="E48" s="68"/>
      <c r="F48" s="82"/>
      <c r="G48" s="88"/>
      <c r="J48" s="90" t="s">
        <v>96</v>
      </c>
      <c r="K48" s="68"/>
      <c r="L48" s="68"/>
      <c r="M48" s="68"/>
      <c r="N48" s="68"/>
      <c r="O48" s="82"/>
      <c r="P48" s="88"/>
    </row>
    <row r="49" spans="1:16" ht="13" thickBot="1" x14ac:dyDescent="0.3">
      <c r="A49" s="101"/>
      <c r="B49" s="72"/>
      <c r="C49" s="68"/>
      <c r="D49" s="68"/>
      <c r="E49" s="68"/>
      <c r="F49" s="93"/>
      <c r="G49" s="99"/>
      <c r="J49" s="101"/>
      <c r="K49" s="72"/>
      <c r="L49" s="68"/>
      <c r="M49" s="68"/>
      <c r="N49" s="68"/>
      <c r="O49" s="93"/>
      <c r="P49" s="99"/>
    </row>
    <row r="50" spans="1:16" ht="23.25" customHeight="1" x14ac:dyDescent="0.25">
      <c r="A50" s="283" t="s">
        <v>76</v>
      </c>
      <c r="B50" s="221"/>
      <c r="C50" s="284"/>
      <c r="D50" s="291" t="s">
        <v>53</v>
      </c>
      <c r="E50" s="250"/>
      <c r="F50" s="250"/>
      <c r="G50" s="222"/>
      <c r="J50" s="281" t="s">
        <v>76</v>
      </c>
      <c r="K50" s="244"/>
      <c r="L50" s="245"/>
      <c r="M50" s="290" t="s">
        <v>53</v>
      </c>
      <c r="N50" s="218"/>
      <c r="O50" s="218"/>
      <c r="P50" s="219"/>
    </row>
    <row r="51" spans="1:16" ht="25.5" customHeight="1" thickBot="1" x14ac:dyDescent="0.3">
      <c r="A51" s="285" t="s">
        <v>52</v>
      </c>
      <c r="B51" s="286"/>
      <c r="C51" s="287"/>
      <c r="D51" s="113" t="s">
        <v>54</v>
      </c>
      <c r="E51" s="114" t="s">
        <v>55</v>
      </c>
      <c r="F51" s="115" t="s">
        <v>56</v>
      </c>
      <c r="G51" s="116" t="s">
        <v>57</v>
      </c>
      <c r="J51" s="282" t="s">
        <v>52</v>
      </c>
      <c r="K51" s="241"/>
      <c r="L51" s="242"/>
      <c r="M51" s="108" t="s">
        <v>54</v>
      </c>
      <c r="N51" s="74" t="s">
        <v>55</v>
      </c>
      <c r="O51" s="109" t="s">
        <v>56</v>
      </c>
      <c r="P51" s="110" t="s">
        <v>57</v>
      </c>
    </row>
    <row r="52" spans="1:16" ht="23.25" customHeight="1" thickBot="1" x14ac:dyDescent="0.3">
      <c r="A52" s="280">
        <v>1</v>
      </c>
      <c r="B52" s="238"/>
      <c r="C52" s="239"/>
      <c r="D52" s="58">
        <v>2</v>
      </c>
      <c r="E52" s="59">
        <v>3</v>
      </c>
      <c r="F52" s="111">
        <v>4</v>
      </c>
      <c r="G52" s="112">
        <v>5</v>
      </c>
      <c r="J52" s="280">
        <v>1</v>
      </c>
      <c r="K52" s="238"/>
      <c r="L52" s="239"/>
      <c r="M52" s="58">
        <v>2</v>
      </c>
      <c r="N52" s="59">
        <v>3</v>
      </c>
      <c r="O52" s="111">
        <v>4</v>
      </c>
      <c r="P52" s="112">
        <v>5</v>
      </c>
    </row>
    <row r="53" spans="1:16" ht="23.25" customHeight="1" x14ac:dyDescent="0.25">
      <c r="A53" s="272" t="s">
        <v>40</v>
      </c>
      <c r="B53" s="247"/>
      <c r="C53" s="248"/>
      <c r="D53" s="166">
        <f>'10-JEDNOSTKI BUDZETOWE'!D53+'20-ZAKLADY BUDZETOWE'!D53</f>
        <v>0</v>
      </c>
      <c r="E53" s="167">
        <f>'10-JEDNOSTKI BUDZETOWE'!E53+'20-ZAKLADY BUDZETOWE'!E53</f>
        <v>0</v>
      </c>
      <c r="F53" s="167">
        <f>'10-JEDNOSTKI BUDZETOWE'!F53+'20-ZAKLADY BUDZETOWE'!F53</f>
        <v>0</v>
      </c>
      <c r="G53" s="168">
        <f>'10-JEDNOSTKI BUDZETOWE'!G53+'20-ZAKLADY BUDZETOWE'!G53</f>
        <v>0</v>
      </c>
      <c r="J53" s="272" t="s">
        <v>40</v>
      </c>
      <c r="K53" s="247"/>
      <c r="L53" s="248"/>
      <c r="M53" s="166">
        <f>'10-JEDNOSTKI BUDZETOWE'!M53+'20-ZAKLADY BUDZETOWE'!M53</f>
        <v>0</v>
      </c>
      <c r="N53" s="167">
        <f>'10-JEDNOSTKI BUDZETOWE'!N53+'20-ZAKLADY BUDZETOWE'!N53</f>
        <v>0</v>
      </c>
      <c r="O53" s="167">
        <f>'10-JEDNOSTKI BUDZETOWE'!O53+'20-ZAKLADY BUDZETOWE'!O53</f>
        <v>0</v>
      </c>
      <c r="P53" s="168">
        <f>'10-JEDNOSTKI BUDZETOWE'!P53+'20-ZAKLADY BUDZETOWE'!P53</f>
        <v>0</v>
      </c>
    </row>
    <row r="54" spans="1:16" ht="23.25" customHeight="1" x14ac:dyDescent="0.25">
      <c r="A54" s="273" t="s">
        <v>41</v>
      </c>
      <c r="B54" s="207"/>
      <c r="C54" s="208"/>
      <c r="D54" s="160">
        <f>'10-JEDNOSTKI BUDZETOWE'!D54+'20-ZAKLADY BUDZETOWE'!D54</f>
        <v>0</v>
      </c>
      <c r="E54" s="169">
        <f>'10-JEDNOSTKI BUDZETOWE'!E54+'20-ZAKLADY BUDZETOWE'!E54</f>
        <v>0</v>
      </c>
      <c r="F54" s="169">
        <f>'10-JEDNOSTKI BUDZETOWE'!F54+'20-ZAKLADY BUDZETOWE'!F54</f>
        <v>0</v>
      </c>
      <c r="G54" s="170">
        <f>'10-JEDNOSTKI BUDZETOWE'!G54+'20-ZAKLADY BUDZETOWE'!G54</f>
        <v>0</v>
      </c>
      <c r="J54" s="273" t="s">
        <v>41</v>
      </c>
      <c r="K54" s="207"/>
      <c r="L54" s="208"/>
      <c r="M54" s="160">
        <f>'10-JEDNOSTKI BUDZETOWE'!M54+'20-ZAKLADY BUDZETOWE'!M54</f>
        <v>0</v>
      </c>
      <c r="N54" s="169">
        <f>'10-JEDNOSTKI BUDZETOWE'!N54+'20-ZAKLADY BUDZETOWE'!N54</f>
        <v>0</v>
      </c>
      <c r="O54" s="169">
        <f>'10-JEDNOSTKI BUDZETOWE'!O54+'20-ZAKLADY BUDZETOWE'!O54</f>
        <v>0</v>
      </c>
      <c r="P54" s="170">
        <f>'10-JEDNOSTKI BUDZETOWE'!P54+'20-ZAKLADY BUDZETOWE'!P54</f>
        <v>0</v>
      </c>
    </row>
    <row r="55" spans="1:16" ht="23.25" customHeight="1" x14ac:dyDescent="0.25">
      <c r="A55" s="273" t="s">
        <v>42</v>
      </c>
      <c r="B55" s="207"/>
      <c r="C55" s="208"/>
      <c r="D55" s="160">
        <f>'10-JEDNOSTKI BUDZETOWE'!D55+'20-ZAKLADY BUDZETOWE'!D55</f>
        <v>0</v>
      </c>
      <c r="E55" s="169">
        <f>'10-JEDNOSTKI BUDZETOWE'!E55+'20-ZAKLADY BUDZETOWE'!E55</f>
        <v>0</v>
      </c>
      <c r="F55" s="169">
        <f>'10-JEDNOSTKI BUDZETOWE'!F55+'20-ZAKLADY BUDZETOWE'!F55</f>
        <v>0</v>
      </c>
      <c r="G55" s="170">
        <f>'10-JEDNOSTKI BUDZETOWE'!G55+'20-ZAKLADY BUDZETOWE'!G55</f>
        <v>0</v>
      </c>
      <c r="J55" s="273" t="s">
        <v>42</v>
      </c>
      <c r="K55" s="207"/>
      <c r="L55" s="208"/>
      <c r="M55" s="160">
        <f>'10-JEDNOSTKI BUDZETOWE'!M55+'20-ZAKLADY BUDZETOWE'!M55</f>
        <v>0</v>
      </c>
      <c r="N55" s="169">
        <f>'10-JEDNOSTKI BUDZETOWE'!N55+'20-ZAKLADY BUDZETOWE'!N55</f>
        <v>0</v>
      </c>
      <c r="O55" s="169">
        <f>'10-JEDNOSTKI BUDZETOWE'!O55+'20-ZAKLADY BUDZETOWE'!O55</f>
        <v>0</v>
      </c>
      <c r="P55" s="170">
        <f>'10-JEDNOSTKI BUDZETOWE'!P55+'20-ZAKLADY BUDZETOWE'!P55</f>
        <v>0</v>
      </c>
    </row>
    <row r="56" spans="1:16" ht="23.25" customHeight="1" x14ac:dyDescent="0.25">
      <c r="A56" s="273" t="s">
        <v>43</v>
      </c>
      <c r="B56" s="207"/>
      <c r="C56" s="208"/>
      <c r="D56" s="160">
        <f>'10-JEDNOSTKI BUDZETOWE'!D56+'20-ZAKLADY BUDZETOWE'!D56</f>
        <v>0</v>
      </c>
      <c r="E56" s="169">
        <f>'10-JEDNOSTKI BUDZETOWE'!E56+'20-ZAKLADY BUDZETOWE'!E56</f>
        <v>0</v>
      </c>
      <c r="F56" s="169">
        <f>'10-JEDNOSTKI BUDZETOWE'!F56+'20-ZAKLADY BUDZETOWE'!F56</f>
        <v>0</v>
      </c>
      <c r="G56" s="170">
        <f>'10-JEDNOSTKI BUDZETOWE'!G56+'20-ZAKLADY BUDZETOWE'!G56</f>
        <v>0</v>
      </c>
      <c r="J56" s="273" t="s">
        <v>43</v>
      </c>
      <c r="K56" s="207"/>
      <c r="L56" s="208"/>
      <c r="M56" s="160">
        <f>'10-JEDNOSTKI BUDZETOWE'!M56+'20-ZAKLADY BUDZETOWE'!M56</f>
        <v>0</v>
      </c>
      <c r="N56" s="169">
        <f>'10-JEDNOSTKI BUDZETOWE'!N56+'20-ZAKLADY BUDZETOWE'!N56</f>
        <v>0</v>
      </c>
      <c r="O56" s="169">
        <f>'10-JEDNOSTKI BUDZETOWE'!O56+'20-ZAKLADY BUDZETOWE'!O56</f>
        <v>0</v>
      </c>
      <c r="P56" s="170">
        <f>'10-JEDNOSTKI BUDZETOWE'!P56+'20-ZAKLADY BUDZETOWE'!P56</f>
        <v>0</v>
      </c>
    </row>
    <row r="57" spans="1:16" ht="23.25" customHeight="1" x14ac:dyDescent="0.25">
      <c r="A57" s="273" t="s">
        <v>44</v>
      </c>
      <c r="B57" s="207"/>
      <c r="C57" s="208"/>
      <c r="D57" s="160">
        <f>'10-JEDNOSTKI BUDZETOWE'!D57+'20-ZAKLADY BUDZETOWE'!D57</f>
        <v>0</v>
      </c>
      <c r="E57" s="169">
        <f>'10-JEDNOSTKI BUDZETOWE'!E57+'20-ZAKLADY BUDZETOWE'!E57</f>
        <v>0</v>
      </c>
      <c r="F57" s="169">
        <f>'10-JEDNOSTKI BUDZETOWE'!F57+'20-ZAKLADY BUDZETOWE'!F57</f>
        <v>0</v>
      </c>
      <c r="G57" s="170">
        <f>'10-JEDNOSTKI BUDZETOWE'!G57+'20-ZAKLADY BUDZETOWE'!G57</f>
        <v>0</v>
      </c>
      <c r="J57" s="273" t="s">
        <v>44</v>
      </c>
      <c r="K57" s="207"/>
      <c r="L57" s="208"/>
      <c r="M57" s="160">
        <f>'10-JEDNOSTKI BUDZETOWE'!M57+'20-ZAKLADY BUDZETOWE'!M57</f>
        <v>0</v>
      </c>
      <c r="N57" s="169">
        <f>'10-JEDNOSTKI BUDZETOWE'!N57+'20-ZAKLADY BUDZETOWE'!N57</f>
        <v>0</v>
      </c>
      <c r="O57" s="169">
        <f>'10-JEDNOSTKI BUDZETOWE'!O57+'20-ZAKLADY BUDZETOWE'!O57</f>
        <v>0</v>
      </c>
      <c r="P57" s="170">
        <f>'10-JEDNOSTKI BUDZETOWE'!P57+'20-ZAKLADY BUDZETOWE'!P57</f>
        <v>0</v>
      </c>
    </row>
    <row r="58" spans="1:16" ht="23.25" customHeight="1" x14ac:dyDescent="0.25">
      <c r="A58" s="273" t="s">
        <v>45</v>
      </c>
      <c r="B58" s="207"/>
      <c r="C58" s="208"/>
      <c r="D58" s="160">
        <f>'10-JEDNOSTKI BUDZETOWE'!D58+'20-ZAKLADY BUDZETOWE'!D58</f>
        <v>0</v>
      </c>
      <c r="E58" s="169">
        <f>'10-JEDNOSTKI BUDZETOWE'!E58+'20-ZAKLADY BUDZETOWE'!E58</f>
        <v>0</v>
      </c>
      <c r="F58" s="169">
        <f>'10-JEDNOSTKI BUDZETOWE'!F58+'20-ZAKLADY BUDZETOWE'!F58</f>
        <v>0</v>
      </c>
      <c r="G58" s="170">
        <f>'10-JEDNOSTKI BUDZETOWE'!G58+'20-ZAKLADY BUDZETOWE'!G58</f>
        <v>0</v>
      </c>
      <c r="J58" s="273" t="s">
        <v>45</v>
      </c>
      <c r="K58" s="207"/>
      <c r="L58" s="208"/>
      <c r="M58" s="160">
        <f>'10-JEDNOSTKI BUDZETOWE'!M58+'20-ZAKLADY BUDZETOWE'!M58</f>
        <v>0</v>
      </c>
      <c r="N58" s="169">
        <f>'10-JEDNOSTKI BUDZETOWE'!N58+'20-ZAKLADY BUDZETOWE'!N58</f>
        <v>0</v>
      </c>
      <c r="O58" s="169">
        <f>'10-JEDNOSTKI BUDZETOWE'!O58+'20-ZAKLADY BUDZETOWE'!O58</f>
        <v>0</v>
      </c>
      <c r="P58" s="170">
        <f>'10-JEDNOSTKI BUDZETOWE'!P58+'20-ZAKLADY BUDZETOWE'!P58</f>
        <v>0</v>
      </c>
    </row>
    <row r="59" spans="1:16" ht="23.25" customHeight="1" x14ac:dyDescent="0.25">
      <c r="A59" s="273" t="s">
        <v>46</v>
      </c>
      <c r="B59" s="207"/>
      <c r="C59" s="208"/>
      <c r="D59" s="160">
        <f>'10-JEDNOSTKI BUDZETOWE'!D59+'20-ZAKLADY BUDZETOWE'!D59</f>
        <v>0</v>
      </c>
      <c r="E59" s="169">
        <f>'10-JEDNOSTKI BUDZETOWE'!E59+'20-ZAKLADY BUDZETOWE'!E59</f>
        <v>0</v>
      </c>
      <c r="F59" s="169">
        <f>'10-JEDNOSTKI BUDZETOWE'!F59+'20-ZAKLADY BUDZETOWE'!F59</f>
        <v>0</v>
      </c>
      <c r="G59" s="170">
        <f>'10-JEDNOSTKI BUDZETOWE'!G59+'20-ZAKLADY BUDZETOWE'!G59</f>
        <v>0</v>
      </c>
      <c r="J59" s="273" t="s">
        <v>46</v>
      </c>
      <c r="K59" s="207"/>
      <c r="L59" s="208"/>
      <c r="M59" s="160">
        <f>'10-JEDNOSTKI BUDZETOWE'!M59+'20-ZAKLADY BUDZETOWE'!M59</f>
        <v>0</v>
      </c>
      <c r="N59" s="169">
        <f>'10-JEDNOSTKI BUDZETOWE'!N59+'20-ZAKLADY BUDZETOWE'!N59</f>
        <v>0</v>
      </c>
      <c r="O59" s="169">
        <f>'10-JEDNOSTKI BUDZETOWE'!O59+'20-ZAKLADY BUDZETOWE'!O59</f>
        <v>0</v>
      </c>
      <c r="P59" s="170">
        <f>'10-JEDNOSTKI BUDZETOWE'!P59+'20-ZAKLADY BUDZETOWE'!P59</f>
        <v>0</v>
      </c>
    </row>
    <row r="60" spans="1:16" ht="23.25" customHeight="1" x14ac:dyDescent="0.25">
      <c r="A60" s="273" t="s">
        <v>47</v>
      </c>
      <c r="B60" s="207"/>
      <c r="C60" s="208"/>
      <c r="D60" s="160">
        <f>'10-JEDNOSTKI BUDZETOWE'!D60+'20-ZAKLADY BUDZETOWE'!D60</f>
        <v>0</v>
      </c>
      <c r="E60" s="169">
        <f>'10-JEDNOSTKI BUDZETOWE'!E60+'20-ZAKLADY BUDZETOWE'!E60</f>
        <v>0</v>
      </c>
      <c r="F60" s="169">
        <f>'10-JEDNOSTKI BUDZETOWE'!F60+'20-ZAKLADY BUDZETOWE'!F60</f>
        <v>0</v>
      </c>
      <c r="G60" s="170">
        <f>'10-JEDNOSTKI BUDZETOWE'!G60+'20-ZAKLADY BUDZETOWE'!G60</f>
        <v>0</v>
      </c>
      <c r="J60" s="273" t="s">
        <v>47</v>
      </c>
      <c r="K60" s="207"/>
      <c r="L60" s="208"/>
      <c r="M60" s="160">
        <f>'10-JEDNOSTKI BUDZETOWE'!M60+'20-ZAKLADY BUDZETOWE'!M60</f>
        <v>0</v>
      </c>
      <c r="N60" s="169">
        <f>'10-JEDNOSTKI BUDZETOWE'!N60+'20-ZAKLADY BUDZETOWE'!N60</f>
        <v>0</v>
      </c>
      <c r="O60" s="169">
        <f>'10-JEDNOSTKI BUDZETOWE'!O60+'20-ZAKLADY BUDZETOWE'!O60</f>
        <v>0</v>
      </c>
      <c r="P60" s="170">
        <f>'10-JEDNOSTKI BUDZETOWE'!P60+'20-ZAKLADY BUDZETOWE'!P60</f>
        <v>0</v>
      </c>
    </row>
    <row r="61" spans="1:16" ht="23.25" customHeight="1" x14ac:dyDescent="0.25">
      <c r="A61" s="273" t="s">
        <v>48</v>
      </c>
      <c r="B61" s="207"/>
      <c r="C61" s="208"/>
      <c r="D61" s="160">
        <f>'10-JEDNOSTKI BUDZETOWE'!D61+'20-ZAKLADY BUDZETOWE'!D61</f>
        <v>0</v>
      </c>
      <c r="E61" s="169">
        <f>'10-JEDNOSTKI BUDZETOWE'!E61+'20-ZAKLADY BUDZETOWE'!E61</f>
        <v>0</v>
      </c>
      <c r="F61" s="169">
        <f>'10-JEDNOSTKI BUDZETOWE'!F61+'20-ZAKLADY BUDZETOWE'!F61</f>
        <v>0</v>
      </c>
      <c r="G61" s="170">
        <f>'10-JEDNOSTKI BUDZETOWE'!G61+'20-ZAKLADY BUDZETOWE'!G61</f>
        <v>0</v>
      </c>
      <c r="J61" s="273" t="s">
        <v>48</v>
      </c>
      <c r="K61" s="207"/>
      <c r="L61" s="208"/>
      <c r="M61" s="160">
        <f>'10-JEDNOSTKI BUDZETOWE'!M61+'20-ZAKLADY BUDZETOWE'!M61</f>
        <v>0</v>
      </c>
      <c r="N61" s="169">
        <f>'10-JEDNOSTKI BUDZETOWE'!N61+'20-ZAKLADY BUDZETOWE'!N61</f>
        <v>0</v>
      </c>
      <c r="O61" s="169">
        <f>'10-JEDNOSTKI BUDZETOWE'!O61+'20-ZAKLADY BUDZETOWE'!O61</f>
        <v>0</v>
      </c>
      <c r="P61" s="170">
        <f>'10-JEDNOSTKI BUDZETOWE'!P61+'20-ZAKLADY BUDZETOWE'!P61</f>
        <v>0</v>
      </c>
    </row>
    <row r="62" spans="1:16" ht="23.25" customHeight="1" x14ac:dyDescent="0.25">
      <c r="A62" s="273" t="s">
        <v>49</v>
      </c>
      <c r="B62" s="207"/>
      <c r="C62" s="208"/>
      <c r="D62" s="160">
        <f>'10-JEDNOSTKI BUDZETOWE'!D62+'20-ZAKLADY BUDZETOWE'!D62</f>
        <v>0</v>
      </c>
      <c r="E62" s="169">
        <f>'10-JEDNOSTKI BUDZETOWE'!E62+'20-ZAKLADY BUDZETOWE'!E62</f>
        <v>0</v>
      </c>
      <c r="F62" s="169">
        <f>'10-JEDNOSTKI BUDZETOWE'!F62+'20-ZAKLADY BUDZETOWE'!F62</f>
        <v>0</v>
      </c>
      <c r="G62" s="170">
        <f>'10-JEDNOSTKI BUDZETOWE'!G62+'20-ZAKLADY BUDZETOWE'!G62</f>
        <v>0</v>
      </c>
      <c r="J62" s="273" t="s">
        <v>49</v>
      </c>
      <c r="K62" s="207"/>
      <c r="L62" s="208"/>
      <c r="M62" s="160">
        <f>'10-JEDNOSTKI BUDZETOWE'!M62+'20-ZAKLADY BUDZETOWE'!M62</f>
        <v>0</v>
      </c>
      <c r="N62" s="169">
        <f>'10-JEDNOSTKI BUDZETOWE'!N62+'20-ZAKLADY BUDZETOWE'!N62</f>
        <v>0</v>
      </c>
      <c r="O62" s="169">
        <f>'10-JEDNOSTKI BUDZETOWE'!O62+'20-ZAKLADY BUDZETOWE'!O62</f>
        <v>0</v>
      </c>
      <c r="P62" s="170">
        <f>'10-JEDNOSTKI BUDZETOWE'!P62+'20-ZAKLADY BUDZETOWE'!P62</f>
        <v>0</v>
      </c>
    </row>
    <row r="63" spans="1:16" ht="25.5" customHeight="1" x14ac:dyDescent="0.25">
      <c r="A63" s="274" t="s">
        <v>75</v>
      </c>
      <c r="B63" s="252"/>
      <c r="C63" s="253"/>
      <c r="D63" s="160">
        <f>'10-JEDNOSTKI BUDZETOWE'!D63+'20-ZAKLADY BUDZETOWE'!D63</f>
        <v>0</v>
      </c>
      <c r="E63" s="169">
        <f>'10-JEDNOSTKI BUDZETOWE'!E63+'20-ZAKLADY BUDZETOWE'!E63</f>
        <v>0</v>
      </c>
      <c r="F63" s="169">
        <f>'10-JEDNOSTKI BUDZETOWE'!F63+'20-ZAKLADY BUDZETOWE'!F63</f>
        <v>0</v>
      </c>
      <c r="G63" s="170">
        <f>'10-JEDNOSTKI BUDZETOWE'!G63+'20-ZAKLADY BUDZETOWE'!G63</f>
        <v>0</v>
      </c>
      <c r="J63" s="274" t="s">
        <v>75</v>
      </c>
      <c r="K63" s="252"/>
      <c r="L63" s="253"/>
      <c r="M63" s="160">
        <f>'10-JEDNOSTKI BUDZETOWE'!M63+'20-ZAKLADY BUDZETOWE'!M63</f>
        <v>0</v>
      </c>
      <c r="N63" s="169">
        <f>'10-JEDNOSTKI BUDZETOWE'!N63+'20-ZAKLADY BUDZETOWE'!N63</f>
        <v>0</v>
      </c>
      <c r="O63" s="169">
        <f>'10-JEDNOSTKI BUDZETOWE'!O63+'20-ZAKLADY BUDZETOWE'!O63</f>
        <v>0</v>
      </c>
      <c r="P63" s="170">
        <f>'10-JEDNOSTKI BUDZETOWE'!P63+'20-ZAKLADY BUDZETOWE'!P63</f>
        <v>0</v>
      </c>
    </row>
    <row r="64" spans="1:16" ht="23.25" customHeight="1" x14ac:dyDescent="0.25">
      <c r="A64" s="273" t="s">
        <v>50</v>
      </c>
      <c r="B64" s="207"/>
      <c r="C64" s="208"/>
      <c r="D64" s="160">
        <f>'10-JEDNOSTKI BUDZETOWE'!D64+'20-ZAKLADY BUDZETOWE'!D64</f>
        <v>0</v>
      </c>
      <c r="E64" s="169">
        <f>'10-JEDNOSTKI BUDZETOWE'!E64+'20-ZAKLADY BUDZETOWE'!E64</f>
        <v>0</v>
      </c>
      <c r="F64" s="169">
        <f>'10-JEDNOSTKI BUDZETOWE'!F64+'20-ZAKLADY BUDZETOWE'!F64</f>
        <v>0</v>
      </c>
      <c r="G64" s="170">
        <f>'10-JEDNOSTKI BUDZETOWE'!G64+'20-ZAKLADY BUDZETOWE'!G64</f>
        <v>0</v>
      </c>
      <c r="J64" s="273" t="s">
        <v>50</v>
      </c>
      <c r="K64" s="207"/>
      <c r="L64" s="208"/>
      <c r="M64" s="160">
        <f>'10-JEDNOSTKI BUDZETOWE'!M64+'20-ZAKLADY BUDZETOWE'!M64</f>
        <v>0</v>
      </c>
      <c r="N64" s="169">
        <f>'10-JEDNOSTKI BUDZETOWE'!N64+'20-ZAKLADY BUDZETOWE'!N64</f>
        <v>0</v>
      </c>
      <c r="O64" s="169">
        <f>'10-JEDNOSTKI BUDZETOWE'!O64+'20-ZAKLADY BUDZETOWE'!O64</f>
        <v>0</v>
      </c>
      <c r="P64" s="170">
        <f>'10-JEDNOSTKI BUDZETOWE'!P64+'20-ZAKLADY BUDZETOWE'!P64</f>
        <v>0</v>
      </c>
    </row>
    <row r="65" spans="1:16" ht="23.25" customHeight="1" thickBot="1" x14ac:dyDescent="0.3">
      <c r="A65" s="275" t="s">
        <v>51</v>
      </c>
      <c r="B65" s="255"/>
      <c r="C65" s="256"/>
      <c r="D65" s="163">
        <f>'10-JEDNOSTKI BUDZETOWE'!D65+'20-ZAKLADY BUDZETOWE'!D65</f>
        <v>0</v>
      </c>
      <c r="E65" s="171">
        <f>'10-JEDNOSTKI BUDZETOWE'!E65+'20-ZAKLADY BUDZETOWE'!E65</f>
        <v>0</v>
      </c>
      <c r="F65" s="171">
        <f>'10-JEDNOSTKI BUDZETOWE'!F65+'20-ZAKLADY BUDZETOWE'!F65</f>
        <v>0</v>
      </c>
      <c r="G65" s="172">
        <f>'10-JEDNOSTKI BUDZETOWE'!G65+'20-ZAKLADY BUDZETOWE'!G65</f>
        <v>0</v>
      </c>
      <c r="J65" s="275" t="s">
        <v>51</v>
      </c>
      <c r="K65" s="255"/>
      <c r="L65" s="256"/>
      <c r="M65" s="163">
        <f>'10-JEDNOSTKI BUDZETOWE'!M65+'20-ZAKLADY BUDZETOWE'!M65</f>
        <v>0</v>
      </c>
      <c r="N65" s="171">
        <f>'10-JEDNOSTKI BUDZETOWE'!N65+'20-ZAKLADY BUDZETOWE'!N65</f>
        <v>0</v>
      </c>
      <c r="O65" s="171">
        <f>'10-JEDNOSTKI BUDZETOWE'!O65+'20-ZAKLADY BUDZETOWE'!O65</f>
        <v>0</v>
      </c>
      <c r="P65" s="172">
        <f>'10-JEDNOSTKI BUDZETOWE'!P65+'20-ZAKLADY BUDZETOWE'!P65</f>
        <v>0</v>
      </c>
    </row>
    <row r="67" spans="1:16" ht="18" customHeight="1" x14ac:dyDescent="0.25">
      <c r="A67" s="125"/>
      <c r="B67" s="67"/>
      <c r="C67" s="67"/>
      <c r="D67" s="67"/>
      <c r="E67" s="67"/>
      <c r="F67" s="123"/>
      <c r="G67" s="123"/>
      <c r="H67" s="123"/>
      <c r="I67" s="123"/>
      <c r="J67" s="123"/>
      <c r="K67" s="123"/>
      <c r="L67" s="123"/>
    </row>
    <row r="68" spans="1:16" ht="18" customHeight="1" x14ac:dyDescent="0.25">
      <c r="A68" s="125"/>
      <c r="B68" s="67"/>
      <c r="C68" s="67"/>
      <c r="D68" s="67"/>
      <c r="E68" s="67"/>
      <c r="F68" s="123"/>
      <c r="G68" s="123"/>
      <c r="H68" s="123"/>
      <c r="I68" s="123"/>
      <c r="J68" s="123"/>
      <c r="K68" s="123"/>
      <c r="L68" s="123"/>
    </row>
    <row r="69" spans="1:16" ht="18" customHeight="1" x14ac:dyDescent="0.25">
      <c r="A69" s="125"/>
      <c r="B69" s="67"/>
      <c r="C69" s="67"/>
      <c r="D69" s="67"/>
      <c r="E69" s="67"/>
      <c r="F69" s="123"/>
      <c r="G69" s="123"/>
      <c r="H69" s="123"/>
      <c r="I69" s="123"/>
      <c r="J69" s="123"/>
      <c r="K69" s="123"/>
      <c r="L69" s="123"/>
    </row>
    <row r="70" spans="1:16" ht="18" customHeight="1" x14ac:dyDescent="0.25">
      <c r="A70" s="125"/>
      <c r="B70" s="67"/>
      <c r="C70" s="67"/>
      <c r="D70" s="67"/>
      <c r="E70" s="67"/>
      <c r="F70" s="123"/>
      <c r="G70" s="123"/>
      <c r="H70" s="123"/>
      <c r="I70" s="123"/>
      <c r="J70" s="123"/>
      <c r="K70" s="123"/>
      <c r="L70" s="123"/>
    </row>
    <row r="72" spans="1:16" s="34" customFormat="1" ht="12.75" customHeight="1" x14ac:dyDescent="0.25">
      <c r="A72" s="147"/>
      <c r="B72" s="147"/>
      <c r="C72" s="147"/>
      <c r="D72" s="147"/>
      <c r="E72" s="147"/>
      <c r="F72" s="147"/>
      <c r="G72" s="147"/>
      <c r="H72" s="148"/>
      <c r="I72" s="147"/>
      <c r="J72" s="147"/>
      <c r="K72" s="147"/>
    </row>
    <row r="73" spans="1:16" s="34" customFormat="1" ht="6" customHeight="1" x14ac:dyDescent="0.25">
      <c r="A73" s="34" t="s">
        <v>26</v>
      </c>
      <c r="E73" s="34" t="s">
        <v>27</v>
      </c>
      <c r="H73" s="34" t="s">
        <v>27</v>
      </c>
      <c r="K73" s="34" t="s">
        <v>28</v>
      </c>
    </row>
    <row r="74" spans="1:16" s="34" customFormat="1" x14ac:dyDescent="0.25">
      <c r="A74" s="34" t="s">
        <v>91</v>
      </c>
      <c r="E74" s="34" t="s">
        <v>29</v>
      </c>
      <c r="H74" s="34" t="s">
        <v>30</v>
      </c>
      <c r="K74" s="34" t="s">
        <v>90</v>
      </c>
    </row>
    <row r="75" spans="1:16" x14ac:dyDescent="0.25">
      <c r="A75" s="197" t="s">
        <v>92</v>
      </c>
    </row>
    <row r="90" spans="1:2" hidden="1" x14ac:dyDescent="0.25">
      <c r="A90" s="47" t="s">
        <v>71</v>
      </c>
      <c r="B90" s="47" t="s">
        <v>23</v>
      </c>
    </row>
    <row r="91" spans="1:2" hidden="1" x14ac:dyDescent="0.25">
      <c r="A91" s="47">
        <f>'10-JEDNOSTKI BUDZETOWE'!A8:B8</f>
        <v>0</v>
      </c>
      <c r="B91" s="47" t="b">
        <f>ISTEXT(A91)</f>
        <v>0</v>
      </c>
    </row>
    <row r="92" spans="1:2" hidden="1" x14ac:dyDescent="0.25">
      <c r="A92" s="47" t="e">
        <f>#REF!</f>
        <v>#REF!</v>
      </c>
      <c r="B92" s="47" t="b">
        <f>ISTEXT(A92)</f>
        <v>0</v>
      </c>
    </row>
    <row r="93" spans="1:2" hidden="1" x14ac:dyDescent="0.25">
      <c r="A93" s="47" t="e">
        <f>#REF!</f>
        <v>#REF!</v>
      </c>
      <c r="B93" s="47" t="b">
        <f>ISTEXT(A93)</f>
        <v>0</v>
      </c>
    </row>
    <row r="94" spans="1:2" hidden="1" x14ac:dyDescent="0.25">
      <c r="A94" s="47">
        <f>'20-ZAKLADY BUDZETOWE'!A8:B8</f>
        <v>0</v>
      </c>
      <c r="B94" s="47" t="b">
        <f>ISTEXT(A94)</f>
        <v>0</v>
      </c>
    </row>
    <row r="95" spans="1:2" hidden="1" x14ac:dyDescent="0.25">
      <c r="A95" s="47"/>
      <c r="B95" s="47"/>
    </row>
    <row r="96" spans="1:2" hidden="1" x14ac:dyDescent="0.25">
      <c r="A96" s="47"/>
      <c r="B96" s="47" t="str">
        <f>IF(B91=TRUE,A91,IF(B92=TRUE,A92,IF(B93=TRUE,A93,IF(B94=TRUE,A94,"brak regonu"))))</f>
        <v>brak regonu</v>
      </c>
    </row>
    <row r="97" spans="1:2" hidden="1" x14ac:dyDescent="0.25">
      <c r="A97" s="47"/>
      <c r="B97" s="47"/>
    </row>
    <row r="98" spans="1:2" hidden="1" x14ac:dyDescent="0.25">
      <c r="A98" s="47"/>
      <c r="B98" s="47"/>
    </row>
    <row r="99" spans="1:2" hidden="1" x14ac:dyDescent="0.25">
      <c r="A99" s="47"/>
      <c r="B99" s="47" t="s">
        <v>72</v>
      </c>
    </row>
    <row r="100" spans="1:2" hidden="1" x14ac:dyDescent="0.25">
      <c r="A100" s="47">
        <f>'10-JEDNOSTKI BUDZETOWE'!A3:B3</f>
        <v>0</v>
      </c>
      <c r="B100" s="47" t="b">
        <f>ISTEXT(A100)</f>
        <v>0</v>
      </c>
    </row>
    <row r="101" spans="1:2" hidden="1" x14ac:dyDescent="0.25">
      <c r="A101" s="47" t="e">
        <f>#REF!</f>
        <v>#REF!</v>
      </c>
      <c r="B101" s="47" t="b">
        <f>ISTEXT(A101)</f>
        <v>0</v>
      </c>
    </row>
    <row r="102" spans="1:2" hidden="1" x14ac:dyDescent="0.25">
      <c r="A102" s="47" t="e">
        <f>#REF!</f>
        <v>#REF!</v>
      </c>
      <c r="B102" s="47" t="b">
        <f>ISTEXT(A102)</f>
        <v>0</v>
      </c>
    </row>
    <row r="103" spans="1:2" hidden="1" x14ac:dyDescent="0.25">
      <c r="A103" s="47">
        <f>'20-ZAKLADY BUDZETOWE'!A3:B3</f>
        <v>0</v>
      </c>
      <c r="B103" s="47" t="b">
        <f>ISTEXT(A103)</f>
        <v>0</v>
      </c>
    </row>
    <row r="104" spans="1:2" hidden="1" x14ac:dyDescent="0.25">
      <c r="A104" s="47"/>
      <c r="B104" s="47"/>
    </row>
    <row r="105" spans="1:2" hidden="1" x14ac:dyDescent="0.25">
      <c r="A105" s="47"/>
      <c r="B105" s="47" t="str">
        <f>IF(B100=TRUE,A100,IF(B101=TRUE,A101,IF(B102=TRUE,A102,IF(B103=TRUE,A103,"brak nazwy"))))</f>
        <v>brak nazwy</v>
      </c>
    </row>
    <row r="106" spans="1:2" hidden="1" x14ac:dyDescent="0.25"/>
    <row r="107" spans="1:2" hidden="1" x14ac:dyDescent="0.25">
      <c r="B107" t="s">
        <v>73</v>
      </c>
    </row>
    <row r="108" spans="1:2" hidden="1" x14ac:dyDescent="0.25">
      <c r="A108" s="133">
        <f>'10-JEDNOSTKI BUDZETOWE'!N4</f>
        <v>0</v>
      </c>
      <c r="B108" s="60" t="b">
        <f>ISTEXT(A108)</f>
        <v>0</v>
      </c>
    </row>
    <row r="109" spans="1:2" hidden="1" x14ac:dyDescent="0.25">
      <c r="A109" s="133" t="e">
        <f>#REF!</f>
        <v>#REF!</v>
      </c>
      <c r="B109" s="60" t="b">
        <f>ISTEXT(A109)</f>
        <v>0</v>
      </c>
    </row>
    <row r="110" spans="1:2" hidden="1" x14ac:dyDescent="0.25">
      <c r="A110" s="134" t="e">
        <f>#REF!</f>
        <v>#REF!</v>
      </c>
      <c r="B110" s="60" t="b">
        <f>ISTEXT(A110)</f>
        <v>0</v>
      </c>
    </row>
    <row r="111" spans="1:2" hidden="1" x14ac:dyDescent="0.25">
      <c r="A111" s="134">
        <f>'20-ZAKLADY BUDZETOWE'!N4</f>
        <v>0</v>
      </c>
      <c r="B111" s="60" t="b">
        <f>ISTEXT(A111)</f>
        <v>0</v>
      </c>
    </row>
    <row r="112" spans="1:2" hidden="1" x14ac:dyDescent="0.25">
      <c r="A112" s="60"/>
      <c r="B112" s="60"/>
    </row>
    <row r="113" spans="1:2" hidden="1" x14ac:dyDescent="0.25">
      <c r="A113" s="60"/>
      <c r="B113" s="47" t="str">
        <f>IF(B108=TRUE,A108,IF(B109=TRUE,A109,IF(B110=TRUE,A110,IF(B111=TRUE,A111,"brak adresata"))))</f>
        <v>brak adresata</v>
      </c>
    </row>
  </sheetData>
  <sheetProtection formatCells="0"/>
  <mergeCells count="89">
    <mergeCell ref="G16:G17"/>
    <mergeCell ref="H16:H17"/>
    <mergeCell ref="I16:I17"/>
    <mergeCell ref="J58:L58"/>
    <mergeCell ref="J59:L59"/>
    <mergeCell ref="D50:G50"/>
    <mergeCell ref="D30:G30"/>
    <mergeCell ref="J60:L60"/>
    <mergeCell ref="J57:L57"/>
    <mergeCell ref="J52:L52"/>
    <mergeCell ref="J53:L53"/>
    <mergeCell ref="J30:L30"/>
    <mergeCell ref="J40:L40"/>
    <mergeCell ref="J41:L41"/>
    <mergeCell ref="J43:L43"/>
    <mergeCell ref="J44:L44"/>
    <mergeCell ref="J61:L61"/>
    <mergeCell ref="A19:B19"/>
    <mergeCell ref="C15:I15"/>
    <mergeCell ref="C16:C17"/>
    <mergeCell ref="D16:D17"/>
    <mergeCell ref="E16:E17"/>
    <mergeCell ref="F16:F17"/>
    <mergeCell ref="J54:L54"/>
    <mergeCell ref="J55:L55"/>
    <mergeCell ref="J56:L56"/>
    <mergeCell ref="A58:C58"/>
    <mergeCell ref="J34:L34"/>
    <mergeCell ref="J35:L35"/>
    <mergeCell ref="J36:L36"/>
    <mergeCell ref="J37:L37"/>
    <mergeCell ref="J42:L42"/>
    <mergeCell ref="N4:O8"/>
    <mergeCell ref="A65:C65"/>
    <mergeCell ref="J62:L62"/>
    <mergeCell ref="J63:L63"/>
    <mergeCell ref="J64:L64"/>
    <mergeCell ref="J65:L65"/>
    <mergeCell ref="J45:L45"/>
    <mergeCell ref="J50:L50"/>
    <mergeCell ref="M50:P50"/>
    <mergeCell ref="J51:L51"/>
    <mergeCell ref="M30:P30"/>
    <mergeCell ref="J31:L31"/>
    <mergeCell ref="J32:L32"/>
    <mergeCell ref="J38:L38"/>
    <mergeCell ref="J39:L39"/>
    <mergeCell ref="J33:L33"/>
    <mergeCell ref="A63:C63"/>
    <mergeCell ref="A64:C64"/>
    <mergeCell ref="A50:C50"/>
    <mergeCell ref="A59:C59"/>
    <mergeCell ref="A60:C60"/>
    <mergeCell ref="A61:C61"/>
    <mergeCell ref="A62:C62"/>
    <mergeCell ref="A56:C56"/>
    <mergeCell ref="A57:C57"/>
    <mergeCell ref="A54:C54"/>
    <mergeCell ref="A51:C51"/>
    <mergeCell ref="A52:C52"/>
    <mergeCell ref="A53:C53"/>
    <mergeCell ref="A55:C55"/>
    <mergeCell ref="A32:C32"/>
    <mergeCell ref="A30:C30"/>
    <mergeCell ref="A31:C31"/>
    <mergeCell ref="A34:C34"/>
    <mergeCell ref="A35:C35"/>
    <mergeCell ref="A23:B23"/>
    <mergeCell ref="A20:B20"/>
    <mergeCell ref="A21:B21"/>
    <mergeCell ref="A22:B22"/>
    <mergeCell ref="A15:B17"/>
    <mergeCell ref="A18:B18"/>
    <mergeCell ref="A3:B3"/>
    <mergeCell ref="A6:B6"/>
    <mergeCell ref="A8:B8"/>
    <mergeCell ref="A46:B46"/>
    <mergeCell ref="A33:C33"/>
    <mergeCell ref="A37:C37"/>
    <mergeCell ref="A38:C38"/>
    <mergeCell ref="A39:C39"/>
    <mergeCell ref="A42:C42"/>
    <mergeCell ref="A43:C43"/>
    <mergeCell ref="A36:C36"/>
    <mergeCell ref="A44:C44"/>
    <mergeCell ref="A45:C45"/>
    <mergeCell ref="A40:C40"/>
    <mergeCell ref="A41:C41"/>
    <mergeCell ref="C9:E9"/>
  </mergeCells>
  <phoneticPr fontId="0" type="noConversion"/>
  <conditionalFormatting sqref="H8">
    <cfRule type="cellIs" dxfId="7" priority="1" stopIfTrue="1" operator="equal">
      <formula>"Brak nr kwartału"</formula>
    </cfRule>
  </conditionalFormatting>
  <conditionalFormatting sqref="K8">
    <cfRule type="cellIs" dxfId="6" priority="2" stopIfTrue="1" operator="equal">
      <formula>"Brak roku"</formula>
    </cfRule>
  </conditionalFormatting>
  <conditionalFormatting sqref="A4:B4">
    <cfRule type="cellIs" dxfId="5" priority="3" stopIfTrue="1" operator="equal">
      <formula>"Brak danych o jednostce"</formula>
    </cfRule>
  </conditionalFormatting>
  <conditionalFormatting sqref="C8">
    <cfRule type="cellIs" dxfId="4" priority="4" stopIfTrue="1" operator="equal">
      <formula>"Brak regonu"</formula>
    </cfRule>
  </conditionalFormatting>
  <conditionalFormatting sqref="A3:B3">
    <cfRule type="cellIs" dxfId="3" priority="5" stopIfTrue="1" operator="equal">
      <formula>"Brak nazwy"</formula>
    </cfRule>
  </conditionalFormatting>
  <conditionalFormatting sqref="A8:B8">
    <cfRule type="cellIs" dxfId="2" priority="6" stopIfTrue="1" operator="equal">
      <formula>"Brak nr REGON"</formula>
    </cfRule>
  </conditionalFormatting>
  <conditionalFormatting sqref="M4:M8 N4">
    <cfRule type="cellIs" dxfId="1" priority="7" stopIfTrue="1" operator="equal">
      <formula>"Brak adresata"</formula>
    </cfRule>
  </conditionalFormatting>
  <conditionalFormatting sqref="M11">
    <cfRule type="cellIs" dxfId="0" priority="8" stopIfTrue="1" operator="equal">
      <formula>"Brak numeru cz. b."</formula>
    </cfRule>
  </conditionalFormatting>
  <pageMargins left="0.78740157480314965" right="0.78740157480314965" top="0.39370078740157483" bottom="0.39370078740157483" header="0.51181102362204722" footer="0.51181102362204722"/>
  <pageSetup paperSize="9" scale="48" fitToHeight="2" orientation="landscape" r:id="rId1"/>
  <headerFooter alignWithMargins="0"/>
  <rowBreaks count="1" manualBreakCount="1">
    <brk id="24" max="17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/>
  <dimension ref="A1:AT4"/>
  <sheetViews>
    <sheetView workbookViewId="0">
      <selection activeCell="H7" sqref="H7"/>
    </sheetView>
  </sheetViews>
  <sheetFormatPr defaultRowHeight="12.5" x14ac:dyDescent="0.25"/>
  <cols>
    <col min="2" max="2" width="14" customWidth="1"/>
  </cols>
  <sheetData>
    <row r="1" spans="1:46" x14ac:dyDescent="0.25">
      <c r="A1" s="30" t="s">
        <v>11</v>
      </c>
      <c r="B1" s="53" t="s">
        <v>77</v>
      </c>
      <c r="C1" s="30" t="s">
        <v>12</v>
      </c>
      <c r="D1" s="30" t="s">
        <v>13</v>
      </c>
      <c r="E1" s="30" t="s">
        <v>14</v>
      </c>
      <c r="F1" s="30" t="s">
        <v>15</v>
      </c>
      <c r="G1" s="30" t="s">
        <v>16</v>
      </c>
      <c r="H1" s="30" t="s">
        <v>17</v>
      </c>
      <c r="I1" s="30" t="s">
        <v>18</v>
      </c>
      <c r="J1" s="30" t="s">
        <v>19</v>
      </c>
      <c r="K1" s="30" t="s">
        <v>20</v>
      </c>
      <c r="L1" s="53" t="s">
        <v>58</v>
      </c>
      <c r="M1" s="53" t="s">
        <v>59</v>
      </c>
      <c r="N1" s="53" t="s">
        <v>60</v>
      </c>
      <c r="O1" s="53" t="s">
        <v>61</v>
      </c>
      <c r="P1" s="53" t="s">
        <v>62</v>
      </c>
      <c r="Q1" s="53" t="s">
        <v>63</v>
      </c>
      <c r="R1" s="53" t="s">
        <v>64</v>
      </c>
      <c r="S1" s="53" t="s">
        <v>100</v>
      </c>
      <c r="T1" s="53" t="s">
        <v>101</v>
      </c>
      <c r="U1" s="53" t="s">
        <v>102</v>
      </c>
      <c r="V1" s="53" t="s">
        <v>103</v>
      </c>
      <c r="W1" s="53" t="s">
        <v>104</v>
      </c>
      <c r="X1" s="53" t="s">
        <v>105</v>
      </c>
      <c r="Y1" s="53" t="s">
        <v>106</v>
      </c>
      <c r="Z1" s="53" t="s">
        <v>107</v>
      </c>
      <c r="AA1" s="53" t="s">
        <v>108</v>
      </c>
      <c r="AB1" s="53" t="s">
        <v>109</v>
      </c>
      <c r="AC1" s="53" t="s">
        <v>110</v>
      </c>
      <c r="AD1" s="53" t="s">
        <v>111</v>
      </c>
      <c r="AE1" s="53" t="s">
        <v>112</v>
      </c>
      <c r="AF1" s="53" t="s">
        <v>113</v>
      </c>
      <c r="AG1" t="s">
        <v>114</v>
      </c>
      <c r="AH1" t="s">
        <v>115</v>
      </c>
      <c r="AI1" t="s">
        <v>116</v>
      </c>
      <c r="AJ1" t="s">
        <v>117</v>
      </c>
      <c r="AK1" t="s">
        <v>118</v>
      </c>
      <c r="AL1" t="s">
        <v>119</v>
      </c>
      <c r="AM1" t="s">
        <v>120</v>
      </c>
      <c r="AN1" t="s">
        <v>121</v>
      </c>
      <c r="AO1" t="s">
        <v>122</v>
      </c>
      <c r="AP1" t="s">
        <v>123</v>
      </c>
      <c r="AQ1" t="s">
        <v>124</v>
      </c>
      <c r="AR1" t="s">
        <v>125</v>
      </c>
      <c r="AS1" t="s">
        <v>126</v>
      </c>
      <c r="AT1" t="s">
        <v>127</v>
      </c>
    </row>
    <row r="2" spans="1:46" x14ac:dyDescent="0.25">
      <c r="A2" s="53">
        <f>'10-JEDNOSTKI BUDZETOWE'!A8</f>
        <v>0</v>
      </c>
      <c r="B2" s="31">
        <f>IF(LEN('10-JEDNOSTKI BUDZETOWE'!M11)=1,"0"&amp;'10-JEDNOSTKI BUDZETOWE'!M11,'10-JEDNOSTKI BUDZETOWE'!M11)</f>
        <v>0</v>
      </c>
      <c r="G2">
        <f>'10-JEDNOSTKI BUDZETOWE'!L11</f>
        <v>10</v>
      </c>
      <c r="H2">
        <f>'10-JEDNOSTKI BUDZETOWE'!K8</f>
        <v>0</v>
      </c>
      <c r="I2">
        <f>'10-JEDNOSTKI BUDZETOWE'!H8</f>
        <v>4</v>
      </c>
      <c r="L2">
        <f>'10-JEDNOSTKI BUDZETOWE'!C19</f>
        <v>0</v>
      </c>
      <c r="M2">
        <f>'10-JEDNOSTKI BUDZETOWE'!D19</f>
        <v>0</v>
      </c>
      <c r="N2">
        <f>'10-JEDNOSTKI BUDZETOWE'!E19</f>
        <v>0</v>
      </c>
      <c r="O2">
        <f>'10-JEDNOSTKI BUDZETOWE'!F19</f>
        <v>0</v>
      </c>
      <c r="P2">
        <f>'10-JEDNOSTKI BUDZETOWE'!G19</f>
        <v>0</v>
      </c>
      <c r="Q2">
        <f>'10-JEDNOSTKI BUDZETOWE'!H19</f>
        <v>0</v>
      </c>
      <c r="R2">
        <f>'10-JEDNOSTKI BUDZETOWE'!I19</f>
        <v>0</v>
      </c>
      <c r="S2">
        <f>'10-JEDNOSTKI BUDZETOWE'!C20</f>
        <v>0</v>
      </c>
      <c r="T2">
        <f>'10-JEDNOSTKI BUDZETOWE'!D20</f>
        <v>0</v>
      </c>
      <c r="U2">
        <f>'10-JEDNOSTKI BUDZETOWE'!E20</f>
        <v>0</v>
      </c>
      <c r="V2">
        <f>'10-JEDNOSTKI BUDZETOWE'!F20</f>
        <v>0</v>
      </c>
      <c r="W2">
        <f>'10-JEDNOSTKI BUDZETOWE'!G20</f>
        <v>0</v>
      </c>
      <c r="X2">
        <f>'10-JEDNOSTKI BUDZETOWE'!H20</f>
        <v>0</v>
      </c>
      <c r="Y2">
        <f>'10-JEDNOSTKI BUDZETOWE'!I20</f>
        <v>0</v>
      </c>
      <c r="Z2">
        <f>'10-JEDNOSTKI BUDZETOWE'!C21</f>
        <v>0</v>
      </c>
      <c r="AA2">
        <f>'10-JEDNOSTKI BUDZETOWE'!D21</f>
        <v>0</v>
      </c>
      <c r="AB2">
        <f>'10-JEDNOSTKI BUDZETOWE'!E21</f>
        <v>0</v>
      </c>
      <c r="AC2">
        <f>'10-JEDNOSTKI BUDZETOWE'!F21</f>
        <v>0</v>
      </c>
      <c r="AD2">
        <f>'10-JEDNOSTKI BUDZETOWE'!G21</f>
        <v>0</v>
      </c>
      <c r="AE2">
        <f>'10-JEDNOSTKI BUDZETOWE'!H21</f>
        <v>0</v>
      </c>
      <c r="AF2">
        <f>'10-JEDNOSTKI BUDZETOWE'!I21</f>
        <v>0</v>
      </c>
      <c r="AG2">
        <f>'10-JEDNOSTKI BUDZETOWE'!C22</f>
        <v>0</v>
      </c>
      <c r="AH2">
        <f>'10-JEDNOSTKI BUDZETOWE'!D22</f>
        <v>0</v>
      </c>
      <c r="AI2">
        <f>'10-JEDNOSTKI BUDZETOWE'!E22</f>
        <v>0</v>
      </c>
      <c r="AJ2">
        <f>'10-JEDNOSTKI BUDZETOWE'!F22</f>
        <v>0</v>
      </c>
      <c r="AK2">
        <f>'10-JEDNOSTKI BUDZETOWE'!G22</f>
        <v>0</v>
      </c>
      <c r="AL2">
        <f>'10-JEDNOSTKI BUDZETOWE'!H22</f>
        <v>0</v>
      </c>
      <c r="AM2">
        <f>'10-JEDNOSTKI BUDZETOWE'!I22</f>
        <v>0</v>
      </c>
      <c r="AN2">
        <f>'10-JEDNOSTKI BUDZETOWE'!C23</f>
        <v>0</v>
      </c>
      <c r="AO2">
        <f>'10-JEDNOSTKI BUDZETOWE'!D23</f>
        <v>0</v>
      </c>
      <c r="AP2">
        <f>'10-JEDNOSTKI BUDZETOWE'!E23</f>
        <v>0</v>
      </c>
      <c r="AQ2">
        <f>'10-JEDNOSTKI BUDZETOWE'!F23</f>
        <v>0</v>
      </c>
      <c r="AR2">
        <f>'10-JEDNOSTKI BUDZETOWE'!G23</f>
        <v>0</v>
      </c>
      <c r="AS2">
        <f>'10-JEDNOSTKI BUDZETOWE'!H23</f>
        <v>0</v>
      </c>
      <c r="AT2">
        <f>'10-JEDNOSTKI BUDZETOWE'!I23</f>
        <v>0</v>
      </c>
    </row>
    <row r="3" spans="1:46" x14ac:dyDescent="0.25">
      <c r="A3" s="53">
        <f>'20-ZAKLADY BUDZETOWE'!A8</f>
        <v>0</v>
      </c>
      <c r="B3" s="53">
        <f>IF(LEN('20-ZAKLADY BUDZETOWE'!M11)=1,"0"&amp;'20-ZAKLADY BUDZETOWE'!M11,'20-ZAKLADY BUDZETOWE'!M11)</f>
        <v>0</v>
      </c>
      <c r="G3">
        <f>'20-ZAKLADY BUDZETOWE'!L11</f>
        <v>20</v>
      </c>
      <c r="H3">
        <f>'20-ZAKLADY BUDZETOWE'!K8</f>
        <v>0</v>
      </c>
      <c r="I3">
        <f>'20-ZAKLADY BUDZETOWE'!H8</f>
        <v>4</v>
      </c>
      <c r="L3">
        <f>'20-ZAKLADY BUDZETOWE'!C19</f>
        <v>0</v>
      </c>
      <c r="M3">
        <f>'20-ZAKLADY BUDZETOWE'!D19</f>
        <v>0</v>
      </c>
      <c r="N3">
        <f>'20-ZAKLADY BUDZETOWE'!E19</f>
        <v>0</v>
      </c>
      <c r="O3">
        <f>'20-ZAKLADY BUDZETOWE'!F19</f>
        <v>0</v>
      </c>
      <c r="P3">
        <f>'20-ZAKLADY BUDZETOWE'!G19</f>
        <v>0</v>
      </c>
      <c r="Q3">
        <f>'20-ZAKLADY BUDZETOWE'!H19</f>
        <v>0</v>
      </c>
      <c r="R3">
        <f>'20-ZAKLADY BUDZETOWE'!I19</f>
        <v>0</v>
      </c>
      <c r="S3">
        <f>'20-ZAKLADY BUDZETOWE'!C20</f>
        <v>0</v>
      </c>
      <c r="T3">
        <f>'20-ZAKLADY BUDZETOWE'!D20</f>
        <v>0</v>
      </c>
      <c r="U3">
        <f>'20-ZAKLADY BUDZETOWE'!E20</f>
        <v>0</v>
      </c>
      <c r="V3">
        <f>'20-ZAKLADY BUDZETOWE'!F20</f>
        <v>0</v>
      </c>
      <c r="W3">
        <f>'20-ZAKLADY BUDZETOWE'!G20</f>
        <v>0</v>
      </c>
      <c r="X3">
        <f>'20-ZAKLADY BUDZETOWE'!H20</f>
        <v>0</v>
      </c>
      <c r="Y3">
        <f>'20-ZAKLADY BUDZETOWE'!I20</f>
        <v>0</v>
      </c>
      <c r="Z3">
        <f>'20-ZAKLADY BUDZETOWE'!C21</f>
        <v>0</v>
      </c>
      <c r="AA3">
        <f>'20-ZAKLADY BUDZETOWE'!D21</f>
        <v>0</v>
      </c>
      <c r="AB3">
        <f>'20-ZAKLADY BUDZETOWE'!E21</f>
        <v>0</v>
      </c>
      <c r="AC3">
        <f>'20-ZAKLADY BUDZETOWE'!F21</f>
        <v>0</v>
      </c>
      <c r="AD3">
        <f>'20-ZAKLADY BUDZETOWE'!G21</f>
        <v>0</v>
      </c>
      <c r="AE3">
        <f>'20-ZAKLADY BUDZETOWE'!H21</f>
        <v>0</v>
      </c>
      <c r="AF3">
        <f>'20-ZAKLADY BUDZETOWE'!I21</f>
        <v>0</v>
      </c>
      <c r="AG3">
        <f>'20-ZAKLADY BUDZETOWE'!C22</f>
        <v>0</v>
      </c>
      <c r="AH3">
        <f>'20-ZAKLADY BUDZETOWE'!D22</f>
        <v>0</v>
      </c>
      <c r="AI3">
        <f>'20-ZAKLADY BUDZETOWE'!E22</f>
        <v>0</v>
      </c>
      <c r="AJ3">
        <f>'20-ZAKLADY BUDZETOWE'!F22</f>
        <v>0</v>
      </c>
      <c r="AK3">
        <f>'20-ZAKLADY BUDZETOWE'!G22</f>
        <v>0</v>
      </c>
      <c r="AL3">
        <f>'20-ZAKLADY BUDZETOWE'!H22</f>
        <v>0</v>
      </c>
      <c r="AM3">
        <f>'20-ZAKLADY BUDZETOWE'!I22</f>
        <v>0</v>
      </c>
      <c r="AN3">
        <f>'20-ZAKLADY BUDZETOWE'!C23</f>
        <v>0</v>
      </c>
      <c r="AO3">
        <f>'20-ZAKLADY BUDZETOWE'!D23</f>
        <v>0</v>
      </c>
      <c r="AP3">
        <f>'20-ZAKLADY BUDZETOWE'!E23</f>
        <v>0</v>
      </c>
      <c r="AQ3">
        <f>'20-ZAKLADY BUDZETOWE'!F23</f>
        <v>0</v>
      </c>
      <c r="AR3">
        <f>'20-ZAKLADY BUDZETOWE'!G23</f>
        <v>0</v>
      </c>
      <c r="AS3">
        <f>'20-ZAKLADY BUDZETOWE'!H23</f>
        <v>0</v>
      </c>
      <c r="AT3">
        <f>'20-ZAKLADY BUDZETOWE'!I23</f>
        <v>0</v>
      </c>
    </row>
    <row r="4" spans="1:46" x14ac:dyDescent="0.25">
      <c r="A4" s="53" t="str">
        <f>ZBIORCZO!A8</f>
        <v>Brak nr REGON</v>
      </c>
      <c r="B4" s="53">
        <f>ZBIORCZO!M11</f>
        <v>0</v>
      </c>
      <c r="G4">
        <f>ZBIORCZO!L11</f>
        <v>99</v>
      </c>
      <c r="H4" t="str">
        <f>ZBIORCZO!K8</f>
        <v>Brak roku</v>
      </c>
      <c r="I4">
        <f>ZBIORCZO!H8</f>
        <v>4</v>
      </c>
      <c r="L4" s="52">
        <f>ZBIORCZO!C19</f>
        <v>0</v>
      </c>
      <c r="M4" s="52">
        <f>ZBIORCZO!D19</f>
        <v>0</v>
      </c>
      <c r="N4" s="52">
        <f>ZBIORCZO!E19</f>
        <v>0</v>
      </c>
      <c r="O4" s="52">
        <f>ZBIORCZO!F19</f>
        <v>0</v>
      </c>
      <c r="P4" s="52">
        <f>ZBIORCZO!G19</f>
        <v>0</v>
      </c>
      <c r="Q4" s="52">
        <f>ZBIORCZO!H19</f>
        <v>0</v>
      </c>
      <c r="R4" s="52">
        <f>ZBIORCZO!I19</f>
        <v>0</v>
      </c>
      <c r="S4" s="52">
        <f>ZBIORCZO!C20</f>
        <v>0</v>
      </c>
      <c r="T4" s="52">
        <f>ZBIORCZO!D20</f>
        <v>0</v>
      </c>
      <c r="U4" s="52">
        <f>ZBIORCZO!E20</f>
        <v>0</v>
      </c>
      <c r="V4" s="52">
        <f>ZBIORCZO!F20</f>
        <v>0</v>
      </c>
      <c r="W4" s="52">
        <f>ZBIORCZO!G20</f>
        <v>0</v>
      </c>
      <c r="X4" s="52">
        <f>ZBIORCZO!H20</f>
        <v>0</v>
      </c>
      <c r="Y4" s="52">
        <f>ZBIORCZO!I20</f>
        <v>0</v>
      </c>
      <c r="Z4" s="52">
        <f>ZBIORCZO!C21</f>
        <v>0</v>
      </c>
      <c r="AA4" s="52">
        <f>ZBIORCZO!D21</f>
        <v>0</v>
      </c>
      <c r="AB4" s="52">
        <f>ZBIORCZO!E21</f>
        <v>0</v>
      </c>
      <c r="AC4" s="52">
        <f>ZBIORCZO!F21</f>
        <v>0</v>
      </c>
      <c r="AD4" s="52">
        <f>ZBIORCZO!G21</f>
        <v>0</v>
      </c>
      <c r="AE4" s="52">
        <f>ZBIORCZO!H21</f>
        <v>0</v>
      </c>
      <c r="AF4" s="52">
        <f>ZBIORCZO!I21</f>
        <v>0</v>
      </c>
      <c r="AG4" s="52">
        <f>ZBIORCZO!C22</f>
        <v>0</v>
      </c>
      <c r="AH4" s="52">
        <f>ZBIORCZO!D22</f>
        <v>0</v>
      </c>
      <c r="AI4" s="52">
        <f>ZBIORCZO!E22</f>
        <v>0</v>
      </c>
      <c r="AJ4" s="52">
        <f>ZBIORCZO!F22</f>
        <v>0</v>
      </c>
      <c r="AK4" s="52">
        <f>ZBIORCZO!G22</f>
        <v>0</v>
      </c>
      <c r="AL4" s="52">
        <f>ZBIORCZO!H22</f>
        <v>0</v>
      </c>
      <c r="AM4" s="52">
        <f>ZBIORCZO!I22</f>
        <v>0</v>
      </c>
      <c r="AN4" s="52">
        <f>ZBIORCZO!C23</f>
        <v>0</v>
      </c>
      <c r="AO4" s="52">
        <f>ZBIORCZO!D23</f>
        <v>0</v>
      </c>
      <c r="AP4" s="52">
        <f>ZBIORCZO!E23</f>
        <v>0</v>
      </c>
      <c r="AQ4" s="52">
        <f>ZBIORCZO!F23</f>
        <v>0</v>
      </c>
      <c r="AR4" s="52">
        <f>ZBIORCZO!G23</f>
        <v>0</v>
      </c>
      <c r="AS4" s="52">
        <f>ZBIORCZO!H23</f>
        <v>0</v>
      </c>
      <c r="AT4" s="52">
        <f>ZBIORCZO!I23</f>
        <v>0</v>
      </c>
    </row>
  </sheetData>
  <sheetProtection algorithmName="SHA-512" hashValue="6ob/cuX7xGX3DjirFpUiyJWxn6LBq70ZPXFcQLPaVsult/C0G2UZ3xY4GfWArd9faduCS2ohIT9cMFc+UzU9TA==" saltValue="Tbnz9bOiSdHj7bjn37kGmg==" spinCount="100000" sheet="1" objects="1" scenarios="1" formatCells="0"/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BK4"/>
  <sheetViews>
    <sheetView workbookViewId="0">
      <selection activeCell="BF18" sqref="BF18"/>
    </sheetView>
  </sheetViews>
  <sheetFormatPr defaultRowHeight="12.5" x14ac:dyDescent="0.25"/>
  <cols>
    <col min="2" max="2" width="14" customWidth="1"/>
  </cols>
  <sheetData>
    <row r="1" spans="1:63" x14ac:dyDescent="0.25">
      <c r="A1" s="30" t="s">
        <v>11</v>
      </c>
      <c r="B1" s="53" t="s">
        <v>77</v>
      </c>
      <c r="C1" s="30" t="s">
        <v>12</v>
      </c>
      <c r="D1" s="30" t="s">
        <v>13</v>
      </c>
      <c r="E1" s="30" t="s">
        <v>14</v>
      </c>
      <c r="F1" s="30" t="s">
        <v>15</v>
      </c>
      <c r="G1" s="30" t="s">
        <v>16</v>
      </c>
      <c r="H1" s="30" t="s">
        <v>17</v>
      </c>
      <c r="I1" s="30" t="s">
        <v>18</v>
      </c>
      <c r="J1" s="30" t="s">
        <v>19</v>
      </c>
      <c r="K1" s="30" t="s">
        <v>20</v>
      </c>
      <c r="L1" s="53" t="s">
        <v>128</v>
      </c>
      <c r="M1" s="53" t="s">
        <v>129</v>
      </c>
      <c r="N1" s="53" t="s">
        <v>130</v>
      </c>
      <c r="O1" s="53" t="s">
        <v>131</v>
      </c>
      <c r="P1" s="53" t="s">
        <v>132</v>
      </c>
      <c r="Q1" s="53" t="s">
        <v>133</v>
      </c>
      <c r="R1" s="53" t="s">
        <v>134</v>
      </c>
      <c r="S1" s="53" t="s">
        <v>135</v>
      </c>
      <c r="T1" s="53" t="s">
        <v>136</v>
      </c>
      <c r="U1" s="53" t="s">
        <v>137</v>
      </c>
      <c r="V1" s="53" t="s">
        <v>138</v>
      </c>
      <c r="W1" s="53" t="s">
        <v>139</v>
      </c>
      <c r="X1" s="53" t="s">
        <v>140</v>
      </c>
      <c r="Y1" s="53" t="s">
        <v>141</v>
      </c>
      <c r="Z1" s="53" t="s">
        <v>142</v>
      </c>
      <c r="AA1" s="53" t="s">
        <v>143</v>
      </c>
      <c r="AB1" s="53" t="s">
        <v>144</v>
      </c>
      <c r="AC1" s="53" t="s">
        <v>145</v>
      </c>
      <c r="AD1" s="53" t="s">
        <v>146</v>
      </c>
      <c r="AE1" s="53" t="s">
        <v>147</v>
      </c>
      <c r="AF1" s="53" t="s">
        <v>148</v>
      </c>
      <c r="AG1" s="53" t="s">
        <v>149</v>
      </c>
      <c r="AH1" s="53" t="s">
        <v>150</v>
      </c>
      <c r="AI1" s="53" t="s">
        <v>151</v>
      </c>
      <c r="AJ1" s="53" t="s">
        <v>152</v>
      </c>
      <c r="AK1" s="53" t="s">
        <v>153</v>
      </c>
      <c r="AL1" s="53" t="s">
        <v>154</v>
      </c>
      <c r="AM1" s="53" t="s">
        <v>155</v>
      </c>
      <c r="AN1" s="53" t="s">
        <v>156</v>
      </c>
      <c r="AO1" s="53" t="s">
        <v>157</v>
      </c>
      <c r="AP1" s="53" t="s">
        <v>158</v>
      </c>
      <c r="AQ1" s="53" t="s">
        <v>159</v>
      </c>
      <c r="AR1" s="53" t="s">
        <v>160</v>
      </c>
      <c r="AS1" s="53" t="s">
        <v>161</v>
      </c>
      <c r="AT1" s="53" t="s">
        <v>162</v>
      </c>
      <c r="AU1" s="53" t="s">
        <v>163</v>
      </c>
      <c r="AV1" s="53" t="s">
        <v>164</v>
      </c>
      <c r="AW1" s="53" t="s">
        <v>165</v>
      </c>
      <c r="AX1" s="53" t="s">
        <v>166</v>
      </c>
      <c r="AY1" s="53" t="s">
        <v>167</v>
      </c>
      <c r="AZ1" s="53" t="s">
        <v>168</v>
      </c>
      <c r="BA1" s="53" t="s">
        <v>169</v>
      </c>
      <c r="BB1" s="53" t="s">
        <v>170</v>
      </c>
      <c r="BC1" s="53" t="s">
        <v>171</v>
      </c>
      <c r="BD1" s="53" t="s">
        <v>172</v>
      </c>
      <c r="BE1" s="53" t="s">
        <v>173</v>
      </c>
      <c r="BF1" s="53" t="s">
        <v>174</v>
      </c>
      <c r="BG1" s="53" t="s">
        <v>175</v>
      </c>
      <c r="BH1" s="53" t="s">
        <v>176</v>
      </c>
      <c r="BI1" s="53" t="s">
        <v>177</v>
      </c>
      <c r="BJ1" s="53" t="s">
        <v>178</v>
      </c>
      <c r="BK1" s="53" t="s">
        <v>179</v>
      </c>
    </row>
    <row r="2" spans="1:63" x14ac:dyDescent="0.25">
      <c r="A2" s="53">
        <f>'10-JEDNOSTKI BUDZETOWE'!A8</f>
        <v>0</v>
      </c>
      <c r="B2" s="31">
        <f>IF(LEN('10-JEDNOSTKI BUDZETOWE'!M11)=1,"0"&amp;'10-JEDNOSTKI BUDZETOWE'!M11,'10-JEDNOSTKI BUDZETOWE'!M11)</f>
        <v>0</v>
      </c>
      <c r="G2">
        <f>'10-JEDNOSTKI BUDZETOWE'!L11</f>
        <v>10</v>
      </c>
      <c r="H2">
        <f>'10-JEDNOSTKI BUDZETOWE'!K8</f>
        <v>0</v>
      </c>
      <c r="I2">
        <f>'10-JEDNOSTKI BUDZETOWE'!H8</f>
        <v>4</v>
      </c>
      <c r="L2" s="52">
        <f>'10-JEDNOSTKI BUDZETOWE'!D33</f>
        <v>0</v>
      </c>
      <c r="M2" s="52">
        <f>'10-JEDNOSTKI BUDZETOWE'!E33</f>
        <v>0</v>
      </c>
      <c r="N2" s="52">
        <f>'10-JEDNOSTKI BUDZETOWE'!F33</f>
        <v>0</v>
      </c>
      <c r="O2" s="52">
        <f>'10-JEDNOSTKI BUDZETOWE'!G33</f>
        <v>0</v>
      </c>
      <c r="P2" s="52">
        <f>'10-JEDNOSTKI BUDZETOWE'!D34</f>
        <v>0</v>
      </c>
      <c r="Q2" s="52">
        <f>'10-JEDNOSTKI BUDZETOWE'!E34</f>
        <v>0</v>
      </c>
      <c r="R2" s="52">
        <f>'10-JEDNOSTKI BUDZETOWE'!F34</f>
        <v>0</v>
      </c>
      <c r="S2" s="52">
        <f>'10-JEDNOSTKI BUDZETOWE'!G34</f>
        <v>0</v>
      </c>
      <c r="T2" s="52">
        <f>'10-JEDNOSTKI BUDZETOWE'!D35</f>
        <v>0</v>
      </c>
      <c r="U2" s="52">
        <f>'10-JEDNOSTKI BUDZETOWE'!E35</f>
        <v>0</v>
      </c>
      <c r="V2" s="52">
        <f>'10-JEDNOSTKI BUDZETOWE'!F35</f>
        <v>0</v>
      </c>
      <c r="W2" s="52">
        <f>'10-JEDNOSTKI BUDZETOWE'!G35</f>
        <v>0</v>
      </c>
      <c r="X2" s="52">
        <f>'10-JEDNOSTKI BUDZETOWE'!D36</f>
        <v>0</v>
      </c>
      <c r="Y2" s="52">
        <f>'10-JEDNOSTKI BUDZETOWE'!E36</f>
        <v>0</v>
      </c>
      <c r="Z2" s="52">
        <f>'10-JEDNOSTKI BUDZETOWE'!F36</f>
        <v>0</v>
      </c>
      <c r="AA2" s="52">
        <f>'10-JEDNOSTKI BUDZETOWE'!G36</f>
        <v>0</v>
      </c>
      <c r="AB2" s="52">
        <f>'10-JEDNOSTKI BUDZETOWE'!D37</f>
        <v>0</v>
      </c>
      <c r="AC2" s="52">
        <f>'10-JEDNOSTKI BUDZETOWE'!E37</f>
        <v>0</v>
      </c>
      <c r="AD2" s="52">
        <f>'10-JEDNOSTKI BUDZETOWE'!F37</f>
        <v>0</v>
      </c>
      <c r="AE2" s="52">
        <f>'10-JEDNOSTKI BUDZETOWE'!G37</f>
        <v>0</v>
      </c>
      <c r="AF2" s="52">
        <f>'10-JEDNOSTKI BUDZETOWE'!D38</f>
        <v>0</v>
      </c>
      <c r="AG2" s="52">
        <f>'10-JEDNOSTKI BUDZETOWE'!E38</f>
        <v>0</v>
      </c>
      <c r="AH2" s="52">
        <f>'10-JEDNOSTKI BUDZETOWE'!F38</f>
        <v>0</v>
      </c>
      <c r="AI2" s="52">
        <f>'10-JEDNOSTKI BUDZETOWE'!G38</f>
        <v>0</v>
      </c>
      <c r="AJ2" s="52">
        <f>'10-JEDNOSTKI BUDZETOWE'!D39</f>
        <v>0</v>
      </c>
      <c r="AK2" s="52">
        <f>'10-JEDNOSTKI BUDZETOWE'!E39</f>
        <v>0</v>
      </c>
      <c r="AL2" s="52">
        <f>'10-JEDNOSTKI BUDZETOWE'!F39</f>
        <v>0</v>
      </c>
      <c r="AM2" s="52">
        <f>'10-JEDNOSTKI BUDZETOWE'!G39</f>
        <v>0</v>
      </c>
      <c r="AN2" s="52">
        <f>'10-JEDNOSTKI BUDZETOWE'!D40</f>
        <v>0</v>
      </c>
      <c r="AO2" s="52">
        <f>'10-JEDNOSTKI BUDZETOWE'!E40</f>
        <v>0</v>
      </c>
      <c r="AP2" s="52">
        <f>'10-JEDNOSTKI BUDZETOWE'!F40</f>
        <v>0</v>
      </c>
      <c r="AQ2" s="52">
        <f>'10-JEDNOSTKI BUDZETOWE'!G40</f>
        <v>0</v>
      </c>
      <c r="AR2" s="52">
        <f>'10-JEDNOSTKI BUDZETOWE'!D41</f>
        <v>0</v>
      </c>
      <c r="AS2" s="52">
        <f>'10-JEDNOSTKI BUDZETOWE'!E41</f>
        <v>0</v>
      </c>
      <c r="AT2" s="52">
        <f>'10-JEDNOSTKI BUDZETOWE'!F41</f>
        <v>0</v>
      </c>
      <c r="AU2" s="52">
        <f>'10-JEDNOSTKI BUDZETOWE'!G41</f>
        <v>0</v>
      </c>
      <c r="AV2" s="52">
        <f>'10-JEDNOSTKI BUDZETOWE'!D42</f>
        <v>0</v>
      </c>
      <c r="AW2" s="52">
        <f>'10-JEDNOSTKI BUDZETOWE'!E42</f>
        <v>0</v>
      </c>
      <c r="AX2" s="52">
        <f>'10-JEDNOSTKI BUDZETOWE'!F42</f>
        <v>0</v>
      </c>
      <c r="AY2" s="52">
        <f>'10-JEDNOSTKI BUDZETOWE'!G42</f>
        <v>0</v>
      </c>
      <c r="AZ2" s="52">
        <f>'10-JEDNOSTKI BUDZETOWE'!D43</f>
        <v>0</v>
      </c>
      <c r="BA2" s="52">
        <f>'10-JEDNOSTKI BUDZETOWE'!E43</f>
        <v>0</v>
      </c>
      <c r="BB2" s="52">
        <f>'10-JEDNOSTKI BUDZETOWE'!F43</f>
        <v>0</v>
      </c>
      <c r="BC2" s="52">
        <f>'10-JEDNOSTKI BUDZETOWE'!G43</f>
        <v>0</v>
      </c>
      <c r="BD2" s="52">
        <f>'10-JEDNOSTKI BUDZETOWE'!D44</f>
        <v>0</v>
      </c>
      <c r="BE2" s="52">
        <f>'10-JEDNOSTKI BUDZETOWE'!E44</f>
        <v>0</v>
      </c>
      <c r="BF2" s="52">
        <f>'10-JEDNOSTKI BUDZETOWE'!F44</f>
        <v>0</v>
      </c>
      <c r="BG2" s="52">
        <f>'10-JEDNOSTKI BUDZETOWE'!G44</f>
        <v>0</v>
      </c>
      <c r="BH2" s="52">
        <f>'10-JEDNOSTKI BUDZETOWE'!D45</f>
        <v>0</v>
      </c>
      <c r="BI2" s="52">
        <f>'10-JEDNOSTKI BUDZETOWE'!E45</f>
        <v>0</v>
      </c>
      <c r="BJ2" s="52">
        <f>'10-JEDNOSTKI BUDZETOWE'!F45</f>
        <v>0</v>
      </c>
      <c r="BK2" s="52">
        <f>'10-JEDNOSTKI BUDZETOWE'!G45</f>
        <v>0</v>
      </c>
    </row>
    <row r="3" spans="1:63" x14ac:dyDescent="0.25">
      <c r="A3" s="53">
        <f>'20-ZAKLADY BUDZETOWE'!A8</f>
        <v>0</v>
      </c>
      <c r="B3" s="53">
        <f>IF(LEN('20-ZAKLADY BUDZETOWE'!M11)=1,"0"&amp;'20-ZAKLADY BUDZETOWE'!M11,'20-ZAKLADY BUDZETOWE'!M11)</f>
        <v>0</v>
      </c>
      <c r="G3">
        <f>'20-ZAKLADY BUDZETOWE'!L11</f>
        <v>20</v>
      </c>
      <c r="H3">
        <f>'20-ZAKLADY BUDZETOWE'!K8</f>
        <v>0</v>
      </c>
      <c r="I3">
        <f>'20-ZAKLADY BUDZETOWE'!H8</f>
        <v>4</v>
      </c>
      <c r="L3" s="52">
        <f>'20-ZAKLADY BUDZETOWE'!D33</f>
        <v>0</v>
      </c>
      <c r="M3" s="52">
        <f>'20-ZAKLADY BUDZETOWE'!E33</f>
        <v>0</v>
      </c>
      <c r="N3" s="52">
        <f>'20-ZAKLADY BUDZETOWE'!F33</f>
        <v>0</v>
      </c>
      <c r="O3" s="52">
        <f>'20-ZAKLADY BUDZETOWE'!G33</f>
        <v>0</v>
      </c>
      <c r="P3" s="52">
        <f>'20-ZAKLADY BUDZETOWE'!D34</f>
        <v>0</v>
      </c>
      <c r="Q3" s="52">
        <f>'20-ZAKLADY BUDZETOWE'!E34</f>
        <v>0</v>
      </c>
      <c r="R3" s="52">
        <f>'20-ZAKLADY BUDZETOWE'!F34</f>
        <v>0</v>
      </c>
      <c r="S3" s="52">
        <f>'20-ZAKLADY BUDZETOWE'!G34</f>
        <v>0</v>
      </c>
      <c r="T3" s="52">
        <f>'20-ZAKLADY BUDZETOWE'!D35</f>
        <v>0</v>
      </c>
      <c r="U3" s="52">
        <f>'20-ZAKLADY BUDZETOWE'!E35</f>
        <v>0</v>
      </c>
      <c r="V3" s="52">
        <f>'20-ZAKLADY BUDZETOWE'!F35</f>
        <v>0</v>
      </c>
      <c r="W3" s="52">
        <f>'20-ZAKLADY BUDZETOWE'!G35</f>
        <v>0</v>
      </c>
      <c r="X3" s="52">
        <f>'20-ZAKLADY BUDZETOWE'!D36</f>
        <v>0</v>
      </c>
      <c r="Y3" s="52">
        <f>'20-ZAKLADY BUDZETOWE'!E36</f>
        <v>0</v>
      </c>
      <c r="Z3" s="52">
        <f>'20-ZAKLADY BUDZETOWE'!F36</f>
        <v>0</v>
      </c>
      <c r="AA3" s="52">
        <f>'20-ZAKLADY BUDZETOWE'!G36</f>
        <v>0</v>
      </c>
      <c r="AB3" s="52">
        <f>'20-ZAKLADY BUDZETOWE'!D37</f>
        <v>0</v>
      </c>
      <c r="AC3" s="52">
        <f>'20-ZAKLADY BUDZETOWE'!E37</f>
        <v>0</v>
      </c>
      <c r="AD3" s="52">
        <f>'20-ZAKLADY BUDZETOWE'!F37</f>
        <v>0</v>
      </c>
      <c r="AE3" s="52">
        <f>'20-ZAKLADY BUDZETOWE'!G37</f>
        <v>0</v>
      </c>
      <c r="AF3" s="52">
        <f>'20-ZAKLADY BUDZETOWE'!D38</f>
        <v>0</v>
      </c>
      <c r="AG3" s="52">
        <f>'20-ZAKLADY BUDZETOWE'!E38</f>
        <v>0</v>
      </c>
      <c r="AH3" s="52">
        <f>'20-ZAKLADY BUDZETOWE'!F38</f>
        <v>0</v>
      </c>
      <c r="AI3" s="52">
        <f>'20-ZAKLADY BUDZETOWE'!G38</f>
        <v>0</v>
      </c>
      <c r="AJ3" s="52">
        <f>'20-ZAKLADY BUDZETOWE'!D39</f>
        <v>0</v>
      </c>
      <c r="AK3" s="52">
        <f>'20-ZAKLADY BUDZETOWE'!E39</f>
        <v>0</v>
      </c>
      <c r="AL3" s="52">
        <f>'20-ZAKLADY BUDZETOWE'!F39</f>
        <v>0</v>
      </c>
      <c r="AM3" s="52">
        <f>'20-ZAKLADY BUDZETOWE'!G39</f>
        <v>0</v>
      </c>
      <c r="AN3" s="52">
        <f>'20-ZAKLADY BUDZETOWE'!D40</f>
        <v>0</v>
      </c>
      <c r="AO3" s="52">
        <f>'20-ZAKLADY BUDZETOWE'!E40</f>
        <v>0</v>
      </c>
      <c r="AP3" s="52">
        <f>'20-ZAKLADY BUDZETOWE'!F40</f>
        <v>0</v>
      </c>
      <c r="AQ3" s="52">
        <f>'20-ZAKLADY BUDZETOWE'!G40</f>
        <v>0</v>
      </c>
      <c r="AR3" s="52">
        <f>'20-ZAKLADY BUDZETOWE'!D41</f>
        <v>0</v>
      </c>
      <c r="AS3" s="52">
        <f>'20-ZAKLADY BUDZETOWE'!E41</f>
        <v>0</v>
      </c>
      <c r="AT3" s="52">
        <f>'20-ZAKLADY BUDZETOWE'!F41</f>
        <v>0</v>
      </c>
      <c r="AU3" s="52">
        <f>'20-ZAKLADY BUDZETOWE'!G41</f>
        <v>0</v>
      </c>
      <c r="AV3" s="52">
        <f>'20-ZAKLADY BUDZETOWE'!D42</f>
        <v>0</v>
      </c>
      <c r="AW3" s="52">
        <f>'20-ZAKLADY BUDZETOWE'!E42</f>
        <v>0</v>
      </c>
      <c r="AX3" s="52">
        <f>'20-ZAKLADY BUDZETOWE'!F42</f>
        <v>0</v>
      </c>
      <c r="AY3" s="52">
        <f>'20-ZAKLADY BUDZETOWE'!G42</f>
        <v>0</v>
      </c>
      <c r="AZ3" s="52">
        <f>'20-ZAKLADY BUDZETOWE'!D43</f>
        <v>0</v>
      </c>
      <c r="BA3" s="52">
        <f>'20-ZAKLADY BUDZETOWE'!E43</f>
        <v>0</v>
      </c>
      <c r="BB3" s="52">
        <f>'20-ZAKLADY BUDZETOWE'!F43</f>
        <v>0</v>
      </c>
      <c r="BC3" s="52">
        <f>'20-ZAKLADY BUDZETOWE'!G43</f>
        <v>0</v>
      </c>
      <c r="BD3" s="52">
        <f>'20-ZAKLADY BUDZETOWE'!D44</f>
        <v>0</v>
      </c>
      <c r="BE3" s="52">
        <f>'20-ZAKLADY BUDZETOWE'!E44</f>
        <v>0</v>
      </c>
      <c r="BF3" s="52">
        <f>'20-ZAKLADY BUDZETOWE'!F44</f>
        <v>0</v>
      </c>
      <c r="BG3" s="52">
        <f>'20-ZAKLADY BUDZETOWE'!G44</f>
        <v>0</v>
      </c>
      <c r="BH3" s="52">
        <f>'20-ZAKLADY BUDZETOWE'!D45</f>
        <v>0</v>
      </c>
      <c r="BI3" s="52">
        <f>'20-ZAKLADY BUDZETOWE'!E45</f>
        <v>0</v>
      </c>
      <c r="BJ3" s="52">
        <f>'20-ZAKLADY BUDZETOWE'!F45</f>
        <v>0</v>
      </c>
      <c r="BK3" s="52">
        <f>'20-ZAKLADY BUDZETOWE'!G45</f>
        <v>0</v>
      </c>
    </row>
    <row r="4" spans="1:63" x14ac:dyDescent="0.25">
      <c r="A4" s="53" t="str">
        <f>ZBIORCZO!A8</f>
        <v>Brak nr REGON</v>
      </c>
      <c r="B4" s="53">
        <f>ZBIORCZO!M11</f>
        <v>0</v>
      </c>
      <c r="G4">
        <f>ZBIORCZO!L11</f>
        <v>99</v>
      </c>
      <c r="H4" t="str">
        <f>ZBIORCZO!K8</f>
        <v>Brak roku</v>
      </c>
      <c r="I4">
        <f>ZBIORCZO!H8</f>
        <v>4</v>
      </c>
      <c r="L4" s="52">
        <f>ZBIORCZO!D33</f>
        <v>0</v>
      </c>
      <c r="M4" s="52">
        <f>ZBIORCZO!E33</f>
        <v>0</v>
      </c>
      <c r="N4" s="52">
        <f>ZBIORCZO!F33</f>
        <v>0</v>
      </c>
      <c r="O4" s="52">
        <f>ZBIORCZO!G33</f>
        <v>0</v>
      </c>
      <c r="P4" s="52">
        <f>ZBIORCZO!D34</f>
        <v>0</v>
      </c>
      <c r="Q4" s="52">
        <f>ZBIORCZO!E34</f>
        <v>0</v>
      </c>
      <c r="R4" s="52">
        <f>ZBIORCZO!F34</f>
        <v>0</v>
      </c>
      <c r="S4" s="52">
        <f>ZBIORCZO!G34</f>
        <v>0</v>
      </c>
      <c r="T4" s="52">
        <f>ZBIORCZO!D35</f>
        <v>0</v>
      </c>
      <c r="U4" s="52">
        <f>ZBIORCZO!E35</f>
        <v>0</v>
      </c>
      <c r="V4" s="52">
        <f>ZBIORCZO!F35</f>
        <v>0</v>
      </c>
      <c r="W4" s="52">
        <f>ZBIORCZO!G35</f>
        <v>0</v>
      </c>
      <c r="X4" s="52">
        <f>ZBIORCZO!D36</f>
        <v>0</v>
      </c>
      <c r="Y4" s="52">
        <f>ZBIORCZO!E36</f>
        <v>0</v>
      </c>
      <c r="Z4" s="52">
        <f>ZBIORCZO!F36</f>
        <v>0</v>
      </c>
      <c r="AA4" s="52">
        <f>ZBIORCZO!G36</f>
        <v>0</v>
      </c>
      <c r="AB4" s="52">
        <f>ZBIORCZO!D37</f>
        <v>0</v>
      </c>
      <c r="AC4" s="52">
        <f>ZBIORCZO!E37</f>
        <v>0</v>
      </c>
      <c r="AD4" s="52">
        <f>ZBIORCZO!F37</f>
        <v>0</v>
      </c>
      <c r="AE4" s="52">
        <f>ZBIORCZO!G37</f>
        <v>0</v>
      </c>
      <c r="AF4" s="52">
        <f>ZBIORCZO!D38</f>
        <v>0</v>
      </c>
      <c r="AG4" s="52">
        <f>ZBIORCZO!E38</f>
        <v>0</v>
      </c>
      <c r="AH4" s="52">
        <f>ZBIORCZO!F38</f>
        <v>0</v>
      </c>
      <c r="AI4" s="52">
        <f>ZBIORCZO!G38</f>
        <v>0</v>
      </c>
      <c r="AJ4" s="52">
        <f>ZBIORCZO!D39</f>
        <v>0</v>
      </c>
      <c r="AK4" s="52">
        <f>ZBIORCZO!E39</f>
        <v>0</v>
      </c>
      <c r="AL4" s="52">
        <f>ZBIORCZO!F39</f>
        <v>0</v>
      </c>
      <c r="AM4" s="52">
        <f>ZBIORCZO!G39</f>
        <v>0</v>
      </c>
      <c r="AN4" s="52">
        <f>ZBIORCZO!D40</f>
        <v>0</v>
      </c>
      <c r="AO4" s="52">
        <f>ZBIORCZO!E40</f>
        <v>0</v>
      </c>
      <c r="AP4" s="52">
        <f>ZBIORCZO!F40</f>
        <v>0</v>
      </c>
      <c r="AQ4" s="52">
        <f>ZBIORCZO!G40</f>
        <v>0</v>
      </c>
      <c r="AR4" s="52">
        <f>ZBIORCZO!D41</f>
        <v>0</v>
      </c>
      <c r="AS4" s="52">
        <f>ZBIORCZO!E41</f>
        <v>0</v>
      </c>
      <c r="AT4" s="52">
        <f>ZBIORCZO!F41</f>
        <v>0</v>
      </c>
      <c r="AU4" s="52">
        <f>ZBIORCZO!G41</f>
        <v>0</v>
      </c>
      <c r="AV4" s="52">
        <f>ZBIORCZO!D42</f>
        <v>0</v>
      </c>
      <c r="AW4" s="52">
        <f>ZBIORCZO!E42</f>
        <v>0</v>
      </c>
      <c r="AX4" s="52">
        <f>ZBIORCZO!F42</f>
        <v>0</v>
      </c>
      <c r="AY4" s="52">
        <f>ZBIORCZO!G42</f>
        <v>0</v>
      </c>
      <c r="AZ4" s="52">
        <f>ZBIORCZO!D43</f>
        <v>0</v>
      </c>
      <c r="BA4" s="52">
        <f>ZBIORCZO!E43</f>
        <v>0</v>
      </c>
      <c r="BB4" s="52">
        <f>ZBIORCZO!F43</f>
        <v>0</v>
      </c>
      <c r="BC4" s="52">
        <f>ZBIORCZO!G43</f>
        <v>0</v>
      </c>
      <c r="BD4" s="52">
        <f>ZBIORCZO!D44</f>
        <v>0</v>
      </c>
      <c r="BE4" s="52">
        <f>ZBIORCZO!E44</f>
        <v>0</v>
      </c>
      <c r="BF4" s="52">
        <f>ZBIORCZO!F44</f>
        <v>0</v>
      </c>
      <c r="BG4" s="52">
        <f>ZBIORCZO!G44</f>
        <v>0</v>
      </c>
      <c r="BH4" s="52">
        <f>ZBIORCZO!D45</f>
        <v>0</v>
      </c>
      <c r="BI4" s="52">
        <f>ZBIORCZO!E45</f>
        <v>0</v>
      </c>
      <c r="BJ4" s="52">
        <f>ZBIORCZO!F45</f>
        <v>0</v>
      </c>
      <c r="BK4" s="52">
        <f>ZBIORCZO!G45</f>
        <v>0</v>
      </c>
    </row>
  </sheetData>
  <sheetProtection algorithmName="SHA-512" hashValue="OQ32S3vk5P81RjpG8MVA219FgiEOjZlm7mRCwFKJDBJvfvMnmFKcfEoKnMhIm6hyhvx5lBN1PgyMercrZV1Yfw==" saltValue="T7VT+ohW+U8JCyscgMK1Kg==" spinCount="100000" sheet="1" objects="1" scenarios="1" formatCells="0"/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A1:BK4"/>
  <sheetViews>
    <sheetView workbookViewId="0">
      <selection activeCell="J15" sqref="J15"/>
    </sheetView>
  </sheetViews>
  <sheetFormatPr defaultRowHeight="12.5" x14ac:dyDescent="0.25"/>
  <cols>
    <col min="2" max="2" width="14" customWidth="1"/>
  </cols>
  <sheetData>
    <row r="1" spans="1:63" x14ac:dyDescent="0.25">
      <c r="A1" s="30" t="s">
        <v>11</v>
      </c>
      <c r="B1" s="53" t="s">
        <v>77</v>
      </c>
      <c r="C1" s="30" t="s">
        <v>12</v>
      </c>
      <c r="D1" s="30" t="s">
        <v>13</v>
      </c>
      <c r="E1" s="30" t="s">
        <v>14</v>
      </c>
      <c r="F1" s="30" t="s">
        <v>15</v>
      </c>
      <c r="G1" s="30" t="s">
        <v>16</v>
      </c>
      <c r="H1" s="30" t="s">
        <v>17</v>
      </c>
      <c r="I1" s="30" t="s">
        <v>18</v>
      </c>
      <c r="J1" s="30" t="s">
        <v>19</v>
      </c>
      <c r="K1" s="30" t="s">
        <v>20</v>
      </c>
      <c r="L1" s="53" t="s">
        <v>180</v>
      </c>
      <c r="M1" s="53" t="s">
        <v>181</v>
      </c>
      <c r="N1" s="53" t="s">
        <v>182</v>
      </c>
      <c r="O1" s="53" t="s">
        <v>183</v>
      </c>
      <c r="P1" s="53" t="s">
        <v>184</v>
      </c>
      <c r="Q1" s="53" t="s">
        <v>185</v>
      </c>
      <c r="R1" s="53" t="s">
        <v>186</v>
      </c>
      <c r="S1" s="53" t="s">
        <v>187</v>
      </c>
      <c r="T1" s="53" t="s">
        <v>188</v>
      </c>
      <c r="U1" s="53" t="s">
        <v>189</v>
      </c>
      <c r="V1" s="53" t="s">
        <v>190</v>
      </c>
      <c r="W1" s="53" t="s">
        <v>191</v>
      </c>
      <c r="X1" s="53" t="s">
        <v>192</v>
      </c>
      <c r="Y1" s="53" t="s">
        <v>193</v>
      </c>
      <c r="Z1" s="53" t="s">
        <v>194</v>
      </c>
      <c r="AA1" s="53" t="s">
        <v>195</v>
      </c>
      <c r="AB1" s="53" t="s">
        <v>196</v>
      </c>
      <c r="AC1" s="53" t="s">
        <v>197</v>
      </c>
      <c r="AD1" s="53" t="s">
        <v>198</v>
      </c>
      <c r="AE1" s="53" t="s">
        <v>199</v>
      </c>
      <c r="AF1" s="53" t="s">
        <v>200</v>
      </c>
      <c r="AG1" s="53" t="s">
        <v>201</v>
      </c>
      <c r="AH1" s="53" t="s">
        <v>202</v>
      </c>
      <c r="AI1" s="53" t="s">
        <v>203</v>
      </c>
      <c r="AJ1" s="53" t="s">
        <v>204</v>
      </c>
      <c r="AK1" s="53" t="s">
        <v>205</v>
      </c>
      <c r="AL1" s="53" t="s">
        <v>206</v>
      </c>
      <c r="AM1" s="53" t="s">
        <v>207</v>
      </c>
      <c r="AN1" s="53" t="s">
        <v>208</v>
      </c>
      <c r="AO1" s="53" t="s">
        <v>209</v>
      </c>
      <c r="AP1" s="53" t="s">
        <v>210</v>
      </c>
      <c r="AQ1" s="53" t="s">
        <v>211</v>
      </c>
      <c r="AR1" s="53" t="s">
        <v>212</v>
      </c>
      <c r="AS1" s="53" t="s">
        <v>213</v>
      </c>
      <c r="AT1" s="53" t="s">
        <v>214</v>
      </c>
      <c r="AU1" s="53" t="s">
        <v>215</v>
      </c>
      <c r="AV1" s="53" t="s">
        <v>216</v>
      </c>
      <c r="AW1" s="53" t="s">
        <v>217</v>
      </c>
      <c r="AX1" s="53" t="s">
        <v>218</v>
      </c>
      <c r="AY1" s="53" t="s">
        <v>219</v>
      </c>
      <c r="AZ1" s="53" t="s">
        <v>220</v>
      </c>
      <c r="BA1" s="53" t="s">
        <v>221</v>
      </c>
      <c r="BB1" s="53" t="s">
        <v>222</v>
      </c>
      <c r="BC1" s="53" t="s">
        <v>223</v>
      </c>
      <c r="BD1" s="53" t="s">
        <v>224</v>
      </c>
      <c r="BE1" s="53" t="s">
        <v>225</v>
      </c>
      <c r="BF1" s="53" t="s">
        <v>226</v>
      </c>
      <c r="BG1" s="53" t="s">
        <v>227</v>
      </c>
      <c r="BH1" s="53" t="s">
        <v>228</v>
      </c>
      <c r="BI1" s="53" t="s">
        <v>229</v>
      </c>
      <c r="BJ1" s="53" t="s">
        <v>230</v>
      </c>
      <c r="BK1" s="53" t="s">
        <v>231</v>
      </c>
    </row>
    <row r="2" spans="1:63" x14ac:dyDescent="0.25">
      <c r="A2" s="53">
        <f>'10-JEDNOSTKI BUDZETOWE'!A8</f>
        <v>0</v>
      </c>
      <c r="B2" s="31">
        <f>IF(LEN('10-JEDNOSTKI BUDZETOWE'!M11)=1,"0"&amp;'10-JEDNOSTKI BUDZETOWE'!M11,'10-JEDNOSTKI BUDZETOWE'!M11)</f>
        <v>0</v>
      </c>
      <c r="G2">
        <f>'10-JEDNOSTKI BUDZETOWE'!L11</f>
        <v>10</v>
      </c>
      <c r="H2">
        <f>'10-JEDNOSTKI BUDZETOWE'!K8</f>
        <v>0</v>
      </c>
      <c r="I2">
        <f>'10-JEDNOSTKI BUDZETOWE'!H8</f>
        <v>4</v>
      </c>
      <c r="L2">
        <f>'10-JEDNOSTKI BUDZETOWE'!M33</f>
        <v>0</v>
      </c>
      <c r="M2">
        <f>'10-JEDNOSTKI BUDZETOWE'!N33</f>
        <v>0</v>
      </c>
      <c r="N2">
        <f>'10-JEDNOSTKI BUDZETOWE'!O33</f>
        <v>0</v>
      </c>
      <c r="O2">
        <f>'10-JEDNOSTKI BUDZETOWE'!P33</f>
        <v>0</v>
      </c>
      <c r="P2">
        <f>'10-JEDNOSTKI BUDZETOWE'!M34</f>
        <v>0</v>
      </c>
      <c r="Q2">
        <f>'10-JEDNOSTKI BUDZETOWE'!N34</f>
        <v>0</v>
      </c>
      <c r="R2">
        <f>'10-JEDNOSTKI BUDZETOWE'!O34</f>
        <v>0</v>
      </c>
      <c r="S2">
        <f>'10-JEDNOSTKI BUDZETOWE'!P34</f>
        <v>0</v>
      </c>
      <c r="T2">
        <f>'10-JEDNOSTKI BUDZETOWE'!M35</f>
        <v>0</v>
      </c>
      <c r="U2">
        <f>'10-JEDNOSTKI BUDZETOWE'!N35</f>
        <v>0</v>
      </c>
      <c r="V2">
        <f>'10-JEDNOSTKI BUDZETOWE'!O35</f>
        <v>0</v>
      </c>
      <c r="W2">
        <f>'10-JEDNOSTKI BUDZETOWE'!P35</f>
        <v>0</v>
      </c>
      <c r="X2">
        <f>'10-JEDNOSTKI BUDZETOWE'!M36</f>
        <v>0</v>
      </c>
      <c r="Y2">
        <f>'10-JEDNOSTKI BUDZETOWE'!N36</f>
        <v>0</v>
      </c>
      <c r="Z2">
        <f>'10-JEDNOSTKI BUDZETOWE'!O36</f>
        <v>0</v>
      </c>
      <c r="AA2">
        <f>'10-JEDNOSTKI BUDZETOWE'!P36</f>
        <v>0</v>
      </c>
      <c r="AB2">
        <f>'10-JEDNOSTKI BUDZETOWE'!M37</f>
        <v>0</v>
      </c>
      <c r="AC2">
        <f>'10-JEDNOSTKI BUDZETOWE'!N37</f>
        <v>0</v>
      </c>
      <c r="AD2">
        <f>'10-JEDNOSTKI BUDZETOWE'!O37</f>
        <v>0</v>
      </c>
      <c r="AE2">
        <f>'10-JEDNOSTKI BUDZETOWE'!P37</f>
        <v>0</v>
      </c>
      <c r="AF2">
        <f>'10-JEDNOSTKI BUDZETOWE'!M38</f>
        <v>0</v>
      </c>
      <c r="AG2">
        <f>'10-JEDNOSTKI BUDZETOWE'!N38</f>
        <v>0</v>
      </c>
      <c r="AH2">
        <f>'10-JEDNOSTKI BUDZETOWE'!O38</f>
        <v>0</v>
      </c>
      <c r="AI2">
        <f>'10-JEDNOSTKI BUDZETOWE'!P38</f>
        <v>0</v>
      </c>
      <c r="AJ2">
        <f>'10-JEDNOSTKI BUDZETOWE'!M39</f>
        <v>0</v>
      </c>
      <c r="AK2">
        <f>'10-JEDNOSTKI BUDZETOWE'!N39</f>
        <v>0</v>
      </c>
      <c r="AL2">
        <f>'10-JEDNOSTKI BUDZETOWE'!O39</f>
        <v>0</v>
      </c>
      <c r="AM2">
        <f>'10-JEDNOSTKI BUDZETOWE'!P39</f>
        <v>0</v>
      </c>
      <c r="AN2">
        <f>'10-JEDNOSTKI BUDZETOWE'!M40</f>
        <v>0</v>
      </c>
      <c r="AO2">
        <f>'10-JEDNOSTKI BUDZETOWE'!N40</f>
        <v>0</v>
      </c>
      <c r="AP2">
        <f>'10-JEDNOSTKI BUDZETOWE'!O40</f>
        <v>0</v>
      </c>
      <c r="AQ2">
        <f>'10-JEDNOSTKI BUDZETOWE'!P40</f>
        <v>0</v>
      </c>
      <c r="AR2">
        <f>'10-JEDNOSTKI BUDZETOWE'!M41</f>
        <v>0</v>
      </c>
      <c r="AS2">
        <f>'10-JEDNOSTKI BUDZETOWE'!N41</f>
        <v>0</v>
      </c>
      <c r="AT2">
        <f>'10-JEDNOSTKI BUDZETOWE'!O41</f>
        <v>0</v>
      </c>
      <c r="AU2">
        <f>'10-JEDNOSTKI BUDZETOWE'!P41</f>
        <v>0</v>
      </c>
      <c r="AV2">
        <f>'10-JEDNOSTKI BUDZETOWE'!M42</f>
        <v>0</v>
      </c>
      <c r="AW2">
        <f>'10-JEDNOSTKI BUDZETOWE'!N42</f>
        <v>0</v>
      </c>
      <c r="AX2">
        <f>'10-JEDNOSTKI BUDZETOWE'!O42</f>
        <v>0</v>
      </c>
      <c r="AY2">
        <f>'10-JEDNOSTKI BUDZETOWE'!P42</f>
        <v>0</v>
      </c>
      <c r="AZ2">
        <f>'10-JEDNOSTKI BUDZETOWE'!M43</f>
        <v>0</v>
      </c>
      <c r="BA2">
        <f>'10-JEDNOSTKI BUDZETOWE'!N43</f>
        <v>0</v>
      </c>
      <c r="BB2">
        <f>'10-JEDNOSTKI BUDZETOWE'!O43</f>
        <v>0</v>
      </c>
      <c r="BC2">
        <f>'10-JEDNOSTKI BUDZETOWE'!P43</f>
        <v>0</v>
      </c>
      <c r="BD2">
        <f>'10-JEDNOSTKI BUDZETOWE'!M44</f>
        <v>0</v>
      </c>
      <c r="BE2">
        <f>'10-JEDNOSTKI BUDZETOWE'!N44</f>
        <v>0</v>
      </c>
      <c r="BF2">
        <f>'10-JEDNOSTKI BUDZETOWE'!O44</f>
        <v>0</v>
      </c>
      <c r="BG2">
        <f>'10-JEDNOSTKI BUDZETOWE'!P44</f>
        <v>0</v>
      </c>
      <c r="BH2">
        <f>'10-JEDNOSTKI BUDZETOWE'!M45</f>
        <v>0</v>
      </c>
      <c r="BI2">
        <f>'10-JEDNOSTKI BUDZETOWE'!N45</f>
        <v>0</v>
      </c>
      <c r="BJ2">
        <f>'10-JEDNOSTKI BUDZETOWE'!O45</f>
        <v>0</v>
      </c>
      <c r="BK2">
        <f>'10-JEDNOSTKI BUDZETOWE'!P45</f>
        <v>0</v>
      </c>
    </row>
    <row r="3" spans="1:63" x14ac:dyDescent="0.25">
      <c r="A3" s="53">
        <f>'20-ZAKLADY BUDZETOWE'!A8</f>
        <v>0</v>
      </c>
      <c r="B3" s="53">
        <f>IF(LEN('20-ZAKLADY BUDZETOWE'!M11)=1,"0"&amp;'20-ZAKLADY BUDZETOWE'!M11,'20-ZAKLADY BUDZETOWE'!M11)</f>
        <v>0</v>
      </c>
      <c r="G3">
        <f>'20-ZAKLADY BUDZETOWE'!L11</f>
        <v>20</v>
      </c>
      <c r="H3">
        <f>'20-ZAKLADY BUDZETOWE'!K8</f>
        <v>0</v>
      </c>
      <c r="I3">
        <f>'20-ZAKLADY BUDZETOWE'!H8</f>
        <v>4</v>
      </c>
      <c r="L3">
        <f>'20-ZAKLADY BUDZETOWE'!M33</f>
        <v>0</v>
      </c>
      <c r="M3">
        <f>'20-ZAKLADY BUDZETOWE'!N33</f>
        <v>0</v>
      </c>
      <c r="N3">
        <f>'20-ZAKLADY BUDZETOWE'!O33</f>
        <v>0</v>
      </c>
      <c r="O3">
        <f>'20-ZAKLADY BUDZETOWE'!P33</f>
        <v>0</v>
      </c>
      <c r="P3">
        <f>'20-ZAKLADY BUDZETOWE'!M34</f>
        <v>0</v>
      </c>
      <c r="Q3">
        <f>'20-ZAKLADY BUDZETOWE'!N34</f>
        <v>0</v>
      </c>
      <c r="R3">
        <f>'20-ZAKLADY BUDZETOWE'!O34</f>
        <v>0</v>
      </c>
      <c r="S3">
        <f>'20-ZAKLADY BUDZETOWE'!P34</f>
        <v>0</v>
      </c>
      <c r="T3">
        <f>'20-ZAKLADY BUDZETOWE'!M35</f>
        <v>0</v>
      </c>
      <c r="U3">
        <f>'20-ZAKLADY BUDZETOWE'!N35</f>
        <v>0</v>
      </c>
      <c r="V3">
        <f>'20-ZAKLADY BUDZETOWE'!O35</f>
        <v>0</v>
      </c>
      <c r="W3">
        <f>'20-ZAKLADY BUDZETOWE'!P35</f>
        <v>0</v>
      </c>
      <c r="X3">
        <f>'20-ZAKLADY BUDZETOWE'!M36</f>
        <v>0</v>
      </c>
      <c r="Y3">
        <f>'20-ZAKLADY BUDZETOWE'!N36</f>
        <v>0</v>
      </c>
      <c r="Z3">
        <f>'20-ZAKLADY BUDZETOWE'!O36</f>
        <v>0</v>
      </c>
      <c r="AA3">
        <f>'20-ZAKLADY BUDZETOWE'!P36</f>
        <v>0</v>
      </c>
      <c r="AB3">
        <f>'20-ZAKLADY BUDZETOWE'!M37</f>
        <v>0</v>
      </c>
      <c r="AC3">
        <f>'20-ZAKLADY BUDZETOWE'!N37</f>
        <v>0</v>
      </c>
      <c r="AD3">
        <f>'20-ZAKLADY BUDZETOWE'!O37</f>
        <v>0</v>
      </c>
      <c r="AE3">
        <f>'20-ZAKLADY BUDZETOWE'!P37</f>
        <v>0</v>
      </c>
      <c r="AF3">
        <f>'20-ZAKLADY BUDZETOWE'!M38</f>
        <v>0</v>
      </c>
      <c r="AG3">
        <f>'20-ZAKLADY BUDZETOWE'!N38</f>
        <v>0</v>
      </c>
      <c r="AH3">
        <f>'20-ZAKLADY BUDZETOWE'!O38</f>
        <v>0</v>
      </c>
      <c r="AI3">
        <f>'20-ZAKLADY BUDZETOWE'!P38</f>
        <v>0</v>
      </c>
      <c r="AJ3">
        <f>'20-ZAKLADY BUDZETOWE'!M39</f>
        <v>0</v>
      </c>
      <c r="AK3">
        <f>'20-ZAKLADY BUDZETOWE'!N39</f>
        <v>0</v>
      </c>
      <c r="AL3">
        <f>'20-ZAKLADY BUDZETOWE'!O39</f>
        <v>0</v>
      </c>
      <c r="AM3">
        <f>'20-ZAKLADY BUDZETOWE'!P39</f>
        <v>0</v>
      </c>
      <c r="AN3">
        <f>'20-ZAKLADY BUDZETOWE'!M40</f>
        <v>0</v>
      </c>
      <c r="AO3">
        <f>'20-ZAKLADY BUDZETOWE'!N40</f>
        <v>0</v>
      </c>
      <c r="AP3">
        <f>'20-ZAKLADY BUDZETOWE'!O40</f>
        <v>0</v>
      </c>
      <c r="AQ3">
        <f>'20-ZAKLADY BUDZETOWE'!P40</f>
        <v>0</v>
      </c>
      <c r="AR3">
        <f>'20-ZAKLADY BUDZETOWE'!M41</f>
        <v>0</v>
      </c>
      <c r="AS3">
        <f>'20-ZAKLADY BUDZETOWE'!N41</f>
        <v>0</v>
      </c>
      <c r="AT3">
        <f>'20-ZAKLADY BUDZETOWE'!O41</f>
        <v>0</v>
      </c>
      <c r="AU3">
        <f>'20-ZAKLADY BUDZETOWE'!P41</f>
        <v>0</v>
      </c>
      <c r="AV3">
        <f>'20-ZAKLADY BUDZETOWE'!M42</f>
        <v>0</v>
      </c>
      <c r="AW3">
        <f>'20-ZAKLADY BUDZETOWE'!N42</f>
        <v>0</v>
      </c>
      <c r="AX3">
        <f>'20-ZAKLADY BUDZETOWE'!O42</f>
        <v>0</v>
      </c>
      <c r="AY3">
        <f>'20-ZAKLADY BUDZETOWE'!P42</f>
        <v>0</v>
      </c>
      <c r="AZ3">
        <f>'20-ZAKLADY BUDZETOWE'!M43</f>
        <v>0</v>
      </c>
      <c r="BA3">
        <f>'20-ZAKLADY BUDZETOWE'!N43</f>
        <v>0</v>
      </c>
      <c r="BB3">
        <f>'20-ZAKLADY BUDZETOWE'!O43</f>
        <v>0</v>
      </c>
      <c r="BC3">
        <f>'20-ZAKLADY BUDZETOWE'!P43</f>
        <v>0</v>
      </c>
      <c r="BD3">
        <f>'20-ZAKLADY BUDZETOWE'!M44</f>
        <v>0</v>
      </c>
      <c r="BE3">
        <f>'20-ZAKLADY BUDZETOWE'!N44</f>
        <v>0</v>
      </c>
      <c r="BF3">
        <f>'20-ZAKLADY BUDZETOWE'!O44</f>
        <v>0</v>
      </c>
      <c r="BG3">
        <f>'20-ZAKLADY BUDZETOWE'!P44</f>
        <v>0</v>
      </c>
      <c r="BH3">
        <f>'20-ZAKLADY BUDZETOWE'!M45</f>
        <v>0</v>
      </c>
      <c r="BI3">
        <f>'20-ZAKLADY BUDZETOWE'!N45</f>
        <v>0</v>
      </c>
      <c r="BJ3">
        <f>'20-ZAKLADY BUDZETOWE'!O45</f>
        <v>0</v>
      </c>
      <c r="BK3">
        <f>'20-ZAKLADY BUDZETOWE'!P45</f>
        <v>0</v>
      </c>
    </row>
    <row r="4" spans="1:63" x14ac:dyDescent="0.25">
      <c r="A4" s="53" t="str">
        <f>ZBIORCZO!A8</f>
        <v>Brak nr REGON</v>
      </c>
      <c r="B4" s="53">
        <f>ZBIORCZO!M11</f>
        <v>0</v>
      </c>
      <c r="G4">
        <f>ZBIORCZO!L11</f>
        <v>99</v>
      </c>
      <c r="H4" t="str">
        <f>ZBIORCZO!K8</f>
        <v>Brak roku</v>
      </c>
      <c r="I4">
        <f>ZBIORCZO!H8</f>
        <v>4</v>
      </c>
      <c r="L4" s="52">
        <f>ZBIORCZO!M33</f>
        <v>0</v>
      </c>
      <c r="M4" s="52">
        <f>ZBIORCZO!N33</f>
        <v>0</v>
      </c>
      <c r="N4" s="52">
        <f>ZBIORCZO!O33</f>
        <v>0</v>
      </c>
      <c r="O4" s="52">
        <f>ZBIORCZO!P33</f>
        <v>0</v>
      </c>
      <c r="P4" s="52">
        <f>ZBIORCZO!M34</f>
        <v>0</v>
      </c>
      <c r="Q4" s="52">
        <f>ZBIORCZO!N34</f>
        <v>0</v>
      </c>
      <c r="R4" s="52">
        <f>ZBIORCZO!O34</f>
        <v>0</v>
      </c>
      <c r="S4" s="52">
        <f>ZBIORCZO!P34</f>
        <v>0</v>
      </c>
      <c r="T4" s="52">
        <f>ZBIORCZO!M35</f>
        <v>0</v>
      </c>
      <c r="U4" s="52">
        <f>ZBIORCZO!N35</f>
        <v>0</v>
      </c>
      <c r="V4" s="52">
        <f>ZBIORCZO!O35</f>
        <v>0</v>
      </c>
      <c r="W4" s="52">
        <f>ZBIORCZO!P35</f>
        <v>0</v>
      </c>
      <c r="X4" s="52">
        <f>ZBIORCZO!M36</f>
        <v>0</v>
      </c>
      <c r="Y4" s="52">
        <f>ZBIORCZO!N36</f>
        <v>0</v>
      </c>
      <c r="Z4" s="52">
        <f>ZBIORCZO!O36</f>
        <v>0</v>
      </c>
      <c r="AA4" s="52">
        <f>ZBIORCZO!P36</f>
        <v>0</v>
      </c>
      <c r="AB4" s="52">
        <f>ZBIORCZO!M37</f>
        <v>0</v>
      </c>
      <c r="AC4" s="52">
        <f>ZBIORCZO!N37</f>
        <v>0</v>
      </c>
      <c r="AD4" s="52">
        <f>ZBIORCZO!O37</f>
        <v>0</v>
      </c>
      <c r="AE4" s="52">
        <f>ZBIORCZO!P37</f>
        <v>0</v>
      </c>
      <c r="AF4" s="52">
        <f>ZBIORCZO!M38</f>
        <v>0</v>
      </c>
      <c r="AG4" s="52">
        <f>ZBIORCZO!N38</f>
        <v>0</v>
      </c>
      <c r="AH4" s="52">
        <f>ZBIORCZO!O38</f>
        <v>0</v>
      </c>
      <c r="AI4" s="52">
        <f>ZBIORCZO!P38</f>
        <v>0</v>
      </c>
      <c r="AJ4" s="52">
        <f>ZBIORCZO!M39</f>
        <v>0</v>
      </c>
      <c r="AK4" s="52">
        <f>ZBIORCZO!N39</f>
        <v>0</v>
      </c>
      <c r="AL4" s="52">
        <f>ZBIORCZO!O39</f>
        <v>0</v>
      </c>
      <c r="AM4" s="52">
        <f>ZBIORCZO!P39</f>
        <v>0</v>
      </c>
      <c r="AN4" s="52">
        <f>ZBIORCZO!M40</f>
        <v>0</v>
      </c>
      <c r="AO4" s="52">
        <f>ZBIORCZO!N40</f>
        <v>0</v>
      </c>
      <c r="AP4" s="52">
        <f>ZBIORCZO!O40</f>
        <v>0</v>
      </c>
      <c r="AQ4" s="52">
        <f>ZBIORCZO!P40</f>
        <v>0</v>
      </c>
      <c r="AR4" s="52">
        <f>ZBIORCZO!M41</f>
        <v>0</v>
      </c>
      <c r="AS4" s="52">
        <f>ZBIORCZO!N41</f>
        <v>0</v>
      </c>
      <c r="AT4" s="52">
        <f>ZBIORCZO!O41</f>
        <v>0</v>
      </c>
      <c r="AU4" s="52">
        <f>ZBIORCZO!P41</f>
        <v>0</v>
      </c>
      <c r="AV4" s="52">
        <f>ZBIORCZO!M42</f>
        <v>0</v>
      </c>
      <c r="AW4" s="52">
        <f>ZBIORCZO!N42</f>
        <v>0</v>
      </c>
      <c r="AX4" s="52">
        <f>ZBIORCZO!O42</f>
        <v>0</v>
      </c>
      <c r="AY4" s="52">
        <f>ZBIORCZO!P42</f>
        <v>0</v>
      </c>
      <c r="AZ4" s="52">
        <f>ZBIORCZO!M43</f>
        <v>0</v>
      </c>
      <c r="BA4" s="52">
        <f>ZBIORCZO!N43</f>
        <v>0</v>
      </c>
      <c r="BB4" s="52">
        <f>ZBIORCZO!O43</f>
        <v>0</v>
      </c>
      <c r="BC4" s="52">
        <f>ZBIORCZO!P43</f>
        <v>0</v>
      </c>
      <c r="BD4" s="52">
        <f>ZBIORCZO!M44</f>
        <v>0</v>
      </c>
      <c r="BE4" s="52">
        <f>ZBIORCZO!N44</f>
        <v>0</v>
      </c>
      <c r="BF4" s="52">
        <f>ZBIORCZO!O44</f>
        <v>0</v>
      </c>
      <c r="BG4" s="52">
        <f>ZBIORCZO!P44</f>
        <v>0</v>
      </c>
      <c r="BH4" s="52">
        <f>ZBIORCZO!M45</f>
        <v>0</v>
      </c>
      <c r="BI4" s="52">
        <f>ZBIORCZO!N45</f>
        <v>0</v>
      </c>
      <c r="BJ4" s="52">
        <f>ZBIORCZO!O45</f>
        <v>0</v>
      </c>
      <c r="BK4" s="52">
        <f>ZBIORCZO!P45</f>
        <v>0</v>
      </c>
    </row>
  </sheetData>
  <sheetProtection algorithmName="SHA-512" hashValue="uro9U1JuE9IG81hTdXTGT0HwwHbIvp3tXHIgfAQ6k145BA4NnepZlNoEqiwM5r+kaT/JxIHzm0UMsdb3rR7fqw==" saltValue="p+YVPIxaYUby0pEhsrcRcA==" spinCount="100000" sheet="1" objects="1" scenarios="1" formatCells="0"/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/>
  <dimension ref="A1:BK4"/>
  <sheetViews>
    <sheetView workbookViewId="0"/>
  </sheetViews>
  <sheetFormatPr defaultRowHeight="12.5" x14ac:dyDescent="0.25"/>
  <cols>
    <col min="2" max="2" width="14" customWidth="1"/>
    <col min="14" max="14" width="9" customWidth="1"/>
  </cols>
  <sheetData>
    <row r="1" spans="1:63" x14ac:dyDescent="0.25">
      <c r="A1" s="30" t="s">
        <v>11</v>
      </c>
      <c r="B1" s="53" t="s">
        <v>77</v>
      </c>
      <c r="C1" s="30" t="s">
        <v>12</v>
      </c>
      <c r="D1" s="30" t="s">
        <v>13</v>
      </c>
      <c r="E1" s="30" t="s">
        <v>14</v>
      </c>
      <c r="F1" s="30" t="s">
        <v>15</v>
      </c>
      <c r="G1" s="30" t="s">
        <v>16</v>
      </c>
      <c r="H1" s="30" t="s">
        <v>17</v>
      </c>
      <c r="I1" s="30" t="s">
        <v>18</v>
      </c>
      <c r="J1" s="30" t="s">
        <v>19</v>
      </c>
      <c r="K1" s="30" t="s">
        <v>20</v>
      </c>
      <c r="L1" s="53" t="s">
        <v>232</v>
      </c>
      <c r="M1" s="53" t="s">
        <v>233</v>
      </c>
      <c r="N1" s="53" t="s">
        <v>234</v>
      </c>
      <c r="O1" s="53" t="s">
        <v>235</v>
      </c>
      <c r="P1" s="53" t="s">
        <v>236</v>
      </c>
      <c r="Q1" s="53" t="s">
        <v>237</v>
      </c>
      <c r="R1" s="53" t="s">
        <v>238</v>
      </c>
      <c r="S1" s="53" t="s">
        <v>239</v>
      </c>
      <c r="T1" s="53" t="s">
        <v>240</v>
      </c>
      <c r="U1" s="53" t="s">
        <v>241</v>
      </c>
      <c r="V1" s="53" t="s">
        <v>242</v>
      </c>
      <c r="W1" s="53" t="s">
        <v>243</v>
      </c>
      <c r="X1" s="53" t="s">
        <v>244</v>
      </c>
      <c r="Y1" s="53" t="s">
        <v>245</v>
      </c>
      <c r="Z1" s="53" t="s">
        <v>246</v>
      </c>
      <c r="AA1" s="53" t="s">
        <v>247</v>
      </c>
      <c r="AB1" s="53" t="s">
        <v>248</v>
      </c>
      <c r="AC1" s="53" t="s">
        <v>249</v>
      </c>
      <c r="AD1" s="53" t="s">
        <v>250</v>
      </c>
      <c r="AE1" s="53" t="s">
        <v>251</v>
      </c>
      <c r="AF1" s="53" t="s">
        <v>252</v>
      </c>
      <c r="AG1" s="53" t="s">
        <v>253</v>
      </c>
      <c r="AH1" s="53" t="s">
        <v>254</v>
      </c>
      <c r="AI1" s="53" t="s">
        <v>255</v>
      </c>
      <c r="AJ1" s="53" t="s">
        <v>256</v>
      </c>
      <c r="AK1" s="53" t="s">
        <v>257</v>
      </c>
      <c r="AL1" s="53" t="s">
        <v>258</v>
      </c>
      <c r="AM1" s="53" t="s">
        <v>259</v>
      </c>
      <c r="AN1" s="53" t="s">
        <v>260</v>
      </c>
      <c r="AO1" s="53" t="s">
        <v>261</v>
      </c>
      <c r="AP1" s="53" t="s">
        <v>262</v>
      </c>
      <c r="AQ1" s="53" t="s">
        <v>263</v>
      </c>
      <c r="AR1" s="53" t="s">
        <v>264</v>
      </c>
      <c r="AS1" s="53" t="s">
        <v>265</v>
      </c>
      <c r="AT1" s="53" t="s">
        <v>266</v>
      </c>
      <c r="AU1" s="53" t="s">
        <v>267</v>
      </c>
      <c r="AV1" s="53" t="s">
        <v>268</v>
      </c>
      <c r="AW1" s="53" t="s">
        <v>269</v>
      </c>
      <c r="AX1" s="53" t="s">
        <v>270</v>
      </c>
      <c r="AY1" s="53" t="s">
        <v>271</v>
      </c>
      <c r="AZ1" s="53" t="s">
        <v>272</v>
      </c>
      <c r="BA1" s="53" t="s">
        <v>273</v>
      </c>
      <c r="BB1" s="53" t="s">
        <v>274</v>
      </c>
      <c r="BC1" s="53" t="s">
        <v>275</v>
      </c>
      <c r="BD1" s="53" t="s">
        <v>276</v>
      </c>
      <c r="BE1" s="53" t="s">
        <v>277</v>
      </c>
      <c r="BF1" s="53" t="s">
        <v>278</v>
      </c>
      <c r="BG1" s="53" t="s">
        <v>279</v>
      </c>
      <c r="BH1" s="53" t="s">
        <v>280</v>
      </c>
      <c r="BI1" s="53" t="s">
        <v>281</v>
      </c>
      <c r="BJ1" s="53" t="s">
        <v>282</v>
      </c>
      <c r="BK1" s="53" t="s">
        <v>283</v>
      </c>
    </row>
    <row r="2" spans="1:63" x14ac:dyDescent="0.25">
      <c r="A2" s="53">
        <f>'10-JEDNOSTKI BUDZETOWE'!A8</f>
        <v>0</v>
      </c>
      <c r="B2" s="31">
        <f>IF(LEN('10-JEDNOSTKI BUDZETOWE'!M11)=1,"0"&amp;'10-JEDNOSTKI BUDZETOWE'!M11,'10-JEDNOSTKI BUDZETOWE'!M11)</f>
        <v>0</v>
      </c>
      <c r="G2">
        <f>'10-JEDNOSTKI BUDZETOWE'!L11</f>
        <v>10</v>
      </c>
      <c r="H2">
        <f>'10-JEDNOSTKI BUDZETOWE'!K8</f>
        <v>0</v>
      </c>
      <c r="I2">
        <f>'10-JEDNOSTKI BUDZETOWE'!H8</f>
        <v>4</v>
      </c>
      <c r="L2" s="52">
        <f>'10-JEDNOSTKI BUDZETOWE'!D53</f>
        <v>0</v>
      </c>
      <c r="M2" s="52">
        <f>'10-JEDNOSTKI BUDZETOWE'!E53</f>
        <v>0</v>
      </c>
      <c r="N2" s="52">
        <f>'10-JEDNOSTKI BUDZETOWE'!F53</f>
        <v>0</v>
      </c>
      <c r="O2" s="52">
        <f>'10-JEDNOSTKI BUDZETOWE'!G53</f>
        <v>0</v>
      </c>
      <c r="P2" s="52">
        <f>'10-JEDNOSTKI BUDZETOWE'!D54</f>
        <v>0</v>
      </c>
      <c r="Q2" s="52">
        <f>'10-JEDNOSTKI BUDZETOWE'!E54</f>
        <v>0</v>
      </c>
      <c r="R2" s="52">
        <f>'10-JEDNOSTKI BUDZETOWE'!F54</f>
        <v>0</v>
      </c>
      <c r="S2" s="52">
        <f>'10-JEDNOSTKI BUDZETOWE'!G54</f>
        <v>0</v>
      </c>
      <c r="T2" s="52">
        <f>'10-JEDNOSTKI BUDZETOWE'!D55</f>
        <v>0</v>
      </c>
      <c r="U2" s="52">
        <f>'10-JEDNOSTKI BUDZETOWE'!E55</f>
        <v>0</v>
      </c>
      <c r="V2" s="52">
        <f>'10-JEDNOSTKI BUDZETOWE'!F55</f>
        <v>0</v>
      </c>
      <c r="W2" s="52">
        <f>'10-JEDNOSTKI BUDZETOWE'!G55</f>
        <v>0</v>
      </c>
      <c r="X2" s="52">
        <f>'10-JEDNOSTKI BUDZETOWE'!D56</f>
        <v>0</v>
      </c>
      <c r="Y2" s="52">
        <f>'10-JEDNOSTKI BUDZETOWE'!E56</f>
        <v>0</v>
      </c>
      <c r="Z2" s="52">
        <f>'10-JEDNOSTKI BUDZETOWE'!F56</f>
        <v>0</v>
      </c>
      <c r="AA2" s="52">
        <f>'10-JEDNOSTKI BUDZETOWE'!G56</f>
        <v>0</v>
      </c>
      <c r="AB2" s="52">
        <f>'10-JEDNOSTKI BUDZETOWE'!D57</f>
        <v>0</v>
      </c>
      <c r="AC2" s="52">
        <f>'10-JEDNOSTKI BUDZETOWE'!E57</f>
        <v>0</v>
      </c>
      <c r="AD2" s="52">
        <f>'10-JEDNOSTKI BUDZETOWE'!F57</f>
        <v>0</v>
      </c>
      <c r="AE2" s="52">
        <f>'10-JEDNOSTKI BUDZETOWE'!G57</f>
        <v>0</v>
      </c>
      <c r="AF2" s="52">
        <f>'10-JEDNOSTKI BUDZETOWE'!D58</f>
        <v>0</v>
      </c>
      <c r="AG2" s="52">
        <f>'10-JEDNOSTKI BUDZETOWE'!E58</f>
        <v>0</v>
      </c>
      <c r="AH2" s="52">
        <f>'10-JEDNOSTKI BUDZETOWE'!F58</f>
        <v>0</v>
      </c>
      <c r="AI2" s="52">
        <f>'10-JEDNOSTKI BUDZETOWE'!G58</f>
        <v>0</v>
      </c>
      <c r="AJ2" s="52">
        <f>'10-JEDNOSTKI BUDZETOWE'!D59</f>
        <v>0</v>
      </c>
      <c r="AK2" s="52">
        <f>'10-JEDNOSTKI BUDZETOWE'!E59</f>
        <v>0</v>
      </c>
      <c r="AL2" s="52">
        <f>'10-JEDNOSTKI BUDZETOWE'!F59</f>
        <v>0</v>
      </c>
      <c r="AM2" s="52">
        <f>'10-JEDNOSTKI BUDZETOWE'!G59</f>
        <v>0</v>
      </c>
      <c r="AN2" s="52">
        <f>'10-JEDNOSTKI BUDZETOWE'!D60</f>
        <v>0</v>
      </c>
      <c r="AO2" s="52">
        <f>'10-JEDNOSTKI BUDZETOWE'!E60</f>
        <v>0</v>
      </c>
      <c r="AP2" s="52">
        <f>'10-JEDNOSTKI BUDZETOWE'!F60</f>
        <v>0</v>
      </c>
      <c r="AQ2" s="52">
        <f>'10-JEDNOSTKI BUDZETOWE'!G60</f>
        <v>0</v>
      </c>
      <c r="AR2" s="52">
        <f>'10-JEDNOSTKI BUDZETOWE'!D61</f>
        <v>0</v>
      </c>
      <c r="AS2" s="52">
        <f>'10-JEDNOSTKI BUDZETOWE'!E61</f>
        <v>0</v>
      </c>
      <c r="AT2" s="52">
        <f>'10-JEDNOSTKI BUDZETOWE'!F61</f>
        <v>0</v>
      </c>
      <c r="AU2" s="52">
        <f>'10-JEDNOSTKI BUDZETOWE'!G61</f>
        <v>0</v>
      </c>
      <c r="AV2" s="52">
        <f>'10-JEDNOSTKI BUDZETOWE'!D62</f>
        <v>0</v>
      </c>
      <c r="AW2" s="52">
        <f>'10-JEDNOSTKI BUDZETOWE'!E62</f>
        <v>0</v>
      </c>
      <c r="AX2" s="52">
        <f>'10-JEDNOSTKI BUDZETOWE'!F62</f>
        <v>0</v>
      </c>
      <c r="AY2" s="52">
        <f>'10-JEDNOSTKI BUDZETOWE'!G62</f>
        <v>0</v>
      </c>
      <c r="AZ2" s="52">
        <f>'10-JEDNOSTKI BUDZETOWE'!D63</f>
        <v>0</v>
      </c>
      <c r="BA2" s="52">
        <f>'10-JEDNOSTKI BUDZETOWE'!E63</f>
        <v>0</v>
      </c>
      <c r="BB2" s="52">
        <f>'10-JEDNOSTKI BUDZETOWE'!F63</f>
        <v>0</v>
      </c>
      <c r="BC2" s="52">
        <f>'10-JEDNOSTKI BUDZETOWE'!G63</f>
        <v>0</v>
      </c>
      <c r="BD2" s="52">
        <f>'10-JEDNOSTKI BUDZETOWE'!D64</f>
        <v>0</v>
      </c>
      <c r="BE2" s="52">
        <f>'10-JEDNOSTKI BUDZETOWE'!E64</f>
        <v>0</v>
      </c>
      <c r="BF2" s="52">
        <f>'10-JEDNOSTKI BUDZETOWE'!F64</f>
        <v>0</v>
      </c>
      <c r="BG2" s="52">
        <f>'10-JEDNOSTKI BUDZETOWE'!G64</f>
        <v>0</v>
      </c>
      <c r="BH2" s="52">
        <f>'10-JEDNOSTKI BUDZETOWE'!D65</f>
        <v>0</v>
      </c>
      <c r="BI2" s="52">
        <f>'10-JEDNOSTKI BUDZETOWE'!E65</f>
        <v>0</v>
      </c>
      <c r="BJ2" s="52">
        <f>'10-JEDNOSTKI BUDZETOWE'!F65</f>
        <v>0</v>
      </c>
      <c r="BK2" s="52">
        <f>'10-JEDNOSTKI BUDZETOWE'!G65</f>
        <v>0</v>
      </c>
    </row>
    <row r="3" spans="1:63" x14ac:dyDescent="0.25">
      <c r="A3" s="53">
        <f>'20-ZAKLADY BUDZETOWE'!A8</f>
        <v>0</v>
      </c>
      <c r="B3" s="53">
        <f>IF(LEN('20-ZAKLADY BUDZETOWE'!M11)=1,"0"&amp;'20-ZAKLADY BUDZETOWE'!M11,'20-ZAKLADY BUDZETOWE'!M11)</f>
        <v>0</v>
      </c>
      <c r="G3">
        <f>'20-ZAKLADY BUDZETOWE'!L11</f>
        <v>20</v>
      </c>
      <c r="H3">
        <f>'20-ZAKLADY BUDZETOWE'!K8</f>
        <v>0</v>
      </c>
      <c r="I3">
        <f>'20-ZAKLADY BUDZETOWE'!H8</f>
        <v>4</v>
      </c>
      <c r="L3" s="52">
        <f>'20-ZAKLADY BUDZETOWE'!D53</f>
        <v>0</v>
      </c>
      <c r="M3" s="52">
        <f>'20-ZAKLADY BUDZETOWE'!E53</f>
        <v>0</v>
      </c>
      <c r="N3" s="52">
        <f>'20-ZAKLADY BUDZETOWE'!F53</f>
        <v>0</v>
      </c>
      <c r="O3" s="52">
        <f>'20-ZAKLADY BUDZETOWE'!G53</f>
        <v>0</v>
      </c>
      <c r="P3" s="52">
        <f>'20-ZAKLADY BUDZETOWE'!D54</f>
        <v>0</v>
      </c>
      <c r="Q3" s="52">
        <f>'20-ZAKLADY BUDZETOWE'!E54</f>
        <v>0</v>
      </c>
      <c r="R3" s="52">
        <f>'20-ZAKLADY BUDZETOWE'!F54</f>
        <v>0</v>
      </c>
      <c r="S3" s="52">
        <f>'20-ZAKLADY BUDZETOWE'!G54</f>
        <v>0</v>
      </c>
      <c r="T3" s="52">
        <f>'20-ZAKLADY BUDZETOWE'!D55</f>
        <v>0</v>
      </c>
      <c r="U3" s="52">
        <f>'20-ZAKLADY BUDZETOWE'!E55</f>
        <v>0</v>
      </c>
      <c r="V3" s="52">
        <f>'20-ZAKLADY BUDZETOWE'!F55</f>
        <v>0</v>
      </c>
      <c r="W3" s="52">
        <f>'20-ZAKLADY BUDZETOWE'!G55</f>
        <v>0</v>
      </c>
      <c r="X3" s="52">
        <f>'20-ZAKLADY BUDZETOWE'!D56</f>
        <v>0</v>
      </c>
      <c r="Y3" s="52">
        <f>'20-ZAKLADY BUDZETOWE'!E56</f>
        <v>0</v>
      </c>
      <c r="Z3" s="52">
        <f>'20-ZAKLADY BUDZETOWE'!F56</f>
        <v>0</v>
      </c>
      <c r="AA3" s="52">
        <f>'20-ZAKLADY BUDZETOWE'!G56</f>
        <v>0</v>
      </c>
      <c r="AB3" s="52">
        <f>'20-ZAKLADY BUDZETOWE'!D57</f>
        <v>0</v>
      </c>
      <c r="AC3" s="52">
        <f>'20-ZAKLADY BUDZETOWE'!E57</f>
        <v>0</v>
      </c>
      <c r="AD3" s="52">
        <f>'20-ZAKLADY BUDZETOWE'!F57</f>
        <v>0</v>
      </c>
      <c r="AE3" s="52">
        <f>'20-ZAKLADY BUDZETOWE'!G57</f>
        <v>0</v>
      </c>
      <c r="AF3" s="52">
        <f>'20-ZAKLADY BUDZETOWE'!D58</f>
        <v>0</v>
      </c>
      <c r="AG3" s="52">
        <f>'20-ZAKLADY BUDZETOWE'!E58</f>
        <v>0</v>
      </c>
      <c r="AH3" s="52">
        <f>'20-ZAKLADY BUDZETOWE'!F58</f>
        <v>0</v>
      </c>
      <c r="AI3" s="52">
        <f>'20-ZAKLADY BUDZETOWE'!G58</f>
        <v>0</v>
      </c>
      <c r="AJ3" s="52">
        <f>'20-ZAKLADY BUDZETOWE'!D59</f>
        <v>0</v>
      </c>
      <c r="AK3" s="52">
        <f>'20-ZAKLADY BUDZETOWE'!E59</f>
        <v>0</v>
      </c>
      <c r="AL3" s="52">
        <f>'20-ZAKLADY BUDZETOWE'!F59</f>
        <v>0</v>
      </c>
      <c r="AM3" s="52">
        <f>'20-ZAKLADY BUDZETOWE'!G59</f>
        <v>0</v>
      </c>
      <c r="AN3" s="52">
        <f>'20-ZAKLADY BUDZETOWE'!D60</f>
        <v>0</v>
      </c>
      <c r="AO3" s="52">
        <f>'20-ZAKLADY BUDZETOWE'!E60</f>
        <v>0</v>
      </c>
      <c r="AP3" s="52">
        <f>'20-ZAKLADY BUDZETOWE'!F60</f>
        <v>0</v>
      </c>
      <c r="AQ3" s="52">
        <f>'20-ZAKLADY BUDZETOWE'!G60</f>
        <v>0</v>
      </c>
      <c r="AR3" s="52">
        <f>'20-ZAKLADY BUDZETOWE'!D61</f>
        <v>0</v>
      </c>
      <c r="AS3" s="52">
        <f>'20-ZAKLADY BUDZETOWE'!E61</f>
        <v>0</v>
      </c>
      <c r="AT3" s="52">
        <f>'20-ZAKLADY BUDZETOWE'!F61</f>
        <v>0</v>
      </c>
      <c r="AU3" s="52">
        <f>'20-ZAKLADY BUDZETOWE'!G61</f>
        <v>0</v>
      </c>
      <c r="AV3" s="52">
        <f>'20-ZAKLADY BUDZETOWE'!D62</f>
        <v>0</v>
      </c>
      <c r="AW3" s="52">
        <f>'20-ZAKLADY BUDZETOWE'!E62</f>
        <v>0</v>
      </c>
      <c r="AX3" s="52">
        <f>'20-ZAKLADY BUDZETOWE'!F62</f>
        <v>0</v>
      </c>
      <c r="AY3" s="52">
        <f>'20-ZAKLADY BUDZETOWE'!G62</f>
        <v>0</v>
      </c>
      <c r="AZ3" s="52">
        <f>'20-ZAKLADY BUDZETOWE'!D63</f>
        <v>0</v>
      </c>
      <c r="BA3" s="52">
        <f>'20-ZAKLADY BUDZETOWE'!E63</f>
        <v>0</v>
      </c>
      <c r="BB3" s="52">
        <f>'20-ZAKLADY BUDZETOWE'!F63</f>
        <v>0</v>
      </c>
      <c r="BC3" s="52">
        <f>'20-ZAKLADY BUDZETOWE'!G63</f>
        <v>0</v>
      </c>
      <c r="BD3" s="52">
        <f>'20-ZAKLADY BUDZETOWE'!D64</f>
        <v>0</v>
      </c>
      <c r="BE3" s="52">
        <f>'20-ZAKLADY BUDZETOWE'!E64</f>
        <v>0</v>
      </c>
      <c r="BF3" s="52">
        <f>'20-ZAKLADY BUDZETOWE'!F64</f>
        <v>0</v>
      </c>
      <c r="BG3" s="52">
        <f>'20-ZAKLADY BUDZETOWE'!G64</f>
        <v>0</v>
      </c>
      <c r="BH3" s="52">
        <f>'20-ZAKLADY BUDZETOWE'!D65</f>
        <v>0</v>
      </c>
      <c r="BI3" s="52">
        <f>'20-ZAKLADY BUDZETOWE'!E65</f>
        <v>0</v>
      </c>
      <c r="BJ3" s="52">
        <f>'20-ZAKLADY BUDZETOWE'!F65</f>
        <v>0</v>
      </c>
      <c r="BK3" s="52">
        <f>'20-ZAKLADY BUDZETOWE'!G65</f>
        <v>0</v>
      </c>
    </row>
    <row r="4" spans="1:63" x14ac:dyDescent="0.25">
      <c r="A4" s="53" t="str">
        <f>ZBIORCZO!A8</f>
        <v>Brak nr REGON</v>
      </c>
      <c r="B4" s="53">
        <f>ZBIORCZO!M11</f>
        <v>0</v>
      </c>
      <c r="G4">
        <f>ZBIORCZO!L11</f>
        <v>99</v>
      </c>
      <c r="H4" t="str">
        <f>ZBIORCZO!K8</f>
        <v>Brak roku</v>
      </c>
      <c r="I4">
        <f>ZBIORCZO!H8</f>
        <v>4</v>
      </c>
      <c r="L4" s="52">
        <f>ZBIORCZO!D53</f>
        <v>0</v>
      </c>
      <c r="M4" s="52">
        <f>ZBIORCZO!E53</f>
        <v>0</v>
      </c>
      <c r="N4" s="52">
        <f>ZBIORCZO!F53</f>
        <v>0</v>
      </c>
      <c r="O4" s="52">
        <f>ZBIORCZO!G53</f>
        <v>0</v>
      </c>
      <c r="P4" s="52">
        <f>ZBIORCZO!D54</f>
        <v>0</v>
      </c>
      <c r="Q4" s="52">
        <f>ZBIORCZO!E54</f>
        <v>0</v>
      </c>
      <c r="R4" s="52">
        <f>ZBIORCZO!F54</f>
        <v>0</v>
      </c>
      <c r="S4" s="52">
        <f>ZBIORCZO!G54</f>
        <v>0</v>
      </c>
      <c r="T4" s="52">
        <f>ZBIORCZO!D55</f>
        <v>0</v>
      </c>
      <c r="U4" s="52">
        <f>ZBIORCZO!E55</f>
        <v>0</v>
      </c>
      <c r="V4" s="52">
        <f>ZBIORCZO!F55</f>
        <v>0</v>
      </c>
      <c r="W4" s="52">
        <f>ZBIORCZO!G55</f>
        <v>0</v>
      </c>
      <c r="X4" s="52">
        <f>ZBIORCZO!D56</f>
        <v>0</v>
      </c>
      <c r="Y4" s="52">
        <f>ZBIORCZO!E56</f>
        <v>0</v>
      </c>
      <c r="Z4" s="52">
        <f>ZBIORCZO!F56</f>
        <v>0</v>
      </c>
      <c r="AA4" s="52">
        <f>ZBIORCZO!G56</f>
        <v>0</v>
      </c>
      <c r="AB4" s="52">
        <f>ZBIORCZO!D57</f>
        <v>0</v>
      </c>
      <c r="AC4" s="52">
        <f>ZBIORCZO!E57</f>
        <v>0</v>
      </c>
      <c r="AD4" s="52">
        <f>ZBIORCZO!F57</f>
        <v>0</v>
      </c>
      <c r="AE4" s="52">
        <f>ZBIORCZO!G57</f>
        <v>0</v>
      </c>
      <c r="AF4" s="52">
        <f>ZBIORCZO!D58</f>
        <v>0</v>
      </c>
      <c r="AG4" s="52">
        <f>ZBIORCZO!E58</f>
        <v>0</v>
      </c>
      <c r="AH4" s="52">
        <f>ZBIORCZO!F58</f>
        <v>0</v>
      </c>
      <c r="AI4" s="52">
        <f>ZBIORCZO!G58</f>
        <v>0</v>
      </c>
      <c r="AJ4" s="52">
        <f>ZBIORCZO!D59</f>
        <v>0</v>
      </c>
      <c r="AK4" s="52">
        <f>ZBIORCZO!E59</f>
        <v>0</v>
      </c>
      <c r="AL4" s="52">
        <f>ZBIORCZO!F59</f>
        <v>0</v>
      </c>
      <c r="AM4" s="52">
        <f>ZBIORCZO!G59</f>
        <v>0</v>
      </c>
      <c r="AN4" s="52">
        <f>ZBIORCZO!D60</f>
        <v>0</v>
      </c>
      <c r="AO4" s="52">
        <f>ZBIORCZO!E60</f>
        <v>0</v>
      </c>
      <c r="AP4" s="52">
        <f>ZBIORCZO!F60</f>
        <v>0</v>
      </c>
      <c r="AQ4" s="52">
        <f>ZBIORCZO!G60</f>
        <v>0</v>
      </c>
      <c r="AR4" s="52">
        <f>ZBIORCZO!D61</f>
        <v>0</v>
      </c>
      <c r="AS4" s="52">
        <f>ZBIORCZO!E61</f>
        <v>0</v>
      </c>
      <c r="AT4" s="52">
        <f>ZBIORCZO!F61</f>
        <v>0</v>
      </c>
      <c r="AU4" s="52">
        <f>ZBIORCZO!G61</f>
        <v>0</v>
      </c>
      <c r="AV4" s="52">
        <f>ZBIORCZO!D62</f>
        <v>0</v>
      </c>
      <c r="AW4" s="52">
        <f>ZBIORCZO!E62</f>
        <v>0</v>
      </c>
      <c r="AX4" s="52">
        <f>ZBIORCZO!F62</f>
        <v>0</v>
      </c>
      <c r="AY4" s="52">
        <f>ZBIORCZO!G62</f>
        <v>0</v>
      </c>
      <c r="AZ4" s="52">
        <f>ZBIORCZO!D63</f>
        <v>0</v>
      </c>
      <c r="BA4" s="52">
        <f>ZBIORCZO!E63</f>
        <v>0</v>
      </c>
      <c r="BB4" s="52">
        <f>ZBIORCZO!F63</f>
        <v>0</v>
      </c>
      <c r="BC4" s="52">
        <f>ZBIORCZO!G63</f>
        <v>0</v>
      </c>
      <c r="BD4" s="52">
        <f>ZBIORCZO!D64</f>
        <v>0</v>
      </c>
      <c r="BE4" s="52">
        <f>ZBIORCZO!E64</f>
        <v>0</v>
      </c>
      <c r="BF4" s="52">
        <f>ZBIORCZO!F64</f>
        <v>0</v>
      </c>
      <c r="BG4" s="52">
        <f>ZBIORCZO!G64</f>
        <v>0</v>
      </c>
      <c r="BH4" s="52">
        <f>ZBIORCZO!D65</f>
        <v>0</v>
      </c>
      <c r="BI4" s="52">
        <f>ZBIORCZO!E65</f>
        <v>0</v>
      </c>
      <c r="BJ4" s="52">
        <f>ZBIORCZO!F65</f>
        <v>0</v>
      </c>
      <c r="BK4" s="52">
        <f>ZBIORCZO!G65</f>
        <v>0</v>
      </c>
    </row>
  </sheetData>
  <sheetProtection algorithmName="SHA-512" hashValue="xG8VrIO7OliJ8g01z9awE3rXqGL4PAHZ4ioozNO9WvW46aOTEKK/DACXAqW7Dp/dm/gTTSvRnYuTyCAaBfQIew==" saltValue="s1gx8tPNRUxkztDcxe/YOw==" spinCount="100000" sheet="1" objects="1" scenarios="1" formatCells="0"/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/>
  <dimension ref="A1:BK4"/>
  <sheetViews>
    <sheetView workbookViewId="0">
      <selection activeCell="L6" sqref="L6"/>
    </sheetView>
  </sheetViews>
  <sheetFormatPr defaultRowHeight="12.5" x14ac:dyDescent="0.25"/>
  <cols>
    <col min="2" max="2" width="14" customWidth="1"/>
  </cols>
  <sheetData>
    <row r="1" spans="1:63" x14ac:dyDescent="0.25">
      <c r="A1" s="30" t="s">
        <v>11</v>
      </c>
      <c r="B1" s="53" t="s">
        <v>77</v>
      </c>
      <c r="C1" s="30" t="s">
        <v>12</v>
      </c>
      <c r="D1" s="30" t="s">
        <v>13</v>
      </c>
      <c r="E1" s="30" t="s">
        <v>14</v>
      </c>
      <c r="F1" s="30" t="s">
        <v>15</v>
      </c>
      <c r="G1" s="30" t="s">
        <v>16</v>
      </c>
      <c r="H1" s="30" t="s">
        <v>17</v>
      </c>
      <c r="I1" s="30" t="s">
        <v>18</v>
      </c>
      <c r="J1" s="30" t="s">
        <v>19</v>
      </c>
      <c r="K1" s="30" t="s">
        <v>20</v>
      </c>
      <c r="L1" s="53" t="s">
        <v>284</v>
      </c>
      <c r="M1" s="53" t="s">
        <v>285</v>
      </c>
      <c r="N1" s="53" t="s">
        <v>286</v>
      </c>
      <c r="O1" s="53" t="s">
        <v>287</v>
      </c>
      <c r="P1" s="53" t="s">
        <v>288</v>
      </c>
      <c r="Q1" s="53" t="s">
        <v>289</v>
      </c>
      <c r="R1" s="53" t="s">
        <v>290</v>
      </c>
      <c r="S1" s="53" t="s">
        <v>291</v>
      </c>
      <c r="T1" s="53" t="s">
        <v>292</v>
      </c>
      <c r="U1" s="53" t="s">
        <v>293</v>
      </c>
      <c r="V1" s="53" t="s">
        <v>294</v>
      </c>
      <c r="W1" s="53" t="s">
        <v>295</v>
      </c>
      <c r="X1" s="53" t="s">
        <v>296</v>
      </c>
      <c r="Y1" s="53" t="s">
        <v>297</v>
      </c>
      <c r="Z1" s="53" t="s">
        <v>298</v>
      </c>
      <c r="AA1" s="53" t="s">
        <v>299</v>
      </c>
      <c r="AB1" s="53" t="s">
        <v>300</v>
      </c>
      <c r="AC1" s="53" t="s">
        <v>301</v>
      </c>
      <c r="AD1" s="53" t="s">
        <v>302</v>
      </c>
      <c r="AE1" s="53" t="s">
        <v>303</v>
      </c>
      <c r="AF1" s="53" t="s">
        <v>304</v>
      </c>
      <c r="AG1" s="53" t="s">
        <v>305</v>
      </c>
      <c r="AH1" s="53" t="s">
        <v>306</v>
      </c>
      <c r="AI1" s="53" t="s">
        <v>307</v>
      </c>
      <c r="AJ1" s="53" t="s">
        <v>308</v>
      </c>
      <c r="AK1" s="53" t="s">
        <v>309</v>
      </c>
      <c r="AL1" s="53" t="s">
        <v>310</v>
      </c>
      <c r="AM1" s="53" t="s">
        <v>311</v>
      </c>
      <c r="AN1" s="53" t="s">
        <v>312</v>
      </c>
      <c r="AO1" s="53" t="s">
        <v>313</v>
      </c>
      <c r="AP1" s="53" t="s">
        <v>314</v>
      </c>
      <c r="AQ1" s="53" t="s">
        <v>315</v>
      </c>
      <c r="AR1" s="53" t="s">
        <v>316</v>
      </c>
      <c r="AS1" s="53" t="s">
        <v>317</v>
      </c>
      <c r="AT1" s="53" t="s">
        <v>318</v>
      </c>
      <c r="AU1" s="53" t="s">
        <v>319</v>
      </c>
      <c r="AV1" s="53" t="s">
        <v>320</v>
      </c>
      <c r="AW1" s="53" t="s">
        <v>321</v>
      </c>
      <c r="AX1" s="53" t="s">
        <v>322</v>
      </c>
      <c r="AY1" s="53" t="s">
        <v>323</v>
      </c>
      <c r="AZ1" s="53" t="s">
        <v>324</v>
      </c>
      <c r="BA1" s="53" t="s">
        <v>325</v>
      </c>
      <c r="BB1" s="53" t="s">
        <v>326</v>
      </c>
      <c r="BC1" s="53" t="s">
        <v>327</v>
      </c>
      <c r="BD1" s="53" t="s">
        <v>328</v>
      </c>
      <c r="BE1" s="53" t="s">
        <v>329</v>
      </c>
      <c r="BF1" s="53" t="s">
        <v>330</v>
      </c>
      <c r="BG1" s="53" t="s">
        <v>331</v>
      </c>
      <c r="BH1" s="53" t="s">
        <v>332</v>
      </c>
      <c r="BI1" s="53" t="s">
        <v>333</v>
      </c>
      <c r="BJ1" s="53" t="s">
        <v>334</v>
      </c>
      <c r="BK1" s="53" t="s">
        <v>335</v>
      </c>
    </row>
    <row r="2" spans="1:63" x14ac:dyDescent="0.25">
      <c r="A2" s="53">
        <f>'10-JEDNOSTKI BUDZETOWE'!A8</f>
        <v>0</v>
      </c>
      <c r="B2" s="31">
        <f>IF(LEN('10-JEDNOSTKI BUDZETOWE'!M11)=1,"0"&amp;'10-JEDNOSTKI BUDZETOWE'!M11,'10-JEDNOSTKI BUDZETOWE'!M11)</f>
        <v>0</v>
      </c>
      <c r="G2">
        <f>'10-JEDNOSTKI BUDZETOWE'!L11</f>
        <v>10</v>
      </c>
      <c r="H2">
        <f>'10-JEDNOSTKI BUDZETOWE'!K8</f>
        <v>0</v>
      </c>
      <c r="I2">
        <f>'10-JEDNOSTKI BUDZETOWE'!H8</f>
        <v>4</v>
      </c>
      <c r="L2">
        <f>'10-JEDNOSTKI BUDZETOWE'!M53</f>
        <v>0</v>
      </c>
      <c r="M2">
        <f>'10-JEDNOSTKI BUDZETOWE'!N53</f>
        <v>0</v>
      </c>
      <c r="N2">
        <f>'10-JEDNOSTKI BUDZETOWE'!O53</f>
        <v>0</v>
      </c>
      <c r="O2">
        <f>'10-JEDNOSTKI BUDZETOWE'!P53</f>
        <v>0</v>
      </c>
      <c r="P2">
        <f>'10-JEDNOSTKI BUDZETOWE'!M54</f>
        <v>0</v>
      </c>
      <c r="Q2">
        <f>'10-JEDNOSTKI BUDZETOWE'!N54</f>
        <v>0</v>
      </c>
      <c r="R2">
        <f>'10-JEDNOSTKI BUDZETOWE'!O54</f>
        <v>0</v>
      </c>
      <c r="S2">
        <f>'10-JEDNOSTKI BUDZETOWE'!P54</f>
        <v>0</v>
      </c>
      <c r="T2">
        <f>'10-JEDNOSTKI BUDZETOWE'!M55</f>
        <v>0</v>
      </c>
      <c r="U2">
        <f>'10-JEDNOSTKI BUDZETOWE'!N55</f>
        <v>0</v>
      </c>
      <c r="V2">
        <f>'10-JEDNOSTKI BUDZETOWE'!O55</f>
        <v>0</v>
      </c>
      <c r="W2">
        <f>'10-JEDNOSTKI BUDZETOWE'!P55</f>
        <v>0</v>
      </c>
      <c r="X2">
        <f>'10-JEDNOSTKI BUDZETOWE'!M56</f>
        <v>0</v>
      </c>
      <c r="Y2">
        <f>'10-JEDNOSTKI BUDZETOWE'!N56</f>
        <v>0</v>
      </c>
      <c r="Z2">
        <f>'10-JEDNOSTKI BUDZETOWE'!O56</f>
        <v>0</v>
      </c>
      <c r="AA2">
        <f>'10-JEDNOSTKI BUDZETOWE'!P56</f>
        <v>0</v>
      </c>
      <c r="AB2">
        <f>'10-JEDNOSTKI BUDZETOWE'!M57</f>
        <v>0</v>
      </c>
      <c r="AC2">
        <f>'10-JEDNOSTKI BUDZETOWE'!N57</f>
        <v>0</v>
      </c>
      <c r="AD2">
        <f>'10-JEDNOSTKI BUDZETOWE'!O57</f>
        <v>0</v>
      </c>
      <c r="AE2">
        <f>'10-JEDNOSTKI BUDZETOWE'!P57</f>
        <v>0</v>
      </c>
      <c r="AF2">
        <f>'10-JEDNOSTKI BUDZETOWE'!M58</f>
        <v>0</v>
      </c>
      <c r="AG2">
        <f>'10-JEDNOSTKI BUDZETOWE'!N58</f>
        <v>0</v>
      </c>
      <c r="AH2">
        <f>'10-JEDNOSTKI BUDZETOWE'!O58</f>
        <v>0</v>
      </c>
      <c r="AI2">
        <f>'10-JEDNOSTKI BUDZETOWE'!P58</f>
        <v>0</v>
      </c>
      <c r="AJ2">
        <f>'10-JEDNOSTKI BUDZETOWE'!M59</f>
        <v>0</v>
      </c>
      <c r="AK2">
        <f>'10-JEDNOSTKI BUDZETOWE'!N59</f>
        <v>0</v>
      </c>
      <c r="AL2">
        <f>'10-JEDNOSTKI BUDZETOWE'!O59</f>
        <v>0</v>
      </c>
      <c r="AM2">
        <f>'10-JEDNOSTKI BUDZETOWE'!P59</f>
        <v>0</v>
      </c>
      <c r="AN2">
        <f>'10-JEDNOSTKI BUDZETOWE'!M60</f>
        <v>0</v>
      </c>
      <c r="AO2">
        <f>'10-JEDNOSTKI BUDZETOWE'!N60</f>
        <v>0</v>
      </c>
      <c r="AP2">
        <f>'10-JEDNOSTKI BUDZETOWE'!O60</f>
        <v>0</v>
      </c>
      <c r="AQ2">
        <f>'10-JEDNOSTKI BUDZETOWE'!P60</f>
        <v>0</v>
      </c>
      <c r="AR2">
        <f>'10-JEDNOSTKI BUDZETOWE'!M61</f>
        <v>0</v>
      </c>
      <c r="AS2">
        <f>'10-JEDNOSTKI BUDZETOWE'!N61</f>
        <v>0</v>
      </c>
      <c r="AT2">
        <f>'10-JEDNOSTKI BUDZETOWE'!O61</f>
        <v>0</v>
      </c>
      <c r="AU2">
        <f>'10-JEDNOSTKI BUDZETOWE'!P61</f>
        <v>0</v>
      </c>
      <c r="AV2">
        <f>'10-JEDNOSTKI BUDZETOWE'!M62</f>
        <v>0</v>
      </c>
      <c r="AW2">
        <f>'10-JEDNOSTKI BUDZETOWE'!N62</f>
        <v>0</v>
      </c>
      <c r="AX2">
        <f>'10-JEDNOSTKI BUDZETOWE'!O62</f>
        <v>0</v>
      </c>
      <c r="AY2">
        <f>'10-JEDNOSTKI BUDZETOWE'!P62</f>
        <v>0</v>
      </c>
      <c r="AZ2">
        <f>'10-JEDNOSTKI BUDZETOWE'!M63</f>
        <v>0</v>
      </c>
      <c r="BA2">
        <f>'10-JEDNOSTKI BUDZETOWE'!N63</f>
        <v>0</v>
      </c>
      <c r="BB2">
        <f>'10-JEDNOSTKI BUDZETOWE'!O63</f>
        <v>0</v>
      </c>
      <c r="BC2">
        <f>'10-JEDNOSTKI BUDZETOWE'!P63</f>
        <v>0</v>
      </c>
      <c r="BD2">
        <f>'10-JEDNOSTKI BUDZETOWE'!M64</f>
        <v>0</v>
      </c>
      <c r="BE2">
        <f>'10-JEDNOSTKI BUDZETOWE'!N64</f>
        <v>0</v>
      </c>
      <c r="BF2">
        <f>'10-JEDNOSTKI BUDZETOWE'!O64</f>
        <v>0</v>
      </c>
      <c r="BG2">
        <f>'10-JEDNOSTKI BUDZETOWE'!P64</f>
        <v>0</v>
      </c>
      <c r="BH2">
        <f>'10-JEDNOSTKI BUDZETOWE'!M65</f>
        <v>0</v>
      </c>
      <c r="BI2">
        <f>'10-JEDNOSTKI BUDZETOWE'!N65</f>
        <v>0</v>
      </c>
      <c r="BJ2">
        <f>'10-JEDNOSTKI BUDZETOWE'!O65</f>
        <v>0</v>
      </c>
      <c r="BK2">
        <f>'10-JEDNOSTKI BUDZETOWE'!P65</f>
        <v>0</v>
      </c>
    </row>
    <row r="3" spans="1:63" x14ac:dyDescent="0.25">
      <c r="A3" s="53">
        <f>'20-ZAKLADY BUDZETOWE'!A8</f>
        <v>0</v>
      </c>
      <c r="B3" s="53">
        <f>IF(LEN('20-ZAKLADY BUDZETOWE'!M11)=1,"0"&amp;'20-ZAKLADY BUDZETOWE'!M11,'20-ZAKLADY BUDZETOWE'!M11)</f>
        <v>0</v>
      </c>
      <c r="G3">
        <f>'20-ZAKLADY BUDZETOWE'!L11</f>
        <v>20</v>
      </c>
      <c r="H3">
        <f>'20-ZAKLADY BUDZETOWE'!K8</f>
        <v>0</v>
      </c>
      <c r="I3">
        <f>'20-ZAKLADY BUDZETOWE'!H8</f>
        <v>4</v>
      </c>
      <c r="L3">
        <f>'20-ZAKLADY BUDZETOWE'!M53</f>
        <v>0</v>
      </c>
      <c r="M3">
        <f>'20-ZAKLADY BUDZETOWE'!N53</f>
        <v>0</v>
      </c>
      <c r="N3">
        <f>'20-ZAKLADY BUDZETOWE'!O53</f>
        <v>0</v>
      </c>
      <c r="O3">
        <f>'20-ZAKLADY BUDZETOWE'!P53</f>
        <v>0</v>
      </c>
      <c r="P3">
        <f>'20-ZAKLADY BUDZETOWE'!M54</f>
        <v>0</v>
      </c>
      <c r="Q3">
        <f>'20-ZAKLADY BUDZETOWE'!N54</f>
        <v>0</v>
      </c>
      <c r="R3">
        <f>'20-ZAKLADY BUDZETOWE'!O54</f>
        <v>0</v>
      </c>
      <c r="S3">
        <f>'20-ZAKLADY BUDZETOWE'!P54</f>
        <v>0</v>
      </c>
      <c r="T3">
        <f>'20-ZAKLADY BUDZETOWE'!M55</f>
        <v>0</v>
      </c>
      <c r="U3">
        <f>'20-ZAKLADY BUDZETOWE'!N55</f>
        <v>0</v>
      </c>
      <c r="V3">
        <f>'20-ZAKLADY BUDZETOWE'!O55</f>
        <v>0</v>
      </c>
      <c r="W3">
        <f>'20-ZAKLADY BUDZETOWE'!P55</f>
        <v>0</v>
      </c>
      <c r="X3">
        <f>'20-ZAKLADY BUDZETOWE'!M56</f>
        <v>0</v>
      </c>
      <c r="Y3">
        <f>'20-ZAKLADY BUDZETOWE'!N56</f>
        <v>0</v>
      </c>
      <c r="Z3">
        <f>'20-ZAKLADY BUDZETOWE'!O56</f>
        <v>0</v>
      </c>
      <c r="AA3">
        <f>'20-ZAKLADY BUDZETOWE'!P56</f>
        <v>0</v>
      </c>
      <c r="AB3">
        <f>'20-ZAKLADY BUDZETOWE'!M57</f>
        <v>0</v>
      </c>
      <c r="AC3">
        <f>'20-ZAKLADY BUDZETOWE'!N57</f>
        <v>0</v>
      </c>
      <c r="AD3">
        <f>'20-ZAKLADY BUDZETOWE'!O57</f>
        <v>0</v>
      </c>
      <c r="AE3">
        <f>'20-ZAKLADY BUDZETOWE'!P57</f>
        <v>0</v>
      </c>
      <c r="AF3">
        <f>'20-ZAKLADY BUDZETOWE'!M58</f>
        <v>0</v>
      </c>
      <c r="AG3">
        <f>'20-ZAKLADY BUDZETOWE'!N58</f>
        <v>0</v>
      </c>
      <c r="AH3">
        <f>'20-ZAKLADY BUDZETOWE'!O58</f>
        <v>0</v>
      </c>
      <c r="AI3">
        <f>'20-ZAKLADY BUDZETOWE'!P58</f>
        <v>0</v>
      </c>
      <c r="AJ3">
        <f>'20-ZAKLADY BUDZETOWE'!M59</f>
        <v>0</v>
      </c>
      <c r="AK3">
        <f>'20-ZAKLADY BUDZETOWE'!N59</f>
        <v>0</v>
      </c>
      <c r="AL3">
        <f>'20-ZAKLADY BUDZETOWE'!O59</f>
        <v>0</v>
      </c>
      <c r="AM3">
        <f>'20-ZAKLADY BUDZETOWE'!P59</f>
        <v>0</v>
      </c>
      <c r="AN3">
        <f>'20-ZAKLADY BUDZETOWE'!M60</f>
        <v>0</v>
      </c>
      <c r="AO3">
        <f>'20-ZAKLADY BUDZETOWE'!N60</f>
        <v>0</v>
      </c>
      <c r="AP3">
        <f>'20-ZAKLADY BUDZETOWE'!O60</f>
        <v>0</v>
      </c>
      <c r="AQ3">
        <f>'20-ZAKLADY BUDZETOWE'!P60</f>
        <v>0</v>
      </c>
      <c r="AR3">
        <f>'20-ZAKLADY BUDZETOWE'!M61</f>
        <v>0</v>
      </c>
      <c r="AS3">
        <f>'20-ZAKLADY BUDZETOWE'!N61</f>
        <v>0</v>
      </c>
      <c r="AT3">
        <f>'20-ZAKLADY BUDZETOWE'!O61</f>
        <v>0</v>
      </c>
      <c r="AU3">
        <f>'20-ZAKLADY BUDZETOWE'!P61</f>
        <v>0</v>
      </c>
      <c r="AV3">
        <f>'20-ZAKLADY BUDZETOWE'!M62</f>
        <v>0</v>
      </c>
      <c r="AW3">
        <f>'20-ZAKLADY BUDZETOWE'!N62</f>
        <v>0</v>
      </c>
      <c r="AX3">
        <f>'20-ZAKLADY BUDZETOWE'!O62</f>
        <v>0</v>
      </c>
      <c r="AY3">
        <f>'20-ZAKLADY BUDZETOWE'!P62</f>
        <v>0</v>
      </c>
      <c r="AZ3">
        <f>'20-ZAKLADY BUDZETOWE'!M63</f>
        <v>0</v>
      </c>
      <c r="BA3">
        <f>'20-ZAKLADY BUDZETOWE'!N63</f>
        <v>0</v>
      </c>
      <c r="BB3">
        <f>'20-ZAKLADY BUDZETOWE'!O63</f>
        <v>0</v>
      </c>
      <c r="BC3">
        <f>'20-ZAKLADY BUDZETOWE'!P63</f>
        <v>0</v>
      </c>
      <c r="BD3">
        <f>'20-ZAKLADY BUDZETOWE'!M64</f>
        <v>0</v>
      </c>
      <c r="BE3">
        <f>'20-ZAKLADY BUDZETOWE'!N64</f>
        <v>0</v>
      </c>
      <c r="BF3">
        <f>'20-ZAKLADY BUDZETOWE'!O64</f>
        <v>0</v>
      </c>
      <c r="BG3">
        <f>'20-ZAKLADY BUDZETOWE'!P64</f>
        <v>0</v>
      </c>
      <c r="BH3">
        <f>'20-ZAKLADY BUDZETOWE'!M65</f>
        <v>0</v>
      </c>
      <c r="BI3">
        <f>'20-ZAKLADY BUDZETOWE'!N65</f>
        <v>0</v>
      </c>
      <c r="BJ3">
        <f>'20-ZAKLADY BUDZETOWE'!O65</f>
        <v>0</v>
      </c>
      <c r="BK3">
        <f>'20-ZAKLADY BUDZETOWE'!P65</f>
        <v>0</v>
      </c>
    </row>
    <row r="4" spans="1:63" x14ac:dyDescent="0.25">
      <c r="A4" s="53" t="str">
        <f>ZBIORCZO!A8</f>
        <v>Brak nr REGON</v>
      </c>
      <c r="B4" s="53">
        <f>ZBIORCZO!M11</f>
        <v>0</v>
      </c>
      <c r="G4">
        <f>ZBIORCZO!L11</f>
        <v>99</v>
      </c>
      <c r="H4" t="str">
        <f>ZBIORCZO!K8</f>
        <v>Brak roku</v>
      </c>
      <c r="I4">
        <f>ZBIORCZO!H8</f>
        <v>4</v>
      </c>
      <c r="L4" s="52">
        <f>ZBIORCZO!M53</f>
        <v>0</v>
      </c>
      <c r="M4" s="52">
        <f>ZBIORCZO!N53</f>
        <v>0</v>
      </c>
      <c r="N4" s="52">
        <f>ZBIORCZO!O53</f>
        <v>0</v>
      </c>
      <c r="O4" s="52">
        <f>ZBIORCZO!P53</f>
        <v>0</v>
      </c>
      <c r="P4" s="52">
        <f>ZBIORCZO!M54</f>
        <v>0</v>
      </c>
      <c r="Q4" s="52">
        <f>ZBIORCZO!N54</f>
        <v>0</v>
      </c>
      <c r="R4" s="52">
        <f>ZBIORCZO!O54</f>
        <v>0</v>
      </c>
      <c r="S4" s="52">
        <f>ZBIORCZO!P54</f>
        <v>0</v>
      </c>
      <c r="T4" s="52">
        <f>ZBIORCZO!M55</f>
        <v>0</v>
      </c>
      <c r="U4" s="52">
        <f>ZBIORCZO!N55</f>
        <v>0</v>
      </c>
      <c r="V4" s="52">
        <f>ZBIORCZO!O55</f>
        <v>0</v>
      </c>
      <c r="W4" s="52">
        <f>ZBIORCZO!P55</f>
        <v>0</v>
      </c>
      <c r="X4" s="52">
        <f>ZBIORCZO!M56</f>
        <v>0</v>
      </c>
      <c r="Y4" s="52">
        <f>ZBIORCZO!N56</f>
        <v>0</v>
      </c>
      <c r="Z4" s="52">
        <f>ZBIORCZO!O56</f>
        <v>0</v>
      </c>
      <c r="AA4" s="52">
        <f>ZBIORCZO!P56</f>
        <v>0</v>
      </c>
      <c r="AB4" s="52">
        <f>ZBIORCZO!M57</f>
        <v>0</v>
      </c>
      <c r="AC4" s="52">
        <f>ZBIORCZO!N57</f>
        <v>0</v>
      </c>
      <c r="AD4" s="52">
        <f>ZBIORCZO!O57</f>
        <v>0</v>
      </c>
      <c r="AE4" s="52">
        <f>ZBIORCZO!P57</f>
        <v>0</v>
      </c>
      <c r="AF4" s="52">
        <f>ZBIORCZO!M58</f>
        <v>0</v>
      </c>
      <c r="AG4" s="52">
        <f>ZBIORCZO!N58</f>
        <v>0</v>
      </c>
      <c r="AH4" s="52">
        <f>ZBIORCZO!O58</f>
        <v>0</v>
      </c>
      <c r="AI4" s="52">
        <f>ZBIORCZO!P58</f>
        <v>0</v>
      </c>
      <c r="AJ4" s="52">
        <f>ZBIORCZO!M59</f>
        <v>0</v>
      </c>
      <c r="AK4" s="52">
        <f>ZBIORCZO!N59</f>
        <v>0</v>
      </c>
      <c r="AL4" s="52">
        <f>ZBIORCZO!O59</f>
        <v>0</v>
      </c>
      <c r="AM4" s="52">
        <f>ZBIORCZO!P59</f>
        <v>0</v>
      </c>
      <c r="AN4" s="52">
        <f>ZBIORCZO!M60</f>
        <v>0</v>
      </c>
      <c r="AO4" s="52">
        <f>ZBIORCZO!N60</f>
        <v>0</v>
      </c>
      <c r="AP4" s="52">
        <f>ZBIORCZO!O60</f>
        <v>0</v>
      </c>
      <c r="AQ4" s="52">
        <f>ZBIORCZO!P60</f>
        <v>0</v>
      </c>
      <c r="AR4" s="52">
        <f>ZBIORCZO!M61</f>
        <v>0</v>
      </c>
      <c r="AS4" s="52">
        <f>ZBIORCZO!N61</f>
        <v>0</v>
      </c>
      <c r="AT4" s="52">
        <f>ZBIORCZO!O61</f>
        <v>0</v>
      </c>
      <c r="AU4" s="52">
        <f>ZBIORCZO!P61</f>
        <v>0</v>
      </c>
      <c r="AV4" s="52">
        <f>ZBIORCZO!M62</f>
        <v>0</v>
      </c>
      <c r="AW4" s="52">
        <f>ZBIORCZO!N62</f>
        <v>0</v>
      </c>
      <c r="AX4" s="52">
        <f>ZBIORCZO!O62</f>
        <v>0</v>
      </c>
      <c r="AY4" s="52">
        <f>ZBIORCZO!P62</f>
        <v>0</v>
      </c>
      <c r="AZ4" s="52">
        <f>ZBIORCZO!M63</f>
        <v>0</v>
      </c>
      <c r="BA4" s="52">
        <f>ZBIORCZO!N63</f>
        <v>0</v>
      </c>
      <c r="BB4" s="52">
        <f>ZBIORCZO!O63</f>
        <v>0</v>
      </c>
      <c r="BC4" s="52">
        <f>ZBIORCZO!P63</f>
        <v>0</v>
      </c>
      <c r="BD4" s="52">
        <f>ZBIORCZO!M64</f>
        <v>0</v>
      </c>
      <c r="BE4" s="52">
        <f>ZBIORCZO!N64</f>
        <v>0</v>
      </c>
      <c r="BF4" s="52">
        <f>ZBIORCZO!O64</f>
        <v>0</v>
      </c>
      <c r="BG4" s="52">
        <f>ZBIORCZO!P64</f>
        <v>0</v>
      </c>
      <c r="BH4" s="52">
        <f>ZBIORCZO!M65</f>
        <v>0</v>
      </c>
      <c r="BI4" s="52">
        <f>ZBIORCZO!N65</f>
        <v>0</v>
      </c>
      <c r="BJ4" s="52">
        <f>ZBIORCZO!O65</f>
        <v>0</v>
      </c>
      <c r="BK4" s="52">
        <f>ZBIORCZO!P65</f>
        <v>0</v>
      </c>
    </row>
  </sheetData>
  <sheetProtection algorithmName="SHA-512" hashValue="psHGtjpHTRCH1rB+jB0E+v1WLENgyTa2d7qFESK7BA9zCIix+9OCqo98pgHVNkrkOBQZsbmsslZu5eDUeubSuQ==" saltValue="h4Vj9hnEJLavGW+CXHcOCw==" spinCount="100000" sheet="1" objects="1" scenarios="1" formatCells="0"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20</vt:i4>
      </vt:variant>
    </vt:vector>
  </HeadingPairs>
  <TitlesOfParts>
    <vt:vector size="28" baseType="lpstr">
      <vt:lpstr>10-JEDNOSTKI BUDZETOWE</vt:lpstr>
      <vt:lpstr>20-ZAKLADY BUDZETOWE</vt:lpstr>
      <vt:lpstr>ZBIORCZO</vt:lpstr>
      <vt:lpstr>RBUZA</vt:lpstr>
      <vt:lpstr>RBUZB1</vt:lpstr>
      <vt:lpstr>RBUZB2</vt:lpstr>
      <vt:lpstr>RBUZB3</vt:lpstr>
      <vt:lpstr>RBUZB4</vt:lpstr>
      <vt:lpstr>ADRESAT</vt:lpstr>
      <vt:lpstr>CZ_BU</vt:lpstr>
      <vt:lpstr>DO_ZAPISU1</vt:lpstr>
      <vt:lpstr>Do_ZAPISU2</vt:lpstr>
      <vt:lpstr>JEDNOSTKA</vt:lpstr>
      <vt:lpstr>KWARTAL</vt:lpstr>
      <vt:lpstr>LID</vt:lpstr>
      <vt:lpstr>MAX_KW</vt:lpstr>
      <vt:lpstr>MAX_LID</vt:lpstr>
      <vt:lpstr>MAX_REG</vt:lpstr>
      <vt:lpstr>MAX_ROK</vt:lpstr>
      <vt:lpstr>MIN_KW</vt:lpstr>
      <vt:lpstr>MIN_LID</vt:lpstr>
      <vt:lpstr>MIN_REG</vt:lpstr>
      <vt:lpstr>MIN_ROK</vt:lpstr>
      <vt:lpstr>'10-JEDNOSTKI BUDZETOWE'!Obszar_wydruku</vt:lpstr>
      <vt:lpstr>'20-ZAKLADY BUDZETOWE'!Obszar_wydruku</vt:lpstr>
      <vt:lpstr>ZBIORCZO!Obszar_wydruku</vt:lpstr>
      <vt:lpstr>REGON</vt:lpstr>
      <vt:lpstr>ROK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2009-02-02T09:37:46Z</cp:lastPrinted>
  <dcterms:created xsi:type="dcterms:W3CDTF">2001-05-30T13:41:53Z</dcterms:created>
  <dcterms:modified xsi:type="dcterms:W3CDTF">2021-02-11T13:11:00Z</dcterms:modified>
</cp:coreProperties>
</file>