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<sst xmlns="http://schemas.openxmlformats.org/spreadsheetml/2006/main" count="1708" uniqueCount="313">
  <si>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</si>
  <si>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</si>
  <si>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</si>
  <si>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</si>
  <si>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</si>
  <si>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</si>
  <si>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</si>
  <si>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</si>
  <si>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</si>
  <si>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</si>
  <si>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</si>
  <si>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</si>
  <si>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</si>
  <si>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</si>
  <si>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</si>
  <si>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</si>
  <si>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</si>
  <si>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</si>
  <si>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</si>
  <si>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</si>
  <si>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</si>
  <si>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</si>
  <si>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</si>
  <si>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</si>
  <si>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</si>
  <si>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</si>
  <si>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</si>
  <si>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</si>
  <si>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</si>
  <si>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</si>
  <si>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</si>
  <si>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</si>
  <si>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</si>
  <si>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</si>
  <si>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</si>
  <si>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</si>
  <si>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</si>
  <si>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</si>
  <si>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</si>
  <si>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</si>
  <si>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</si>
  <si>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</si>
  <si>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</si>
  <si>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</si>
  <si>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</si>
  <si>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</si>
  <si>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</si>
  <si>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</si>
  <si>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</si>
  <si>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</si>
  <si>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</si>
  <si>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</si>
  <si>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</si>
  <si>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</si>
  <si>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</si>
  <si>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</si>
  <si>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</si>
  <si>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</si>
  <si>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</si>
  <si>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</si>
  <si>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</si>
  <si>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</si>
  <si>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</si>
  <si>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</si>
  <si>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</si>
  <si>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</si>
  <si>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</si>
  <si>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</si>
  <si>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</si>
  <si>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</si>
  <si>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</si>
  <si>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</si>
  <si>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</si>
  <si>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</si>
  <si>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</si>
  <si>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</si>
  <si>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</si>
  <si>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</si>
  <si>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</si>
  <si>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</si>
  <si>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</si>
  <si>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</si>
  <si>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</si>
  <si>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</si>
  <si>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</si>
  <si>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</si>
  <si>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</si>
  <si>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</si>
  <si>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</si>
  <si>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</si>
  <si>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</si>
  <si>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</si>
  <si>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</si>
  <si>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</si>
  <si>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</si>
  <si>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</si>
  <si>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</si>
  <si>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</si>
  <si>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</si>
  <si>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</si>
  <si>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</si>
  <si>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</si>
  <si>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</si>
  <si>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</si>
  <si>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</si>
  <si>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</si>
  <si>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</si>
  <si>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</si>
  <si>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</si>
  <si>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</si>
  <si>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</si>
  <si>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</si>
  <si>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</si>
  <si>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</si>
  <si>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</si>
  <si>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</si>
  <si>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</si>
  <si>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</si>
  <si>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</si>
  <si>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</si>
  <si>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</si>
  <si>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</si>
  <si>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</si>
  <si>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</si>
  <si>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</si>
  <si>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</si>
  <si>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</si>
  <si>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</si>
  <si>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</si>
  <si>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</si>
  <si>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</si>
  <si>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</si>
  <si>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</si>
  <si>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</si>
  <si>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</si>
  <si>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</si>
  <si>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</si>
  <si>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</si>
  <si>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</si>
  <si>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</si>
  <si>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</si>
  <si>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</si>
  <si>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</si>
  <si>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</si>
  <si>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</si>
  <si>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</si>
  <si>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</si>
  <si>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</si>
  <si>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</si>
  <si>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</si>
  <si>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</si>
  <si>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</si>
  <si>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</si>
  <si>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</si>
  <si>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</si>
  <si>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</si>
  <si>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</si>
  <si>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</si>
  <si>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</si>
  <si>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</si>
  <si>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</si>
  <si>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</si>
  <si>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</si>
  <si>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</si>
  <si>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</si>
  <si>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</si>
  <si>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</si>
  <si>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</si>
  <si>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</si>
  <si>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</si>
  <si>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</si>
  <si>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</si>
  <si>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</si>
  <si>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</si>
  <si>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</si>
  <si>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</si>
  <si>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</si>
  <si>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</si>
  <si>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</si>
  <si>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</si>
  <si>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</si>
  <si>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</si>
  <si>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</si>
  <si>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</si>
  <si>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</si>
  <si>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</si>
  <si>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</si>
  <si>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</si>
  <si>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</si>
  <si>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</si>
  <si>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</si>
  <si>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</si>
  <si>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</si>
  <si>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</si>
  <si>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</si>
  <si>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</si>
  <si>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</si>
  <si>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</si>
  <si>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</si>
  <si>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</si>
  <si>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</si>
  <si>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</si>
  <si>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</si>
  <si>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</si>
  <si>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</si>
  <si>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</si>
  <si>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</si>
  <si>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</si>
  <si>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</si>
  <si>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</si>
  <si>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</si>
  <si>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</si>
  <si>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</si>
  <si>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</si>
  <si>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</si>
  <si>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</si>
  <si>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</si>
  <si>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</si>
  <si>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</si>
  <si>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</si>
  <si>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</si>
  <si>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</si>
  <si>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</si>
  <si>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</si>
  <si>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</si>
  <si>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</si>
  <si>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</si>
  <si>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</si>
  <si>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</si>
  <si>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</si>
  <si>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</si>
  <si>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</si>
  <si>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</si>
  <si>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</si>
  <si>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</si>
  <si>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</si>
  <si>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</si>
  <si>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</si>
  <si>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</si>
  <si>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</si>
  <si>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</si>
  <si>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</si>
  <si>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</si>
  <si>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</si>
  <si>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</si>
  <si>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</si>
  <si>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</si>
  <si>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</si>
  <si>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</si>
  <si>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</si>
  <si>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</si>
  <si>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</si>
  <si>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</si>
  <si>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</si>
  <si>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</si>
  <si>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</si>
  <si>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</si>
  <si>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</si>
  <si>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</si>
  <si>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</si>
  <si>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</si>
  <si>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</si>
  <si>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</si>
  <si>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</si>
  <si>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</si>
  <si>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</si>
  <si>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</si>
  <si>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</si>
  <si>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</si>
  <si>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</si>
  <si>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</si>
  <si>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</si>
  <si>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</si>
  <si>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</si>
  <si>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</si>
  <si>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</si>
  <si>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</si>
  <si>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</si>
  <si>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</si>
  <si>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</si>
  <si>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</si>
  <si>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</si>
  <si>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</si>
  <si>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</si>
  <si>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</si>
  <si>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</si>
  <si>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</si>
  <si>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</si>
  <si>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</si>
  <si>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</si>
  <si>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</si>
  <si>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Holandia</t>
  </si>
  <si>
    <t>lipiec</t>
  </si>
  <si>
    <t>I - VII 2019r</t>
  </si>
  <si>
    <t>I - VII 2020r</t>
  </si>
  <si>
    <t>Handel zagraniczny produktami mlecznymi w okresie I - VII  2020r. - dane wstępne</t>
  </si>
  <si>
    <t>I-VII 2019r.</t>
  </si>
  <si>
    <t>I-VII 2020r*.</t>
  </si>
  <si>
    <t>sierpień</t>
  </si>
  <si>
    <t>sierpień 2020</t>
  </si>
  <si>
    <t>sierpień 2019</t>
  </si>
  <si>
    <t>sierpień 2018</t>
  </si>
  <si>
    <r>
      <t>Mleko surowe</t>
    </r>
    <r>
      <rPr>
        <b/>
        <sz val="11"/>
        <rFont val="Times New Roman"/>
        <family val="1"/>
        <charset val="238"/>
      </rPr>
      <t xml:space="preserve"> skup     sierpień 20</t>
    </r>
  </si>
  <si>
    <t>2020-09-27</t>
  </si>
  <si>
    <t>NR 40/2020</t>
  </si>
  <si>
    <t>8 października 2020r.</t>
  </si>
  <si>
    <t>Notowania z okresu: 28.09-04.10.2020r.</t>
  </si>
  <si>
    <t>Ceny sprzedaży NETTO (bez VAT) wybranych produktów mleczarskich za okres: 28.09-04.10.2020r.</t>
  </si>
  <si>
    <t>2020-10-04</t>
  </si>
  <si>
    <t>aktualna   28.09-04.10</t>
  </si>
  <si>
    <t>OKRES: I.2017 - IX.2020   (ceny bez VAT)</t>
  </si>
  <si>
    <t>VIII-2020</t>
  </si>
  <si>
    <t>VIII-2019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</si>
</sst>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9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85" fillId="0" borderId="21" xfId="0" applyFont="1" applyFill="1" applyBorder="1"/>
    <xf numFmtId="0" fontId="85" fillId="0" borderId="31" xfId="0" applyFont="1" applyFill="1" applyBorder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177800</xdr:rowOff>
    </xdr:from>
    <xdr:to>
      <xdr:col>8</xdr:col>
      <xdr:colOff>774700</xdr:colOff>
      <xdr:row>51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994400"/>
          <a:ext cx="7048500" cy="454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41</xdr:row>
      <xdr:rowOff>107156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70787" cy="3440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29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357563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32</xdr:row>
      <xdr:rowOff>-1</xdr:rowOff>
    </xdr:from>
    <xdr:to>
      <xdr:col>7</xdr:col>
      <xdr:colOff>23811</xdr:colOff>
      <xdr:row>48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834312"/>
          <a:ext cx="4905375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13</xdr:row>
      <xdr:rowOff>23812</xdr:rowOff>
    </xdr:from>
    <xdr:to>
      <xdr:col>22</xdr:col>
      <xdr:colOff>338725</xdr:colOff>
      <xdr:row>46</xdr:row>
      <xdr:rowOff>59532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2488406"/>
          <a:ext cx="12316413" cy="553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0</xdr:rowOff>
    </xdr:from>
    <xdr:to>
      <xdr:col>14</xdr:col>
      <xdr:colOff>558969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514351</xdr:colOff>
      <xdr:row>46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457825"/>
          <a:ext cx="356235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33</xdr:row>
      <xdr:rowOff>0</xdr:rowOff>
    </xdr:from>
    <xdr:to>
      <xdr:col>12</xdr:col>
      <xdr:colOff>323850</xdr:colOff>
      <xdr:row>46</xdr:row>
      <xdr:rowOff>82108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525" y="5457825"/>
          <a:ext cx="34385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523875</xdr:colOff>
      <xdr:row>61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1" y="7772400"/>
          <a:ext cx="3571874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0" y="7772400"/>
          <a:ext cx="3438525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62</xdr:row>
      <xdr:rowOff>152400</xdr:rowOff>
    </xdr:from>
    <xdr:to>
      <xdr:col>10</xdr:col>
      <xdr:colOff>380999</xdr:colOff>
      <xdr:row>83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7774" y="10353675"/>
          <a:ext cx="5229225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0" y="10363200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142874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2352674"/>
          <a:ext cx="6187976" cy="3571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E1">
            <v>44059</v>
          </cell>
          <cell r="GF1">
            <v>44066</v>
          </cell>
          <cell r="GG1">
            <v>44073</v>
          </cell>
          <cell r="GH1">
            <v>44080</v>
          </cell>
          <cell r="GI1">
            <v>44087</v>
          </cell>
          <cell r="GJ1">
            <v>44094</v>
          </cell>
          <cell r="GK1">
            <v>44101</v>
          </cell>
          <cell r="GL1">
            <v>44108</v>
          </cell>
        </row>
        <row r="2">
          <cell r="A2" t="str">
            <v>mleko odtłuszczone w proszku</v>
          </cell>
          <cell r="GE2">
            <v>887.54</v>
          </cell>
          <cell r="GF2">
            <v>897.31700000000001</v>
          </cell>
          <cell r="GG2">
            <v>919.37599999999998</v>
          </cell>
          <cell r="GH2">
            <v>919.59</v>
          </cell>
          <cell r="GI2">
            <v>918.20500000000004</v>
          </cell>
          <cell r="GJ2">
            <v>918.79899999999998</v>
          </cell>
          <cell r="GK2">
            <v>916.24400000000003</v>
          </cell>
          <cell r="GL2">
            <v>935.077</v>
          </cell>
        </row>
        <row r="3">
          <cell r="A3" t="str">
            <v xml:space="preserve">masło ekstra w blokach </v>
          </cell>
          <cell r="GE3">
            <v>1432.28</v>
          </cell>
          <cell r="GF3">
            <v>1429.6279999999999</v>
          </cell>
          <cell r="GG3">
            <v>1471.9829999999999</v>
          </cell>
          <cell r="GH3">
            <v>1437.8150000000001</v>
          </cell>
          <cell r="GI3">
            <v>1471.6679999999999</v>
          </cell>
          <cell r="GJ3">
            <v>1522.7059999999999</v>
          </cell>
          <cell r="GK3">
            <v>1544.865</v>
          </cell>
          <cell r="GL3">
            <v>1577.989</v>
          </cell>
        </row>
        <row r="4">
          <cell r="A4" t="str">
            <v xml:space="preserve">masło ekstra konfekcjonowane </v>
          </cell>
          <cell r="GE4">
            <v>1654.74</v>
          </cell>
          <cell r="GF4">
            <v>1681.5260000000001</v>
          </cell>
          <cell r="GG4">
            <v>1687.9739999999999</v>
          </cell>
          <cell r="GH4">
            <v>1717.6569999999999</v>
          </cell>
          <cell r="GI4">
            <v>1742.5</v>
          </cell>
          <cell r="GJ4">
            <v>1758.1559999999999</v>
          </cell>
          <cell r="GK4">
            <v>1759.6189999999999</v>
          </cell>
          <cell r="GL4">
            <v>1730.385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/>
      <sheetData sheetId="5">
        <row r="2"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  <cell r="GM2" t="str">
            <v>VI</v>
          </cell>
          <cell r="GN2" t="str">
            <v>VII</v>
          </cell>
          <cell r="GO2" t="str">
            <v>VIII</v>
          </cell>
          <cell r="GP2" t="str">
            <v>IX</v>
          </cell>
          <cell r="GQ2" t="str">
            <v>X</v>
          </cell>
        </row>
        <row r="3">
          <cell r="A3" t="str">
            <v>Niemcy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  <cell r="GL3">
            <v>206.4</v>
          </cell>
          <cell r="GM3">
            <v>219.3</v>
          </cell>
          <cell r="GN3">
            <v>216.6</v>
          </cell>
          <cell r="GO3">
            <v>213.75</v>
          </cell>
          <cell r="GP3">
            <v>219.5</v>
          </cell>
        </row>
        <row r="4">
          <cell r="A4" t="str">
            <v>Francja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  <cell r="GL4">
            <v>198</v>
          </cell>
          <cell r="GM4">
            <v>220</v>
          </cell>
          <cell r="GN4">
            <v>215.3</v>
          </cell>
          <cell r="GO4">
            <v>209.25</v>
          </cell>
          <cell r="GP4">
            <v>214.2</v>
          </cell>
        </row>
        <row r="5">
          <cell r="A5" t="str">
            <v>Niderlandy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  <cell r="GL5">
            <v>205.5</v>
          </cell>
          <cell r="GM5">
            <v>218.5</v>
          </cell>
          <cell r="GN5">
            <v>214.2</v>
          </cell>
          <cell r="GO5">
            <v>206.25</v>
          </cell>
          <cell r="GP5">
            <v>215.2</v>
          </cell>
        </row>
        <row r="6">
          <cell r="A6" t="str">
            <v>Belgia</v>
          </cell>
        </row>
        <row r="7">
          <cell r="A7" t="str">
            <v>Polska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  <cell r="GL7">
            <v>190.8</v>
          </cell>
          <cell r="GM7">
            <v>199.8</v>
          </cell>
          <cell r="GN7">
            <v>194.6</v>
          </cell>
          <cell r="GO7">
            <v>201</v>
          </cell>
          <cell r="GP7">
            <v>206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M20" sqref="M20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280</v>
      </c>
      <c r="C3" s="129"/>
    </row>
    <row r="4" spans="2:5" x14ac:dyDescent="0.2">
      <c r="B4" s="234" t="s">
        <v>278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304</v>
      </c>
      <c r="D9" s="1" t="s">
        <v>22</v>
      </c>
    </row>
    <row r="10" spans="2:5" x14ac:dyDescent="0.2">
      <c r="B10" s="1" t="s">
        <v>305</v>
      </c>
    </row>
    <row r="11" spans="2:5" x14ac:dyDescent="0.2">
      <c r="B11" s="1"/>
    </row>
    <row r="12" spans="2:5" x14ac:dyDescent="0.2">
      <c r="B12" s="37" t="s">
        <v>306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GQ22" sqref="GQ2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223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282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311</v>
      </c>
      <c r="CH15" s="506" t="s">
        <v>312</v>
      </c>
    </row>
    <row r="16" spans="2:202" x14ac:dyDescent="0.2">
      <c r="CF16" s="212" t="s">
        <v>189</v>
      </c>
      <c r="CG16" s="212">
        <v>57.15</v>
      </c>
      <c r="CH16" s="213">
        <v>56.92</v>
      </c>
    </row>
    <row r="17" spans="3:86" x14ac:dyDescent="0.2">
      <c r="Z17" s="41"/>
      <c r="CF17" s="214" t="s">
        <v>191</v>
      </c>
      <c r="CG17" s="214">
        <v>50.83</v>
      </c>
      <c r="CH17" s="215">
        <v>51.6</v>
      </c>
    </row>
    <row r="18" spans="3:86" x14ac:dyDescent="0.2">
      <c r="CF18" s="214" t="s">
        <v>156</v>
      </c>
      <c r="CG18" s="214">
        <v>38.51</v>
      </c>
      <c r="CH18" s="215">
        <v>37.93</v>
      </c>
    </row>
    <row r="19" spans="3:86" x14ac:dyDescent="0.2">
      <c r="CF19" s="214" t="s">
        <v>137</v>
      </c>
      <c r="CG19" s="214">
        <v>37.83</v>
      </c>
      <c r="CH19" s="215">
        <v>37.94</v>
      </c>
    </row>
    <row r="20" spans="3:86" x14ac:dyDescent="0.2">
      <c r="CF20" s="214" t="s">
        <v>130</v>
      </c>
      <c r="CG20" s="214">
        <v>37.26</v>
      </c>
      <c r="CH20" s="215">
        <v>35.450000000000003</v>
      </c>
    </row>
    <row r="21" spans="3:86" x14ac:dyDescent="0.2">
      <c r="CF21" s="214" t="s">
        <v>76</v>
      </c>
      <c r="CG21" s="214">
        <v>35.76</v>
      </c>
      <c r="CH21" s="215">
        <v>36.75</v>
      </c>
    </row>
    <row r="22" spans="3:86" x14ac:dyDescent="0.2">
      <c r="CF22" s="214" t="s">
        <v>125</v>
      </c>
      <c r="CG22" s="214">
        <v>34.56</v>
      </c>
      <c r="CH22" s="215">
        <v>39.58</v>
      </c>
    </row>
    <row r="23" spans="3:86" x14ac:dyDescent="0.2">
      <c r="CF23" s="214" t="s">
        <v>145</v>
      </c>
      <c r="CG23" s="214">
        <v>34.06</v>
      </c>
      <c r="CH23" s="215">
        <v>33.369999999999997</v>
      </c>
    </row>
    <row r="24" spans="3:86" x14ac:dyDescent="0.2">
      <c r="CF24" s="214" t="s">
        <v>126</v>
      </c>
      <c r="CG24" s="214">
        <v>33.89</v>
      </c>
      <c r="CH24" s="215">
        <v>31.95</v>
      </c>
    </row>
    <row r="25" spans="3:86" x14ac:dyDescent="0.2">
      <c r="CF25" s="214" t="s">
        <v>135</v>
      </c>
      <c r="CG25" s="214">
        <v>33.44</v>
      </c>
      <c r="CH25" s="215">
        <v>34.18</v>
      </c>
    </row>
    <row r="26" spans="3:86" x14ac:dyDescent="0.2">
      <c r="CF26" s="214" t="s">
        <v>263</v>
      </c>
      <c r="CG26" s="214">
        <v>33</v>
      </c>
      <c r="CH26" s="215">
        <v>35</v>
      </c>
    </row>
    <row r="27" spans="3:86" x14ac:dyDescent="0.2">
      <c r="CF27" s="214" t="s">
        <v>192</v>
      </c>
      <c r="CG27" s="214">
        <v>32.64</v>
      </c>
      <c r="CH27" s="215">
        <v>33.11</v>
      </c>
    </row>
    <row r="28" spans="3:86" x14ac:dyDescent="0.2">
      <c r="CF28" s="214" t="s">
        <v>186</v>
      </c>
      <c r="CG28" s="214">
        <v>32.39</v>
      </c>
      <c r="CH28" s="215">
        <v>32.409999999999997</v>
      </c>
    </row>
    <row r="29" spans="3:86" x14ac:dyDescent="0.2">
      <c r="CF29" s="214" t="s">
        <v>77</v>
      </c>
      <c r="CG29" s="214">
        <v>32.020000000000003</v>
      </c>
      <c r="CH29" s="215">
        <v>33.01</v>
      </c>
    </row>
    <row r="30" spans="3:86" x14ac:dyDescent="0.2">
      <c r="CF30" s="214" t="s">
        <v>79</v>
      </c>
      <c r="CG30" s="214">
        <v>31.59</v>
      </c>
      <c r="CH30" s="215">
        <v>31.67</v>
      </c>
    </row>
    <row r="31" spans="3:86" x14ac:dyDescent="0.2">
      <c r="CF31" s="214" t="s">
        <v>127</v>
      </c>
      <c r="CG31" s="214">
        <v>31.55</v>
      </c>
      <c r="CH31" s="215">
        <v>31.36</v>
      </c>
    </row>
    <row r="32" spans="3:86" ht="14.25" x14ac:dyDescent="0.2">
      <c r="C32" s="30" t="s">
        <v>259</v>
      </c>
      <c r="CF32" s="214" t="s">
        <v>134</v>
      </c>
      <c r="CG32" s="214">
        <v>31.16</v>
      </c>
      <c r="CH32" s="215">
        <v>29.78</v>
      </c>
    </row>
    <row r="33" spans="84:86" x14ac:dyDescent="0.2">
      <c r="CF33" s="589" t="s">
        <v>78</v>
      </c>
      <c r="CG33" s="589">
        <v>30.79</v>
      </c>
      <c r="CH33" s="590">
        <v>30.12</v>
      </c>
    </row>
    <row r="34" spans="84:86" x14ac:dyDescent="0.2">
      <c r="CF34" s="214" t="s">
        <v>80</v>
      </c>
      <c r="CG34" s="214">
        <v>30.74</v>
      </c>
      <c r="CH34" s="215">
        <v>32.39</v>
      </c>
    </row>
    <row r="35" spans="84:86" x14ac:dyDescent="0.2">
      <c r="CF35" s="509" t="s">
        <v>193</v>
      </c>
      <c r="CG35" s="509">
        <v>30.26</v>
      </c>
      <c r="CH35" s="376">
        <v>32.020000000000003</v>
      </c>
    </row>
    <row r="36" spans="84:86" x14ac:dyDescent="0.2">
      <c r="CF36" s="509" t="s">
        <v>194</v>
      </c>
      <c r="CG36" s="509">
        <v>29.94</v>
      </c>
      <c r="CH36" s="376">
        <v>30.56</v>
      </c>
    </row>
    <row r="37" spans="84:86" x14ac:dyDescent="0.2">
      <c r="CF37" s="214" t="s">
        <v>138</v>
      </c>
      <c r="CG37" s="214">
        <v>29.87</v>
      </c>
      <c r="CH37" s="215">
        <v>28.96</v>
      </c>
    </row>
    <row r="38" spans="84:86" x14ac:dyDescent="0.2">
      <c r="CF38" s="214" t="s">
        <v>143</v>
      </c>
      <c r="CG38" s="214">
        <v>29.74</v>
      </c>
      <c r="CH38" s="215">
        <v>30.21</v>
      </c>
    </row>
    <row r="39" spans="84:86" x14ac:dyDescent="0.2">
      <c r="CF39" s="214" t="s">
        <v>131</v>
      </c>
      <c r="CG39" s="214">
        <v>29.47</v>
      </c>
      <c r="CH39" s="215">
        <v>31.5</v>
      </c>
    </row>
    <row r="40" spans="84:86" x14ac:dyDescent="0.2">
      <c r="CF40" s="214" t="s">
        <v>195</v>
      </c>
      <c r="CG40" s="214">
        <v>28.83</v>
      </c>
      <c r="CH40" s="215">
        <v>30.13</v>
      </c>
    </row>
    <row r="41" spans="84:86" x14ac:dyDescent="0.2">
      <c r="CF41" s="214" t="s">
        <v>178</v>
      </c>
      <c r="CG41" s="214">
        <v>27.58</v>
      </c>
      <c r="CH41" s="215">
        <v>30.06</v>
      </c>
    </row>
    <row r="42" spans="84:86" x14ac:dyDescent="0.2">
      <c r="CF42" s="214" t="s">
        <v>128</v>
      </c>
      <c r="CG42" s="214">
        <v>26.91</v>
      </c>
      <c r="CH42" s="215">
        <v>28.37</v>
      </c>
    </row>
    <row r="43" spans="84:86" ht="13.5" thickBot="1" x14ac:dyDescent="0.25">
      <c r="CF43" s="214" t="s">
        <v>147</v>
      </c>
      <c r="CG43" s="214">
        <v>26.16</v>
      </c>
      <c r="CH43" s="215">
        <v>26.13</v>
      </c>
    </row>
    <row r="44" spans="84:86" ht="13.5" thickBot="1" x14ac:dyDescent="0.25">
      <c r="CF44" s="510" t="s">
        <v>196</v>
      </c>
      <c r="CG44" s="510">
        <v>33.049999999999997</v>
      </c>
      <c r="CH44" s="511">
        <v>34.020000000000003</v>
      </c>
    </row>
    <row r="45" spans="84:86" ht="13.5" thickBot="1" x14ac:dyDescent="0.25">
      <c r="CF45" s="507" t="s">
        <v>284</v>
      </c>
      <c r="CG45" s="87">
        <v>32.74</v>
      </c>
      <c r="CH45" s="211">
        <v>33.69</v>
      </c>
    </row>
    <row r="46" spans="84:86" ht="13.5" thickBot="1" x14ac:dyDescent="0.25"/>
    <row r="47" spans="84:86" ht="13.5" thickBot="1" x14ac:dyDescent="0.25">
      <c r="CF47" s="87"/>
      <c r="CG47" s="332" t="s">
        <v>273</v>
      </c>
      <c r="CH47" s="87" t="s">
        <v>222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263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7" t="s">
        <v>199</v>
      </c>
      <c r="C84" s="588"/>
      <c r="D84" s="588"/>
      <c r="E84" s="588"/>
      <c r="F84" s="588"/>
      <c r="G84" s="58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24" sqref="P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295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296</v>
      </c>
      <c r="E9" s="132" t="s">
        <v>297</v>
      </c>
      <c r="F9" s="131" t="s">
        <v>296</v>
      </c>
      <c r="G9" s="132" t="s">
        <v>297</v>
      </c>
      <c r="H9" s="134" t="s">
        <v>296</v>
      </c>
      <c r="I9" s="135" t="s">
        <v>297</v>
      </c>
      <c r="J9" s="143" t="s">
        <v>296</v>
      </c>
      <c r="K9" s="74" t="s">
        <v>297</v>
      </c>
      <c r="L9" s="93" t="s">
        <v>296</v>
      </c>
      <c r="M9" s="74" t="s">
        <v>297</v>
      </c>
      <c r="N9" s="73" t="s">
        <v>296</v>
      </c>
      <c r="O9" s="75" t="s">
        <v>297</v>
      </c>
      <c r="P9" s="143" t="s">
        <v>296</v>
      </c>
      <c r="Q9" s="74" t="s">
        <v>297</v>
      </c>
      <c r="R9" s="94" t="s">
        <v>296</v>
      </c>
      <c r="S9" s="76" t="s">
        <v>297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1266450.7890000001</v>
      </c>
      <c r="E10" s="133">
        <f t="shared" si="0"/>
        <v>1260411.575</v>
      </c>
      <c r="F10" s="136">
        <f>SUM(F11:F16)</f>
        <v>5435871.3509999998</v>
      </c>
      <c r="G10" s="137">
        <f>SUM(G11:G16)</f>
        <v>5542989.8810000001</v>
      </c>
      <c r="H10" s="140">
        <f t="shared" si="0"/>
        <v>961146.03300000017</v>
      </c>
      <c r="I10" s="144">
        <f t="shared" si="0"/>
        <v>976232.13100000005</v>
      </c>
      <c r="J10" s="142">
        <f t="shared" si="0"/>
        <v>548878.4580000001</v>
      </c>
      <c r="K10" s="122">
        <f t="shared" si="0"/>
        <v>524253.44999999995</v>
      </c>
      <c r="L10" s="123">
        <f t="shared" si="0"/>
        <v>2355971.83</v>
      </c>
      <c r="M10" s="122">
        <f t="shared" si="0"/>
        <v>2300811.3570000003</v>
      </c>
      <c r="N10" s="124">
        <f t="shared" si="0"/>
        <v>353668.90600000002</v>
      </c>
      <c r="O10" s="146">
        <f t="shared" si="0"/>
        <v>322682.75900000002</v>
      </c>
      <c r="P10" s="142">
        <f t="shared" ref="P10:Q10" si="1">SUM(P11:P16)</f>
        <v>717572.33100000001</v>
      </c>
      <c r="Q10" s="116">
        <f t="shared" si="1"/>
        <v>736158.125</v>
      </c>
      <c r="R10" s="115">
        <f>SUM(R11:R16)</f>
        <v>3079899.5210000002</v>
      </c>
      <c r="S10" s="116">
        <f>SUM(S11:S16)</f>
        <v>3242178.5240000002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255714.065</v>
      </c>
      <c r="E11" s="161">
        <v>233049.56200000001</v>
      </c>
      <c r="F11" s="95">
        <v>1097581.162</v>
      </c>
      <c r="G11" s="52">
        <v>1024780.507</v>
      </c>
      <c r="H11" s="160">
        <v>475473.48499999999</v>
      </c>
      <c r="I11" s="162">
        <v>482019.40500000003</v>
      </c>
      <c r="J11" s="160">
        <v>96792.841</v>
      </c>
      <c r="K11" s="161">
        <v>77060.281000000003</v>
      </c>
      <c r="L11" s="95">
        <v>415278.79599999997</v>
      </c>
      <c r="M11" s="52">
        <v>337981.03600000002</v>
      </c>
      <c r="N11" s="160">
        <v>130516.073</v>
      </c>
      <c r="O11" s="162">
        <v>98389.770999999993</v>
      </c>
      <c r="P11" s="163">
        <f t="shared" ref="P11:S16" si="2">D11-J11</f>
        <v>158921.22399999999</v>
      </c>
      <c r="Q11" s="164">
        <f t="shared" si="2"/>
        <v>155989.28100000002</v>
      </c>
      <c r="R11" s="96">
        <f t="shared" si="2"/>
        <v>682302.36600000004</v>
      </c>
      <c r="S11" s="97">
        <f t="shared" si="2"/>
        <v>686799.4709999999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194423.45600000001</v>
      </c>
      <c r="E12" s="161">
        <v>221974.242</v>
      </c>
      <c r="F12" s="95">
        <v>834559.10900000005</v>
      </c>
      <c r="G12" s="52">
        <v>978407.88300000003</v>
      </c>
      <c r="H12" s="160">
        <v>108015.25</v>
      </c>
      <c r="I12" s="162">
        <v>102401.39599999999</v>
      </c>
      <c r="J12" s="160">
        <v>111158.777</v>
      </c>
      <c r="K12" s="161">
        <v>119268.21400000001</v>
      </c>
      <c r="L12" s="95">
        <v>477278.02500000002</v>
      </c>
      <c r="M12" s="52">
        <v>523082.19500000001</v>
      </c>
      <c r="N12" s="160">
        <v>67615.887000000002</v>
      </c>
      <c r="O12" s="162">
        <v>67436.297000000006</v>
      </c>
      <c r="P12" s="163">
        <f t="shared" si="2"/>
        <v>83264.679000000004</v>
      </c>
      <c r="Q12" s="164">
        <f t="shared" si="2"/>
        <v>102706.02799999999</v>
      </c>
      <c r="R12" s="96">
        <f t="shared" si="2"/>
        <v>357281.08400000003</v>
      </c>
      <c r="S12" s="97">
        <f t="shared" si="2"/>
        <v>455325.68800000002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80696.076000000001</v>
      </c>
      <c r="E13" s="161">
        <v>71731.612999999998</v>
      </c>
      <c r="F13" s="95">
        <v>346355.16200000001</v>
      </c>
      <c r="G13" s="52">
        <v>315587.00300000003</v>
      </c>
      <c r="H13" s="160">
        <v>68383.517999999996</v>
      </c>
      <c r="I13" s="162">
        <v>65474.811999999998</v>
      </c>
      <c r="J13" s="160">
        <v>48657.014999999999</v>
      </c>
      <c r="K13" s="161">
        <v>41593.197</v>
      </c>
      <c r="L13" s="95">
        <v>208836.56299999999</v>
      </c>
      <c r="M13" s="52">
        <v>182442.07500000001</v>
      </c>
      <c r="N13" s="160">
        <v>42248.978999999999</v>
      </c>
      <c r="O13" s="162">
        <v>33165.500999999997</v>
      </c>
      <c r="P13" s="163">
        <f t="shared" si="2"/>
        <v>32039.061000000002</v>
      </c>
      <c r="Q13" s="164">
        <f t="shared" si="2"/>
        <v>30138.415999999997</v>
      </c>
      <c r="R13" s="96">
        <f t="shared" si="2"/>
        <v>137518.59900000002</v>
      </c>
      <c r="S13" s="97">
        <f t="shared" si="2"/>
        <v>133144.92800000001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114869.147</v>
      </c>
      <c r="E14" s="161">
        <v>124590.44</v>
      </c>
      <c r="F14" s="95">
        <v>493074.239</v>
      </c>
      <c r="G14" s="52">
        <v>547535.31299999997</v>
      </c>
      <c r="H14" s="160">
        <v>117838.141</v>
      </c>
      <c r="I14" s="162">
        <v>134448.67199999999</v>
      </c>
      <c r="J14" s="160">
        <v>26871.903999999999</v>
      </c>
      <c r="K14" s="161">
        <v>32838.981</v>
      </c>
      <c r="L14" s="95">
        <v>115351.789</v>
      </c>
      <c r="M14" s="52">
        <v>144416.18900000001</v>
      </c>
      <c r="N14" s="160">
        <v>44005.987000000001</v>
      </c>
      <c r="O14" s="162">
        <v>58469.402999999998</v>
      </c>
      <c r="P14" s="163">
        <f t="shared" si="2"/>
        <v>87997.243000000002</v>
      </c>
      <c r="Q14" s="164">
        <f t="shared" si="2"/>
        <v>91751.459000000003</v>
      </c>
      <c r="R14" s="96">
        <f t="shared" si="2"/>
        <v>377722.45</v>
      </c>
      <c r="S14" s="97">
        <f t="shared" si="2"/>
        <v>403119.12399999995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151768.74400000001</v>
      </c>
      <c r="E15" s="161">
        <v>135044.43299999999</v>
      </c>
      <c r="F15" s="95">
        <v>651427.005</v>
      </c>
      <c r="G15" s="52">
        <v>592252.44200000004</v>
      </c>
      <c r="H15" s="160">
        <v>36647.141000000003</v>
      </c>
      <c r="I15" s="162">
        <v>39847.175000000003</v>
      </c>
      <c r="J15" s="160">
        <v>48663.285000000003</v>
      </c>
      <c r="K15" s="161">
        <v>40086.489000000001</v>
      </c>
      <c r="L15" s="95">
        <v>208893.83600000001</v>
      </c>
      <c r="M15" s="52">
        <v>176321.14</v>
      </c>
      <c r="N15" s="160">
        <v>9343.4629999999997</v>
      </c>
      <c r="O15" s="162">
        <v>9394.3109999999997</v>
      </c>
      <c r="P15" s="163">
        <f t="shared" si="2"/>
        <v>103105.459</v>
      </c>
      <c r="Q15" s="164">
        <f t="shared" si="2"/>
        <v>94957.943999999989</v>
      </c>
      <c r="R15" s="96">
        <f t="shared" si="2"/>
        <v>442533.16899999999</v>
      </c>
      <c r="S15" s="97">
        <f t="shared" si="2"/>
        <v>415931.30200000003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468979.30099999998</v>
      </c>
      <c r="E16" s="169">
        <v>474021.28499999997</v>
      </c>
      <c r="F16" s="98">
        <v>2012874.6740000001</v>
      </c>
      <c r="G16" s="54">
        <v>2084426.733</v>
      </c>
      <c r="H16" s="168">
        <v>154788.49799999999</v>
      </c>
      <c r="I16" s="170">
        <v>152040.671</v>
      </c>
      <c r="J16" s="168">
        <v>216734.636</v>
      </c>
      <c r="K16" s="169">
        <v>213406.288</v>
      </c>
      <c r="L16" s="98">
        <v>930332.821</v>
      </c>
      <c r="M16" s="54">
        <v>936568.72199999995</v>
      </c>
      <c r="N16" s="168">
        <v>59938.517</v>
      </c>
      <c r="O16" s="170">
        <v>55827.476000000002</v>
      </c>
      <c r="P16" s="171">
        <f t="shared" si="2"/>
        <v>252244.66499999998</v>
      </c>
      <c r="Q16" s="172">
        <f t="shared" si="2"/>
        <v>260614.99699999997</v>
      </c>
      <c r="R16" s="99">
        <f t="shared" si="2"/>
        <v>1082541.8530000001</v>
      </c>
      <c r="S16" s="100">
        <f t="shared" si="2"/>
        <v>1147858.0109999999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264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296</v>
      </c>
      <c r="E21" s="132" t="s">
        <v>297</v>
      </c>
      <c r="F21" s="131" t="s">
        <v>296</v>
      </c>
      <c r="G21" s="132" t="s">
        <v>297</v>
      </c>
      <c r="H21" s="134" t="s">
        <v>296</v>
      </c>
      <c r="I21" s="135" t="s">
        <v>297</v>
      </c>
      <c r="J21" s="143" t="s">
        <v>296</v>
      </c>
      <c r="K21" s="74" t="s">
        <v>297</v>
      </c>
      <c r="L21" s="93" t="s">
        <v>296</v>
      </c>
      <c r="M21" s="74" t="s">
        <v>297</v>
      </c>
      <c r="N21" s="73" t="s">
        <v>296</v>
      </c>
      <c r="O21" s="75" t="s">
        <v>297</v>
      </c>
      <c r="P21" s="141" t="s">
        <v>296</v>
      </c>
      <c r="Q21" s="132" t="s">
        <v>297</v>
      </c>
      <c r="R21" s="241" t="s">
        <v>296</v>
      </c>
      <c r="S21" s="242" t="s">
        <v>297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76951.242000000013</v>
      </c>
      <c r="E22" s="122">
        <f t="shared" si="3"/>
        <v>64728.493000000002</v>
      </c>
      <c r="F22" s="123">
        <f t="shared" si="3"/>
        <v>330310.56400000007</v>
      </c>
      <c r="G22" s="122">
        <f t="shared" si="3"/>
        <v>284772.18099999998</v>
      </c>
      <c r="H22" s="124">
        <f t="shared" si="3"/>
        <v>44307.559000000001</v>
      </c>
      <c r="I22" s="146">
        <f t="shared" si="3"/>
        <v>41429.118000000002</v>
      </c>
      <c r="J22" s="142">
        <f t="shared" si="3"/>
        <v>70789.468999999997</v>
      </c>
      <c r="K22" s="122">
        <f>SUM(K23:K28)</f>
        <v>45095.995999999999</v>
      </c>
      <c r="L22" s="123">
        <f>SUM(L23:L28)</f>
        <v>303781.50900000002</v>
      </c>
      <c r="M22" s="122">
        <f>SUM(M23:M28)</f>
        <v>197552.04300000001</v>
      </c>
      <c r="N22" s="124">
        <f t="shared" si="3"/>
        <v>24967.169000000002</v>
      </c>
      <c r="O22" s="133">
        <f t="shared" si="3"/>
        <v>19530.652999999998</v>
      </c>
      <c r="P22" s="243">
        <f t="shared" si="3"/>
        <v>6161.773000000001</v>
      </c>
      <c r="Q22" s="244">
        <f t="shared" si="3"/>
        <v>19632.496999999999</v>
      </c>
      <c r="R22" s="338">
        <f t="shared" si="3"/>
        <v>26529.055000000008</v>
      </c>
      <c r="S22" s="244">
        <f t="shared" si="3"/>
        <v>87220.137999999992</v>
      </c>
    </row>
    <row r="23" spans="1:19" x14ac:dyDescent="0.2">
      <c r="A23" s="195"/>
      <c r="B23" s="202" t="s">
        <v>103</v>
      </c>
      <c r="C23" s="159" t="s">
        <v>161</v>
      </c>
      <c r="D23" s="160">
        <v>982.96699999999998</v>
      </c>
      <c r="E23" s="161">
        <v>1363.2840000000001</v>
      </c>
      <c r="F23" s="51">
        <v>4215.8789999999999</v>
      </c>
      <c r="G23" s="52">
        <v>6022.4719999999998</v>
      </c>
      <c r="H23" s="160">
        <v>1247.8499999999999</v>
      </c>
      <c r="I23" s="162">
        <v>1538.5060000000001</v>
      </c>
      <c r="J23" s="120">
        <v>1098.2139999999999</v>
      </c>
      <c r="K23" s="52">
        <v>2159.404</v>
      </c>
      <c r="L23" s="95">
        <v>4703.9780000000001</v>
      </c>
      <c r="M23" s="52">
        <v>9335.098</v>
      </c>
      <c r="N23" s="51">
        <v>1000.798</v>
      </c>
      <c r="O23" s="227">
        <v>1682.0029999999999</v>
      </c>
      <c r="P23" s="334">
        <f t="shared" ref="P23:P28" si="4">D23-J23</f>
        <v>-115.24699999999996</v>
      </c>
      <c r="Q23" s="335">
        <f t="shared" ref="Q23:Q28" si="5">E23-K23</f>
        <v>-796.11999999999989</v>
      </c>
      <c r="R23" s="339">
        <f t="shared" ref="P23:S28" si="6">F23-L23</f>
        <v>-488.09900000000016</v>
      </c>
      <c r="S23" s="340">
        <f t="shared" si="6"/>
        <v>-3312.6260000000002</v>
      </c>
    </row>
    <row r="24" spans="1:19" x14ac:dyDescent="0.2">
      <c r="A24" s="195"/>
      <c r="B24" s="202" t="s">
        <v>104</v>
      </c>
      <c r="C24" s="159" t="s">
        <v>105</v>
      </c>
      <c r="D24" s="160">
        <v>9450.6910000000007</v>
      </c>
      <c r="E24" s="161">
        <v>6701.2190000000001</v>
      </c>
      <c r="F24" s="51">
        <v>40586.305</v>
      </c>
      <c r="G24" s="52">
        <v>29796.786</v>
      </c>
      <c r="H24" s="160">
        <v>4531.683</v>
      </c>
      <c r="I24" s="162">
        <v>3569.5459999999998</v>
      </c>
      <c r="J24" s="120">
        <v>16517.866000000002</v>
      </c>
      <c r="K24" s="52">
        <v>11384.611000000001</v>
      </c>
      <c r="L24" s="95">
        <v>70926.706999999995</v>
      </c>
      <c r="M24" s="52">
        <v>50222.584999999999</v>
      </c>
      <c r="N24" s="51">
        <v>7296.5150000000003</v>
      </c>
      <c r="O24" s="227">
        <v>5349.8559999999998</v>
      </c>
      <c r="P24" s="334">
        <f t="shared" si="4"/>
        <v>-7067.1750000000011</v>
      </c>
      <c r="Q24" s="335">
        <f t="shared" si="5"/>
        <v>-4683.3920000000007</v>
      </c>
      <c r="R24" s="339">
        <f t="shared" si="6"/>
        <v>-30340.401999999995</v>
      </c>
      <c r="S24" s="340">
        <f t="shared" si="6"/>
        <v>-20425.798999999999</v>
      </c>
    </row>
    <row r="25" spans="1:19" x14ac:dyDescent="0.2">
      <c r="A25" s="195"/>
      <c r="B25" s="202" t="s">
        <v>106</v>
      </c>
      <c r="C25" s="159" t="s">
        <v>107</v>
      </c>
      <c r="D25" s="160">
        <v>2976.0830000000001</v>
      </c>
      <c r="E25" s="161">
        <v>2051.7240000000002</v>
      </c>
      <c r="F25" s="51">
        <v>12767.888000000001</v>
      </c>
      <c r="G25" s="52">
        <v>9036.8389999999999</v>
      </c>
      <c r="H25" s="160">
        <v>1914.19</v>
      </c>
      <c r="I25" s="162">
        <v>1407.596</v>
      </c>
      <c r="J25" s="120">
        <v>201.827</v>
      </c>
      <c r="K25" s="52">
        <v>367.71699999999998</v>
      </c>
      <c r="L25" s="95">
        <v>865.678</v>
      </c>
      <c r="M25" s="52">
        <v>1586.2</v>
      </c>
      <c r="N25" s="51">
        <v>83.132000000000005</v>
      </c>
      <c r="O25" s="227">
        <v>163.88399999999999</v>
      </c>
      <c r="P25" s="334">
        <f t="shared" si="4"/>
        <v>2774.2560000000003</v>
      </c>
      <c r="Q25" s="335">
        <f t="shared" si="5"/>
        <v>1684.0070000000001</v>
      </c>
      <c r="R25" s="339">
        <f t="shared" si="6"/>
        <v>11902.210000000001</v>
      </c>
      <c r="S25" s="340">
        <f t="shared" si="6"/>
        <v>7450.6390000000001</v>
      </c>
    </row>
    <row r="26" spans="1:19" x14ac:dyDescent="0.2">
      <c r="A26" s="195"/>
      <c r="B26" s="202" t="s">
        <v>108</v>
      </c>
      <c r="C26" s="159" t="s">
        <v>109</v>
      </c>
      <c r="D26" s="160">
        <v>34935.474999999999</v>
      </c>
      <c r="E26" s="161">
        <v>30488.727999999999</v>
      </c>
      <c r="F26" s="51">
        <v>149983.427</v>
      </c>
      <c r="G26" s="52">
        <v>133745.891</v>
      </c>
      <c r="H26" s="160">
        <v>28827.656999999999</v>
      </c>
      <c r="I26" s="162">
        <v>27290.811000000002</v>
      </c>
      <c r="J26" s="120">
        <v>4263.8689999999997</v>
      </c>
      <c r="K26" s="52">
        <v>4608.9610000000002</v>
      </c>
      <c r="L26" s="95">
        <v>18286.532999999999</v>
      </c>
      <c r="M26" s="52">
        <v>20221.543000000001</v>
      </c>
      <c r="N26" s="51">
        <v>4046.011</v>
      </c>
      <c r="O26" s="227">
        <v>5091.3029999999999</v>
      </c>
      <c r="P26" s="334">
        <f t="shared" si="6"/>
        <v>30671.606</v>
      </c>
      <c r="Q26" s="335">
        <f t="shared" si="5"/>
        <v>25879.767</v>
      </c>
      <c r="R26" s="339">
        <f t="shared" si="6"/>
        <v>131696.894</v>
      </c>
      <c r="S26" s="340">
        <f t="shared" si="6"/>
        <v>113524.348</v>
      </c>
    </row>
    <row r="27" spans="1:19" x14ac:dyDescent="0.2">
      <c r="A27" s="195"/>
      <c r="B27" s="202" t="s">
        <v>110</v>
      </c>
      <c r="C27" s="159" t="s">
        <v>111</v>
      </c>
      <c r="D27" s="160">
        <v>19793.525000000001</v>
      </c>
      <c r="E27" s="161">
        <v>14442.409</v>
      </c>
      <c r="F27" s="51">
        <v>84937.801000000007</v>
      </c>
      <c r="G27" s="52">
        <v>63101.152000000002</v>
      </c>
      <c r="H27" s="160">
        <v>4795.402</v>
      </c>
      <c r="I27" s="162">
        <v>4535.0429999999997</v>
      </c>
      <c r="J27" s="120">
        <v>19392.62</v>
      </c>
      <c r="K27" s="52">
        <v>3857.855</v>
      </c>
      <c r="L27" s="95">
        <v>83183.873000000007</v>
      </c>
      <c r="M27" s="52">
        <v>17112.577000000001</v>
      </c>
      <c r="N27" s="51">
        <v>3577.86</v>
      </c>
      <c r="O27" s="227">
        <v>1076.797</v>
      </c>
      <c r="P27" s="334">
        <f t="shared" si="4"/>
        <v>400.90500000000247</v>
      </c>
      <c r="Q27" s="335">
        <f t="shared" si="5"/>
        <v>10584.554</v>
      </c>
      <c r="R27" s="339">
        <f t="shared" si="6"/>
        <v>1753.9279999999999</v>
      </c>
      <c r="S27" s="340">
        <f t="shared" si="6"/>
        <v>45988.574999999997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8812.5010000000002</v>
      </c>
      <c r="E28" s="169">
        <v>9681.1290000000008</v>
      </c>
      <c r="F28" s="53">
        <v>37819.264000000003</v>
      </c>
      <c r="G28" s="54">
        <v>43069.040999999997</v>
      </c>
      <c r="H28" s="168">
        <v>2990.777</v>
      </c>
      <c r="I28" s="170">
        <v>3087.616</v>
      </c>
      <c r="J28" s="121">
        <v>29315.073</v>
      </c>
      <c r="K28" s="54">
        <v>22717.448</v>
      </c>
      <c r="L28" s="98">
        <v>125814.74</v>
      </c>
      <c r="M28" s="54">
        <v>99074.04</v>
      </c>
      <c r="N28" s="53">
        <v>8962.8529999999992</v>
      </c>
      <c r="O28" s="228">
        <v>6166.81</v>
      </c>
      <c r="P28" s="336">
        <f t="shared" si="4"/>
        <v>-20502.572</v>
      </c>
      <c r="Q28" s="337">
        <f t="shared" si="5"/>
        <v>-13036.319</v>
      </c>
      <c r="R28" s="341">
        <f t="shared" si="6"/>
        <v>-87995.475999999995</v>
      </c>
      <c r="S28" s="342">
        <f t="shared" si="6"/>
        <v>-56004.998999999996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296</v>
      </c>
      <c r="E33" s="132" t="s">
        <v>297</v>
      </c>
      <c r="F33" s="131" t="s">
        <v>296</v>
      </c>
      <c r="G33" s="132" t="s">
        <v>297</v>
      </c>
      <c r="H33" s="134" t="s">
        <v>296</v>
      </c>
      <c r="I33" s="135" t="s">
        <v>297</v>
      </c>
      <c r="J33" s="143" t="s">
        <v>296</v>
      </c>
      <c r="K33" s="74" t="s">
        <v>297</v>
      </c>
      <c r="L33" s="93" t="s">
        <v>296</v>
      </c>
      <c r="M33" s="74" t="s">
        <v>297</v>
      </c>
      <c r="N33" s="73" t="s">
        <v>296</v>
      </c>
      <c r="O33" s="75" t="s">
        <v>297</v>
      </c>
      <c r="P33" s="143" t="s">
        <v>296</v>
      </c>
      <c r="Q33" s="74" t="s">
        <v>297</v>
      </c>
      <c r="R33" s="94" t="s">
        <v>296</v>
      </c>
      <c r="S33" s="76" t="s">
        <v>297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271102.87599999999</v>
      </c>
      <c r="E34" s="122">
        <f t="shared" si="7"/>
        <v>217340.09299999999</v>
      </c>
      <c r="F34" s="123">
        <f t="shared" si="7"/>
        <v>1163650.0079999999</v>
      </c>
      <c r="G34" s="122">
        <f t="shared" si="7"/>
        <v>955700.44900000002</v>
      </c>
      <c r="H34" s="124">
        <f t="shared" si="7"/>
        <v>367282.43</v>
      </c>
      <c r="I34" s="146">
        <f t="shared" si="7"/>
        <v>348424.68699999998</v>
      </c>
      <c r="J34" s="142">
        <f t="shared" si="7"/>
        <v>197512.51800000001</v>
      </c>
      <c r="K34" s="122">
        <f t="shared" si="7"/>
        <v>190275.948</v>
      </c>
      <c r="L34" s="123">
        <f t="shared" si="7"/>
        <v>847906.55799999996</v>
      </c>
      <c r="M34" s="122">
        <f t="shared" si="7"/>
        <v>836521.62199999997</v>
      </c>
      <c r="N34" s="124">
        <f t="shared" si="7"/>
        <v>119063.45699999998</v>
      </c>
      <c r="O34" s="133">
        <f t="shared" si="7"/>
        <v>110953.51800000001</v>
      </c>
      <c r="P34" s="224">
        <f t="shared" ref="P34:Q34" si="8">SUM(P35:P40)</f>
        <v>73590.358000000007</v>
      </c>
      <c r="Q34" s="116">
        <f t="shared" si="8"/>
        <v>27064.14499999999</v>
      </c>
      <c r="R34" s="115">
        <f t="shared" si="7"/>
        <v>315743.45000000007</v>
      </c>
      <c r="S34" s="116">
        <f t="shared" si="7"/>
        <v>119178.82699999996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149818.32</v>
      </c>
      <c r="E35" s="161">
        <v>118225.037</v>
      </c>
      <c r="F35" s="95">
        <v>642987.85900000005</v>
      </c>
      <c r="G35" s="52">
        <v>519410.576</v>
      </c>
      <c r="H35" s="160">
        <v>296454.27799999999</v>
      </c>
      <c r="I35" s="162">
        <v>288473.663</v>
      </c>
      <c r="J35" s="192">
        <v>26312.807000000001</v>
      </c>
      <c r="K35" s="161">
        <v>24391.802</v>
      </c>
      <c r="L35" s="95">
        <v>112926.493</v>
      </c>
      <c r="M35" s="52">
        <v>107435.856</v>
      </c>
      <c r="N35" s="160">
        <v>30531.171999999999</v>
      </c>
      <c r="O35" s="222">
        <v>27707.991999999998</v>
      </c>
      <c r="P35" s="225">
        <f t="shared" ref="P35:R40" si="9">D35-J35</f>
        <v>123505.51300000001</v>
      </c>
      <c r="Q35" s="164">
        <f t="shared" si="9"/>
        <v>93833.235000000001</v>
      </c>
      <c r="R35" s="96">
        <f t="shared" si="9"/>
        <v>530061.36600000004</v>
      </c>
      <c r="S35" s="97">
        <f t="shared" ref="S35:S40" si="10">G35-M35</f>
        <v>411974.72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23147.584999999999</v>
      </c>
      <c r="E36" s="161">
        <v>23759.406999999999</v>
      </c>
      <c r="F36" s="95">
        <v>99368.403999999995</v>
      </c>
      <c r="G36" s="52">
        <v>105047.34299999999</v>
      </c>
      <c r="H36" s="160">
        <v>17396.641</v>
      </c>
      <c r="I36" s="162">
        <v>14703.941999999999</v>
      </c>
      <c r="J36" s="192">
        <v>41239.760000000002</v>
      </c>
      <c r="K36" s="161">
        <v>45120.883000000002</v>
      </c>
      <c r="L36" s="95">
        <v>177083.851</v>
      </c>
      <c r="M36" s="52">
        <v>198176.745</v>
      </c>
      <c r="N36" s="160">
        <v>32817.383999999998</v>
      </c>
      <c r="O36" s="222">
        <v>32357.985000000001</v>
      </c>
      <c r="P36" s="225">
        <f t="shared" si="9"/>
        <v>-18092.175000000003</v>
      </c>
      <c r="Q36" s="164">
        <f t="shared" si="9"/>
        <v>-21361.476000000002</v>
      </c>
      <c r="R36" s="96">
        <f t="shared" si="9"/>
        <v>-77715.447</v>
      </c>
      <c r="S36" s="97">
        <f t="shared" si="10"/>
        <v>-93129.402000000002</v>
      </c>
    </row>
    <row r="37" spans="1:21" x14ac:dyDescent="0.2">
      <c r="A37" s="195"/>
      <c r="B37" s="202" t="s">
        <v>106</v>
      </c>
      <c r="C37" s="159" t="s">
        <v>107</v>
      </c>
      <c r="D37" s="160">
        <v>5274.933</v>
      </c>
      <c r="E37" s="161">
        <v>5932.1809999999996</v>
      </c>
      <c r="F37" s="95">
        <v>22637.246999999999</v>
      </c>
      <c r="G37" s="52">
        <v>26136.1</v>
      </c>
      <c r="H37" s="160">
        <v>5133.7089999999998</v>
      </c>
      <c r="I37" s="162">
        <v>5618.2539999999999</v>
      </c>
      <c r="J37" s="192">
        <v>21462.742999999999</v>
      </c>
      <c r="K37" s="161">
        <v>15508.047</v>
      </c>
      <c r="L37" s="95">
        <v>92131.574999999997</v>
      </c>
      <c r="M37" s="52">
        <v>68104.92</v>
      </c>
      <c r="N37" s="160">
        <v>18992.455999999998</v>
      </c>
      <c r="O37" s="222">
        <v>11285.114</v>
      </c>
      <c r="P37" s="225">
        <f t="shared" si="9"/>
        <v>-16187.809999999998</v>
      </c>
      <c r="Q37" s="164">
        <f t="shared" si="9"/>
        <v>-9575.8660000000018</v>
      </c>
      <c r="R37" s="96">
        <f t="shared" si="9"/>
        <v>-69494.327999999994</v>
      </c>
      <c r="S37" s="97">
        <f t="shared" si="10"/>
        <v>-41968.82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7383.9120000000003</v>
      </c>
      <c r="E38" s="161">
        <v>5483.0230000000001</v>
      </c>
      <c r="F38" s="95">
        <v>31701.574000000001</v>
      </c>
      <c r="G38" s="52">
        <v>23956.126</v>
      </c>
      <c r="H38" s="160">
        <v>17089.212</v>
      </c>
      <c r="I38" s="162">
        <v>14293.869000000001</v>
      </c>
      <c r="J38" s="192">
        <v>5817.4809999999998</v>
      </c>
      <c r="K38" s="161">
        <v>7784.9359999999997</v>
      </c>
      <c r="L38" s="95">
        <v>24959.124</v>
      </c>
      <c r="M38" s="52">
        <v>34327.699000000001</v>
      </c>
      <c r="N38" s="160">
        <v>7106.4570000000003</v>
      </c>
      <c r="O38" s="222">
        <v>10655.772999999999</v>
      </c>
      <c r="P38" s="225">
        <f t="shared" si="9"/>
        <v>1566.4310000000005</v>
      </c>
      <c r="Q38" s="164">
        <f t="shared" si="9"/>
        <v>-2301.9129999999996</v>
      </c>
      <c r="R38" s="96">
        <f t="shared" si="9"/>
        <v>6742.4500000000007</v>
      </c>
      <c r="S38" s="97">
        <f t="shared" si="10"/>
        <v>-10371.573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19119.918000000001</v>
      </c>
      <c r="E39" s="161">
        <v>10173.471</v>
      </c>
      <c r="F39" s="95">
        <v>82086.592999999993</v>
      </c>
      <c r="G39" s="52">
        <v>44986.953999999998</v>
      </c>
      <c r="H39" s="160">
        <v>4827.7259999999997</v>
      </c>
      <c r="I39" s="162">
        <v>3100.6819999999998</v>
      </c>
      <c r="J39" s="192">
        <v>14702.837</v>
      </c>
      <c r="K39" s="161">
        <v>12701.76</v>
      </c>
      <c r="L39" s="95">
        <v>63110.343000000001</v>
      </c>
      <c r="M39" s="52">
        <v>55954.942000000003</v>
      </c>
      <c r="N39" s="160">
        <v>2723.7950000000001</v>
      </c>
      <c r="O39" s="222">
        <v>2839.4209999999998</v>
      </c>
      <c r="P39" s="225">
        <f t="shared" si="9"/>
        <v>4417.0810000000019</v>
      </c>
      <c r="Q39" s="164">
        <f t="shared" si="9"/>
        <v>-2528.2890000000007</v>
      </c>
      <c r="R39" s="96">
        <f t="shared" si="9"/>
        <v>18976.249999999993</v>
      </c>
      <c r="S39" s="97">
        <f t="shared" si="10"/>
        <v>-10967.988000000005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66358.207999999999</v>
      </c>
      <c r="E40" s="169">
        <v>53766.974000000002</v>
      </c>
      <c r="F40" s="98">
        <v>284868.33100000001</v>
      </c>
      <c r="G40" s="54">
        <v>236163.35</v>
      </c>
      <c r="H40" s="168">
        <v>26380.864000000001</v>
      </c>
      <c r="I40" s="170">
        <v>22234.276999999998</v>
      </c>
      <c r="J40" s="193">
        <v>87976.89</v>
      </c>
      <c r="K40" s="169">
        <v>84768.52</v>
      </c>
      <c r="L40" s="98">
        <v>377695.17200000002</v>
      </c>
      <c r="M40" s="54">
        <v>372521.46</v>
      </c>
      <c r="N40" s="168">
        <v>26892.192999999999</v>
      </c>
      <c r="O40" s="223">
        <v>26107.233</v>
      </c>
      <c r="P40" s="226">
        <f t="shared" si="9"/>
        <v>-21618.682000000001</v>
      </c>
      <c r="Q40" s="172">
        <f t="shared" si="9"/>
        <v>-31001.546000000002</v>
      </c>
      <c r="R40" s="99">
        <f t="shared" si="9"/>
        <v>-92826.841000000015</v>
      </c>
      <c r="S40" s="100">
        <f t="shared" si="10"/>
        <v>-136358.11000000002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296</v>
      </c>
      <c r="E45" s="74" t="s">
        <v>297</v>
      </c>
      <c r="F45" s="93" t="s">
        <v>296</v>
      </c>
      <c r="G45" s="74" t="s">
        <v>297</v>
      </c>
      <c r="H45" s="73" t="s">
        <v>296</v>
      </c>
      <c r="I45" s="75" t="s">
        <v>297</v>
      </c>
      <c r="J45" s="143" t="s">
        <v>296</v>
      </c>
      <c r="K45" s="74" t="s">
        <v>297</v>
      </c>
      <c r="L45" s="93" t="s">
        <v>296</v>
      </c>
      <c r="M45" s="74" t="s">
        <v>297</v>
      </c>
      <c r="N45" s="73" t="s">
        <v>296</v>
      </c>
      <c r="O45" s="75" t="s">
        <v>297</v>
      </c>
      <c r="P45" s="143" t="s">
        <v>296</v>
      </c>
      <c r="Q45" s="74" t="s">
        <v>297</v>
      </c>
      <c r="R45" s="94" t="s">
        <v>296</v>
      </c>
      <c r="S45" s="76" t="s">
        <v>297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929610.85000000009</v>
      </c>
      <c r="E46" s="122">
        <f t="shared" si="11"/>
        <v>793727.20799999998</v>
      </c>
      <c r="F46" s="123">
        <f>(SUM(F47:F52))/1</f>
        <v>3990061.5260000005</v>
      </c>
      <c r="G46" s="122">
        <f>(SUM(G47:G52))/1</f>
        <v>3488511.6700000004</v>
      </c>
      <c r="H46" s="124">
        <f t="shared" si="11"/>
        <v>720184.16299999994</v>
      </c>
      <c r="I46" s="146">
        <f t="shared" si="11"/>
        <v>667831.51900000009</v>
      </c>
      <c r="J46" s="142">
        <f t="shared" si="11"/>
        <v>543602.71600000001</v>
      </c>
      <c r="K46" s="122">
        <f t="shared" si="11"/>
        <v>522327.45699999999</v>
      </c>
      <c r="L46" s="123">
        <f>(SUM(L47:L52))/1</f>
        <v>2333302.1880000001</v>
      </c>
      <c r="M46" s="122">
        <f>(SUM(M47:M52))/1</f>
        <v>2292323.497</v>
      </c>
      <c r="N46" s="124">
        <f t="shared" si="11"/>
        <v>349572.42199999996</v>
      </c>
      <c r="O46" s="133">
        <f t="shared" si="11"/>
        <v>321022.68699999998</v>
      </c>
      <c r="P46" s="224">
        <f t="shared" ref="P46:Q46" si="12">SUM(P47:P52)</f>
        <v>386008.13399999996</v>
      </c>
      <c r="Q46" s="116">
        <f t="shared" si="12"/>
        <v>271399.75099999999</v>
      </c>
      <c r="R46" s="115">
        <f t="shared" si="11"/>
        <v>1656759.338</v>
      </c>
      <c r="S46" s="116">
        <f t="shared" si="11"/>
        <v>1196188.173</v>
      </c>
    </row>
    <row r="47" spans="1:21" x14ac:dyDescent="0.2">
      <c r="A47" s="195"/>
      <c r="B47" s="194" t="s">
        <v>103</v>
      </c>
      <c r="C47" s="165" t="s">
        <v>161</v>
      </c>
      <c r="D47" s="120">
        <v>210835.64199999999</v>
      </c>
      <c r="E47" s="52">
        <v>174476.01699999999</v>
      </c>
      <c r="F47" s="95">
        <v>904863.58799999999</v>
      </c>
      <c r="G47" s="52">
        <v>767066.84299999999</v>
      </c>
      <c r="H47" s="51">
        <v>389413.32699999999</v>
      </c>
      <c r="I47" s="147">
        <v>372372.174</v>
      </c>
      <c r="J47" s="120">
        <v>95862.399000000005</v>
      </c>
      <c r="K47" s="52">
        <v>77046.467000000004</v>
      </c>
      <c r="L47" s="95">
        <v>411280.74400000001</v>
      </c>
      <c r="M47" s="52">
        <v>337918.12800000003</v>
      </c>
      <c r="N47" s="51">
        <v>129784.129</v>
      </c>
      <c r="O47" s="227">
        <v>98383.759000000005</v>
      </c>
      <c r="P47" s="229">
        <f t="shared" ref="P47:S52" si="13">D47-J47</f>
        <v>114973.24299999999</v>
      </c>
      <c r="Q47" s="118">
        <f t="shared" si="13"/>
        <v>97429.549999999988</v>
      </c>
      <c r="R47" s="96">
        <f t="shared" si="13"/>
        <v>493582.84399999998</v>
      </c>
      <c r="S47" s="97">
        <f t="shared" si="13"/>
        <v>429148.71499999997</v>
      </c>
    </row>
    <row r="48" spans="1:21" x14ac:dyDescent="0.2">
      <c r="A48" s="195"/>
      <c r="B48" s="199" t="s">
        <v>104</v>
      </c>
      <c r="C48" s="165" t="s">
        <v>105</v>
      </c>
      <c r="D48" s="120">
        <v>71222.974000000002</v>
      </c>
      <c r="E48" s="52">
        <v>67898.937000000005</v>
      </c>
      <c r="F48" s="95">
        <v>305692.63099999999</v>
      </c>
      <c r="G48" s="52">
        <v>299658.06800000003</v>
      </c>
      <c r="H48" s="51">
        <v>43998.036</v>
      </c>
      <c r="I48" s="147">
        <v>37253.076999999997</v>
      </c>
      <c r="J48" s="120">
        <v>109620.625</v>
      </c>
      <c r="K48" s="52">
        <v>118923.232</v>
      </c>
      <c r="L48" s="95">
        <v>470665.41600000003</v>
      </c>
      <c r="M48" s="52">
        <v>521524.26699999999</v>
      </c>
      <c r="N48" s="51">
        <v>66791.262000000002</v>
      </c>
      <c r="O48" s="227">
        <v>67316.142999999996</v>
      </c>
      <c r="P48" s="229">
        <f t="shared" si="13"/>
        <v>-38397.650999999998</v>
      </c>
      <c r="Q48" s="118">
        <f t="shared" si="13"/>
        <v>-51024.294999999998</v>
      </c>
      <c r="R48" s="96">
        <f t="shared" si="13"/>
        <v>-164972.78500000003</v>
      </c>
      <c r="S48" s="97">
        <f t="shared" si="13"/>
        <v>-221866.19899999996</v>
      </c>
    </row>
    <row r="49" spans="1:19" x14ac:dyDescent="0.2">
      <c r="A49" s="195"/>
      <c r="B49" s="199" t="s">
        <v>106</v>
      </c>
      <c r="C49" s="165" t="s">
        <v>107</v>
      </c>
      <c r="D49" s="120">
        <v>73115.388999999996</v>
      </c>
      <c r="E49" s="52">
        <v>61151.177000000003</v>
      </c>
      <c r="F49" s="95">
        <v>313821.33399999997</v>
      </c>
      <c r="G49" s="52">
        <v>268802.076</v>
      </c>
      <c r="H49" s="51">
        <v>62451.741999999998</v>
      </c>
      <c r="I49" s="147">
        <v>58594.358</v>
      </c>
      <c r="J49" s="120">
        <v>48139.010999999999</v>
      </c>
      <c r="K49" s="52">
        <v>41272.81</v>
      </c>
      <c r="L49" s="95">
        <v>206613.27900000001</v>
      </c>
      <c r="M49" s="52">
        <v>181037.96299999999</v>
      </c>
      <c r="N49" s="51">
        <v>41643.891000000003</v>
      </c>
      <c r="O49" s="227">
        <v>32833.286</v>
      </c>
      <c r="P49" s="229">
        <f t="shared" si="13"/>
        <v>24976.377999999997</v>
      </c>
      <c r="Q49" s="118">
        <f t="shared" si="13"/>
        <v>19878.367000000006</v>
      </c>
      <c r="R49" s="96">
        <f t="shared" si="13"/>
        <v>107208.05499999996</v>
      </c>
      <c r="S49" s="97">
        <f t="shared" si="13"/>
        <v>87764.113000000012</v>
      </c>
    </row>
    <row r="50" spans="1:19" x14ac:dyDescent="0.2">
      <c r="A50" s="195"/>
      <c r="B50" s="199" t="s">
        <v>108</v>
      </c>
      <c r="C50" s="165" t="s">
        <v>109</v>
      </c>
      <c r="D50" s="120">
        <v>68355.035000000003</v>
      </c>
      <c r="E50" s="52">
        <v>63648.813999999998</v>
      </c>
      <c r="F50" s="95">
        <v>293430.95199999999</v>
      </c>
      <c r="G50" s="52">
        <v>278825.239</v>
      </c>
      <c r="H50" s="51">
        <v>65795.206000000006</v>
      </c>
      <c r="I50" s="147">
        <v>61499.533000000003</v>
      </c>
      <c r="J50" s="120">
        <v>25744.218000000001</v>
      </c>
      <c r="K50" s="52">
        <v>32307.95</v>
      </c>
      <c r="L50" s="95">
        <v>110507.497</v>
      </c>
      <c r="M50" s="52">
        <v>142094.24900000001</v>
      </c>
      <c r="N50" s="51">
        <v>42323.05</v>
      </c>
      <c r="O50" s="227">
        <v>57426.53</v>
      </c>
      <c r="P50" s="229">
        <f t="shared" si="13"/>
        <v>42610.817000000003</v>
      </c>
      <c r="Q50" s="118">
        <f t="shared" si="13"/>
        <v>31340.863999999998</v>
      </c>
      <c r="R50" s="96">
        <f t="shared" si="13"/>
        <v>182923.45499999999</v>
      </c>
      <c r="S50" s="97">
        <f t="shared" si="13"/>
        <v>136730.99</v>
      </c>
    </row>
    <row r="51" spans="1:19" x14ac:dyDescent="0.2">
      <c r="A51" s="195"/>
      <c r="B51" s="199" t="s">
        <v>110</v>
      </c>
      <c r="C51" s="165" t="s">
        <v>111</v>
      </c>
      <c r="D51" s="120">
        <v>138458.92800000001</v>
      </c>
      <c r="E51" s="52">
        <v>97340.179000000004</v>
      </c>
      <c r="F51" s="95">
        <v>594423.41099999996</v>
      </c>
      <c r="G51" s="52">
        <v>426739.47899999999</v>
      </c>
      <c r="H51" s="51">
        <v>33612.692999999999</v>
      </c>
      <c r="I51" s="147">
        <v>28817.214</v>
      </c>
      <c r="J51" s="120">
        <v>47896.440999999999</v>
      </c>
      <c r="K51" s="52">
        <v>39953.936999999998</v>
      </c>
      <c r="L51" s="95">
        <v>205596.52299999999</v>
      </c>
      <c r="M51" s="52">
        <v>175720.299</v>
      </c>
      <c r="N51" s="51">
        <v>9143.4590000000007</v>
      </c>
      <c r="O51" s="227">
        <v>9352.3109999999997</v>
      </c>
      <c r="P51" s="229">
        <f t="shared" si="13"/>
        <v>90562.487000000023</v>
      </c>
      <c r="Q51" s="118">
        <f t="shared" si="13"/>
        <v>57386.242000000006</v>
      </c>
      <c r="R51" s="96">
        <f t="shared" si="13"/>
        <v>388826.88799999998</v>
      </c>
      <c r="S51" s="97">
        <f t="shared" si="13"/>
        <v>251019.18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367622.88199999998</v>
      </c>
      <c r="E52" s="54">
        <v>329212.08399999997</v>
      </c>
      <c r="F52" s="98">
        <v>1577829.61</v>
      </c>
      <c r="G52" s="54">
        <v>1447419.9650000001</v>
      </c>
      <c r="H52" s="53">
        <v>124913.159</v>
      </c>
      <c r="I52" s="148">
        <v>109295.163</v>
      </c>
      <c r="J52" s="121">
        <v>216340.022</v>
      </c>
      <c r="K52" s="54">
        <v>212823.06099999999</v>
      </c>
      <c r="L52" s="98">
        <v>928638.72900000005</v>
      </c>
      <c r="M52" s="54">
        <v>934028.59100000001</v>
      </c>
      <c r="N52" s="53">
        <v>59886.631000000001</v>
      </c>
      <c r="O52" s="228">
        <v>55710.658000000003</v>
      </c>
      <c r="P52" s="230">
        <f t="shared" si="13"/>
        <v>151282.85999999999</v>
      </c>
      <c r="Q52" s="119">
        <f t="shared" si="13"/>
        <v>116389.02299999999</v>
      </c>
      <c r="R52" s="99">
        <f t="shared" si="13"/>
        <v>649190.88100000005</v>
      </c>
      <c r="S52" s="100">
        <f t="shared" si="13"/>
        <v>513391.37400000007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37" sqref="X37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207</v>
      </c>
      <c r="C2" s="104"/>
      <c r="D2" s="104"/>
      <c r="E2" s="104"/>
      <c r="F2" s="104"/>
      <c r="G2" s="104"/>
      <c r="H2" s="104"/>
      <c r="I2" s="104"/>
      <c r="J2" s="104"/>
      <c r="K2" s="104" t="s">
        <v>208</v>
      </c>
      <c r="L2" s="104"/>
      <c r="M2" s="104"/>
      <c r="N2" s="104"/>
      <c r="O2" s="104"/>
      <c r="P2" s="104"/>
    </row>
    <row r="3" spans="2:18" ht="17.25" thickBot="1" x14ac:dyDescent="0.3">
      <c r="B3" s="277" t="s">
        <v>206</v>
      </c>
      <c r="C3" s="104"/>
      <c r="D3" s="104"/>
      <c r="E3" s="104"/>
      <c r="F3" s="104"/>
      <c r="G3" s="104"/>
      <c r="H3" s="104"/>
      <c r="I3" s="104"/>
      <c r="J3" s="104"/>
      <c r="K3" s="277" t="s">
        <v>206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293</v>
      </c>
      <c r="C5" s="274"/>
      <c r="D5" s="275"/>
      <c r="E5" s="276"/>
      <c r="F5" s="273" t="s">
        <v>294</v>
      </c>
      <c r="G5" s="274"/>
      <c r="H5" s="275"/>
      <c r="I5" s="276"/>
      <c r="J5" s="109"/>
      <c r="K5" s="273" t="s">
        <v>293</v>
      </c>
      <c r="L5" s="274"/>
      <c r="M5" s="275"/>
      <c r="N5" s="276"/>
      <c r="O5" s="273" t="s">
        <v>294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255714.065</v>
      </c>
      <c r="D7" s="247">
        <v>1097581.162</v>
      </c>
      <c r="E7" s="248">
        <v>475473.48499999999</v>
      </c>
      <c r="F7" s="249" t="s">
        <v>114</v>
      </c>
      <c r="G7" s="250">
        <v>233049.56200000001</v>
      </c>
      <c r="H7" s="251">
        <v>1024780.507</v>
      </c>
      <c r="I7" s="248">
        <v>482019.40500000003</v>
      </c>
      <c r="J7" s="109"/>
      <c r="K7" s="245" t="s">
        <v>114</v>
      </c>
      <c r="L7" s="246">
        <v>96792.841</v>
      </c>
      <c r="M7" s="247">
        <v>415278.79599999997</v>
      </c>
      <c r="N7" s="248">
        <v>130516.073</v>
      </c>
      <c r="O7" s="249" t="s">
        <v>114</v>
      </c>
      <c r="P7" s="250">
        <v>77060.281000000003</v>
      </c>
      <c r="Q7" s="251">
        <v>337981.03600000002</v>
      </c>
      <c r="R7" s="248">
        <v>98389.770999999993</v>
      </c>
    </row>
    <row r="8" spans="2:18" ht="15.75" x14ac:dyDescent="0.25">
      <c r="B8" s="252" t="s">
        <v>77</v>
      </c>
      <c r="C8" s="253">
        <v>149818.32</v>
      </c>
      <c r="D8" s="254">
        <v>642987.85900000005</v>
      </c>
      <c r="E8" s="253">
        <v>296454.27799999999</v>
      </c>
      <c r="F8" s="255" t="s">
        <v>77</v>
      </c>
      <c r="G8" s="256">
        <v>118225.037</v>
      </c>
      <c r="H8" s="257">
        <v>519410.576</v>
      </c>
      <c r="I8" s="258">
        <v>288473.663</v>
      </c>
      <c r="J8" s="109"/>
      <c r="K8" s="252" t="s">
        <v>128</v>
      </c>
      <c r="L8" s="253">
        <v>50858.099000000002</v>
      </c>
      <c r="M8" s="254">
        <v>218141.576</v>
      </c>
      <c r="N8" s="253">
        <v>58111.553999999996</v>
      </c>
      <c r="O8" s="255" t="s">
        <v>128</v>
      </c>
      <c r="P8" s="256">
        <v>40130.743000000002</v>
      </c>
      <c r="Q8" s="257">
        <v>175663.28400000001</v>
      </c>
      <c r="R8" s="258">
        <v>51313.302000000003</v>
      </c>
    </row>
    <row r="9" spans="2:18" ht="15.75" x14ac:dyDescent="0.25">
      <c r="B9" s="259" t="s">
        <v>160</v>
      </c>
      <c r="C9" s="260">
        <v>23679.131000000001</v>
      </c>
      <c r="D9" s="261">
        <v>101601.245</v>
      </c>
      <c r="E9" s="260">
        <v>47692.646000000001</v>
      </c>
      <c r="F9" s="262" t="s">
        <v>160</v>
      </c>
      <c r="G9" s="263">
        <v>30526.851999999999</v>
      </c>
      <c r="H9" s="264">
        <v>134619.14600000001</v>
      </c>
      <c r="I9" s="265">
        <v>61110.144999999997</v>
      </c>
      <c r="J9" s="109"/>
      <c r="K9" s="259" t="s">
        <v>77</v>
      </c>
      <c r="L9" s="260">
        <v>26312.807000000001</v>
      </c>
      <c r="M9" s="261">
        <v>112926.493</v>
      </c>
      <c r="N9" s="260">
        <v>30531.171999999999</v>
      </c>
      <c r="O9" s="262" t="s">
        <v>77</v>
      </c>
      <c r="P9" s="263">
        <v>24391.802</v>
      </c>
      <c r="Q9" s="264">
        <v>107435.856</v>
      </c>
      <c r="R9" s="265">
        <v>27707.991999999998</v>
      </c>
    </row>
    <row r="10" spans="2:18" ht="15.75" x14ac:dyDescent="0.25">
      <c r="B10" s="259" t="s">
        <v>136</v>
      </c>
      <c r="C10" s="260">
        <v>9476.6959999999999</v>
      </c>
      <c r="D10" s="261">
        <v>40659.911999999997</v>
      </c>
      <c r="E10" s="260">
        <v>14526.956</v>
      </c>
      <c r="F10" s="262" t="s">
        <v>128</v>
      </c>
      <c r="G10" s="263">
        <v>12142.67</v>
      </c>
      <c r="H10" s="264">
        <v>53619.712</v>
      </c>
      <c r="I10" s="265">
        <v>27760.317999999999</v>
      </c>
      <c r="J10" s="109"/>
      <c r="K10" s="259" t="s">
        <v>129</v>
      </c>
      <c r="L10" s="260">
        <v>8540.8680000000004</v>
      </c>
      <c r="M10" s="261">
        <v>36658.514999999999</v>
      </c>
      <c r="N10" s="260">
        <v>24211.725999999999</v>
      </c>
      <c r="O10" s="262" t="s">
        <v>131</v>
      </c>
      <c r="P10" s="263">
        <v>2977.1860000000001</v>
      </c>
      <c r="Q10" s="264">
        <v>13094.457</v>
      </c>
      <c r="R10" s="265">
        <v>3599.6350000000002</v>
      </c>
    </row>
    <row r="11" spans="2:18" ht="15.75" x14ac:dyDescent="0.25">
      <c r="B11" s="259" t="s">
        <v>128</v>
      </c>
      <c r="C11" s="260">
        <v>9084.9750000000004</v>
      </c>
      <c r="D11" s="261">
        <v>38999.830999999998</v>
      </c>
      <c r="E11" s="260">
        <v>20339.75</v>
      </c>
      <c r="F11" s="262" t="s">
        <v>136</v>
      </c>
      <c r="G11" s="263">
        <v>7452.232</v>
      </c>
      <c r="H11" s="264">
        <v>32797.226000000002</v>
      </c>
      <c r="I11" s="265">
        <v>9477.2240000000002</v>
      </c>
      <c r="J11" s="109"/>
      <c r="K11" s="259" t="s">
        <v>130</v>
      </c>
      <c r="L11" s="260">
        <v>2806.2579999999998</v>
      </c>
      <c r="M11" s="261">
        <v>12032.666999999999</v>
      </c>
      <c r="N11" s="260">
        <v>5830.2849999999999</v>
      </c>
      <c r="O11" s="262" t="s">
        <v>129</v>
      </c>
      <c r="P11" s="263">
        <v>2577.2910000000002</v>
      </c>
      <c r="Q11" s="264">
        <v>11328.588</v>
      </c>
      <c r="R11" s="265">
        <v>8153.1059999999998</v>
      </c>
    </row>
    <row r="12" spans="2:18" ht="15.75" x14ac:dyDescent="0.25">
      <c r="B12" s="259" t="s">
        <v>187</v>
      </c>
      <c r="C12" s="260">
        <v>7995.2669999999998</v>
      </c>
      <c r="D12" s="261">
        <v>34382.593000000001</v>
      </c>
      <c r="E12" s="260">
        <v>16066.629000000001</v>
      </c>
      <c r="F12" s="262" t="s">
        <v>275</v>
      </c>
      <c r="G12" s="263">
        <v>5480.6610000000001</v>
      </c>
      <c r="H12" s="264">
        <v>24112.134999999998</v>
      </c>
      <c r="I12" s="265">
        <v>11225.777</v>
      </c>
      <c r="J12" s="109"/>
      <c r="K12" s="259" t="s">
        <v>131</v>
      </c>
      <c r="L12" s="260">
        <v>2496.625</v>
      </c>
      <c r="M12" s="261">
        <v>10710.887000000001</v>
      </c>
      <c r="N12" s="260">
        <v>2799.5129999999999</v>
      </c>
      <c r="O12" s="262" t="s">
        <v>291</v>
      </c>
      <c r="P12" s="263">
        <v>2159.404</v>
      </c>
      <c r="Q12" s="264">
        <v>9335.098</v>
      </c>
      <c r="R12" s="265">
        <v>1682.0029999999999</v>
      </c>
    </row>
    <row r="13" spans="2:18" ht="15.75" x14ac:dyDescent="0.25">
      <c r="B13" s="259" t="s">
        <v>125</v>
      </c>
      <c r="C13" s="260">
        <v>6035.6589999999997</v>
      </c>
      <c r="D13" s="261">
        <v>25908.138999999999</v>
      </c>
      <c r="E13" s="260">
        <v>9779.5280000000002</v>
      </c>
      <c r="F13" s="262" t="s">
        <v>133</v>
      </c>
      <c r="G13" s="263">
        <v>5174.7190000000001</v>
      </c>
      <c r="H13" s="264">
        <v>22745.791000000001</v>
      </c>
      <c r="I13" s="265">
        <v>3973.6990000000001</v>
      </c>
      <c r="J13" s="109"/>
      <c r="K13" s="259" t="s">
        <v>291</v>
      </c>
      <c r="L13" s="260">
        <v>1098.2139999999999</v>
      </c>
      <c r="M13" s="261">
        <v>4703.9780000000001</v>
      </c>
      <c r="N13" s="260">
        <v>1000.798</v>
      </c>
      <c r="O13" s="262" t="s">
        <v>79</v>
      </c>
      <c r="P13" s="263">
        <v>1411.4110000000001</v>
      </c>
      <c r="Q13" s="264">
        <v>6215.442</v>
      </c>
      <c r="R13" s="265">
        <v>3603.4810000000002</v>
      </c>
    </row>
    <row r="14" spans="2:18" ht="15.75" x14ac:dyDescent="0.25">
      <c r="B14" s="259" t="s">
        <v>133</v>
      </c>
      <c r="C14" s="260">
        <v>5944.0690000000004</v>
      </c>
      <c r="D14" s="261">
        <v>25513.501</v>
      </c>
      <c r="E14" s="260">
        <v>6114.7719999999999</v>
      </c>
      <c r="F14" s="262" t="s">
        <v>79</v>
      </c>
      <c r="G14" s="263">
        <v>4755.1930000000002</v>
      </c>
      <c r="H14" s="264">
        <v>20923.148000000001</v>
      </c>
      <c r="I14" s="265">
        <v>3020.502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1350.8720000000001</v>
      </c>
      <c r="Q14" s="264">
        <v>5786.9620000000004</v>
      </c>
      <c r="R14" s="265">
        <v>689.71900000000005</v>
      </c>
    </row>
    <row r="15" spans="2:18" ht="15.75" x14ac:dyDescent="0.25">
      <c r="B15" s="259" t="s">
        <v>204</v>
      </c>
      <c r="C15" s="260">
        <v>4672.1469999999999</v>
      </c>
      <c r="D15" s="261">
        <v>20126.095000000001</v>
      </c>
      <c r="E15" s="260">
        <v>8992.8680000000004</v>
      </c>
      <c r="F15" s="262" t="s">
        <v>204</v>
      </c>
      <c r="G15" s="263">
        <v>3822.9290000000001</v>
      </c>
      <c r="H15" s="264">
        <v>16583.775000000001</v>
      </c>
      <c r="I15" s="265">
        <v>7735.9380000000001</v>
      </c>
      <c r="J15" s="109"/>
      <c r="K15" s="259" t="s">
        <v>198</v>
      </c>
      <c r="L15" s="260">
        <v>930.39</v>
      </c>
      <c r="M15" s="261">
        <v>3997.8290000000002</v>
      </c>
      <c r="N15" s="260">
        <v>731.94399999999996</v>
      </c>
      <c r="O15" s="262" t="s">
        <v>135</v>
      </c>
      <c r="P15" s="263">
        <v>784.51800000000003</v>
      </c>
      <c r="Q15" s="264">
        <v>3465.2440000000001</v>
      </c>
      <c r="R15" s="265">
        <v>510.86399999999998</v>
      </c>
    </row>
    <row r="16" spans="2:18" ht="15.75" x14ac:dyDescent="0.25">
      <c r="B16" s="259" t="s">
        <v>156</v>
      </c>
      <c r="C16" s="260">
        <v>3843.4870000000001</v>
      </c>
      <c r="D16" s="261">
        <v>16493.583999999999</v>
      </c>
      <c r="E16" s="260">
        <v>7460.6030000000001</v>
      </c>
      <c r="F16" s="262" t="s">
        <v>198</v>
      </c>
      <c r="G16" s="263">
        <v>3819.1689999999999</v>
      </c>
      <c r="H16" s="264">
        <v>16899.478999999999</v>
      </c>
      <c r="I16" s="265">
        <v>5691.6729999999998</v>
      </c>
      <c r="J16" s="109"/>
      <c r="K16" s="259" t="s">
        <v>133</v>
      </c>
      <c r="L16" s="260">
        <v>872.98400000000004</v>
      </c>
      <c r="M16" s="261">
        <v>3756.7849999999999</v>
      </c>
      <c r="N16" s="260">
        <v>4525.1480000000001</v>
      </c>
      <c r="O16" s="262" t="s">
        <v>136</v>
      </c>
      <c r="P16" s="263">
        <v>442.69799999999998</v>
      </c>
      <c r="Q16" s="264">
        <v>1969.7380000000001</v>
      </c>
      <c r="R16" s="265">
        <v>395.33699999999999</v>
      </c>
    </row>
    <row r="17" spans="2:18" ht="15.75" x14ac:dyDescent="0.25">
      <c r="B17" s="259" t="s">
        <v>134</v>
      </c>
      <c r="C17" s="260">
        <v>3615.4340000000002</v>
      </c>
      <c r="D17" s="261">
        <v>15518.508</v>
      </c>
      <c r="E17" s="260">
        <v>7364.6790000000001</v>
      </c>
      <c r="F17" s="262" t="s">
        <v>147</v>
      </c>
      <c r="G17" s="263">
        <v>3716.86</v>
      </c>
      <c r="H17" s="264">
        <v>16349.556</v>
      </c>
      <c r="I17" s="265">
        <v>8274.1579999999994</v>
      </c>
      <c r="J17" s="109"/>
      <c r="K17" s="259" t="s">
        <v>79</v>
      </c>
      <c r="L17" s="260">
        <v>603.57299999999998</v>
      </c>
      <c r="M17" s="261">
        <v>2587.7570000000001</v>
      </c>
      <c r="N17" s="260">
        <v>771.08600000000001</v>
      </c>
      <c r="O17" s="262" t="s">
        <v>76</v>
      </c>
      <c r="P17" s="263">
        <v>235.32900000000001</v>
      </c>
      <c r="Q17" s="264">
        <v>1037.0989999999999</v>
      </c>
      <c r="R17" s="265">
        <v>210.941</v>
      </c>
    </row>
    <row r="18" spans="2:18" ht="15.75" x14ac:dyDescent="0.25">
      <c r="B18" s="259" t="s">
        <v>147</v>
      </c>
      <c r="C18" s="260">
        <v>3299.6680000000001</v>
      </c>
      <c r="D18" s="261">
        <v>14159.29</v>
      </c>
      <c r="E18" s="260">
        <v>7378.7060000000001</v>
      </c>
      <c r="F18" s="262" t="s">
        <v>134</v>
      </c>
      <c r="G18" s="263">
        <v>2910.5439999999999</v>
      </c>
      <c r="H18" s="264">
        <v>12795.222</v>
      </c>
      <c r="I18" s="265">
        <v>5652.3410000000003</v>
      </c>
      <c r="J18" s="109"/>
      <c r="K18" s="259" t="s">
        <v>145</v>
      </c>
      <c r="L18" s="260">
        <v>538.04200000000003</v>
      </c>
      <c r="M18" s="261">
        <v>2312.0340000000001</v>
      </c>
      <c r="N18" s="260">
        <v>948.02300000000002</v>
      </c>
      <c r="O18" s="262" t="s">
        <v>133</v>
      </c>
      <c r="P18" s="263">
        <v>181.20599999999999</v>
      </c>
      <c r="Q18" s="264">
        <v>815.72900000000004</v>
      </c>
      <c r="R18" s="265">
        <v>261.762</v>
      </c>
    </row>
    <row r="19" spans="2:18" ht="15.75" x14ac:dyDescent="0.25">
      <c r="B19" s="259" t="s">
        <v>138</v>
      </c>
      <c r="C19" s="260">
        <v>3083.25</v>
      </c>
      <c r="D19" s="261">
        <v>13228.299000000001</v>
      </c>
      <c r="E19" s="260">
        <v>4028.8609999999999</v>
      </c>
      <c r="F19" s="262" t="s">
        <v>138</v>
      </c>
      <c r="G19" s="263">
        <v>2846.0050000000001</v>
      </c>
      <c r="H19" s="264">
        <v>12446.102000000001</v>
      </c>
      <c r="I19" s="265">
        <v>2950.6880000000001</v>
      </c>
      <c r="J19" s="109"/>
      <c r="K19" s="259" t="s">
        <v>125</v>
      </c>
      <c r="L19" s="260">
        <v>275.67700000000002</v>
      </c>
      <c r="M19" s="261">
        <v>1178.222</v>
      </c>
      <c r="N19" s="260">
        <v>92.796000000000006</v>
      </c>
      <c r="O19" s="262" t="s">
        <v>130</v>
      </c>
      <c r="P19" s="263">
        <v>158.44499999999999</v>
      </c>
      <c r="Q19" s="264">
        <v>699.71199999999999</v>
      </c>
      <c r="R19" s="265">
        <v>115.925</v>
      </c>
    </row>
    <row r="20" spans="2:18" ht="15.75" x14ac:dyDescent="0.25">
      <c r="B20" s="259" t="s">
        <v>79</v>
      </c>
      <c r="C20" s="260">
        <v>3017.3989999999999</v>
      </c>
      <c r="D20" s="261">
        <v>12956.152</v>
      </c>
      <c r="E20" s="260">
        <v>1889.55</v>
      </c>
      <c r="F20" s="262" t="s">
        <v>129</v>
      </c>
      <c r="G20" s="263">
        <v>2792.5859999999998</v>
      </c>
      <c r="H20" s="264">
        <v>12356.599</v>
      </c>
      <c r="I20" s="265">
        <v>2879.7020000000002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124.824</v>
      </c>
      <c r="Q20" s="264">
        <v>532.30100000000004</v>
      </c>
      <c r="R20" s="265">
        <v>73.39</v>
      </c>
    </row>
    <row r="21" spans="2:18" ht="15.75" x14ac:dyDescent="0.25">
      <c r="B21" s="259" t="s">
        <v>76</v>
      </c>
      <c r="C21" s="260">
        <v>2485.5479999999998</v>
      </c>
      <c r="D21" s="261">
        <v>10656.601000000001</v>
      </c>
      <c r="E21" s="260">
        <v>1751.19</v>
      </c>
      <c r="F21" s="262" t="s">
        <v>156</v>
      </c>
      <c r="G21" s="263">
        <v>2540.002</v>
      </c>
      <c r="H21" s="264">
        <v>11106.851000000001</v>
      </c>
      <c r="I21" s="265">
        <v>4847.4639999999999</v>
      </c>
      <c r="J21" s="109"/>
      <c r="K21" s="259" t="s">
        <v>76</v>
      </c>
      <c r="L21" s="260">
        <v>194.995</v>
      </c>
      <c r="M21" s="261">
        <v>837.53</v>
      </c>
      <c r="N21" s="260">
        <v>144.999</v>
      </c>
      <c r="O21" s="262" t="s">
        <v>125</v>
      </c>
      <c r="P21" s="263">
        <v>62.029000000000003</v>
      </c>
      <c r="Q21" s="264">
        <v>278.952</v>
      </c>
      <c r="R21" s="265">
        <v>26.048999999999999</v>
      </c>
    </row>
    <row r="22" spans="2:18" ht="15.75" x14ac:dyDescent="0.25">
      <c r="B22" s="259" t="s">
        <v>129</v>
      </c>
      <c r="C22" s="260">
        <v>2463.9630000000002</v>
      </c>
      <c r="D22" s="261">
        <v>10581.111999999999</v>
      </c>
      <c r="E22" s="260">
        <v>2998.8150000000001</v>
      </c>
      <c r="F22" s="262" t="s">
        <v>125</v>
      </c>
      <c r="G22" s="263">
        <v>2419.25</v>
      </c>
      <c r="H22" s="264">
        <v>10737.712</v>
      </c>
      <c r="I22" s="265">
        <v>5216.2349999999997</v>
      </c>
      <c r="J22" s="109"/>
      <c r="K22" s="259" t="s">
        <v>147</v>
      </c>
      <c r="L22" s="260">
        <v>20.018000000000001</v>
      </c>
      <c r="M22" s="261">
        <v>85.983999999999995</v>
      </c>
      <c r="N22" s="260">
        <v>7.06</v>
      </c>
      <c r="O22" s="262" t="s">
        <v>147</v>
      </c>
      <c r="P22" s="263">
        <v>34.659999999999997</v>
      </c>
      <c r="Q22" s="264">
        <v>151.37100000000001</v>
      </c>
      <c r="R22" s="265">
        <v>12.026999999999999</v>
      </c>
    </row>
    <row r="23" spans="2:18" ht="16.5" thickBot="1" x14ac:dyDescent="0.3">
      <c r="B23" s="266" t="s">
        <v>186</v>
      </c>
      <c r="C23" s="267">
        <v>2017.442</v>
      </c>
      <c r="D23" s="268">
        <v>8655.0110000000004</v>
      </c>
      <c r="E23" s="267">
        <v>1323.623</v>
      </c>
      <c r="F23" s="269" t="s">
        <v>276</v>
      </c>
      <c r="G23" s="270">
        <v>1941.376</v>
      </c>
      <c r="H23" s="271">
        <v>8480.2150000000001</v>
      </c>
      <c r="I23" s="272">
        <v>793</v>
      </c>
      <c r="J23" s="109"/>
      <c r="K23" s="266" t="s">
        <v>127</v>
      </c>
      <c r="L23" s="267">
        <v>19.016999999999999</v>
      </c>
      <c r="M23" s="268">
        <v>81.150000000000006</v>
      </c>
      <c r="N23" s="267">
        <v>49.054000000000002</v>
      </c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209</v>
      </c>
      <c r="C27" s="328"/>
      <c r="D27" s="104"/>
      <c r="E27" s="104"/>
      <c r="F27" s="104"/>
      <c r="G27" s="105"/>
      <c r="H27" s="104"/>
      <c r="I27" s="105"/>
      <c r="J27" s="105"/>
      <c r="K27" s="104" t="s">
        <v>210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206</v>
      </c>
      <c r="C28" s="104"/>
      <c r="D28" s="104"/>
      <c r="E28" s="104"/>
      <c r="F28" s="104"/>
      <c r="G28" s="105"/>
      <c r="H28" s="104"/>
      <c r="I28" s="105"/>
      <c r="J28" s="105"/>
      <c r="K28" s="277" t="s">
        <v>206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293</v>
      </c>
      <c r="C30" s="274"/>
      <c r="D30" s="275"/>
      <c r="E30" s="276"/>
      <c r="F30" s="273" t="s">
        <v>294</v>
      </c>
      <c r="G30" s="274"/>
      <c r="H30" s="275"/>
      <c r="I30" s="276"/>
      <c r="J30" s="109"/>
      <c r="K30" s="273" t="s">
        <v>293</v>
      </c>
      <c r="L30" s="274"/>
      <c r="M30" s="275"/>
      <c r="N30" s="276"/>
      <c r="O30" s="273" t="s">
        <v>294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194423.45600000001</v>
      </c>
      <c r="D32" s="247">
        <v>834559.10900000005</v>
      </c>
      <c r="E32" s="248">
        <v>108015.25</v>
      </c>
      <c r="F32" s="249" t="s">
        <v>114</v>
      </c>
      <c r="G32" s="250">
        <v>221974.242</v>
      </c>
      <c r="H32" s="251">
        <v>978407.88300000003</v>
      </c>
      <c r="I32" s="248">
        <v>102401.39599999999</v>
      </c>
      <c r="J32" s="109"/>
      <c r="K32" s="245" t="s">
        <v>114</v>
      </c>
      <c r="L32" s="246">
        <v>111158.777</v>
      </c>
      <c r="M32" s="247">
        <v>477278.02500000002</v>
      </c>
      <c r="N32" s="248">
        <v>67615.887000000002</v>
      </c>
      <c r="O32" s="249" t="s">
        <v>114</v>
      </c>
      <c r="P32" s="250">
        <v>119268.21400000001</v>
      </c>
      <c r="Q32" s="251">
        <v>523082.19500000001</v>
      </c>
      <c r="R32" s="248">
        <v>67436.297000000006</v>
      </c>
    </row>
    <row r="33" spans="2:20" ht="15.75" x14ac:dyDescent="0.25">
      <c r="B33" s="252" t="s">
        <v>151</v>
      </c>
      <c r="C33" s="253">
        <v>30721.951000000001</v>
      </c>
      <c r="D33" s="254">
        <v>131689.80100000001</v>
      </c>
      <c r="E33" s="253">
        <v>16187</v>
      </c>
      <c r="F33" s="255" t="s">
        <v>151</v>
      </c>
      <c r="G33" s="256">
        <v>69479.100000000006</v>
      </c>
      <c r="H33" s="257">
        <v>304065.43900000001</v>
      </c>
      <c r="I33" s="258">
        <v>29420</v>
      </c>
      <c r="J33" s="109"/>
      <c r="K33" s="252" t="s">
        <v>77</v>
      </c>
      <c r="L33" s="253">
        <v>41239.760000000002</v>
      </c>
      <c r="M33" s="254">
        <v>177083.851</v>
      </c>
      <c r="N33" s="253">
        <v>32817.383999999998</v>
      </c>
      <c r="O33" s="255" t="s">
        <v>77</v>
      </c>
      <c r="P33" s="256">
        <v>45120.883000000002</v>
      </c>
      <c r="Q33" s="257">
        <v>198176.745</v>
      </c>
      <c r="R33" s="258">
        <v>32357.985000000001</v>
      </c>
    </row>
    <row r="34" spans="2:20" ht="15.75" x14ac:dyDescent="0.25">
      <c r="B34" s="259" t="s">
        <v>77</v>
      </c>
      <c r="C34" s="260">
        <v>23147.584999999999</v>
      </c>
      <c r="D34" s="261">
        <v>99368.403999999995</v>
      </c>
      <c r="E34" s="260">
        <v>17396.641</v>
      </c>
      <c r="F34" s="262" t="s">
        <v>77</v>
      </c>
      <c r="G34" s="263">
        <v>23759.406999999999</v>
      </c>
      <c r="H34" s="264">
        <v>105047.34299999999</v>
      </c>
      <c r="I34" s="265">
        <v>14703.941999999999</v>
      </c>
      <c r="J34" s="109"/>
      <c r="K34" s="259" t="s">
        <v>291</v>
      </c>
      <c r="L34" s="260">
        <v>16517.866000000002</v>
      </c>
      <c r="M34" s="261">
        <v>70926.706999999995</v>
      </c>
      <c r="N34" s="260">
        <v>7296.5150000000003</v>
      </c>
      <c r="O34" s="262" t="s">
        <v>136</v>
      </c>
      <c r="P34" s="263">
        <v>18862.441999999999</v>
      </c>
      <c r="Q34" s="264">
        <v>82517.975999999995</v>
      </c>
      <c r="R34" s="265">
        <v>7880.5709999999999</v>
      </c>
    </row>
    <row r="35" spans="2:20" ht="15.75" x14ac:dyDescent="0.25">
      <c r="B35" s="259" t="s">
        <v>283</v>
      </c>
      <c r="C35" s="260">
        <v>14763.186</v>
      </c>
      <c r="D35" s="261">
        <v>63468.008999999998</v>
      </c>
      <c r="E35" s="260">
        <v>6704.0249999999996</v>
      </c>
      <c r="F35" s="262" t="s">
        <v>281</v>
      </c>
      <c r="G35" s="263">
        <v>14153.263000000001</v>
      </c>
      <c r="H35" s="264">
        <v>63953.491000000002</v>
      </c>
      <c r="I35" s="265">
        <v>7525.1409999999996</v>
      </c>
      <c r="J35" s="109"/>
      <c r="K35" s="259" t="s">
        <v>128</v>
      </c>
      <c r="L35" s="260">
        <v>12333.638000000001</v>
      </c>
      <c r="M35" s="261">
        <v>52970.258000000002</v>
      </c>
      <c r="N35" s="260">
        <v>7844.3860000000004</v>
      </c>
      <c r="O35" s="262" t="s">
        <v>76</v>
      </c>
      <c r="P35" s="263">
        <v>12500.561</v>
      </c>
      <c r="Q35" s="264">
        <v>55022.345999999998</v>
      </c>
      <c r="R35" s="265">
        <v>6042.8540000000003</v>
      </c>
    </row>
    <row r="36" spans="2:20" ht="15.75" x14ac:dyDescent="0.25">
      <c r="B36" s="259" t="s">
        <v>224</v>
      </c>
      <c r="C36" s="260">
        <v>10157.951999999999</v>
      </c>
      <c r="D36" s="261">
        <v>43599.737999999998</v>
      </c>
      <c r="E36" s="260">
        <v>6208.4250000000002</v>
      </c>
      <c r="F36" s="262" t="s">
        <v>180</v>
      </c>
      <c r="G36" s="263">
        <v>11353.026</v>
      </c>
      <c r="H36" s="264">
        <v>50145.383999999998</v>
      </c>
      <c r="I36" s="265">
        <v>4798.95</v>
      </c>
      <c r="J36" s="109"/>
      <c r="K36" s="259" t="s">
        <v>76</v>
      </c>
      <c r="L36" s="260">
        <v>11140.441999999999</v>
      </c>
      <c r="M36" s="261">
        <v>47826.675999999999</v>
      </c>
      <c r="N36" s="260">
        <v>4198.6899999999996</v>
      </c>
      <c r="O36" s="262" t="s">
        <v>291</v>
      </c>
      <c r="P36" s="263">
        <v>11384.611000000001</v>
      </c>
      <c r="Q36" s="264">
        <v>50222.584999999999</v>
      </c>
      <c r="R36" s="265">
        <v>5349.8559999999998</v>
      </c>
    </row>
    <row r="37" spans="2:20" ht="15.75" x14ac:dyDescent="0.25">
      <c r="B37" s="259" t="s">
        <v>125</v>
      </c>
      <c r="C37" s="260">
        <v>10126.056</v>
      </c>
      <c r="D37" s="261">
        <v>43476.673000000003</v>
      </c>
      <c r="E37" s="260">
        <v>5281.7489999999998</v>
      </c>
      <c r="F37" s="262" t="s">
        <v>160</v>
      </c>
      <c r="G37" s="263">
        <v>8982.35</v>
      </c>
      <c r="H37" s="264">
        <v>39665.845999999998</v>
      </c>
      <c r="I37" s="265">
        <v>3865.982</v>
      </c>
      <c r="J37" s="109"/>
      <c r="K37" s="259" t="s">
        <v>126</v>
      </c>
      <c r="L37" s="260">
        <v>10809.55</v>
      </c>
      <c r="M37" s="261">
        <v>46402.525999999998</v>
      </c>
      <c r="N37" s="260">
        <v>4939.1940000000004</v>
      </c>
      <c r="O37" s="262" t="s">
        <v>128</v>
      </c>
      <c r="P37" s="263">
        <v>8506.1540000000005</v>
      </c>
      <c r="Q37" s="264">
        <v>36593.828999999998</v>
      </c>
      <c r="R37" s="265">
        <v>4051.3150000000001</v>
      </c>
    </row>
    <row r="38" spans="2:20" ht="15.75" x14ac:dyDescent="0.25">
      <c r="B38" s="259" t="s">
        <v>291</v>
      </c>
      <c r="C38" s="260">
        <v>9450.6910000000007</v>
      </c>
      <c r="D38" s="261">
        <v>40586.305</v>
      </c>
      <c r="E38" s="260">
        <v>4531.683</v>
      </c>
      <c r="F38" s="262" t="s">
        <v>134</v>
      </c>
      <c r="G38" s="263">
        <v>8063.2460000000001</v>
      </c>
      <c r="H38" s="264">
        <v>35509.152000000002</v>
      </c>
      <c r="I38" s="265">
        <v>3704.614</v>
      </c>
      <c r="J38" s="109"/>
      <c r="K38" s="259" t="s">
        <v>125</v>
      </c>
      <c r="L38" s="260">
        <v>5313.7420000000002</v>
      </c>
      <c r="M38" s="261">
        <v>22804.107</v>
      </c>
      <c r="N38" s="260">
        <v>2052.8380000000002</v>
      </c>
      <c r="O38" s="262" t="s">
        <v>126</v>
      </c>
      <c r="P38" s="263">
        <v>7887.3779999999997</v>
      </c>
      <c r="Q38" s="264">
        <v>34653.394999999997</v>
      </c>
      <c r="R38" s="265">
        <v>3328.6559999999999</v>
      </c>
    </row>
    <row r="39" spans="2:20" ht="15.75" x14ac:dyDescent="0.25">
      <c r="B39" s="259" t="s">
        <v>281</v>
      </c>
      <c r="C39" s="260">
        <v>8239.4069999999992</v>
      </c>
      <c r="D39" s="261">
        <v>35448.584000000003</v>
      </c>
      <c r="E39" s="260">
        <v>4164.1620000000003</v>
      </c>
      <c r="F39" s="262" t="s">
        <v>125</v>
      </c>
      <c r="G39" s="263">
        <v>6949.8940000000002</v>
      </c>
      <c r="H39" s="264">
        <v>30523.278999999999</v>
      </c>
      <c r="I39" s="265">
        <v>3096.8879999999999</v>
      </c>
      <c r="J39" s="109"/>
      <c r="K39" s="259" t="s">
        <v>131</v>
      </c>
      <c r="L39" s="260">
        <v>3367.7170000000001</v>
      </c>
      <c r="M39" s="261">
        <v>14454.9</v>
      </c>
      <c r="N39" s="260">
        <v>1667.9349999999999</v>
      </c>
      <c r="O39" s="262" t="s">
        <v>131</v>
      </c>
      <c r="P39" s="263">
        <v>2883.2779999999998</v>
      </c>
      <c r="Q39" s="264">
        <v>12862.932000000001</v>
      </c>
      <c r="R39" s="265">
        <v>1189.94</v>
      </c>
    </row>
    <row r="40" spans="2:20" ht="15.75" x14ac:dyDescent="0.25">
      <c r="B40" s="259" t="s">
        <v>180</v>
      </c>
      <c r="C40" s="260">
        <v>8052.1750000000002</v>
      </c>
      <c r="D40" s="261">
        <v>34532.864999999998</v>
      </c>
      <c r="E40" s="260">
        <v>4163</v>
      </c>
      <c r="F40" s="262" t="s">
        <v>291</v>
      </c>
      <c r="G40" s="263">
        <v>6701.2190000000001</v>
      </c>
      <c r="H40" s="264">
        <v>29796.786</v>
      </c>
      <c r="I40" s="265">
        <v>3569.5459999999998</v>
      </c>
      <c r="J40" s="109"/>
      <c r="K40" s="259" t="s">
        <v>136</v>
      </c>
      <c r="L40" s="260">
        <v>2419.7849999999999</v>
      </c>
      <c r="M40" s="261">
        <v>10392.842000000001</v>
      </c>
      <c r="N40" s="260">
        <v>2314.3780000000002</v>
      </c>
      <c r="O40" s="262" t="s">
        <v>145</v>
      </c>
      <c r="P40" s="263">
        <v>2178.6669999999999</v>
      </c>
      <c r="Q40" s="264">
        <v>9485.36</v>
      </c>
      <c r="R40" s="265">
        <v>2744.558</v>
      </c>
    </row>
    <row r="41" spans="2:20" ht="15.75" x14ac:dyDescent="0.25">
      <c r="B41" s="259" t="s">
        <v>160</v>
      </c>
      <c r="C41" s="260">
        <v>6867.7849999999999</v>
      </c>
      <c r="D41" s="261">
        <v>29453.428</v>
      </c>
      <c r="E41" s="260">
        <v>3574.7249999999999</v>
      </c>
      <c r="F41" s="262" t="s">
        <v>132</v>
      </c>
      <c r="G41" s="263">
        <v>6169.2809999999999</v>
      </c>
      <c r="H41" s="264">
        <v>27382.264999999999</v>
      </c>
      <c r="I41" s="265">
        <v>2548.5</v>
      </c>
      <c r="J41" s="109"/>
      <c r="K41" s="259" t="s">
        <v>198</v>
      </c>
      <c r="L41" s="260">
        <v>1521.9770000000001</v>
      </c>
      <c r="M41" s="261">
        <v>6543.3339999999998</v>
      </c>
      <c r="N41" s="260">
        <v>824.14</v>
      </c>
      <c r="O41" s="262" t="s">
        <v>178</v>
      </c>
      <c r="P41" s="263">
        <v>2038.768</v>
      </c>
      <c r="Q41" s="264">
        <v>8769.7240000000002</v>
      </c>
      <c r="R41" s="265">
        <v>967.45799999999997</v>
      </c>
    </row>
    <row r="42" spans="2:20" ht="15.75" x14ac:dyDescent="0.25">
      <c r="B42" s="259" t="s">
        <v>134</v>
      </c>
      <c r="C42" s="260">
        <v>5943.0860000000002</v>
      </c>
      <c r="D42" s="261">
        <v>25520.816999999999</v>
      </c>
      <c r="E42" s="260">
        <v>3212.1880000000001</v>
      </c>
      <c r="F42" s="262" t="s">
        <v>286</v>
      </c>
      <c r="G42" s="263">
        <v>5598.2</v>
      </c>
      <c r="H42" s="264">
        <v>25322.647000000001</v>
      </c>
      <c r="I42" s="265">
        <v>2105</v>
      </c>
      <c r="J42" s="109"/>
      <c r="K42" s="259" t="s">
        <v>130</v>
      </c>
      <c r="L42" s="260">
        <v>1176.4480000000001</v>
      </c>
      <c r="M42" s="261">
        <v>5046.9629999999997</v>
      </c>
      <c r="N42" s="260">
        <v>558.16700000000003</v>
      </c>
      <c r="O42" s="262" t="s">
        <v>130</v>
      </c>
      <c r="P42" s="263">
        <v>1885.7349999999999</v>
      </c>
      <c r="Q42" s="264">
        <v>8334.6530000000002</v>
      </c>
      <c r="R42" s="265">
        <v>828.04700000000003</v>
      </c>
    </row>
    <row r="43" spans="2:20" ht="15.75" x14ac:dyDescent="0.25">
      <c r="B43" s="259" t="s">
        <v>205</v>
      </c>
      <c r="C43" s="260">
        <v>5473.0410000000002</v>
      </c>
      <c r="D43" s="261">
        <v>23506.440999999999</v>
      </c>
      <c r="E43" s="260">
        <v>2830</v>
      </c>
      <c r="F43" s="262" t="s">
        <v>138</v>
      </c>
      <c r="G43" s="263">
        <v>5110.9790000000003</v>
      </c>
      <c r="H43" s="264">
        <v>22514.455999999998</v>
      </c>
      <c r="I43" s="265">
        <v>2427.1550000000002</v>
      </c>
      <c r="J43" s="109"/>
      <c r="K43" s="259" t="s">
        <v>147</v>
      </c>
      <c r="L43" s="260">
        <v>1107.982</v>
      </c>
      <c r="M43" s="261">
        <v>4755.7640000000001</v>
      </c>
      <c r="N43" s="260">
        <v>595.14400000000001</v>
      </c>
      <c r="O43" s="262" t="s">
        <v>129</v>
      </c>
      <c r="P43" s="263">
        <v>1296.3</v>
      </c>
      <c r="Q43" s="264">
        <v>5733.259</v>
      </c>
      <c r="R43" s="265">
        <v>479.59699999999998</v>
      </c>
    </row>
    <row r="44" spans="2:20" ht="15.75" x14ac:dyDescent="0.25">
      <c r="B44" s="259" t="s">
        <v>225</v>
      </c>
      <c r="C44" s="260">
        <v>5345.22</v>
      </c>
      <c r="D44" s="261">
        <v>22946.708999999999</v>
      </c>
      <c r="E44" s="260">
        <v>2899.875</v>
      </c>
      <c r="F44" s="262" t="s">
        <v>204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1015.453</v>
      </c>
      <c r="M44" s="261">
        <v>4356.942</v>
      </c>
      <c r="N44" s="260">
        <v>466.392</v>
      </c>
      <c r="O44" s="262" t="s">
        <v>137</v>
      </c>
      <c r="P44" s="263">
        <v>1256.095</v>
      </c>
      <c r="Q44" s="264">
        <v>5442.4269999999997</v>
      </c>
      <c r="R44" s="265">
        <v>598.61900000000003</v>
      </c>
    </row>
    <row r="45" spans="2:20" ht="15.75" x14ac:dyDescent="0.25">
      <c r="B45" s="259" t="s">
        <v>186</v>
      </c>
      <c r="C45" s="260">
        <v>4103.4319999999998</v>
      </c>
      <c r="D45" s="261">
        <v>17601.400000000001</v>
      </c>
      <c r="E45" s="260">
        <v>2020.915</v>
      </c>
      <c r="F45" s="262" t="s">
        <v>182</v>
      </c>
      <c r="G45" s="263">
        <v>3289.34</v>
      </c>
      <c r="H45" s="264">
        <v>14507.155000000001</v>
      </c>
      <c r="I45" s="265">
        <v>1256.2</v>
      </c>
      <c r="J45" s="109"/>
      <c r="K45" s="259" t="s">
        <v>137</v>
      </c>
      <c r="L45" s="260">
        <v>959.43499999999995</v>
      </c>
      <c r="M45" s="261">
        <v>4114.6530000000002</v>
      </c>
      <c r="N45" s="260">
        <v>530.20000000000005</v>
      </c>
      <c r="O45" s="262" t="s">
        <v>125</v>
      </c>
      <c r="P45" s="263">
        <v>1120.665</v>
      </c>
      <c r="Q45" s="264">
        <v>4887.0360000000001</v>
      </c>
      <c r="R45" s="265">
        <v>474.47500000000002</v>
      </c>
      <c r="T45" s="323"/>
    </row>
    <row r="46" spans="2:20" ht="15.75" x14ac:dyDescent="0.25">
      <c r="B46" s="259" t="s">
        <v>287</v>
      </c>
      <c r="C46" s="260">
        <v>3809.7460000000001</v>
      </c>
      <c r="D46" s="261">
        <v>16368.037</v>
      </c>
      <c r="E46" s="260">
        <v>1361.3</v>
      </c>
      <c r="F46" s="262" t="s">
        <v>205</v>
      </c>
      <c r="G46" s="263">
        <v>3159.7080000000001</v>
      </c>
      <c r="H46" s="264">
        <v>13687.826999999999</v>
      </c>
      <c r="I46" s="265">
        <v>1406</v>
      </c>
      <c r="J46" s="109"/>
      <c r="K46" s="259" t="s">
        <v>143</v>
      </c>
      <c r="L46" s="260">
        <v>681.51599999999996</v>
      </c>
      <c r="M46" s="261">
        <v>2923.078</v>
      </c>
      <c r="N46" s="260">
        <v>303.28300000000002</v>
      </c>
      <c r="O46" s="262" t="s">
        <v>79</v>
      </c>
      <c r="P46" s="263">
        <v>665.221</v>
      </c>
      <c r="Q46" s="264">
        <v>2980.741</v>
      </c>
      <c r="R46" s="265">
        <v>318.529</v>
      </c>
    </row>
    <row r="47" spans="2:20" ht="15.75" x14ac:dyDescent="0.25">
      <c r="B47" s="259" t="s">
        <v>138</v>
      </c>
      <c r="C47" s="260">
        <v>3529.2959999999998</v>
      </c>
      <c r="D47" s="261">
        <v>15132.892</v>
      </c>
      <c r="E47" s="260">
        <v>1920.751</v>
      </c>
      <c r="F47" s="262" t="s">
        <v>287</v>
      </c>
      <c r="G47" s="263">
        <v>2883.1109999999999</v>
      </c>
      <c r="H47" s="264">
        <v>13048.778</v>
      </c>
      <c r="I47" s="265">
        <v>990</v>
      </c>
      <c r="J47" s="109"/>
      <c r="K47" s="259" t="s">
        <v>145</v>
      </c>
      <c r="L47" s="260">
        <v>620.75900000000001</v>
      </c>
      <c r="M47" s="261">
        <v>2674.6439999999998</v>
      </c>
      <c r="N47" s="260">
        <v>824.09500000000003</v>
      </c>
      <c r="O47" s="262" t="s">
        <v>135</v>
      </c>
      <c r="P47" s="263">
        <v>535.92899999999997</v>
      </c>
      <c r="Q47" s="264">
        <v>2362.0949999999998</v>
      </c>
      <c r="R47" s="265">
        <v>258.87099999999998</v>
      </c>
    </row>
    <row r="48" spans="2:20" ht="16.5" thickBot="1" x14ac:dyDescent="0.3">
      <c r="B48" s="266" t="s">
        <v>286</v>
      </c>
      <c r="C48" s="267">
        <v>3473.2979999999998</v>
      </c>
      <c r="D48" s="268">
        <v>14882.65</v>
      </c>
      <c r="E48" s="267">
        <v>1857</v>
      </c>
      <c r="F48" s="269" t="s">
        <v>136</v>
      </c>
      <c r="G48" s="270">
        <v>2770.8649999999998</v>
      </c>
      <c r="H48" s="271">
        <v>12145.501</v>
      </c>
      <c r="I48" s="272">
        <v>1496.114</v>
      </c>
      <c r="J48" s="109"/>
      <c r="K48" s="266" t="s">
        <v>135</v>
      </c>
      <c r="L48" s="267">
        <v>444.91699999999997</v>
      </c>
      <c r="M48" s="268">
        <v>1909.2370000000001</v>
      </c>
      <c r="N48" s="267">
        <v>161.66999999999999</v>
      </c>
      <c r="O48" s="269" t="s">
        <v>198</v>
      </c>
      <c r="P48" s="270">
        <v>338.31799999999998</v>
      </c>
      <c r="Q48" s="271">
        <v>1528.9659999999999</v>
      </c>
      <c r="R48" s="272">
        <v>120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215</v>
      </c>
      <c r="C52" s="329"/>
      <c r="D52" s="329"/>
      <c r="E52" s="329"/>
      <c r="F52" s="324"/>
      <c r="G52" s="330"/>
      <c r="H52" s="330"/>
      <c r="I52" s="321"/>
      <c r="J52" s="109"/>
      <c r="K52" s="324" t="s">
        <v>216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206</v>
      </c>
      <c r="C53" s="320"/>
      <c r="D53" s="325"/>
      <c r="E53" s="325"/>
      <c r="F53" s="326"/>
      <c r="G53" s="327"/>
      <c r="H53" s="327"/>
      <c r="I53" s="321"/>
      <c r="J53" s="109"/>
      <c r="K53" s="319" t="s">
        <v>206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293</v>
      </c>
      <c r="C55" s="274"/>
      <c r="D55" s="275"/>
      <c r="E55" s="276"/>
      <c r="F55" s="273" t="s">
        <v>294</v>
      </c>
      <c r="G55" s="274"/>
      <c r="H55" s="275"/>
      <c r="I55" s="276"/>
      <c r="J55" s="109"/>
      <c r="K55" s="273" t="s">
        <v>293</v>
      </c>
      <c r="L55" s="274"/>
      <c r="M55" s="275"/>
      <c r="N55" s="276"/>
      <c r="O55" s="273" t="s">
        <v>294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80696.076000000001</v>
      </c>
      <c r="D57" s="247">
        <v>346355.16200000001</v>
      </c>
      <c r="E57" s="248">
        <v>68383.517999999996</v>
      </c>
      <c r="F57" s="249" t="s">
        <v>114</v>
      </c>
      <c r="G57" s="250">
        <v>71731.612999999998</v>
      </c>
      <c r="H57" s="251">
        <v>315587.00300000003</v>
      </c>
      <c r="I57" s="248">
        <v>65474.811999999998</v>
      </c>
      <c r="J57" s="109"/>
      <c r="K57" s="245" t="s">
        <v>114</v>
      </c>
      <c r="L57" s="246">
        <v>48657.014999999999</v>
      </c>
      <c r="M57" s="247">
        <v>208836.56299999999</v>
      </c>
      <c r="N57" s="248">
        <v>42248.978999999999</v>
      </c>
      <c r="O57" s="249" t="s">
        <v>114</v>
      </c>
      <c r="P57" s="250">
        <v>41593.197</v>
      </c>
      <c r="Q57" s="251">
        <v>182442.07500000001</v>
      </c>
      <c r="R57" s="248">
        <v>33165.500999999997</v>
      </c>
    </row>
    <row r="58" spans="2:18" ht="15.75" x14ac:dyDescent="0.25">
      <c r="B58" s="252" t="s">
        <v>136</v>
      </c>
      <c r="C58" s="253">
        <v>10878.314</v>
      </c>
      <c r="D58" s="254">
        <v>46694.612999999998</v>
      </c>
      <c r="E58" s="253">
        <v>9880.4459999999999</v>
      </c>
      <c r="F58" s="255" t="s">
        <v>136</v>
      </c>
      <c r="G58" s="256">
        <v>12399.164000000001</v>
      </c>
      <c r="H58" s="257">
        <v>54597.542999999998</v>
      </c>
      <c r="I58" s="258">
        <v>11271.859</v>
      </c>
      <c r="J58" s="109"/>
      <c r="K58" s="252" t="s">
        <v>77</v>
      </c>
      <c r="L58" s="253">
        <v>21462.742999999999</v>
      </c>
      <c r="M58" s="254">
        <v>92131.574999999997</v>
      </c>
      <c r="N58" s="253">
        <v>18992.455999999998</v>
      </c>
      <c r="O58" s="255" t="s">
        <v>77</v>
      </c>
      <c r="P58" s="256">
        <v>15508.047</v>
      </c>
      <c r="Q58" s="257">
        <v>68104.92</v>
      </c>
      <c r="R58" s="258">
        <v>11285.114</v>
      </c>
    </row>
    <row r="59" spans="2:18" ht="15.75" x14ac:dyDescent="0.25">
      <c r="B59" s="259" t="s">
        <v>128</v>
      </c>
      <c r="C59" s="260">
        <v>8273.3330000000005</v>
      </c>
      <c r="D59" s="261">
        <v>35508.544999999998</v>
      </c>
      <c r="E59" s="260">
        <v>6668.3850000000002</v>
      </c>
      <c r="F59" s="262" t="s">
        <v>133</v>
      </c>
      <c r="G59" s="263">
        <v>8819.7270000000008</v>
      </c>
      <c r="H59" s="264">
        <v>38778.281000000003</v>
      </c>
      <c r="I59" s="265">
        <v>14551.462</v>
      </c>
      <c r="J59" s="109"/>
      <c r="K59" s="259" t="s">
        <v>131</v>
      </c>
      <c r="L59" s="260">
        <v>8677.2549999999992</v>
      </c>
      <c r="M59" s="261">
        <v>37235.292999999998</v>
      </c>
      <c r="N59" s="260">
        <v>9275.2579999999998</v>
      </c>
      <c r="O59" s="262" t="s">
        <v>131</v>
      </c>
      <c r="P59" s="263">
        <v>10018.462</v>
      </c>
      <c r="Q59" s="264">
        <v>43915.72</v>
      </c>
      <c r="R59" s="265">
        <v>10331.026</v>
      </c>
    </row>
    <row r="60" spans="2:18" ht="15.75" x14ac:dyDescent="0.25">
      <c r="B60" s="259" t="s">
        <v>133</v>
      </c>
      <c r="C60" s="260">
        <v>7183.3239999999996</v>
      </c>
      <c r="D60" s="261">
        <v>30824.802</v>
      </c>
      <c r="E60" s="260">
        <v>7329.2510000000002</v>
      </c>
      <c r="F60" s="262" t="s">
        <v>128</v>
      </c>
      <c r="G60" s="263">
        <v>7156.6270000000004</v>
      </c>
      <c r="H60" s="264">
        <v>31411.421999999999</v>
      </c>
      <c r="I60" s="265">
        <v>5635.8</v>
      </c>
      <c r="J60" s="109"/>
      <c r="K60" s="259" t="s">
        <v>129</v>
      </c>
      <c r="L60" s="260">
        <v>8583.24</v>
      </c>
      <c r="M60" s="261">
        <v>36835.900999999998</v>
      </c>
      <c r="N60" s="260">
        <v>6187.0969999999998</v>
      </c>
      <c r="O60" s="262" t="s">
        <v>129</v>
      </c>
      <c r="P60" s="263">
        <v>6859.7049999999999</v>
      </c>
      <c r="Q60" s="264">
        <v>30049.282999999999</v>
      </c>
      <c r="R60" s="265">
        <v>4563.7830000000004</v>
      </c>
    </row>
    <row r="61" spans="2:18" ht="15.75" x14ac:dyDescent="0.25">
      <c r="B61" s="259" t="s">
        <v>127</v>
      </c>
      <c r="C61" s="260">
        <v>6434.8180000000002</v>
      </c>
      <c r="D61" s="261">
        <v>27616.078000000001</v>
      </c>
      <c r="E61" s="260">
        <v>5019.0860000000002</v>
      </c>
      <c r="F61" s="262" t="s">
        <v>77</v>
      </c>
      <c r="G61" s="263">
        <v>5932.1809999999996</v>
      </c>
      <c r="H61" s="264">
        <v>26136.1</v>
      </c>
      <c r="I61" s="265">
        <v>5618.2539999999999</v>
      </c>
      <c r="J61" s="109"/>
      <c r="K61" s="259" t="s">
        <v>130</v>
      </c>
      <c r="L61" s="260">
        <v>4096.8990000000003</v>
      </c>
      <c r="M61" s="261">
        <v>17591.859</v>
      </c>
      <c r="N61" s="260">
        <v>3653.623</v>
      </c>
      <c r="O61" s="262" t="s">
        <v>130</v>
      </c>
      <c r="P61" s="263">
        <v>5350.5249999999996</v>
      </c>
      <c r="Q61" s="264">
        <v>23518.493999999999</v>
      </c>
      <c r="R61" s="265">
        <v>4527.8239999999996</v>
      </c>
    </row>
    <row r="62" spans="2:18" ht="15.75" x14ac:dyDescent="0.25">
      <c r="B62" s="259" t="s">
        <v>129</v>
      </c>
      <c r="C62" s="260">
        <v>5868.6059999999998</v>
      </c>
      <c r="D62" s="261">
        <v>25193.473999999998</v>
      </c>
      <c r="E62" s="260">
        <v>5692.1379999999999</v>
      </c>
      <c r="F62" s="262" t="s">
        <v>127</v>
      </c>
      <c r="G62" s="263">
        <v>4971.8649999999998</v>
      </c>
      <c r="H62" s="264">
        <v>21894.87</v>
      </c>
      <c r="I62" s="265">
        <v>4172.9930000000004</v>
      </c>
      <c r="J62" s="109"/>
      <c r="K62" s="259" t="s">
        <v>76</v>
      </c>
      <c r="L62" s="260">
        <v>1856.665</v>
      </c>
      <c r="M62" s="261">
        <v>7968.2780000000002</v>
      </c>
      <c r="N62" s="260">
        <v>1062.4870000000001</v>
      </c>
      <c r="O62" s="262" t="s">
        <v>76</v>
      </c>
      <c r="P62" s="263">
        <v>1618.3389999999999</v>
      </c>
      <c r="Q62" s="264">
        <v>7093.4480000000003</v>
      </c>
      <c r="R62" s="265">
        <v>931.20100000000002</v>
      </c>
    </row>
    <row r="63" spans="2:18" ht="15.75" x14ac:dyDescent="0.25">
      <c r="B63" s="259" t="s">
        <v>138</v>
      </c>
      <c r="C63" s="260">
        <v>5614.6580000000004</v>
      </c>
      <c r="D63" s="261">
        <v>24103.215</v>
      </c>
      <c r="E63" s="260">
        <v>5943.0770000000002</v>
      </c>
      <c r="F63" s="262" t="s">
        <v>180</v>
      </c>
      <c r="G63" s="263">
        <v>4006.5509999999999</v>
      </c>
      <c r="H63" s="264">
        <v>17685.998</v>
      </c>
      <c r="I63" s="265">
        <v>1724.0250000000001</v>
      </c>
      <c r="J63" s="109"/>
      <c r="K63" s="259" t="s">
        <v>128</v>
      </c>
      <c r="L63" s="260">
        <v>1463.953</v>
      </c>
      <c r="M63" s="261">
        <v>6266.24</v>
      </c>
      <c r="N63" s="260">
        <v>856.70100000000002</v>
      </c>
      <c r="O63" s="262" t="s">
        <v>127</v>
      </c>
      <c r="P63" s="263">
        <v>532.73500000000001</v>
      </c>
      <c r="Q63" s="264">
        <v>2326.9630000000002</v>
      </c>
      <c r="R63" s="265">
        <v>264.03899999999999</v>
      </c>
    </row>
    <row r="64" spans="2:18" ht="15.75" x14ac:dyDescent="0.25">
      <c r="B64" s="259" t="s">
        <v>77</v>
      </c>
      <c r="C64" s="260">
        <v>5274.933</v>
      </c>
      <c r="D64" s="261">
        <v>22637.246999999999</v>
      </c>
      <c r="E64" s="260">
        <v>5133.7089999999998</v>
      </c>
      <c r="F64" s="262" t="s">
        <v>147</v>
      </c>
      <c r="G64" s="263">
        <v>3611.0320000000002</v>
      </c>
      <c r="H64" s="264">
        <v>15870.915999999999</v>
      </c>
      <c r="I64" s="265">
        <v>1924.4359999999999</v>
      </c>
      <c r="J64" s="109"/>
      <c r="K64" s="259" t="s">
        <v>127</v>
      </c>
      <c r="L64" s="260">
        <v>574.49099999999999</v>
      </c>
      <c r="M64" s="261">
        <v>2471.2289999999998</v>
      </c>
      <c r="N64" s="260">
        <v>311.065</v>
      </c>
      <c r="O64" s="262" t="s">
        <v>291</v>
      </c>
      <c r="P64" s="263">
        <v>367.71699999999998</v>
      </c>
      <c r="Q64" s="264">
        <v>1586.2</v>
      </c>
      <c r="R64" s="265">
        <v>163.88399999999999</v>
      </c>
    </row>
    <row r="65" spans="2:18" ht="15.75" x14ac:dyDescent="0.25">
      <c r="B65" s="259" t="s">
        <v>147</v>
      </c>
      <c r="C65" s="260">
        <v>3521.893</v>
      </c>
      <c r="D65" s="261">
        <v>15123.762000000001</v>
      </c>
      <c r="E65" s="260">
        <v>2022.567</v>
      </c>
      <c r="F65" s="262" t="s">
        <v>129</v>
      </c>
      <c r="G65" s="263">
        <v>3519.694</v>
      </c>
      <c r="H65" s="264">
        <v>15461.433000000001</v>
      </c>
      <c r="I65" s="265">
        <v>3420.2649999999999</v>
      </c>
      <c r="J65" s="109"/>
      <c r="K65" s="259" t="s">
        <v>198</v>
      </c>
      <c r="L65" s="260">
        <v>517.67499999999995</v>
      </c>
      <c r="M65" s="261">
        <v>2221.8710000000001</v>
      </c>
      <c r="N65" s="260">
        <v>605.00300000000004</v>
      </c>
      <c r="O65" s="262" t="s">
        <v>198</v>
      </c>
      <c r="P65" s="263">
        <v>320.387</v>
      </c>
      <c r="Q65" s="264">
        <v>1404.1120000000001</v>
      </c>
      <c r="R65" s="265">
        <v>332.21499999999997</v>
      </c>
    </row>
    <row r="66" spans="2:18" ht="15.75" x14ac:dyDescent="0.25">
      <c r="B66" s="259" t="s">
        <v>291</v>
      </c>
      <c r="C66" s="260">
        <v>2976.0830000000001</v>
      </c>
      <c r="D66" s="261">
        <v>12767.888000000001</v>
      </c>
      <c r="E66" s="260">
        <v>1914.19</v>
      </c>
      <c r="F66" s="262" t="s">
        <v>198</v>
      </c>
      <c r="G66" s="263">
        <v>3248.2179999999998</v>
      </c>
      <c r="H66" s="264">
        <v>14366.234</v>
      </c>
      <c r="I66" s="265">
        <v>3121.1550000000002</v>
      </c>
      <c r="J66" s="109"/>
      <c r="K66" s="259" t="s">
        <v>138</v>
      </c>
      <c r="L66" s="260">
        <v>348.65</v>
      </c>
      <c r="M66" s="261">
        <v>1497.2239999999999</v>
      </c>
      <c r="N66" s="260">
        <v>430.63799999999998</v>
      </c>
      <c r="O66" s="262" t="s">
        <v>126</v>
      </c>
      <c r="P66" s="263">
        <v>239.02099999999999</v>
      </c>
      <c r="Q66" s="264">
        <v>1039.75</v>
      </c>
      <c r="R66" s="265">
        <v>118.983</v>
      </c>
    </row>
    <row r="67" spans="2:18" ht="15.75" x14ac:dyDescent="0.25">
      <c r="B67" s="259" t="s">
        <v>178</v>
      </c>
      <c r="C67" s="260">
        <v>2832.85</v>
      </c>
      <c r="D67" s="261">
        <v>12162.933999999999</v>
      </c>
      <c r="E67" s="260">
        <v>1353.4480000000001</v>
      </c>
      <c r="F67" s="262" t="s">
        <v>178</v>
      </c>
      <c r="G67" s="263">
        <v>2515.395</v>
      </c>
      <c r="H67" s="264">
        <v>11058.404</v>
      </c>
      <c r="I67" s="265">
        <v>1207.3620000000001</v>
      </c>
      <c r="J67" s="109"/>
      <c r="K67" s="259" t="s">
        <v>125</v>
      </c>
      <c r="L67" s="260">
        <v>340.66199999999998</v>
      </c>
      <c r="M67" s="261">
        <v>1462.3689999999999</v>
      </c>
      <c r="N67" s="260">
        <v>521.93499999999995</v>
      </c>
      <c r="O67" s="262" t="s">
        <v>178</v>
      </c>
      <c r="P67" s="263">
        <v>187.495</v>
      </c>
      <c r="Q67" s="264">
        <v>805.73400000000004</v>
      </c>
      <c r="R67" s="265">
        <v>135.47499999999999</v>
      </c>
    </row>
    <row r="68" spans="2:18" ht="15.75" x14ac:dyDescent="0.25">
      <c r="B68" s="259" t="s">
        <v>180</v>
      </c>
      <c r="C68" s="260">
        <v>2794.306</v>
      </c>
      <c r="D68" s="261">
        <v>11995.638000000001</v>
      </c>
      <c r="E68" s="260">
        <v>1322.9</v>
      </c>
      <c r="F68" s="262" t="s">
        <v>138</v>
      </c>
      <c r="G68" s="263">
        <v>2332.0239999999999</v>
      </c>
      <c r="H68" s="264">
        <v>10187.987999999999</v>
      </c>
      <c r="I68" s="265">
        <v>2930.5659999999998</v>
      </c>
      <c r="J68" s="109"/>
      <c r="K68" s="259" t="s">
        <v>291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133.947</v>
      </c>
      <c r="Q68" s="264">
        <v>575.79499999999996</v>
      </c>
      <c r="R68" s="265">
        <v>58.527999999999999</v>
      </c>
    </row>
    <row r="69" spans="2:18" ht="15.75" x14ac:dyDescent="0.25">
      <c r="B69" s="259" t="s">
        <v>137</v>
      </c>
      <c r="C69" s="260">
        <v>2788.0390000000002</v>
      </c>
      <c r="D69" s="261">
        <v>11969.034</v>
      </c>
      <c r="E69" s="260">
        <v>2217.3029999999999</v>
      </c>
      <c r="F69" s="262" t="s">
        <v>291</v>
      </c>
      <c r="G69" s="263">
        <v>2051.7240000000002</v>
      </c>
      <c r="H69" s="264">
        <v>9036.8389999999999</v>
      </c>
      <c r="I69" s="265">
        <v>1407.596</v>
      </c>
      <c r="J69" s="109"/>
      <c r="K69" s="259" t="s">
        <v>145</v>
      </c>
      <c r="L69" s="260">
        <v>140.453</v>
      </c>
      <c r="M69" s="261">
        <v>602.67600000000004</v>
      </c>
      <c r="N69" s="260">
        <v>97.231999999999999</v>
      </c>
      <c r="O69" s="262" t="s">
        <v>138</v>
      </c>
      <c r="P69" s="263">
        <v>122.593</v>
      </c>
      <c r="Q69" s="264">
        <v>544.18499999999995</v>
      </c>
      <c r="R69" s="265">
        <v>131.309</v>
      </c>
    </row>
    <row r="70" spans="2:18" ht="15.75" x14ac:dyDescent="0.25">
      <c r="B70" s="259" t="s">
        <v>145</v>
      </c>
      <c r="C70" s="260">
        <v>2764.8519999999999</v>
      </c>
      <c r="D70" s="261">
        <v>11865.361999999999</v>
      </c>
      <c r="E70" s="260">
        <v>1949.6510000000001</v>
      </c>
      <c r="F70" s="262" t="s">
        <v>131</v>
      </c>
      <c r="G70" s="263">
        <v>1944.8810000000001</v>
      </c>
      <c r="H70" s="264">
        <v>8545.6650000000009</v>
      </c>
      <c r="I70" s="265">
        <v>1549.8510000000001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125</v>
      </c>
      <c r="P70" s="263">
        <v>108.651</v>
      </c>
      <c r="Q70" s="264">
        <v>481.55</v>
      </c>
      <c r="R70" s="265">
        <v>192.46100000000001</v>
      </c>
    </row>
    <row r="71" spans="2:18" ht="15.75" x14ac:dyDescent="0.25">
      <c r="B71" s="259" t="s">
        <v>131</v>
      </c>
      <c r="C71" s="260">
        <v>2300.748</v>
      </c>
      <c r="D71" s="261">
        <v>9873.9040000000005</v>
      </c>
      <c r="E71" s="260">
        <v>1735.039</v>
      </c>
      <c r="F71" s="262" t="s">
        <v>79</v>
      </c>
      <c r="G71" s="263">
        <v>1535.7439999999999</v>
      </c>
      <c r="H71" s="264">
        <v>6736.567</v>
      </c>
      <c r="I71" s="265">
        <v>1305.8620000000001</v>
      </c>
      <c r="J71" s="109"/>
      <c r="K71" s="259" t="s">
        <v>126</v>
      </c>
      <c r="L71" s="260">
        <v>89.986000000000004</v>
      </c>
      <c r="M71" s="261">
        <v>386.35399999999998</v>
      </c>
      <c r="N71" s="260">
        <v>19.649999999999999</v>
      </c>
      <c r="O71" s="262" t="s">
        <v>193</v>
      </c>
      <c r="P71" s="263">
        <v>50.713000000000001</v>
      </c>
      <c r="Q71" s="264">
        <v>222.87899999999999</v>
      </c>
      <c r="R71" s="265">
        <v>42.155999999999999</v>
      </c>
    </row>
    <row r="72" spans="2:18" ht="15.75" x14ac:dyDescent="0.25">
      <c r="B72" s="259" t="s">
        <v>198</v>
      </c>
      <c r="C72" s="260">
        <v>1761.616</v>
      </c>
      <c r="D72" s="261">
        <v>7560.6719999999996</v>
      </c>
      <c r="E72" s="260">
        <v>1547.2</v>
      </c>
      <c r="F72" s="262" t="s">
        <v>126</v>
      </c>
      <c r="G72" s="263">
        <v>1221.1489999999999</v>
      </c>
      <c r="H72" s="264">
        <v>5379.2420000000002</v>
      </c>
      <c r="I72" s="265">
        <v>1216.1590000000001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137</v>
      </c>
      <c r="P72" s="263">
        <v>48.191000000000003</v>
      </c>
      <c r="Q72" s="264">
        <v>216.36500000000001</v>
      </c>
      <c r="R72" s="265">
        <v>25.100999999999999</v>
      </c>
    </row>
    <row r="73" spans="2:18" ht="16.5" thickBot="1" x14ac:dyDescent="0.3">
      <c r="B73" s="266" t="s">
        <v>79</v>
      </c>
      <c r="C73" s="267">
        <v>1601.7619999999999</v>
      </c>
      <c r="D73" s="268">
        <v>6876.0249999999996</v>
      </c>
      <c r="E73" s="267">
        <v>1483.26</v>
      </c>
      <c r="F73" s="269" t="s">
        <v>220</v>
      </c>
      <c r="G73" s="270">
        <v>1067.095</v>
      </c>
      <c r="H73" s="271">
        <v>4782.0060000000003</v>
      </c>
      <c r="I73" s="272">
        <v>619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156</v>
      </c>
      <c r="P73" s="270">
        <v>35.49</v>
      </c>
      <c r="Q73" s="271">
        <v>156.982</v>
      </c>
      <c r="R73" s="272">
        <v>19.509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217</v>
      </c>
      <c r="C77" s="329"/>
      <c r="D77" s="329"/>
      <c r="E77" s="329"/>
      <c r="F77" s="324"/>
      <c r="G77" s="330"/>
      <c r="H77" s="330"/>
      <c r="I77" s="331"/>
      <c r="J77" s="109"/>
      <c r="K77" s="324" t="s">
        <v>218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206</v>
      </c>
      <c r="C78" s="325"/>
      <c r="D78" s="325"/>
      <c r="E78" s="325"/>
      <c r="F78" s="326"/>
      <c r="G78" s="327"/>
      <c r="H78" s="327"/>
      <c r="I78" s="321"/>
      <c r="J78" s="109"/>
      <c r="K78" s="326" t="s">
        <v>206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293</v>
      </c>
      <c r="C80" s="274"/>
      <c r="D80" s="275"/>
      <c r="E80" s="276"/>
      <c r="F80" s="273" t="s">
        <v>294</v>
      </c>
      <c r="G80" s="274"/>
      <c r="H80" s="275"/>
      <c r="I80" s="276"/>
      <c r="J80" s="109"/>
      <c r="K80" s="273" t="s">
        <v>293</v>
      </c>
      <c r="L80" s="274"/>
      <c r="M80" s="275"/>
      <c r="N80" s="276"/>
      <c r="O80" s="273" t="s">
        <v>294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114869.147</v>
      </c>
      <c r="D82" s="247">
        <v>493074.239</v>
      </c>
      <c r="E82" s="248">
        <v>117838.141</v>
      </c>
      <c r="F82" s="249" t="s">
        <v>114</v>
      </c>
      <c r="G82" s="250">
        <v>124590.44</v>
      </c>
      <c r="H82" s="251">
        <v>547535.31299999997</v>
      </c>
      <c r="I82" s="248">
        <v>134448.67199999999</v>
      </c>
      <c r="J82" s="109"/>
      <c r="K82" s="245" t="s">
        <v>114</v>
      </c>
      <c r="L82" s="246">
        <v>26871.903999999999</v>
      </c>
      <c r="M82" s="247">
        <v>115351.789</v>
      </c>
      <c r="N82" s="248">
        <v>44005.987000000001</v>
      </c>
      <c r="O82" s="249" t="s">
        <v>114</v>
      </c>
      <c r="P82" s="250">
        <v>32838.981</v>
      </c>
      <c r="Q82" s="251">
        <v>144416.18900000001</v>
      </c>
      <c r="R82" s="248">
        <v>58469.402999999998</v>
      </c>
    </row>
    <row r="83" spans="2:18" ht="15.75" x14ac:dyDescent="0.25">
      <c r="B83" s="252" t="s">
        <v>291</v>
      </c>
      <c r="C83" s="253">
        <v>34935.474999999999</v>
      </c>
      <c r="D83" s="254">
        <v>149983.427</v>
      </c>
      <c r="E83" s="253">
        <v>28827.656999999999</v>
      </c>
      <c r="F83" s="255" t="s">
        <v>291</v>
      </c>
      <c r="G83" s="256">
        <v>30488.727999999999</v>
      </c>
      <c r="H83" s="257">
        <v>133745.891</v>
      </c>
      <c r="I83" s="258">
        <v>27290.811000000002</v>
      </c>
      <c r="J83" s="109"/>
      <c r="K83" s="252" t="s">
        <v>77</v>
      </c>
      <c r="L83" s="253">
        <v>5817.4809999999998</v>
      </c>
      <c r="M83" s="254">
        <v>24959.124</v>
      </c>
      <c r="N83" s="253">
        <v>7106.4570000000003</v>
      </c>
      <c r="O83" s="255" t="s">
        <v>77</v>
      </c>
      <c r="P83" s="256">
        <v>7784.9359999999997</v>
      </c>
      <c r="Q83" s="257">
        <v>34327.699000000001</v>
      </c>
      <c r="R83" s="258">
        <v>10655.772999999999</v>
      </c>
    </row>
    <row r="84" spans="2:18" ht="15.75" x14ac:dyDescent="0.25">
      <c r="B84" s="259" t="s">
        <v>205</v>
      </c>
      <c r="C84" s="260">
        <v>9804.7199999999993</v>
      </c>
      <c r="D84" s="261">
        <v>42104.241000000002</v>
      </c>
      <c r="E84" s="260">
        <v>10851.763999999999</v>
      </c>
      <c r="F84" s="262" t="s">
        <v>160</v>
      </c>
      <c r="G84" s="263">
        <v>25869.755000000001</v>
      </c>
      <c r="H84" s="264">
        <v>114465.982</v>
      </c>
      <c r="I84" s="265">
        <v>33479.597000000002</v>
      </c>
      <c r="J84" s="109"/>
      <c r="K84" s="259" t="s">
        <v>291</v>
      </c>
      <c r="L84" s="260">
        <v>4263.8689999999997</v>
      </c>
      <c r="M84" s="261">
        <v>18286.532999999999</v>
      </c>
      <c r="N84" s="260">
        <v>4046.011</v>
      </c>
      <c r="O84" s="262" t="s">
        <v>291</v>
      </c>
      <c r="P84" s="263">
        <v>4608.9610000000002</v>
      </c>
      <c r="Q84" s="264">
        <v>20221.543000000001</v>
      </c>
      <c r="R84" s="265">
        <v>5091.3029999999999</v>
      </c>
    </row>
    <row r="85" spans="2:18" ht="15.75" x14ac:dyDescent="0.25">
      <c r="B85" s="259" t="s">
        <v>160</v>
      </c>
      <c r="C85" s="260">
        <v>9409.8629999999994</v>
      </c>
      <c r="D85" s="261">
        <v>40356.357000000004</v>
      </c>
      <c r="E85" s="260">
        <v>10951.957</v>
      </c>
      <c r="F85" s="262" t="s">
        <v>133</v>
      </c>
      <c r="G85" s="263">
        <v>6140.9110000000001</v>
      </c>
      <c r="H85" s="264">
        <v>26891.55</v>
      </c>
      <c r="I85" s="265">
        <v>1449.1420000000001</v>
      </c>
      <c r="J85" s="109"/>
      <c r="K85" s="259" t="s">
        <v>131</v>
      </c>
      <c r="L85" s="260">
        <v>4005.5909999999999</v>
      </c>
      <c r="M85" s="261">
        <v>17210.577000000001</v>
      </c>
      <c r="N85" s="260">
        <v>6122.73</v>
      </c>
      <c r="O85" s="262" t="s">
        <v>76</v>
      </c>
      <c r="P85" s="263">
        <v>3693.1460000000002</v>
      </c>
      <c r="Q85" s="264">
        <v>16283.718999999999</v>
      </c>
      <c r="R85" s="265">
        <v>4057.1680000000001</v>
      </c>
    </row>
    <row r="86" spans="2:18" ht="15.75" x14ac:dyDescent="0.25">
      <c r="B86" s="259" t="s">
        <v>77</v>
      </c>
      <c r="C86" s="260">
        <v>7383.9120000000003</v>
      </c>
      <c r="D86" s="261">
        <v>31701.574000000001</v>
      </c>
      <c r="E86" s="260">
        <v>17089.212</v>
      </c>
      <c r="F86" s="262" t="s">
        <v>205</v>
      </c>
      <c r="G86" s="263">
        <v>5953.3190000000004</v>
      </c>
      <c r="H86" s="264">
        <v>26345.145</v>
      </c>
      <c r="I86" s="265">
        <v>7170</v>
      </c>
      <c r="J86" s="109"/>
      <c r="K86" s="259" t="s">
        <v>128</v>
      </c>
      <c r="L86" s="260">
        <v>3108.2249999999999</v>
      </c>
      <c r="M86" s="261">
        <v>13338.105</v>
      </c>
      <c r="N86" s="260">
        <v>17490.468000000001</v>
      </c>
      <c r="O86" s="262" t="s">
        <v>125</v>
      </c>
      <c r="P86" s="263">
        <v>3199.607</v>
      </c>
      <c r="Q86" s="264">
        <v>14003.427</v>
      </c>
      <c r="R86" s="265">
        <v>897.14599999999996</v>
      </c>
    </row>
    <row r="87" spans="2:18" ht="15.75" x14ac:dyDescent="0.25">
      <c r="B87" s="259" t="s">
        <v>219</v>
      </c>
      <c r="C87" s="260">
        <v>4401.1610000000001</v>
      </c>
      <c r="D87" s="261">
        <v>18870.120999999999</v>
      </c>
      <c r="E87" s="260">
        <v>5007</v>
      </c>
      <c r="F87" s="262" t="s">
        <v>77</v>
      </c>
      <c r="G87" s="263">
        <v>5483.0230000000001</v>
      </c>
      <c r="H87" s="264">
        <v>23956.126</v>
      </c>
      <c r="I87" s="265">
        <v>14293.869000000001</v>
      </c>
      <c r="J87" s="109"/>
      <c r="K87" s="259" t="s">
        <v>133</v>
      </c>
      <c r="L87" s="260">
        <v>1717.8050000000001</v>
      </c>
      <c r="M87" s="261">
        <v>7374.44</v>
      </c>
      <c r="N87" s="260">
        <v>1285.788</v>
      </c>
      <c r="O87" s="262" t="s">
        <v>131</v>
      </c>
      <c r="P87" s="263">
        <v>3056.41</v>
      </c>
      <c r="Q87" s="264">
        <v>13470.558999999999</v>
      </c>
      <c r="R87" s="265">
        <v>4566.4369999999999</v>
      </c>
    </row>
    <row r="88" spans="2:18" ht="15.75" x14ac:dyDescent="0.25">
      <c r="B88" s="259" t="s">
        <v>127</v>
      </c>
      <c r="C88" s="260">
        <v>3371.9879999999998</v>
      </c>
      <c r="D88" s="261">
        <v>14472.98</v>
      </c>
      <c r="E88" s="260">
        <v>2326.2179999999998</v>
      </c>
      <c r="F88" s="262" t="s">
        <v>219</v>
      </c>
      <c r="G88" s="263">
        <v>4205.8739999999998</v>
      </c>
      <c r="H88" s="264">
        <v>18372.771000000001</v>
      </c>
      <c r="I88" s="265">
        <v>4926</v>
      </c>
      <c r="J88" s="109"/>
      <c r="K88" s="259" t="s">
        <v>76</v>
      </c>
      <c r="L88" s="260">
        <v>1485.557</v>
      </c>
      <c r="M88" s="261">
        <v>6377.0990000000002</v>
      </c>
      <c r="N88" s="260">
        <v>1001.779</v>
      </c>
      <c r="O88" s="262" t="s">
        <v>128</v>
      </c>
      <c r="P88" s="263">
        <v>2599.8270000000002</v>
      </c>
      <c r="Q88" s="264">
        <v>11438.672</v>
      </c>
      <c r="R88" s="265">
        <v>23952.962</v>
      </c>
    </row>
    <row r="89" spans="2:18" ht="15.75" x14ac:dyDescent="0.25">
      <c r="B89" s="259" t="s">
        <v>145</v>
      </c>
      <c r="C89" s="260">
        <v>3315.9169999999999</v>
      </c>
      <c r="D89" s="261">
        <v>14239.717000000001</v>
      </c>
      <c r="E89" s="260">
        <v>886.44399999999996</v>
      </c>
      <c r="F89" s="262" t="s">
        <v>127</v>
      </c>
      <c r="G89" s="263">
        <v>3877.5619999999999</v>
      </c>
      <c r="H89" s="264">
        <v>16932.760999999999</v>
      </c>
      <c r="I89" s="265">
        <v>2492.0949999999998</v>
      </c>
      <c r="J89" s="109"/>
      <c r="K89" s="259" t="s">
        <v>125</v>
      </c>
      <c r="L89" s="260">
        <v>1444.808</v>
      </c>
      <c r="M89" s="261">
        <v>6215.3370000000004</v>
      </c>
      <c r="N89" s="260">
        <v>1949.242</v>
      </c>
      <c r="O89" s="262" t="s">
        <v>133</v>
      </c>
      <c r="P89" s="263">
        <v>1802.96</v>
      </c>
      <c r="Q89" s="264">
        <v>7905.0829999999996</v>
      </c>
      <c r="R89" s="265">
        <v>502.27</v>
      </c>
    </row>
    <row r="90" spans="2:18" ht="15.75" x14ac:dyDescent="0.25">
      <c r="B90" s="259" t="s">
        <v>133</v>
      </c>
      <c r="C90" s="260">
        <v>3172.748</v>
      </c>
      <c r="D90" s="261">
        <v>13611.544</v>
      </c>
      <c r="E90" s="260">
        <v>1006.068</v>
      </c>
      <c r="F90" s="262" t="s">
        <v>281</v>
      </c>
      <c r="G90" s="263">
        <v>3557.2280000000001</v>
      </c>
      <c r="H90" s="264">
        <v>15772.289000000001</v>
      </c>
      <c r="I90" s="265">
        <v>4427.5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1419.451</v>
      </c>
      <c r="Q90" s="264">
        <v>6208.6980000000003</v>
      </c>
      <c r="R90" s="265">
        <v>2363.364</v>
      </c>
    </row>
    <row r="91" spans="2:18" ht="15.75" x14ac:dyDescent="0.25">
      <c r="B91" s="259" t="s">
        <v>125</v>
      </c>
      <c r="C91" s="260">
        <v>2931.125</v>
      </c>
      <c r="D91" s="261">
        <v>12577.766</v>
      </c>
      <c r="E91" s="260">
        <v>2458.61</v>
      </c>
      <c r="F91" s="262" t="s">
        <v>125</v>
      </c>
      <c r="G91" s="263">
        <v>3403.8470000000002</v>
      </c>
      <c r="H91" s="264">
        <v>14898.886</v>
      </c>
      <c r="I91" s="265">
        <v>3165.0839999999998</v>
      </c>
      <c r="J91" s="109"/>
      <c r="K91" s="259" t="s">
        <v>221</v>
      </c>
      <c r="L91" s="260">
        <v>828.39300000000003</v>
      </c>
      <c r="M91" s="261">
        <v>3560.6210000000001</v>
      </c>
      <c r="N91" s="260">
        <v>1260</v>
      </c>
      <c r="O91" s="262" t="s">
        <v>136</v>
      </c>
      <c r="P91" s="263">
        <v>826.96699999999998</v>
      </c>
      <c r="Q91" s="264">
        <v>3608.6790000000001</v>
      </c>
      <c r="R91" s="265">
        <v>948.89400000000001</v>
      </c>
    </row>
    <row r="92" spans="2:18" ht="15.75" x14ac:dyDescent="0.25">
      <c r="B92" s="259" t="s">
        <v>220</v>
      </c>
      <c r="C92" s="260">
        <v>2379.703</v>
      </c>
      <c r="D92" s="261">
        <v>10197.968000000001</v>
      </c>
      <c r="E92" s="260">
        <v>2589.5</v>
      </c>
      <c r="F92" s="262" t="s">
        <v>220</v>
      </c>
      <c r="G92" s="263">
        <v>3356.91</v>
      </c>
      <c r="H92" s="264">
        <v>14835.078</v>
      </c>
      <c r="I92" s="265">
        <v>3514.5</v>
      </c>
      <c r="J92" s="109"/>
      <c r="K92" s="259" t="s">
        <v>143</v>
      </c>
      <c r="L92" s="260">
        <v>807.596</v>
      </c>
      <c r="M92" s="261">
        <v>3466.95</v>
      </c>
      <c r="N92" s="260">
        <v>385.39800000000002</v>
      </c>
      <c r="O92" s="262" t="s">
        <v>79</v>
      </c>
      <c r="P92" s="263">
        <v>798.28899999999999</v>
      </c>
      <c r="Q92" s="264">
        <v>3494.9349999999999</v>
      </c>
      <c r="R92" s="265">
        <v>2427.375</v>
      </c>
    </row>
    <row r="93" spans="2:18" ht="15.75" x14ac:dyDescent="0.25">
      <c r="B93" s="259" t="s">
        <v>76</v>
      </c>
      <c r="C93" s="260">
        <v>2331.0709999999999</v>
      </c>
      <c r="D93" s="261">
        <v>10005.629999999999</v>
      </c>
      <c r="E93" s="260">
        <v>2316.5970000000002</v>
      </c>
      <c r="F93" s="262" t="s">
        <v>76</v>
      </c>
      <c r="G93" s="263">
        <v>3229.8029999999999</v>
      </c>
      <c r="H93" s="264">
        <v>14117.511</v>
      </c>
      <c r="I93" s="265">
        <v>2867.634</v>
      </c>
      <c r="J93" s="109"/>
      <c r="K93" s="259" t="s">
        <v>135</v>
      </c>
      <c r="L93" s="260">
        <v>571.95500000000004</v>
      </c>
      <c r="M93" s="261">
        <v>2451.3530000000001</v>
      </c>
      <c r="N93" s="260">
        <v>750.72299999999996</v>
      </c>
      <c r="O93" s="262" t="s">
        <v>143</v>
      </c>
      <c r="P93" s="263">
        <v>635.81600000000003</v>
      </c>
      <c r="Q93" s="264">
        <v>2784.8119999999999</v>
      </c>
      <c r="R93" s="265">
        <v>282.65300000000002</v>
      </c>
    </row>
    <row r="94" spans="2:18" ht="15.75" x14ac:dyDescent="0.25">
      <c r="B94" s="259" t="s">
        <v>187</v>
      </c>
      <c r="C94" s="260">
        <v>2300.1849999999999</v>
      </c>
      <c r="D94" s="261">
        <v>9871.393</v>
      </c>
      <c r="E94" s="260">
        <v>2670.5</v>
      </c>
      <c r="F94" s="262" t="s">
        <v>227</v>
      </c>
      <c r="G94" s="263">
        <v>1888.9829999999999</v>
      </c>
      <c r="H94" s="264">
        <v>8199.2710000000006</v>
      </c>
      <c r="I94" s="265">
        <v>2134.6</v>
      </c>
      <c r="J94" s="109"/>
      <c r="K94" s="259" t="s">
        <v>136</v>
      </c>
      <c r="L94" s="260">
        <v>399.46499999999997</v>
      </c>
      <c r="M94" s="261">
        <v>1715.21</v>
      </c>
      <c r="N94" s="260">
        <v>283.053</v>
      </c>
      <c r="O94" s="262" t="s">
        <v>126</v>
      </c>
      <c r="P94" s="263">
        <v>604.78</v>
      </c>
      <c r="Q94" s="264">
        <v>2617.1880000000001</v>
      </c>
      <c r="R94" s="265">
        <v>351.8</v>
      </c>
    </row>
    <row r="95" spans="2:18" ht="15.75" x14ac:dyDescent="0.25">
      <c r="B95" s="259" t="s">
        <v>281</v>
      </c>
      <c r="C95" s="260">
        <v>1933.8019999999999</v>
      </c>
      <c r="D95" s="261">
        <v>8305.0370000000003</v>
      </c>
      <c r="E95" s="260">
        <v>2083.0259999999998</v>
      </c>
      <c r="F95" s="262" t="s">
        <v>258</v>
      </c>
      <c r="G95" s="263">
        <v>1620.09</v>
      </c>
      <c r="H95" s="264">
        <v>7088.1279999999997</v>
      </c>
      <c r="I95" s="265">
        <v>1717</v>
      </c>
      <c r="J95" s="109"/>
      <c r="K95" s="259" t="s">
        <v>79</v>
      </c>
      <c r="L95" s="260">
        <v>380.07499999999999</v>
      </c>
      <c r="M95" s="261">
        <v>1629.155</v>
      </c>
      <c r="N95" s="260">
        <v>808.77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138</v>
      </c>
      <c r="C96" s="260">
        <v>1864.3810000000001</v>
      </c>
      <c r="D96" s="261">
        <v>7999.3069999999998</v>
      </c>
      <c r="E96" s="260">
        <v>1496.576</v>
      </c>
      <c r="F96" s="262" t="s">
        <v>182</v>
      </c>
      <c r="G96" s="263">
        <v>1587.896</v>
      </c>
      <c r="H96" s="264">
        <v>6999.7389999999996</v>
      </c>
      <c r="I96" s="265">
        <v>1347.25</v>
      </c>
      <c r="J96" s="109"/>
      <c r="K96" s="259" t="s">
        <v>129</v>
      </c>
      <c r="L96" s="260">
        <v>281.08600000000001</v>
      </c>
      <c r="M96" s="261">
        <v>1211.4749999999999</v>
      </c>
      <c r="N96" s="260">
        <v>312.83699999999999</v>
      </c>
      <c r="O96" s="262" t="s">
        <v>147</v>
      </c>
      <c r="P96" s="263">
        <v>275.40600000000001</v>
      </c>
      <c r="Q96" s="264">
        <v>1231.739</v>
      </c>
      <c r="R96" s="265">
        <v>467.16699999999997</v>
      </c>
    </row>
    <row r="97" spans="2:21" ht="15.75" x14ac:dyDescent="0.25">
      <c r="B97" s="259" t="s">
        <v>227</v>
      </c>
      <c r="C97" s="260">
        <v>1602.9880000000001</v>
      </c>
      <c r="D97" s="261">
        <v>6878.7510000000002</v>
      </c>
      <c r="E97" s="260">
        <v>1706</v>
      </c>
      <c r="F97" s="262" t="s">
        <v>224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186</v>
      </c>
      <c r="P97" s="263">
        <v>271.096</v>
      </c>
      <c r="Q97" s="264">
        <v>1228.8510000000001</v>
      </c>
      <c r="R97" s="265">
        <v>403.2</v>
      </c>
    </row>
    <row r="98" spans="2:21" ht="16.5" thickBot="1" x14ac:dyDescent="0.3">
      <c r="B98" s="266" t="s">
        <v>288</v>
      </c>
      <c r="C98" s="267">
        <v>1560.364</v>
      </c>
      <c r="D98" s="268">
        <v>6702.9040000000005</v>
      </c>
      <c r="E98" s="267">
        <v>1852</v>
      </c>
      <c r="F98" s="269" t="s">
        <v>135</v>
      </c>
      <c r="G98" s="270">
        <v>1396.8009999999999</v>
      </c>
      <c r="H98" s="271">
        <v>6134.6040000000003</v>
      </c>
      <c r="I98" s="272">
        <v>2028.36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221</v>
      </c>
      <c r="P98" s="270">
        <v>238.97800000000001</v>
      </c>
      <c r="Q98" s="271">
        <v>1038.444</v>
      </c>
      <c r="R98" s="272">
        <v>321.15199999999999</v>
      </c>
    </row>
    <row r="101" spans="2:21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21" ht="16.5" x14ac:dyDescent="0.25">
      <c r="B102" s="104" t="s">
        <v>211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212</v>
      </c>
      <c r="L102" s="104"/>
      <c r="M102" s="104"/>
      <c r="N102" s="104"/>
      <c r="O102" s="104"/>
      <c r="P102" s="105"/>
      <c r="R102" s="105"/>
    </row>
    <row r="103" spans="2:21" ht="17.25" thickBot="1" x14ac:dyDescent="0.3">
      <c r="B103" s="277" t="s">
        <v>206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206</v>
      </c>
      <c r="L103" s="104"/>
      <c r="M103" s="104"/>
      <c r="N103" s="104"/>
      <c r="O103" s="104"/>
      <c r="P103" s="105"/>
      <c r="R103" s="105"/>
    </row>
    <row r="104" spans="2:21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21" ht="19.5" thickBot="1" x14ac:dyDescent="0.35">
      <c r="B105" s="273" t="s">
        <v>293</v>
      </c>
      <c r="C105" s="274"/>
      <c r="D105" s="275"/>
      <c r="E105" s="276"/>
      <c r="F105" s="273" t="s">
        <v>294</v>
      </c>
      <c r="G105" s="274"/>
      <c r="H105" s="275"/>
      <c r="I105" s="276"/>
      <c r="J105" s="109"/>
      <c r="K105" s="273" t="s">
        <v>293</v>
      </c>
      <c r="L105" s="274"/>
      <c r="M105" s="275"/>
      <c r="N105" s="276"/>
      <c r="O105" s="273" t="s">
        <v>294</v>
      </c>
      <c r="P105" s="274"/>
      <c r="Q105" s="275"/>
      <c r="R105" s="276"/>
    </row>
    <row r="106" spans="2:21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21" ht="16.5" thickBot="1" x14ac:dyDescent="0.3">
      <c r="B107" s="245" t="s">
        <v>114</v>
      </c>
      <c r="C107" s="246">
        <v>151768.74400000001</v>
      </c>
      <c r="D107" s="247">
        <v>651427.005</v>
      </c>
      <c r="E107" s="248">
        <v>36647.141000000003</v>
      </c>
      <c r="F107" s="249" t="s">
        <v>114</v>
      </c>
      <c r="G107" s="250">
        <v>135044.43299999999</v>
      </c>
      <c r="H107" s="251">
        <v>592252.44200000004</v>
      </c>
      <c r="I107" s="248">
        <v>39847.175000000003</v>
      </c>
      <c r="J107" s="109"/>
      <c r="K107" s="245" t="s">
        <v>114</v>
      </c>
      <c r="L107" s="246">
        <v>48663.285000000003</v>
      </c>
      <c r="M107" s="247">
        <v>208893.83600000001</v>
      </c>
      <c r="N107" s="248">
        <v>9343.4629999999997</v>
      </c>
      <c r="O107" s="249" t="s">
        <v>114</v>
      </c>
      <c r="P107" s="250">
        <v>40086.489000000001</v>
      </c>
      <c r="Q107" s="251">
        <v>176321.14</v>
      </c>
      <c r="R107" s="248">
        <v>9394.3109999999997</v>
      </c>
    </row>
    <row r="108" spans="2:21" ht="15.75" x14ac:dyDescent="0.25">
      <c r="B108" s="252" t="s">
        <v>129</v>
      </c>
      <c r="C108" s="253">
        <v>27081.425999999999</v>
      </c>
      <c r="D108" s="254">
        <v>116260.163</v>
      </c>
      <c r="E108" s="253">
        <v>6706.7560000000003</v>
      </c>
      <c r="F108" s="255" t="s">
        <v>129</v>
      </c>
      <c r="G108" s="256">
        <v>17966.837</v>
      </c>
      <c r="H108" s="257">
        <v>78763.240999999995</v>
      </c>
      <c r="I108" s="258">
        <v>5577.3130000000001</v>
      </c>
      <c r="J108" s="109"/>
      <c r="K108" s="252" t="s">
        <v>291</v>
      </c>
      <c r="L108" s="253">
        <v>19392.62</v>
      </c>
      <c r="M108" s="254">
        <v>83183.873000000007</v>
      </c>
      <c r="N108" s="253">
        <v>3577.86</v>
      </c>
      <c r="O108" s="255" t="s">
        <v>77</v>
      </c>
      <c r="P108" s="256">
        <v>12701.76</v>
      </c>
      <c r="Q108" s="257">
        <v>55954.942000000003</v>
      </c>
      <c r="R108" s="258">
        <v>2839.4209999999998</v>
      </c>
    </row>
    <row r="109" spans="2:21" ht="15.75" x14ac:dyDescent="0.25">
      <c r="B109" s="259" t="s">
        <v>291</v>
      </c>
      <c r="C109" s="260">
        <v>19793.525000000001</v>
      </c>
      <c r="D109" s="261">
        <v>84937.801000000007</v>
      </c>
      <c r="E109" s="260">
        <v>4795.402</v>
      </c>
      <c r="F109" s="262" t="s">
        <v>198</v>
      </c>
      <c r="G109" s="263">
        <v>15390.476000000001</v>
      </c>
      <c r="H109" s="264">
        <v>67860.388999999996</v>
      </c>
      <c r="I109" s="265">
        <v>4837.6859999999997</v>
      </c>
      <c r="J109" s="109"/>
      <c r="K109" s="259" t="s">
        <v>77</v>
      </c>
      <c r="L109" s="260">
        <v>14702.837</v>
      </c>
      <c r="M109" s="261">
        <v>63110.343000000001</v>
      </c>
      <c r="N109" s="260">
        <v>2723.7950000000001</v>
      </c>
      <c r="O109" s="262" t="s">
        <v>136</v>
      </c>
      <c r="P109" s="263">
        <v>5189.4269999999997</v>
      </c>
      <c r="Q109" s="264">
        <v>22510.829000000002</v>
      </c>
      <c r="R109" s="265">
        <v>1036.673</v>
      </c>
    </row>
    <row r="110" spans="2:21" ht="15.75" x14ac:dyDescent="0.25">
      <c r="B110" s="259" t="s">
        <v>77</v>
      </c>
      <c r="C110" s="260">
        <v>19119.918000000001</v>
      </c>
      <c r="D110" s="261">
        <v>82086.592999999993</v>
      </c>
      <c r="E110" s="260">
        <v>4827.7259999999997</v>
      </c>
      <c r="F110" s="262" t="s">
        <v>291</v>
      </c>
      <c r="G110" s="263">
        <v>14442.409</v>
      </c>
      <c r="H110" s="264">
        <v>63101.152000000002</v>
      </c>
      <c r="I110" s="265">
        <v>4535.0429999999997</v>
      </c>
      <c r="J110" s="109"/>
      <c r="K110" s="259" t="s">
        <v>131</v>
      </c>
      <c r="L110" s="260">
        <v>2314.203</v>
      </c>
      <c r="M110" s="261">
        <v>9970.1970000000001</v>
      </c>
      <c r="N110" s="260">
        <v>426.1</v>
      </c>
      <c r="O110" s="262" t="s">
        <v>131</v>
      </c>
      <c r="P110" s="263">
        <v>4963.6130000000003</v>
      </c>
      <c r="Q110" s="264">
        <v>21749.744999999999</v>
      </c>
      <c r="R110" s="265">
        <v>1246.03</v>
      </c>
      <c r="U110" s="78">
        <v>1000</v>
      </c>
    </row>
    <row r="111" spans="2:21" ht="15.75" x14ac:dyDescent="0.25">
      <c r="B111" s="259" t="s">
        <v>76</v>
      </c>
      <c r="C111" s="260">
        <v>11761.434999999999</v>
      </c>
      <c r="D111" s="261">
        <v>50495.423999999999</v>
      </c>
      <c r="E111" s="260">
        <v>2888.2959999999998</v>
      </c>
      <c r="F111" s="262" t="s">
        <v>138</v>
      </c>
      <c r="G111" s="263">
        <v>12613.058999999999</v>
      </c>
      <c r="H111" s="264">
        <v>54991.853000000003</v>
      </c>
      <c r="I111" s="265">
        <v>3560.23</v>
      </c>
      <c r="J111" s="109"/>
      <c r="K111" s="259" t="s">
        <v>126</v>
      </c>
      <c r="L111" s="260">
        <v>2194.6469999999999</v>
      </c>
      <c r="M111" s="261">
        <v>9416.9159999999993</v>
      </c>
      <c r="N111" s="260">
        <v>558.68799999999999</v>
      </c>
      <c r="O111" s="262" t="s">
        <v>291</v>
      </c>
      <c r="P111" s="263">
        <v>3857.855</v>
      </c>
      <c r="Q111" s="264">
        <v>17112.577000000001</v>
      </c>
      <c r="R111" s="265">
        <v>1076.797</v>
      </c>
    </row>
    <row r="112" spans="2:21" ht="15.75" x14ac:dyDescent="0.25">
      <c r="B112" s="259" t="s">
        <v>138</v>
      </c>
      <c r="C112" s="260">
        <v>11734.177</v>
      </c>
      <c r="D112" s="261">
        <v>50384.824999999997</v>
      </c>
      <c r="E112" s="260">
        <v>2885.1320000000001</v>
      </c>
      <c r="F112" s="262" t="s">
        <v>77</v>
      </c>
      <c r="G112" s="263">
        <v>10173.471</v>
      </c>
      <c r="H112" s="264">
        <v>44986.953999999998</v>
      </c>
      <c r="I112" s="265">
        <v>3100.6819999999998</v>
      </c>
      <c r="J112" s="109"/>
      <c r="K112" s="259" t="s">
        <v>136</v>
      </c>
      <c r="L112" s="260">
        <v>2158.471</v>
      </c>
      <c r="M112" s="261">
        <v>9275.4830000000002</v>
      </c>
      <c r="N112" s="260">
        <v>473.08600000000001</v>
      </c>
      <c r="O112" s="262" t="s">
        <v>126</v>
      </c>
      <c r="P112" s="263">
        <v>3770.6959999999999</v>
      </c>
      <c r="Q112" s="264">
        <v>16603.113000000001</v>
      </c>
      <c r="R112" s="265">
        <v>809.74300000000005</v>
      </c>
    </row>
    <row r="113" spans="2:18" ht="15.75" x14ac:dyDescent="0.25">
      <c r="B113" s="259" t="s">
        <v>79</v>
      </c>
      <c r="C113" s="260">
        <v>10480.578</v>
      </c>
      <c r="D113" s="261">
        <v>45008.472999999998</v>
      </c>
      <c r="E113" s="260">
        <v>2542.442</v>
      </c>
      <c r="F113" s="262" t="s">
        <v>79</v>
      </c>
      <c r="G113" s="263">
        <v>8838.5380000000005</v>
      </c>
      <c r="H113" s="264">
        <v>38711.116999999998</v>
      </c>
      <c r="I113" s="265">
        <v>2609.0369999999998</v>
      </c>
      <c r="J113" s="109"/>
      <c r="K113" s="259" t="s">
        <v>135</v>
      </c>
      <c r="L113" s="260">
        <v>1716.307</v>
      </c>
      <c r="M113" s="261">
        <v>7372.0640000000003</v>
      </c>
      <c r="N113" s="260">
        <v>354.81599999999997</v>
      </c>
      <c r="O113" s="262" t="s">
        <v>135</v>
      </c>
      <c r="P113" s="263">
        <v>2213.569</v>
      </c>
      <c r="Q113" s="264">
        <v>9635.7960000000003</v>
      </c>
      <c r="R113" s="265">
        <v>489.75900000000001</v>
      </c>
    </row>
    <row r="114" spans="2:18" ht="15.75" x14ac:dyDescent="0.25">
      <c r="B114" s="259" t="s">
        <v>128</v>
      </c>
      <c r="C114" s="260">
        <v>9118.81</v>
      </c>
      <c r="D114" s="261">
        <v>39149.53</v>
      </c>
      <c r="E114" s="260">
        <v>2203.1239999999998</v>
      </c>
      <c r="F114" s="262" t="s">
        <v>128</v>
      </c>
      <c r="G114" s="263">
        <v>8672.7450000000008</v>
      </c>
      <c r="H114" s="264">
        <v>38139.298999999999</v>
      </c>
      <c r="I114" s="265">
        <v>2508.348</v>
      </c>
      <c r="J114" s="109"/>
      <c r="K114" s="259" t="s">
        <v>130</v>
      </c>
      <c r="L114" s="260">
        <v>1606.7</v>
      </c>
      <c r="M114" s="261">
        <v>6895.5680000000002</v>
      </c>
      <c r="N114" s="260">
        <v>216.93</v>
      </c>
      <c r="O114" s="262" t="s">
        <v>137</v>
      </c>
      <c r="P114" s="263">
        <v>2025.9770000000001</v>
      </c>
      <c r="Q114" s="264">
        <v>8979.5859999999993</v>
      </c>
      <c r="R114" s="265">
        <v>576.38400000000001</v>
      </c>
    </row>
    <row r="115" spans="2:18" ht="15.75" x14ac:dyDescent="0.25">
      <c r="B115" s="259" t="s">
        <v>182</v>
      </c>
      <c r="C115" s="260">
        <v>6232.7190000000001</v>
      </c>
      <c r="D115" s="261">
        <v>26711.46</v>
      </c>
      <c r="E115" s="260">
        <v>1427.963</v>
      </c>
      <c r="F115" s="262" t="s">
        <v>76</v>
      </c>
      <c r="G115" s="263">
        <v>4476.7659999999996</v>
      </c>
      <c r="H115" s="264">
        <v>19617.553</v>
      </c>
      <c r="I115" s="265">
        <v>1385.65</v>
      </c>
      <c r="J115" s="109"/>
      <c r="K115" s="259" t="s">
        <v>137</v>
      </c>
      <c r="L115" s="260">
        <v>1517.557</v>
      </c>
      <c r="M115" s="261">
        <v>6522.2489999999998</v>
      </c>
      <c r="N115" s="260">
        <v>342.43700000000001</v>
      </c>
      <c r="O115" s="262" t="s">
        <v>128</v>
      </c>
      <c r="P115" s="263">
        <v>1582.2629999999999</v>
      </c>
      <c r="Q115" s="264">
        <v>7083.4290000000001</v>
      </c>
      <c r="R115" s="265">
        <v>480.85500000000002</v>
      </c>
    </row>
    <row r="116" spans="2:18" ht="15.75" x14ac:dyDescent="0.25">
      <c r="B116" s="259" t="s">
        <v>147</v>
      </c>
      <c r="C116" s="260">
        <v>6015.6030000000001</v>
      </c>
      <c r="D116" s="261">
        <v>25818.727999999999</v>
      </c>
      <c r="E116" s="260">
        <v>1418.76</v>
      </c>
      <c r="F116" s="262" t="s">
        <v>147</v>
      </c>
      <c r="G116" s="263">
        <v>4339.0119999999997</v>
      </c>
      <c r="H116" s="264">
        <v>19010.163</v>
      </c>
      <c r="I116" s="265">
        <v>1251.9459999999999</v>
      </c>
      <c r="J116" s="109"/>
      <c r="K116" s="259" t="s">
        <v>76</v>
      </c>
      <c r="L116" s="260">
        <v>844.83600000000001</v>
      </c>
      <c r="M116" s="261">
        <v>3631.348</v>
      </c>
      <c r="N116" s="260">
        <v>165.727</v>
      </c>
      <c r="O116" s="262" t="s">
        <v>76</v>
      </c>
      <c r="P116" s="263">
        <v>1351.838</v>
      </c>
      <c r="Q116" s="264">
        <v>6014.6490000000003</v>
      </c>
      <c r="R116" s="265">
        <v>283.89800000000002</v>
      </c>
    </row>
    <row r="117" spans="2:18" ht="15.75" x14ac:dyDescent="0.25">
      <c r="B117" s="259" t="s">
        <v>125</v>
      </c>
      <c r="C117" s="260">
        <v>4612.88</v>
      </c>
      <c r="D117" s="261">
        <v>19789.522000000001</v>
      </c>
      <c r="E117" s="260">
        <v>1020.347</v>
      </c>
      <c r="F117" s="262" t="s">
        <v>125</v>
      </c>
      <c r="G117" s="263">
        <v>3859.8870000000002</v>
      </c>
      <c r="H117" s="264">
        <v>17170.346000000001</v>
      </c>
      <c r="I117" s="265">
        <v>1241.5519999999999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1108.855</v>
      </c>
      <c r="Q117" s="264">
        <v>4919.6310000000003</v>
      </c>
      <c r="R117" s="265">
        <v>217.14</v>
      </c>
    </row>
    <row r="118" spans="2:18" ht="15.75" x14ac:dyDescent="0.25">
      <c r="B118" s="259" t="s">
        <v>133</v>
      </c>
      <c r="C118" s="260">
        <v>4139.9960000000001</v>
      </c>
      <c r="D118" s="261">
        <v>17751.431</v>
      </c>
      <c r="E118" s="260">
        <v>970.65599999999995</v>
      </c>
      <c r="F118" s="262" t="s">
        <v>136</v>
      </c>
      <c r="G118" s="263">
        <v>3192.3470000000002</v>
      </c>
      <c r="H118" s="264">
        <v>14031.68</v>
      </c>
      <c r="I118" s="265">
        <v>716.00300000000004</v>
      </c>
      <c r="J118" s="109"/>
      <c r="K118" s="259" t="s">
        <v>125</v>
      </c>
      <c r="L118" s="260">
        <v>373.73399999999998</v>
      </c>
      <c r="M118" s="261">
        <v>1605.2750000000001</v>
      </c>
      <c r="N118" s="260">
        <v>81.647000000000006</v>
      </c>
      <c r="O118" s="262" t="s">
        <v>125</v>
      </c>
      <c r="P118" s="263">
        <v>675.87900000000002</v>
      </c>
      <c r="Q118" s="264">
        <v>2918.942</v>
      </c>
      <c r="R118" s="265">
        <v>155.45599999999999</v>
      </c>
    </row>
    <row r="119" spans="2:18" ht="15.75" x14ac:dyDescent="0.25">
      <c r="B119" s="259" t="s">
        <v>136</v>
      </c>
      <c r="C119" s="260">
        <v>3616.7840000000001</v>
      </c>
      <c r="D119" s="261">
        <v>15524.61</v>
      </c>
      <c r="E119" s="260">
        <v>753.399</v>
      </c>
      <c r="F119" s="262" t="s">
        <v>132</v>
      </c>
      <c r="G119" s="263">
        <v>3014.0149999999999</v>
      </c>
      <c r="H119" s="264">
        <v>13224.484</v>
      </c>
      <c r="I119" s="265">
        <v>706.82399999999996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289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2635.683</v>
      </c>
      <c r="D120" s="261">
        <v>11317.016</v>
      </c>
      <c r="E120" s="260">
        <v>577.74800000000005</v>
      </c>
      <c r="F120" s="262" t="s">
        <v>277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79</v>
      </c>
      <c r="P120" s="263">
        <v>118.074</v>
      </c>
      <c r="Q120" s="264">
        <v>514.33100000000002</v>
      </c>
      <c r="R120" s="265">
        <v>25.42</v>
      </c>
    </row>
    <row r="121" spans="2:18" ht="15.75" x14ac:dyDescent="0.25">
      <c r="B121" s="259" t="s">
        <v>131</v>
      </c>
      <c r="C121" s="260">
        <v>2253.6280000000002</v>
      </c>
      <c r="D121" s="261">
        <v>9724.0249999999996</v>
      </c>
      <c r="E121" s="260">
        <v>542.34400000000005</v>
      </c>
      <c r="F121" s="262" t="s">
        <v>190</v>
      </c>
      <c r="G121" s="263">
        <v>2385.17</v>
      </c>
      <c r="H121" s="264">
        <v>10593.523999999999</v>
      </c>
      <c r="I121" s="265">
        <v>636.72500000000002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147</v>
      </c>
      <c r="P121" s="263">
        <v>103.825</v>
      </c>
      <c r="Q121" s="264">
        <v>440.91199999999998</v>
      </c>
      <c r="R121" s="265">
        <v>32.305999999999997</v>
      </c>
    </row>
    <row r="122" spans="2:18" ht="15.75" x14ac:dyDescent="0.25">
      <c r="B122" s="259" t="s">
        <v>132</v>
      </c>
      <c r="C122" s="260">
        <v>1868.5640000000001</v>
      </c>
      <c r="D122" s="261">
        <v>7974.3940000000002</v>
      </c>
      <c r="E122" s="260">
        <v>369.6</v>
      </c>
      <c r="F122" s="262" t="s">
        <v>131</v>
      </c>
      <c r="G122" s="263">
        <v>2205.5619999999999</v>
      </c>
      <c r="H122" s="264">
        <v>9437.9779999999992</v>
      </c>
      <c r="I122" s="265">
        <v>617.11300000000006</v>
      </c>
      <c r="J122" s="109"/>
      <c r="K122" s="259" t="s">
        <v>79</v>
      </c>
      <c r="L122" s="260">
        <v>157.56100000000001</v>
      </c>
      <c r="M122" s="261">
        <v>676.60400000000004</v>
      </c>
      <c r="N122" s="260">
        <v>26.859000000000002</v>
      </c>
      <c r="O122" s="262" t="s">
        <v>186</v>
      </c>
      <c r="P122" s="263">
        <v>93.13</v>
      </c>
      <c r="Q122" s="264">
        <v>410.565</v>
      </c>
      <c r="R122" s="265">
        <v>18.603999999999999</v>
      </c>
    </row>
    <row r="123" spans="2:18" ht="16.5" thickBot="1" x14ac:dyDescent="0.3">
      <c r="B123" s="266" t="s">
        <v>134</v>
      </c>
      <c r="C123" s="267">
        <v>1721.6790000000001</v>
      </c>
      <c r="D123" s="268">
        <v>7399.6779999999999</v>
      </c>
      <c r="E123" s="267">
        <v>434.50900000000001</v>
      </c>
      <c r="F123" s="269" t="s">
        <v>285</v>
      </c>
      <c r="G123" s="270">
        <v>2140.6559999999999</v>
      </c>
      <c r="H123" s="271">
        <v>9466.1569999999992</v>
      </c>
      <c r="I123" s="272">
        <v>654.92499999999995</v>
      </c>
      <c r="J123" s="109"/>
      <c r="K123" s="266" t="s">
        <v>221</v>
      </c>
      <c r="L123" s="267">
        <v>90.3</v>
      </c>
      <c r="M123" s="268">
        <v>387.06200000000001</v>
      </c>
      <c r="N123" s="267">
        <v>20</v>
      </c>
      <c r="O123" s="269" t="s">
        <v>145</v>
      </c>
      <c r="P123" s="270">
        <v>81.906000000000006</v>
      </c>
      <c r="Q123" s="271">
        <v>349.279</v>
      </c>
      <c r="R123" s="272">
        <v>20.824999999999999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213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214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206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206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293</v>
      </c>
      <c r="C131" s="274"/>
      <c r="D131" s="275"/>
      <c r="E131" s="276"/>
      <c r="F131" s="273" t="s">
        <v>294</v>
      </c>
      <c r="G131" s="274"/>
      <c r="H131" s="275"/>
      <c r="I131" s="276"/>
      <c r="J131" s="109"/>
      <c r="K131" s="273" t="s">
        <v>293</v>
      </c>
      <c r="L131" s="274"/>
      <c r="M131" s="275"/>
      <c r="N131" s="276"/>
      <c r="O131" s="273" t="s">
        <v>294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468979.30099999998</v>
      </c>
      <c r="D133" s="247">
        <v>2012874.6740000001</v>
      </c>
      <c r="E133" s="248">
        <v>154788.49799999999</v>
      </c>
      <c r="F133" s="249" t="s">
        <v>114</v>
      </c>
      <c r="G133" s="250">
        <v>474021.28499999997</v>
      </c>
      <c r="H133" s="251">
        <v>2084426.733</v>
      </c>
      <c r="I133" s="248">
        <v>152040.671</v>
      </c>
      <c r="J133" s="109"/>
      <c r="K133" s="245" t="s">
        <v>114</v>
      </c>
      <c r="L133" s="246">
        <v>216734.636</v>
      </c>
      <c r="M133" s="247">
        <v>930332.821</v>
      </c>
      <c r="N133" s="248">
        <v>59938.517</v>
      </c>
      <c r="O133" s="249" t="s">
        <v>114</v>
      </c>
      <c r="P133" s="250">
        <v>213406.288</v>
      </c>
      <c r="Q133" s="251">
        <v>936568.72199999995</v>
      </c>
      <c r="R133" s="248">
        <v>55827.476000000002</v>
      </c>
    </row>
    <row r="134" spans="2:31" ht="15.75" x14ac:dyDescent="0.25">
      <c r="B134" s="252" t="s">
        <v>77</v>
      </c>
      <c r="C134" s="253">
        <v>66358.207999999999</v>
      </c>
      <c r="D134" s="254">
        <v>284868.33100000001</v>
      </c>
      <c r="E134" s="253">
        <v>26380.864000000001</v>
      </c>
      <c r="F134" s="255" t="s">
        <v>77</v>
      </c>
      <c r="G134" s="256">
        <v>53766.974000000002</v>
      </c>
      <c r="H134" s="257">
        <v>236163.35</v>
      </c>
      <c r="I134" s="258">
        <v>22234.276999999998</v>
      </c>
      <c r="J134" s="109"/>
      <c r="K134" s="252" t="s">
        <v>77</v>
      </c>
      <c r="L134" s="253">
        <v>87976.89</v>
      </c>
      <c r="M134" s="254">
        <v>377695.17200000002</v>
      </c>
      <c r="N134" s="253">
        <v>26892.192999999999</v>
      </c>
      <c r="O134" s="255" t="s">
        <v>77</v>
      </c>
      <c r="P134" s="256">
        <v>84768.52</v>
      </c>
      <c r="Q134" s="257">
        <v>372521.46</v>
      </c>
      <c r="R134" s="258">
        <v>26107.233</v>
      </c>
    </row>
    <row r="135" spans="2:31" ht="15.75" x14ac:dyDescent="0.25">
      <c r="B135" s="259" t="s">
        <v>129</v>
      </c>
      <c r="C135" s="260">
        <v>57486.932000000001</v>
      </c>
      <c r="D135" s="261">
        <v>246700.75200000001</v>
      </c>
      <c r="E135" s="260">
        <v>18323.449000000001</v>
      </c>
      <c r="F135" s="262" t="s">
        <v>129</v>
      </c>
      <c r="G135" s="263">
        <v>52777.838000000003</v>
      </c>
      <c r="H135" s="264">
        <v>231949.90599999999</v>
      </c>
      <c r="I135" s="265">
        <v>16065.634</v>
      </c>
      <c r="J135" s="109"/>
      <c r="K135" s="259" t="s">
        <v>291</v>
      </c>
      <c r="L135" s="260">
        <v>29315.073</v>
      </c>
      <c r="M135" s="261">
        <v>125814.74</v>
      </c>
      <c r="N135" s="260">
        <v>8962.8529999999992</v>
      </c>
      <c r="O135" s="262" t="s">
        <v>125</v>
      </c>
      <c r="P135" s="263">
        <v>23414.742999999999</v>
      </c>
      <c r="Q135" s="264">
        <v>102807.914</v>
      </c>
      <c r="R135" s="265">
        <v>3708.6849999999999</v>
      </c>
    </row>
    <row r="136" spans="2:31" ht="15.75" x14ac:dyDescent="0.25">
      <c r="B136" s="259" t="s">
        <v>125</v>
      </c>
      <c r="C136" s="260">
        <v>46808.834000000003</v>
      </c>
      <c r="D136" s="261">
        <v>200894.609</v>
      </c>
      <c r="E136" s="260">
        <v>14235.195</v>
      </c>
      <c r="F136" s="262" t="s">
        <v>198</v>
      </c>
      <c r="G136" s="263">
        <v>48702.879000000001</v>
      </c>
      <c r="H136" s="264">
        <v>214953.946</v>
      </c>
      <c r="I136" s="265">
        <v>13655.293</v>
      </c>
      <c r="J136" s="109"/>
      <c r="K136" s="259" t="s">
        <v>125</v>
      </c>
      <c r="L136" s="260">
        <v>24338.617999999999</v>
      </c>
      <c r="M136" s="261">
        <v>104489.959</v>
      </c>
      <c r="N136" s="260">
        <v>4281.5959999999995</v>
      </c>
      <c r="O136" s="262" t="s">
        <v>291</v>
      </c>
      <c r="P136" s="263">
        <v>22717.448</v>
      </c>
      <c r="Q136" s="264">
        <v>99074.04</v>
      </c>
      <c r="R136" s="265">
        <v>6166.81</v>
      </c>
    </row>
    <row r="137" spans="2:31" ht="15.75" x14ac:dyDescent="0.25">
      <c r="B137" s="259" t="s">
        <v>136</v>
      </c>
      <c r="C137" s="260">
        <v>30806.932000000001</v>
      </c>
      <c r="D137" s="261">
        <v>132245.649</v>
      </c>
      <c r="E137" s="260">
        <v>9489.0840000000007</v>
      </c>
      <c r="F137" s="262" t="s">
        <v>125</v>
      </c>
      <c r="G137" s="263">
        <v>32639.173999999999</v>
      </c>
      <c r="H137" s="264">
        <v>143776.02900000001</v>
      </c>
      <c r="I137" s="265">
        <v>9690.33</v>
      </c>
      <c r="J137" s="109"/>
      <c r="K137" s="259" t="s">
        <v>76</v>
      </c>
      <c r="L137" s="260">
        <v>15162.894</v>
      </c>
      <c r="M137" s="261">
        <v>65111.879000000001</v>
      </c>
      <c r="N137" s="260">
        <v>4229.9930000000004</v>
      </c>
      <c r="O137" s="262" t="s">
        <v>129</v>
      </c>
      <c r="P137" s="263">
        <v>16361.704</v>
      </c>
      <c r="Q137" s="264">
        <v>71995.891000000003</v>
      </c>
      <c r="R137" s="265">
        <v>4321.4960000000001</v>
      </c>
    </row>
    <row r="138" spans="2:31" ht="15.75" x14ac:dyDescent="0.25">
      <c r="B138" s="259" t="s">
        <v>79</v>
      </c>
      <c r="C138" s="260">
        <v>28624.753000000001</v>
      </c>
      <c r="D138" s="261">
        <v>122864.515</v>
      </c>
      <c r="E138" s="260">
        <v>9324.02</v>
      </c>
      <c r="F138" s="262" t="s">
        <v>136</v>
      </c>
      <c r="G138" s="263">
        <v>30669.595000000001</v>
      </c>
      <c r="H138" s="264">
        <v>134963.372</v>
      </c>
      <c r="I138" s="265">
        <v>9831.6149999999998</v>
      </c>
      <c r="J138" s="109"/>
      <c r="K138" s="259" t="s">
        <v>129</v>
      </c>
      <c r="L138" s="260">
        <v>13962.253000000001</v>
      </c>
      <c r="M138" s="261">
        <v>59915.934999999998</v>
      </c>
      <c r="N138" s="260">
        <v>3633.107</v>
      </c>
      <c r="O138" s="262" t="s">
        <v>135</v>
      </c>
      <c r="P138" s="263">
        <v>12380.338</v>
      </c>
      <c r="Q138" s="264">
        <v>54342.389000000003</v>
      </c>
      <c r="R138" s="265">
        <v>3811.2289999999998</v>
      </c>
    </row>
    <row r="139" spans="2:31" ht="15.75" x14ac:dyDescent="0.25">
      <c r="B139" s="259" t="s">
        <v>132</v>
      </c>
      <c r="C139" s="260">
        <v>22128.844000000001</v>
      </c>
      <c r="D139" s="261">
        <v>94990.774000000005</v>
      </c>
      <c r="E139" s="260">
        <v>6418.9340000000002</v>
      </c>
      <c r="F139" s="262" t="s">
        <v>79</v>
      </c>
      <c r="G139" s="263">
        <v>28102.181</v>
      </c>
      <c r="H139" s="264">
        <v>123431.54</v>
      </c>
      <c r="I139" s="265">
        <v>8689.2999999999993</v>
      </c>
      <c r="J139" s="109"/>
      <c r="K139" s="259" t="s">
        <v>135</v>
      </c>
      <c r="L139" s="260">
        <v>13336.615</v>
      </c>
      <c r="M139" s="261">
        <v>57237.241000000002</v>
      </c>
      <c r="N139" s="260">
        <v>3989.636</v>
      </c>
      <c r="O139" s="262" t="s">
        <v>76</v>
      </c>
      <c r="P139" s="263">
        <v>12027.715</v>
      </c>
      <c r="Q139" s="264">
        <v>52780.661999999997</v>
      </c>
      <c r="R139" s="265">
        <v>2916.078</v>
      </c>
    </row>
    <row r="140" spans="2:31" ht="15.75" x14ac:dyDescent="0.25">
      <c r="B140" s="259" t="s">
        <v>138</v>
      </c>
      <c r="C140" s="260">
        <v>20483.924999999999</v>
      </c>
      <c r="D140" s="261">
        <v>87899.646999999997</v>
      </c>
      <c r="E140" s="260">
        <v>8673.6319999999996</v>
      </c>
      <c r="F140" s="262" t="s">
        <v>132</v>
      </c>
      <c r="G140" s="263">
        <v>22302.542000000001</v>
      </c>
      <c r="H140" s="264">
        <v>97994.066999999995</v>
      </c>
      <c r="I140" s="265">
        <v>6903.43</v>
      </c>
      <c r="J140" s="109"/>
      <c r="K140" s="259" t="s">
        <v>156</v>
      </c>
      <c r="L140" s="260">
        <v>4895.0439999999999</v>
      </c>
      <c r="M140" s="261">
        <v>21001.71</v>
      </c>
      <c r="N140" s="260">
        <v>855.31600000000003</v>
      </c>
      <c r="O140" s="262" t="s">
        <v>127</v>
      </c>
      <c r="P140" s="263">
        <v>5970.4830000000002</v>
      </c>
      <c r="Q140" s="264">
        <v>26114.477999999999</v>
      </c>
      <c r="R140" s="265">
        <v>740.22900000000004</v>
      </c>
    </row>
    <row r="141" spans="2:31" ht="15.75" x14ac:dyDescent="0.25">
      <c r="B141" s="259" t="s">
        <v>133</v>
      </c>
      <c r="C141" s="260">
        <v>19829.501</v>
      </c>
      <c r="D141" s="261">
        <v>85101.135999999999</v>
      </c>
      <c r="E141" s="260">
        <v>6789.0159999999996</v>
      </c>
      <c r="F141" s="262" t="s">
        <v>138</v>
      </c>
      <c r="G141" s="263">
        <v>21397.205000000002</v>
      </c>
      <c r="H141" s="264">
        <v>93878.296000000002</v>
      </c>
      <c r="I141" s="265">
        <v>8372.393</v>
      </c>
      <c r="J141" s="109"/>
      <c r="K141" s="259" t="s">
        <v>127</v>
      </c>
      <c r="L141" s="260">
        <v>4742.4399999999996</v>
      </c>
      <c r="M141" s="261">
        <v>20331.861000000001</v>
      </c>
      <c r="N141" s="260">
        <v>708.21500000000003</v>
      </c>
      <c r="O141" s="262" t="s">
        <v>128</v>
      </c>
      <c r="P141" s="263">
        <v>5573.9440000000004</v>
      </c>
      <c r="Q141" s="264">
        <v>24455.688999999998</v>
      </c>
      <c r="R141" s="265">
        <v>1029.588</v>
      </c>
      <c r="AE141" s="78">
        <v>0</v>
      </c>
    </row>
    <row r="142" spans="2:31" ht="15.75" x14ac:dyDescent="0.25">
      <c r="B142" s="259" t="s">
        <v>198</v>
      </c>
      <c r="C142" s="260">
        <v>17291.13</v>
      </c>
      <c r="D142" s="261">
        <v>74203.593999999997</v>
      </c>
      <c r="E142" s="260">
        <v>4815.1180000000004</v>
      </c>
      <c r="F142" s="262" t="s">
        <v>133</v>
      </c>
      <c r="G142" s="263">
        <v>16199.592000000001</v>
      </c>
      <c r="H142" s="264">
        <v>71062.05</v>
      </c>
      <c r="I142" s="265">
        <v>5077.3609999999999</v>
      </c>
      <c r="J142" s="109"/>
      <c r="K142" s="259" t="s">
        <v>128</v>
      </c>
      <c r="L142" s="260">
        <v>4043.0230000000001</v>
      </c>
      <c r="M142" s="261">
        <v>17339.536</v>
      </c>
      <c r="N142" s="260">
        <v>926.26499999999999</v>
      </c>
      <c r="O142" s="262" t="s">
        <v>136</v>
      </c>
      <c r="P142" s="263">
        <v>5510.6859999999997</v>
      </c>
      <c r="Q142" s="264">
        <v>24063.804</v>
      </c>
      <c r="R142" s="265">
        <v>1329.5309999999999</v>
      </c>
    </row>
    <row r="143" spans="2:31" ht="15.75" x14ac:dyDescent="0.25">
      <c r="B143" s="259" t="s">
        <v>128</v>
      </c>
      <c r="C143" s="260">
        <v>14747.829</v>
      </c>
      <c r="D143" s="261">
        <v>63313.394</v>
      </c>
      <c r="E143" s="260">
        <v>5066.6940000000004</v>
      </c>
      <c r="F143" s="262" t="s">
        <v>127</v>
      </c>
      <c r="G143" s="263">
        <v>14962.288</v>
      </c>
      <c r="H143" s="264">
        <v>65557.853000000003</v>
      </c>
      <c r="I143" s="265">
        <v>4612.8879999999999</v>
      </c>
      <c r="J143" s="109"/>
      <c r="K143" s="259" t="s">
        <v>136</v>
      </c>
      <c r="L143" s="260">
        <v>3436.194</v>
      </c>
      <c r="M143" s="261">
        <v>14757.388999999999</v>
      </c>
      <c r="N143" s="260">
        <v>757.47900000000004</v>
      </c>
      <c r="O143" s="262" t="s">
        <v>156</v>
      </c>
      <c r="P143" s="263">
        <v>5002.0420000000004</v>
      </c>
      <c r="Q143" s="264">
        <v>22004.063999999998</v>
      </c>
      <c r="R143" s="265">
        <v>901.76499999999999</v>
      </c>
    </row>
    <row r="144" spans="2:31" ht="15.75" x14ac:dyDescent="0.25">
      <c r="B144" s="259" t="s">
        <v>127</v>
      </c>
      <c r="C144" s="260">
        <v>12313.646000000001</v>
      </c>
      <c r="D144" s="261">
        <v>52831.637000000002</v>
      </c>
      <c r="E144" s="260">
        <v>3814.8490000000002</v>
      </c>
      <c r="F144" s="262" t="s">
        <v>128</v>
      </c>
      <c r="G144" s="263">
        <v>13520.781000000001</v>
      </c>
      <c r="H144" s="264">
        <v>59474.701000000001</v>
      </c>
      <c r="I144" s="265">
        <v>4440.3980000000001</v>
      </c>
      <c r="J144" s="109"/>
      <c r="K144" s="259" t="s">
        <v>189</v>
      </c>
      <c r="L144" s="260">
        <v>2859.6239999999998</v>
      </c>
      <c r="M144" s="261">
        <v>12264.433999999999</v>
      </c>
      <c r="N144" s="260">
        <v>396.726</v>
      </c>
      <c r="O144" s="262" t="s">
        <v>189</v>
      </c>
      <c r="P144" s="263">
        <v>4688.8239999999996</v>
      </c>
      <c r="Q144" s="264">
        <v>20775.116999999998</v>
      </c>
      <c r="R144" s="265">
        <v>640.65700000000004</v>
      </c>
    </row>
    <row r="145" spans="2:18" ht="15.75" x14ac:dyDescent="0.25">
      <c r="B145" s="259" t="s">
        <v>139</v>
      </c>
      <c r="C145" s="260">
        <v>9537.0990000000002</v>
      </c>
      <c r="D145" s="261">
        <v>40928.584999999999</v>
      </c>
      <c r="E145" s="260">
        <v>2848.8560000000002</v>
      </c>
      <c r="F145" s="262" t="s">
        <v>135</v>
      </c>
      <c r="G145" s="263">
        <v>9923.0529999999999</v>
      </c>
      <c r="H145" s="264">
        <v>43589.214</v>
      </c>
      <c r="I145" s="265">
        <v>2361.7399999999998</v>
      </c>
      <c r="J145" s="109"/>
      <c r="K145" s="259" t="s">
        <v>178</v>
      </c>
      <c r="L145" s="260">
        <v>1961.152</v>
      </c>
      <c r="M145" s="261">
        <v>8413.4650000000001</v>
      </c>
      <c r="N145" s="260">
        <v>604.99900000000002</v>
      </c>
      <c r="O145" s="262" t="s">
        <v>133</v>
      </c>
      <c r="P145" s="263">
        <v>2443.643</v>
      </c>
      <c r="Q145" s="264">
        <v>10638.069</v>
      </c>
      <c r="R145" s="265">
        <v>448.44499999999999</v>
      </c>
    </row>
    <row r="146" spans="2:18" ht="15.75" x14ac:dyDescent="0.25">
      <c r="B146" s="259" t="s">
        <v>134</v>
      </c>
      <c r="C146" s="260">
        <v>9162.6080000000002</v>
      </c>
      <c r="D146" s="261">
        <v>39319.794000000002</v>
      </c>
      <c r="E146" s="260">
        <v>3227.261</v>
      </c>
      <c r="F146" s="262" t="s">
        <v>190</v>
      </c>
      <c r="G146" s="263">
        <v>9771.5439999999999</v>
      </c>
      <c r="H146" s="264">
        <v>42853.470999999998</v>
      </c>
      <c r="I146" s="265">
        <v>2705.509</v>
      </c>
      <c r="J146" s="109"/>
      <c r="K146" s="259" t="s">
        <v>131</v>
      </c>
      <c r="L146" s="260">
        <v>1744.778</v>
      </c>
      <c r="M146" s="261">
        <v>7487.982</v>
      </c>
      <c r="N146" s="260">
        <v>1047.875</v>
      </c>
      <c r="O146" s="262" t="s">
        <v>131</v>
      </c>
      <c r="P146" s="263">
        <v>1988.7850000000001</v>
      </c>
      <c r="Q146" s="264">
        <v>8686.2009999999991</v>
      </c>
      <c r="R146" s="265">
        <v>602.55200000000002</v>
      </c>
    </row>
    <row r="147" spans="2:18" ht="15.75" x14ac:dyDescent="0.25">
      <c r="B147" s="259" t="s">
        <v>291</v>
      </c>
      <c r="C147" s="260">
        <v>8812.5010000000002</v>
      </c>
      <c r="D147" s="261">
        <v>37819.264000000003</v>
      </c>
      <c r="E147" s="260">
        <v>2990.777</v>
      </c>
      <c r="F147" s="262" t="s">
        <v>291</v>
      </c>
      <c r="G147" s="263">
        <v>9681.1290000000008</v>
      </c>
      <c r="H147" s="264">
        <v>43069.040999999997</v>
      </c>
      <c r="I147" s="265">
        <v>3087.616</v>
      </c>
      <c r="J147" s="109"/>
      <c r="K147" s="259" t="s">
        <v>130</v>
      </c>
      <c r="L147" s="260">
        <v>1648.0889999999999</v>
      </c>
      <c r="M147" s="261">
        <v>7078.1319999999996</v>
      </c>
      <c r="N147" s="260">
        <v>754.71900000000005</v>
      </c>
      <c r="O147" s="262" t="s">
        <v>79</v>
      </c>
      <c r="P147" s="263">
        <v>1598.8019999999999</v>
      </c>
      <c r="Q147" s="264">
        <v>7048.6130000000003</v>
      </c>
      <c r="R147" s="265">
        <v>521.19500000000005</v>
      </c>
    </row>
    <row r="148" spans="2:18" ht="15.75" x14ac:dyDescent="0.25">
      <c r="B148" s="259" t="s">
        <v>135</v>
      </c>
      <c r="C148" s="260">
        <v>8743.34</v>
      </c>
      <c r="D148" s="261">
        <v>37525.127</v>
      </c>
      <c r="E148" s="260">
        <v>2796.3870000000002</v>
      </c>
      <c r="F148" s="262" t="s">
        <v>134</v>
      </c>
      <c r="G148" s="263">
        <v>9228.1319999999996</v>
      </c>
      <c r="H148" s="264">
        <v>40656.485999999997</v>
      </c>
      <c r="I148" s="265">
        <v>3296.2919999999999</v>
      </c>
      <c r="J148" s="109"/>
      <c r="K148" s="259" t="s">
        <v>133</v>
      </c>
      <c r="L148" s="260">
        <v>1474.575</v>
      </c>
      <c r="M148" s="261">
        <v>6337.2190000000001</v>
      </c>
      <c r="N148" s="260">
        <v>276.79199999999997</v>
      </c>
      <c r="O148" s="262" t="s">
        <v>178</v>
      </c>
      <c r="P148" s="263">
        <v>1559.9760000000001</v>
      </c>
      <c r="Q148" s="264">
        <v>6879.3879999999999</v>
      </c>
      <c r="R148" s="265">
        <v>483.50099999999998</v>
      </c>
    </row>
    <row r="149" spans="2:18" ht="16.5" thickBot="1" x14ac:dyDescent="0.3">
      <c r="B149" s="266" t="s">
        <v>147</v>
      </c>
      <c r="C149" s="267">
        <v>7896.5429999999997</v>
      </c>
      <c r="D149" s="268">
        <v>33882.245999999999</v>
      </c>
      <c r="E149" s="267">
        <v>2415.2420000000002</v>
      </c>
      <c r="F149" s="269" t="s">
        <v>147</v>
      </c>
      <c r="G149" s="270">
        <v>7698.8630000000003</v>
      </c>
      <c r="H149" s="271">
        <v>33916.845000000001</v>
      </c>
      <c r="I149" s="272">
        <v>2295.6689999999999</v>
      </c>
      <c r="J149" s="109"/>
      <c r="K149" s="266" t="s">
        <v>79</v>
      </c>
      <c r="L149" s="267">
        <v>1345.6020000000001</v>
      </c>
      <c r="M149" s="268">
        <v>5778.1289999999999</v>
      </c>
      <c r="N149" s="267">
        <v>422.08699999999999</v>
      </c>
      <c r="O149" s="269" t="s">
        <v>137</v>
      </c>
      <c r="P149" s="270">
        <v>1443.336</v>
      </c>
      <c r="Q149" s="271">
        <v>6286.634</v>
      </c>
      <c r="R149" s="272">
        <v>519.25699999999995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9" sqref="M3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0" t="s">
        <v>0</v>
      </c>
      <c r="D5" s="533" t="s">
        <v>40</v>
      </c>
      <c r="E5" s="515" t="s">
        <v>1</v>
      </c>
      <c r="F5" s="516"/>
      <c r="G5" s="5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1"/>
      <c r="D6" s="531"/>
      <c r="E6" s="518"/>
      <c r="F6" s="519"/>
      <c r="G6" s="52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1"/>
      <c r="D7" s="531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2"/>
      <c r="D8" s="532"/>
      <c r="E8" s="481" t="s">
        <v>308</v>
      </c>
      <c r="F8" s="348" t="s">
        <v>303</v>
      </c>
      <c r="G8" s="379" t="s">
        <v>14</v>
      </c>
      <c r="H8" s="481" t="s">
        <v>308</v>
      </c>
      <c r="I8" s="348" t="s">
        <v>303</v>
      </c>
      <c r="J8" s="416" t="s">
        <v>14</v>
      </c>
      <c r="K8" s="502" t="s">
        <v>308</v>
      </c>
      <c r="L8" s="348" t="s">
        <v>303</v>
      </c>
      <c r="M8" s="379" t="s">
        <v>14</v>
      </c>
      <c r="N8" s="502" t="s">
        <v>308</v>
      </c>
      <c r="O8" s="348" t="s">
        <v>303</v>
      </c>
      <c r="P8" s="416" t="s">
        <v>14</v>
      </c>
      <c r="Q8" s="502" t="s">
        <v>308</v>
      </c>
      <c r="R8" s="348" t="s">
        <v>303</v>
      </c>
      <c r="S8" s="379" t="s">
        <v>14</v>
      </c>
    </row>
    <row r="9" spans="3:19" ht="24" customHeight="1" x14ac:dyDescent="0.2">
      <c r="C9" s="525" t="s">
        <v>38</v>
      </c>
      <c r="D9" s="442" t="s">
        <v>265</v>
      </c>
      <c r="E9" s="285">
        <v>1577.989</v>
      </c>
      <c r="F9" s="290">
        <v>1544.865</v>
      </c>
      <c r="G9" s="392">
        <v>2.1441355717166237</v>
      </c>
      <c r="H9" s="285">
        <v>1578.085</v>
      </c>
      <c r="I9" s="290">
        <v>1526.39</v>
      </c>
      <c r="J9" s="417">
        <v>3.3867491270251988</v>
      </c>
      <c r="K9" s="285">
        <v>1800.827</v>
      </c>
      <c r="L9" s="290">
        <v>1598.2550000000001</v>
      </c>
      <c r="M9" s="392">
        <v>12.674573206403226</v>
      </c>
      <c r="N9" s="285">
        <v>1817.127</v>
      </c>
      <c r="O9" s="290">
        <v>1932.4480000000001</v>
      </c>
      <c r="P9" s="417">
        <v>-5.9676120651112026</v>
      </c>
      <c r="Q9" s="285">
        <v>1546.789</v>
      </c>
      <c r="R9" s="290">
        <v>1577.57</v>
      </c>
      <c r="S9" s="392">
        <v>-1.9511653999505538</v>
      </c>
    </row>
    <row r="10" spans="3:19" ht="27" customHeight="1" x14ac:dyDescent="0.2">
      <c r="C10" s="526"/>
      <c r="D10" s="443" t="s">
        <v>266</v>
      </c>
      <c r="E10" s="286">
        <v>1730.385</v>
      </c>
      <c r="F10" s="291">
        <v>1759.6189999999999</v>
      </c>
      <c r="G10" s="385">
        <v>-1.6613823787990427</v>
      </c>
      <c r="H10" s="286">
        <v>1721.7739999999999</v>
      </c>
      <c r="I10" s="291">
        <v>1753.424</v>
      </c>
      <c r="J10" s="418">
        <v>-1.8050397393899076</v>
      </c>
      <c r="K10" s="286">
        <v>1749.798</v>
      </c>
      <c r="L10" s="291">
        <v>1783.7370000000001</v>
      </c>
      <c r="M10" s="385">
        <v>-1.9026908114817418</v>
      </c>
      <c r="N10" s="286">
        <v>1815.828</v>
      </c>
      <c r="O10" s="291">
        <v>1850.4090000000001</v>
      </c>
      <c r="P10" s="418">
        <v>-1.8688300802687476</v>
      </c>
      <c r="Q10" s="286">
        <v>1706.723</v>
      </c>
      <c r="R10" s="291">
        <v>1730.691</v>
      </c>
      <c r="S10" s="385">
        <v>-1.3848803743707037</v>
      </c>
    </row>
    <row r="11" spans="3:19" ht="30" customHeight="1" thickBot="1" x14ac:dyDescent="0.25">
      <c r="C11" s="157" t="s">
        <v>267</v>
      </c>
      <c r="D11" s="444" t="s">
        <v>265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1702.7921743145973</v>
      </c>
      <c r="F12" s="425">
        <v>1734.0000896554657</v>
      </c>
      <c r="G12" s="426">
        <v>-1.799764344133866</v>
      </c>
      <c r="H12" s="424">
        <v>1685.6326424350716</v>
      </c>
      <c r="I12" s="425">
        <v>1728.691775270062</v>
      </c>
      <c r="J12" s="427">
        <v>-2.4908507954382735</v>
      </c>
      <c r="K12" s="424">
        <v>1750.3888035649957</v>
      </c>
      <c r="L12" s="425">
        <v>1779.8047666925006</v>
      </c>
      <c r="M12" s="426">
        <v>-1.6527634759721472</v>
      </c>
      <c r="N12" s="424">
        <v>1815.8380244301761</v>
      </c>
      <c r="O12" s="425">
        <v>1852.3988435105596</v>
      </c>
      <c r="P12" s="427">
        <v>-1.9737012473564006</v>
      </c>
      <c r="Q12" s="424">
        <v>1687.410916012037</v>
      </c>
      <c r="R12" s="425">
        <v>1675.7738341222773</v>
      </c>
      <c r="S12" s="426">
        <v>0.69443033736439919</v>
      </c>
    </row>
    <row r="13" spans="3:19" ht="20.25" customHeight="1" x14ac:dyDescent="0.2">
      <c r="C13" s="525" t="s">
        <v>28</v>
      </c>
      <c r="D13" s="446" t="s">
        <v>29</v>
      </c>
      <c r="E13" s="285">
        <v>1163.2539999999999</v>
      </c>
      <c r="F13" s="290">
        <v>1167.634</v>
      </c>
      <c r="G13" s="392">
        <v>-0.37511754539522735</v>
      </c>
      <c r="H13" s="285">
        <v>1148.71</v>
      </c>
      <c r="I13" s="290">
        <v>1175.2239999999999</v>
      </c>
      <c r="J13" s="417">
        <v>-2.2560805429432942</v>
      </c>
      <c r="K13" s="285">
        <v>1250.627</v>
      </c>
      <c r="L13" s="290">
        <v>1199.019</v>
      </c>
      <c r="M13" s="392">
        <v>4.3041853381806252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6"/>
      <c r="D14" s="441" t="s">
        <v>30</v>
      </c>
      <c r="E14" s="287">
        <v>935.077</v>
      </c>
      <c r="F14" s="294">
        <v>916.24400000000003</v>
      </c>
      <c r="G14" s="386">
        <v>2.0554568433735958</v>
      </c>
      <c r="H14" s="287">
        <v>919.81899999999996</v>
      </c>
      <c r="I14" s="294">
        <v>910.32299999999998</v>
      </c>
      <c r="J14" s="419">
        <v>1.0431462239227154</v>
      </c>
      <c r="K14" s="287">
        <v>945.30399999999997</v>
      </c>
      <c r="L14" s="294">
        <v>926.56899999999996</v>
      </c>
      <c r="M14" s="386">
        <v>2.0219756974386165</v>
      </c>
      <c r="N14" s="287">
        <v>955.46699999999998</v>
      </c>
      <c r="O14" s="294">
        <v>957.67399999999998</v>
      </c>
      <c r="P14" s="419">
        <v>-0.23045420466672309</v>
      </c>
      <c r="Q14" s="287">
        <v>919.53700000000003</v>
      </c>
      <c r="R14" s="294">
        <v>922.43399999999997</v>
      </c>
      <c r="S14" s="386">
        <v>-0.31406040974204491</v>
      </c>
    </row>
    <row r="15" spans="3:19" ht="20.25" customHeight="1" thickBot="1" x14ac:dyDescent="0.25">
      <c r="C15" s="527"/>
      <c r="D15" s="158" t="s">
        <v>24</v>
      </c>
      <c r="E15" s="424">
        <v>975.88828757581678</v>
      </c>
      <c r="F15" s="425">
        <v>978.81377114700751</v>
      </c>
      <c r="G15" s="426">
        <v>-0.29888050796042204</v>
      </c>
      <c r="H15" s="424">
        <v>962.46383578527298</v>
      </c>
      <c r="I15" s="425">
        <v>953.12435988938637</v>
      </c>
      <c r="J15" s="427">
        <v>0.97988009633606343</v>
      </c>
      <c r="K15" s="424">
        <v>1054.7565368473643</v>
      </c>
      <c r="L15" s="425">
        <v>981.2758010262894</v>
      </c>
      <c r="M15" s="426">
        <v>7.4882857341660083</v>
      </c>
      <c r="N15" s="424">
        <v>972.56969110486523</v>
      </c>
      <c r="O15" s="425">
        <v>1103.4574715390022</v>
      </c>
      <c r="P15" s="427">
        <v>-11.86160625217269</v>
      </c>
      <c r="Q15" s="424">
        <v>962.84846068376464</v>
      </c>
      <c r="R15" s="425">
        <v>998.81872053567054</v>
      </c>
      <c r="S15" s="426">
        <v>-3.6012801034220603</v>
      </c>
    </row>
    <row r="16" spans="3:19" ht="18.75" customHeight="1" x14ac:dyDescent="0.2">
      <c r="C16" s="525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6"/>
      <c r="D17" s="441" t="s">
        <v>33</v>
      </c>
      <c r="E17" s="393">
        <v>570.99699999999996</v>
      </c>
      <c r="F17" s="394">
        <v>598.52700000000004</v>
      </c>
      <c r="G17" s="395">
        <v>-4.5996254137240395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7" t="s">
        <v>25</v>
      </c>
      <c r="D18" s="158" t="s">
        <v>24</v>
      </c>
      <c r="E18" s="424">
        <v>684.36707506775076</v>
      </c>
      <c r="F18" s="425">
        <v>727.45104440574664</v>
      </c>
      <c r="G18" s="426">
        <v>-5.9225936465856739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8" t="s">
        <v>37</v>
      </c>
      <c r="D19" s="529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1" t="s">
        <v>34</v>
      </c>
      <c r="D20" s="522"/>
      <c r="E20" s="286">
        <v>309.27699999999999</v>
      </c>
      <c r="F20" s="291">
        <v>307.09399999999999</v>
      </c>
      <c r="G20" s="385">
        <v>0.71085726194585142</v>
      </c>
      <c r="H20" s="286">
        <v>315.07900000000001</v>
      </c>
      <c r="I20" s="291">
        <v>314.08600000000001</v>
      </c>
      <c r="J20" s="418">
        <v>0.31615544787096367</v>
      </c>
      <c r="K20" s="286">
        <v>298.67099999999999</v>
      </c>
      <c r="L20" s="291">
        <v>275.17200000000003</v>
      </c>
      <c r="M20" s="385">
        <v>8.5397496838340992</v>
      </c>
      <c r="N20" s="286">
        <v>293.084</v>
      </c>
      <c r="O20" s="291">
        <v>304.43799999999999</v>
      </c>
      <c r="P20" s="418">
        <v>-3.7294950039088373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21" t="s">
        <v>35</v>
      </c>
      <c r="D21" s="522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3" t="s">
        <v>36</v>
      </c>
      <c r="D22" s="524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307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0" t="s">
        <v>0</v>
      </c>
      <c r="C4" s="534" t="s">
        <v>268</v>
      </c>
      <c r="D4" s="515" t="s">
        <v>1</v>
      </c>
      <c r="E4" s="516"/>
      <c r="F4" s="51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1"/>
      <c r="C5" s="535"/>
      <c r="D5" s="518"/>
      <c r="E5" s="519"/>
      <c r="F5" s="52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1"/>
      <c r="C6" s="535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2"/>
      <c r="C7" s="536"/>
      <c r="D7" s="11" t="s">
        <v>308</v>
      </c>
      <c r="E7" s="348" t="s">
        <v>303</v>
      </c>
      <c r="F7" s="379" t="s">
        <v>14</v>
      </c>
      <c r="G7" s="11" t="s">
        <v>308</v>
      </c>
      <c r="H7" s="348" t="s">
        <v>303</v>
      </c>
      <c r="I7" s="416" t="s">
        <v>14</v>
      </c>
      <c r="J7" s="11" t="s">
        <v>308</v>
      </c>
      <c r="K7" s="348" t="s">
        <v>303</v>
      </c>
      <c r="L7" s="416" t="s">
        <v>14</v>
      </c>
      <c r="M7" s="11" t="s">
        <v>308</v>
      </c>
      <c r="N7" s="348" t="s">
        <v>303</v>
      </c>
      <c r="O7" s="416" t="s">
        <v>14</v>
      </c>
      <c r="P7" s="11" t="s">
        <v>308</v>
      </c>
      <c r="Q7" s="348" t="s">
        <v>303</v>
      </c>
      <c r="R7" s="379" t="s">
        <v>14</v>
      </c>
    </row>
    <row r="8" spans="2:18" ht="27" customHeight="1" x14ac:dyDescent="0.2">
      <c r="B8" s="525" t="s">
        <v>55</v>
      </c>
      <c r="C8" s="450" t="s">
        <v>269</v>
      </c>
      <c r="D8" s="451">
        <v>1353.5309999999999</v>
      </c>
      <c r="E8" s="452">
        <v>1339.47</v>
      </c>
      <c r="F8" s="453">
        <v>1.0497435552867866</v>
      </c>
      <c r="G8" s="285">
        <v>1371.6769999999999</v>
      </c>
      <c r="H8" s="290">
        <v>1337.3389999999999</v>
      </c>
      <c r="I8" s="417">
        <v>2.567636179009209</v>
      </c>
      <c r="J8" s="285">
        <v>1347.212</v>
      </c>
      <c r="K8" s="290">
        <v>1358.3109999999999</v>
      </c>
      <c r="L8" s="417">
        <v>-0.81711772929763016</v>
      </c>
      <c r="M8" s="285" t="s">
        <v>27</v>
      </c>
      <c r="N8" s="290" t="s">
        <v>27</v>
      </c>
      <c r="O8" s="417" t="s">
        <v>27</v>
      </c>
      <c r="P8" s="285">
        <v>1259.0429999999999</v>
      </c>
      <c r="Q8" s="290" t="s">
        <v>92</v>
      </c>
      <c r="R8" s="392" t="s">
        <v>203</v>
      </c>
    </row>
    <row r="9" spans="2:18" ht="23.25" customHeight="1" x14ac:dyDescent="0.2">
      <c r="B9" s="538"/>
      <c r="C9" s="454" t="s">
        <v>270</v>
      </c>
      <c r="D9" s="455">
        <v>1357.2650000000001</v>
      </c>
      <c r="E9" s="456">
        <v>1356.6010000000001</v>
      </c>
      <c r="F9" s="457">
        <v>4.8945858067330567E-2</v>
      </c>
      <c r="G9" s="286">
        <v>1366.443</v>
      </c>
      <c r="H9" s="291">
        <v>1362.787</v>
      </c>
      <c r="I9" s="418">
        <v>0.26827376545270454</v>
      </c>
      <c r="J9" s="286">
        <v>1352.9939999999999</v>
      </c>
      <c r="K9" s="291">
        <v>1309.8019999999999</v>
      </c>
      <c r="L9" s="418">
        <v>3.2975976521642214</v>
      </c>
      <c r="M9" s="286">
        <v>1310.07</v>
      </c>
      <c r="N9" s="291">
        <v>1314.327</v>
      </c>
      <c r="O9" s="418">
        <v>-0.32389199947958625</v>
      </c>
      <c r="P9" s="286">
        <v>1318.971</v>
      </c>
      <c r="Q9" s="291">
        <v>1326.095</v>
      </c>
      <c r="R9" s="385">
        <v>-0.53721641360536188</v>
      </c>
    </row>
    <row r="10" spans="2:18" ht="27" customHeight="1" x14ac:dyDescent="0.2">
      <c r="B10" s="538"/>
      <c r="C10" s="454" t="s">
        <v>271</v>
      </c>
      <c r="D10" s="455">
        <v>1412.3810000000001</v>
      </c>
      <c r="E10" s="456">
        <v>1339.4929999999999</v>
      </c>
      <c r="F10" s="457">
        <v>5.4414618068179639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8"/>
      <c r="C11" s="454" t="s">
        <v>272</v>
      </c>
      <c r="D11" s="455">
        <v>1549.7739999999999</v>
      </c>
      <c r="E11" s="456">
        <v>1522.5029999999999</v>
      </c>
      <c r="F11" s="457">
        <v>1.7911951569225124</v>
      </c>
      <c r="G11" s="286">
        <v>1570.548</v>
      </c>
      <c r="H11" s="291">
        <v>1539.2059999999999</v>
      </c>
      <c r="I11" s="418">
        <v>2.0362446612084475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8"/>
      <c r="C12" s="454" t="s">
        <v>56</v>
      </c>
      <c r="D12" s="455">
        <v>1389.7619999999999</v>
      </c>
      <c r="E12" s="456">
        <v>1385.9469999999999</v>
      </c>
      <c r="F12" s="457">
        <v>0.2752630511845009</v>
      </c>
      <c r="G12" s="286">
        <v>1388.2829999999999</v>
      </c>
      <c r="H12" s="291">
        <v>1393.86</v>
      </c>
      <c r="I12" s="418">
        <v>-0.40011191941801894</v>
      </c>
      <c r="J12" s="286">
        <v>1378</v>
      </c>
      <c r="K12" s="291">
        <v>1370.777</v>
      </c>
      <c r="L12" s="418">
        <v>0.52692742875026033</v>
      </c>
      <c r="M12" s="286">
        <v>1426.1289999999999</v>
      </c>
      <c r="N12" s="291">
        <v>1439.3019999999999</v>
      </c>
      <c r="O12" s="418">
        <v>-0.91523530155589328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8"/>
      <c r="C13" s="454" t="s">
        <v>57</v>
      </c>
      <c r="D13" s="286" t="s">
        <v>27</v>
      </c>
      <c r="E13" s="291" t="s">
        <v>27</v>
      </c>
      <c r="F13" s="385" t="s">
        <v>27</v>
      </c>
      <c r="G13" s="286" t="s">
        <v>27</v>
      </c>
      <c r="H13" s="291" t="s">
        <v>27</v>
      </c>
      <c r="I13" s="418" t="s">
        <v>27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8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9" t="s">
        <v>59</v>
      </c>
      <c r="C15" s="540"/>
      <c r="D15" s="451">
        <v>1431.66</v>
      </c>
      <c r="E15" s="452">
        <v>1418.836</v>
      </c>
      <c r="F15" s="453">
        <v>0.9038394853245949</v>
      </c>
      <c r="G15" s="285">
        <v>1437.4079999999999</v>
      </c>
      <c r="H15" s="290">
        <v>1418.816</v>
      </c>
      <c r="I15" s="417">
        <v>1.3103883801704992</v>
      </c>
      <c r="J15" s="285">
        <v>1450.5050000000001</v>
      </c>
      <c r="K15" s="290">
        <v>1437.6990000000001</v>
      </c>
      <c r="L15" s="417">
        <v>0.89072886605611057</v>
      </c>
      <c r="M15" s="285">
        <v>1368.7260000000001</v>
      </c>
      <c r="N15" s="290">
        <v>1416.606</v>
      </c>
      <c r="O15" s="417">
        <v>-3.3799094455338943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1" t="s">
        <v>60</v>
      </c>
      <c r="C16" s="542"/>
      <c r="D16" s="455">
        <v>1047.5899999999999</v>
      </c>
      <c r="E16" s="456">
        <v>1032.662</v>
      </c>
      <c r="F16" s="457">
        <v>1.4455843247838969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3" t="s">
        <v>61</v>
      </c>
      <c r="C17" s="544"/>
      <c r="D17" s="459">
        <v>2065.4879999999998</v>
      </c>
      <c r="E17" s="460">
        <v>2036.2909999999999</v>
      </c>
      <c r="F17" s="461">
        <v>1.4338323942894158</v>
      </c>
      <c r="G17" s="288">
        <v>1955.925</v>
      </c>
      <c r="H17" s="292">
        <v>1944.643</v>
      </c>
      <c r="I17" s="420">
        <v>0.58015790044753324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2140.556</v>
      </c>
      <c r="Q17" s="292">
        <v>2111.8049999999998</v>
      </c>
      <c r="R17" s="421">
        <v>1.361441989198823</v>
      </c>
    </row>
    <row r="18" spans="2:18" ht="15.75" customHeight="1" x14ac:dyDescent="0.2">
      <c r="B18" s="526" t="s">
        <v>62</v>
      </c>
      <c r="C18" s="462" t="s">
        <v>53</v>
      </c>
      <c r="D18" s="463">
        <v>925.12300000000005</v>
      </c>
      <c r="E18" s="464">
        <v>934.72199999999998</v>
      </c>
      <c r="F18" s="465">
        <v>-1.0269363511289917</v>
      </c>
      <c r="G18" s="289">
        <v>1023.389</v>
      </c>
      <c r="H18" s="293">
        <v>988.48099999999999</v>
      </c>
      <c r="I18" s="422">
        <v>3.5314791078432481</v>
      </c>
      <c r="J18" s="289">
        <v>980.553</v>
      </c>
      <c r="K18" s="293">
        <v>1021.765</v>
      </c>
      <c r="L18" s="422">
        <v>-4.0334127710383489</v>
      </c>
      <c r="M18" s="289">
        <v>955.178</v>
      </c>
      <c r="N18" s="293">
        <v>986.12099999999998</v>
      </c>
      <c r="O18" s="422">
        <v>-3.137850223248464</v>
      </c>
      <c r="P18" s="289">
        <v>819.4</v>
      </c>
      <c r="Q18" s="293">
        <v>805.35400000000004</v>
      </c>
      <c r="R18" s="423">
        <v>1.7440777595939094</v>
      </c>
    </row>
    <row r="19" spans="2:18" ht="37.5" customHeight="1" thickBot="1" x14ac:dyDescent="0.25">
      <c r="B19" s="537"/>
      <c r="C19" s="466" t="s">
        <v>63</v>
      </c>
      <c r="D19" s="459">
        <v>676.10900000000004</v>
      </c>
      <c r="E19" s="460">
        <v>682.22900000000004</v>
      </c>
      <c r="F19" s="461">
        <v>-0.89705949175423561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6" sqref="AB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308</v>
      </c>
      <c r="F9" s="481" t="s">
        <v>303</v>
      </c>
      <c r="G9" s="379" t="s">
        <v>14</v>
      </c>
      <c r="H9" s="480" t="s">
        <v>308</v>
      </c>
      <c r="I9" s="481" t="s">
        <v>303</v>
      </c>
      <c r="J9" s="399" t="s">
        <v>14</v>
      </c>
      <c r="K9" s="480" t="s">
        <v>308</v>
      </c>
      <c r="L9" s="481" t="s">
        <v>303</v>
      </c>
      <c r="M9" s="399" t="s">
        <v>14</v>
      </c>
      <c r="N9" s="480" t="s">
        <v>308</v>
      </c>
      <c r="O9" s="481" t="s">
        <v>303</v>
      </c>
      <c r="P9" s="399" t="s">
        <v>14</v>
      </c>
      <c r="Q9" s="480" t="s">
        <v>308</v>
      </c>
      <c r="R9" s="481" t="s">
        <v>303</v>
      </c>
      <c r="S9" s="379" t="s">
        <v>14</v>
      </c>
    </row>
    <row r="10" spans="3:19" ht="17.25" customHeight="1" x14ac:dyDescent="0.2">
      <c r="C10" s="525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5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5"/>
      <c r="D12" s="152" t="s">
        <v>45</v>
      </c>
      <c r="E12" s="286">
        <v>189.423</v>
      </c>
      <c r="F12" s="291">
        <v>189.28700000000001</v>
      </c>
      <c r="G12" s="385">
        <v>7.1848568575758331E-2</v>
      </c>
      <c r="H12" s="281">
        <v>194.38900000000001</v>
      </c>
      <c r="I12" s="402">
        <v>194.61600000000001</v>
      </c>
      <c r="J12" s="403">
        <v>-0.11663994738356756</v>
      </c>
      <c r="K12" s="281">
        <v>187.52600000000001</v>
      </c>
      <c r="L12" s="402">
        <v>188.38300000000001</v>
      </c>
      <c r="M12" s="403">
        <v>-0.45492427660669982</v>
      </c>
      <c r="N12" s="281">
        <v>172.55799999999999</v>
      </c>
      <c r="O12" s="402">
        <v>175.23699999999999</v>
      </c>
      <c r="P12" s="403">
        <v>-1.5287867288301</v>
      </c>
      <c r="Q12" s="281">
        <v>173.95699999999999</v>
      </c>
      <c r="R12" s="402">
        <v>176.999</v>
      </c>
      <c r="S12" s="385">
        <v>-1.7186537777049598</v>
      </c>
    </row>
    <row r="13" spans="3:19" ht="15" customHeight="1" x14ac:dyDescent="0.2">
      <c r="C13" s="545"/>
      <c r="D13" s="153" t="s">
        <v>46</v>
      </c>
      <c r="E13" s="286">
        <v>202.321</v>
      </c>
      <c r="F13" s="291">
        <v>201.755</v>
      </c>
      <c r="G13" s="385">
        <v>0.28053827662263764</v>
      </c>
      <c r="H13" s="281">
        <v>202.71</v>
      </c>
      <c r="I13" s="402">
        <v>202.125</v>
      </c>
      <c r="J13" s="403">
        <v>0.28942486085343622</v>
      </c>
      <c r="K13" s="281">
        <v>201.702</v>
      </c>
      <c r="L13" s="402">
        <v>201.68</v>
      </c>
      <c r="M13" s="403">
        <v>1.0908369694561364E-2</v>
      </c>
      <c r="N13" s="281">
        <v>212.85</v>
      </c>
      <c r="O13" s="402">
        <v>218.84800000000001</v>
      </c>
      <c r="P13" s="403">
        <v>-2.7407150168153325</v>
      </c>
      <c r="Q13" s="281">
        <v>170.78800000000001</v>
      </c>
      <c r="R13" s="402">
        <v>170.74100000000001</v>
      </c>
      <c r="S13" s="385">
        <v>2.7527073169301482E-2</v>
      </c>
    </row>
    <row r="14" spans="3:19" ht="15" customHeight="1" thickBot="1" x14ac:dyDescent="0.25">
      <c r="C14" s="545"/>
      <c r="D14" s="154" t="s">
        <v>47</v>
      </c>
      <c r="E14" s="287">
        <v>304.58199999999999</v>
      </c>
      <c r="F14" s="294">
        <v>294.13299999999998</v>
      </c>
      <c r="G14" s="386">
        <v>3.5524745608279291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6"/>
      <c r="D15" s="482" t="s">
        <v>24</v>
      </c>
      <c r="E15" s="387">
        <v>197.31975031502486</v>
      </c>
      <c r="F15" s="388">
        <v>196.48216582369079</v>
      </c>
      <c r="G15" s="389">
        <v>0.4262903392899583</v>
      </c>
      <c r="H15" s="296">
        <v>200.88145087839476</v>
      </c>
      <c r="I15" s="406">
        <v>200.49698506935286</v>
      </c>
      <c r="J15" s="407">
        <v>0.1917564041718185</v>
      </c>
      <c r="K15" s="296">
        <v>192.14953081986835</v>
      </c>
      <c r="L15" s="406">
        <v>193.00058169118711</v>
      </c>
      <c r="M15" s="407">
        <v>-0.44095767166157879</v>
      </c>
      <c r="N15" s="296">
        <v>175.73530844778205</v>
      </c>
      <c r="O15" s="406">
        <v>178.86181844601845</v>
      </c>
      <c r="P15" s="407">
        <v>-1.7480030256876764</v>
      </c>
      <c r="Q15" s="296">
        <v>173.44807720320799</v>
      </c>
      <c r="R15" s="406">
        <v>176.3587456296317</v>
      </c>
      <c r="S15" s="389">
        <v>-1.6504247725465013</v>
      </c>
    </row>
    <row r="16" spans="3:19" ht="15.75" customHeight="1" x14ac:dyDescent="0.2">
      <c r="C16" s="525" t="s">
        <v>25</v>
      </c>
      <c r="D16" s="151" t="s">
        <v>43</v>
      </c>
      <c r="E16" s="390">
        <v>190.35900000000001</v>
      </c>
      <c r="F16" s="391">
        <v>190.958</v>
      </c>
      <c r="G16" s="382">
        <v>-0.31368154253814423</v>
      </c>
      <c r="H16" s="295">
        <v>194.36199999999999</v>
      </c>
      <c r="I16" s="400">
        <v>194.94200000000001</v>
      </c>
      <c r="J16" s="401">
        <v>-0.29752439187040886</v>
      </c>
      <c r="K16" s="295">
        <v>183.84</v>
      </c>
      <c r="L16" s="400">
        <v>184.09700000000001</v>
      </c>
      <c r="M16" s="401">
        <v>-0.13960031939684242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8"/>
      <c r="D17" s="155" t="s">
        <v>44</v>
      </c>
      <c r="E17" s="286">
        <v>198.73500000000001</v>
      </c>
      <c r="F17" s="291">
        <v>198.86799999999999</v>
      </c>
      <c r="G17" s="385">
        <v>-6.6878532493906184E-2</v>
      </c>
      <c r="H17" s="281">
        <v>200.13499999999999</v>
      </c>
      <c r="I17" s="402">
        <v>200.21199999999999</v>
      </c>
      <c r="J17" s="403">
        <v>-3.8459233212793528E-2</v>
      </c>
      <c r="K17" s="281">
        <v>196.58199999999999</v>
      </c>
      <c r="L17" s="402">
        <v>195.94200000000001</v>
      </c>
      <c r="M17" s="403">
        <v>0.32662726725254732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8"/>
      <c r="D18" s="155" t="s">
        <v>45</v>
      </c>
      <c r="E18" s="286">
        <v>210.102</v>
      </c>
      <c r="F18" s="291">
        <v>209.72499999999999</v>
      </c>
      <c r="G18" s="385">
        <v>0.17975920848730936</v>
      </c>
      <c r="H18" s="281">
        <v>215.98400000000001</v>
      </c>
      <c r="I18" s="402">
        <v>212.654</v>
      </c>
      <c r="J18" s="403">
        <v>1.5659239892031245</v>
      </c>
      <c r="K18" s="281">
        <v>198.124</v>
      </c>
      <c r="L18" s="402">
        <v>197.875</v>
      </c>
      <c r="M18" s="403">
        <v>0.12583701831964383</v>
      </c>
      <c r="N18" s="281" t="s">
        <v>92</v>
      </c>
      <c r="O18" s="402" t="s">
        <v>92</v>
      </c>
      <c r="P18" s="403" t="s">
        <v>203</v>
      </c>
      <c r="Q18" s="281" t="s">
        <v>27</v>
      </c>
      <c r="R18" s="402" t="s">
        <v>27</v>
      </c>
      <c r="S18" s="385" t="s">
        <v>27</v>
      </c>
    </row>
    <row r="19" spans="3:19" ht="15" customHeight="1" x14ac:dyDescent="0.2">
      <c r="C19" s="538"/>
      <c r="D19" s="155" t="s">
        <v>46</v>
      </c>
      <c r="E19" s="286">
        <v>210.54</v>
      </c>
      <c r="F19" s="291">
        <v>211.72399999999999</v>
      </c>
      <c r="G19" s="385">
        <v>-0.55921860535413914</v>
      </c>
      <c r="H19" s="281">
        <v>211.70699999999999</v>
      </c>
      <c r="I19" s="402">
        <v>213.102</v>
      </c>
      <c r="J19" s="403">
        <v>-0.65461609933271869</v>
      </c>
      <c r="K19" s="281">
        <v>208.06899999999999</v>
      </c>
      <c r="L19" s="402">
        <v>206.19300000000001</v>
      </c>
      <c r="M19" s="403">
        <v>0.90982720072940226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8"/>
      <c r="D20" s="155" t="s">
        <v>47</v>
      </c>
      <c r="E20" s="287">
        <v>227.05199999999999</v>
      </c>
      <c r="F20" s="294">
        <v>220.68299999999999</v>
      </c>
      <c r="G20" s="386">
        <v>2.8860401571484893</v>
      </c>
      <c r="H20" s="282">
        <v>227.16300000000001</v>
      </c>
      <c r="I20" s="404">
        <v>219.21</v>
      </c>
      <c r="J20" s="405">
        <v>3.6280279184343787</v>
      </c>
      <c r="K20" s="282">
        <v>229.91800000000001</v>
      </c>
      <c r="L20" s="404">
        <v>247.58799999999999</v>
      </c>
      <c r="M20" s="405">
        <v>-7.1368563904551054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8"/>
      <c r="D21" s="482" t="s">
        <v>24</v>
      </c>
      <c r="E21" s="387">
        <v>209.01647357780965</v>
      </c>
      <c r="F21" s="388">
        <v>209.60668635674949</v>
      </c>
      <c r="G21" s="389">
        <v>-0.28158108369467966</v>
      </c>
      <c r="H21" s="296">
        <v>211.61048560298295</v>
      </c>
      <c r="I21" s="406">
        <v>211.59000662170871</v>
      </c>
      <c r="J21" s="407">
        <v>9.6786146005709041E-3</v>
      </c>
      <c r="K21" s="296">
        <v>204.05004549954734</v>
      </c>
      <c r="L21" s="406">
        <v>202.55217255617103</v>
      </c>
      <c r="M21" s="407">
        <v>0.73949981600958792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5" t="s">
        <v>48</v>
      </c>
      <c r="D22" s="156" t="s">
        <v>43</v>
      </c>
      <c r="E22" s="390">
        <v>257.77600000000001</v>
      </c>
      <c r="F22" s="391">
        <v>254.72</v>
      </c>
      <c r="G22" s="382">
        <v>1.1997487437185976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8"/>
      <c r="D23" s="155" t="s">
        <v>44</v>
      </c>
      <c r="E23" s="287">
        <v>466.21100000000001</v>
      </c>
      <c r="F23" s="294">
        <v>436.44200000000001</v>
      </c>
      <c r="G23" s="386">
        <v>6.8208375912492389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263.62799999999999</v>
      </c>
      <c r="O23" s="404">
        <v>258.92399999999998</v>
      </c>
      <c r="P23" s="405">
        <v>1.8167493164017272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8"/>
      <c r="D24" s="155" t="s">
        <v>45</v>
      </c>
      <c r="E24" s="287">
        <v>386.17700000000002</v>
      </c>
      <c r="F24" s="294">
        <v>378.82600000000002</v>
      </c>
      <c r="G24" s="386">
        <v>1.9404687112289016</v>
      </c>
      <c r="H24" s="282">
        <v>473.89699999999999</v>
      </c>
      <c r="I24" s="404">
        <v>428.24700000000001</v>
      </c>
      <c r="J24" s="405">
        <v>10.659736086884433</v>
      </c>
      <c r="K24" s="282" t="s">
        <v>92</v>
      </c>
      <c r="L24" s="404" t="s">
        <v>92</v>
      </c>
      <c r="M24" s="405" t="s">
        <v>203</v>
      </c>
      <c r="N24" s="282">
        <v>366.10599999999999</v>
      </c>
      <c r="O24" s="404">
        <v>366.358</v>
      </c>
      <c r="P24" s="405">
        <v>-6.8785177340199899E-2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8"/>
      <c r="D25" s="155" t="s">
        <v>46</v>
      </c>
      <c r="E25" s="287">
        <v>446.92500000000001</v>
      </c>
      <c r="F25" s="294">
        <v>435.19299999999998</v>
      </c>
      <c r="G25" s="386">
        <v>2.6958154198252333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8"/>
      <c r="D26" s="155" t="s">
        <v>47</v>
      </c>
      <c r="E26" s="287">
        <v>395.03500000000003</v>
      </c>
      <c r="F26" s="294">
        <v>394.84899999999999</v>
      </c>
      <c r="G26" s="386">
        <v>4.7106615440341872E-2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471.60899999999998</v>
      </c>
      <c r="O26" s="404">
        <v>477.57299999999998</v>
      </c>
      <c r="P26" s="405">
        <v>-1.2488143173923147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7"/>
      <c r="D27" s="482" t="s">
        <v>24</v>
      </c>
      <c r="E27" s="387">
        <v>420.90343485117307</v>
      </c>
      <c r="F27" s="388">
        <v>408.66089686606762</v>
      </c>
      <c r="G27" s="389">
        <v>2.9957693723551344</v>
      </c>
      <c r="H27" s="296">
        <v>390.77384013885802</v>
      </c>
      <c r="I27" s="406">
        <v>383.20229047928291</v>
      </c>
      <c r="J27" s="407">
        <v>1.9758623180736057</v>
      </c>
      <c r="K27" s="296">
        <v>404.92237478333703</v>
      </c>
      <c r="L27" s="406">
        <v>392.51600093335134</v>
      </c>
      <c r="M27" s="407">
        <v>3.1607307270238603</v>
      </c>
      <c r="N27" s="296">
        <v>376.37829701446594</v>
      </c>
      <c r="O27" s="406">
        <v>375.46313736529265</v>
      </c>
      <c r="P27" s="407">
        <v>0.24374154426854436</v>
      </c>
      <c r="Q27" s="296">
        <v>445.324753301052</v>
      </c>
      <c r="R27" s="406">
        <v>433.53095753129531</v>
      </c>
      <c r="S27" s="389">
        <v>2.7204045212631272</v>
      </c>
    </row>
    <row r="28" spans="3:19" ht="15.75" customHeight="1" x14ac:dyDescent="0.2">
      <c r="C28" s="525" t="s">
        <v>49</v>
      </c>
      <c r="D28" s="156" t="s">
        <v>43</v>
      </c>
      <c r="E28" s="390">
        <v>356.74599999999998</v>
      </c>
      <c r="F28" s="391">
        <v>359.35599999999999</v>
      </c>
      <c r="G28" s="382">
        <v>-0.72629926869177464</v>
      </c>
      <c r="H28" s="295">
        <v>356.74599999999998</v>
      </c>
      <c r="I28" s="400">
        <v>359.35599999999999</v>
      </c>
      <c r="J28" s="401">
        <v>-0.72629926869177464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8"/>
      <c r="D29" s="155" t="s">
        <v>44</v>
      </c>
      <c r="E29" s="287">
        <v>275.50799999999998</v>
      </c>
      <c r="F29" s="294">
        <v>274.19200000000001</v>
      </c>
      <c r="G29" s="386">
        <v>0.4799556515142579</v>
      </c>
      <c r="H29" s="282">
        <v>252.012</v>
      </c>
      <c r="I29" s="404">
        <v>250.28700000000001</v>
      </c>
      <c r="J29" s="405">
        <v>0.68920878831101662</v>
      </c>
      <c r="K29" s="282">
        <v>282.07299999999998</v>
      </c>
      <c r="L29" s="404">
        <v>283.13299999999998</v>
      </c>
      <c r="M29" s="405">
        <v>-0.37438235740800341</v>
      </c>
      <c r="N29" s="282">
        <v>315.22300000000001</v>
      </c>
      <c r="O29" s="404">
        <v>304.322</v>
      </c>
      <c r="P29" s="405">
        <v>3.5820611063281689</v>
      </c>
      <c r="Q29" s="282">
        <v>280.29000000000002</v>
      </c>
      <c r="R29" s="404">
        <v>260.97899999999998</v>
      </c>
      <c r="S29" s="386">
        <v>7.3994459324313588</v>
      </c>
    </row>
    <row r="30" spans="3:19" ht="15" customHeight="1" x14ac:dyDescent="0.2">
      <c r="C30" s="538"/>
      <c r="D30" s="155" t="s">
        <v>45</v>
      </c>
      <c r="E30" s="287">
        <v>262.685</v>
      </c>
      <c r="F30" s="294">
        <v>276.495</v>
      </c>
      <c r="G30" s="386">
        <v>-4.9946653646539723</v>
      </c>
      <c r="H30" s="282">
        <v>327.22000000000003</v>
      </c>
      <c r="I30" s="404">
        <v>295.68700000000001</v>
      </c>
      <c r="J30" s="405">
        <v>10.664317335560918</v>
      </c>
      <c r="K30" s="282">
        <v>219.82300000000001</v>
      </c>
      <c r="L30" s="404">
        <v>223.55199999999999</v>
      </c>
      <c r="M30" s="405">
        <v>-1.668068279415968</v>
      </c>
      <c r="N30" s="282">
        <v>264.74900000000002</v>
      </c>
      <c r="O30" s="404">
        <v>280.7</v>
      </c>
      <c r="P30" s="405">
        <v>-5.6825792661204009</v>
      </c>
      <c r="Q30" s="282">
        <v>342.25099999999998</v>
      </c>
      <c r="R30" s="404">
        <v>338.48399999999998</v>
      </c>
      <c r="S30" s="386">
        <v>1.1129034164096372</v>
      </c>
    </row>
    <row r="31" spans="3:19" ht="15" customHeight="1" x14ac:dyDescent="0.2">
      <c r="C31" s="538"/>
      <c r="D31" s="155" t="s">
        <v>46</v>
      </c>
      <c r="E31" s="287" t="s">
        <v>92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92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8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7"/>
      <c r="D33" s="482" t="s">
        <v>24</v>
      </c>
      <c r="E33" s="387">
        <v>269.46636575789546</v>
      </c>
      <c r="F33" s="388">
        <v>276.63647547234388</v>
      </c>
      <c r="G33" s="389">
        <v>-2.5918887602243297</v>
      </c>
      <c r="H33" s="296">
        <v>272.8231252998246</v>
      </c>
      <c r="I33" s="406">
        <v>273.43071032157798</v>
      </c>
      <c r="J33" s="407">
        <v>-0.22220803984995238</v>
      </c>
      <c r="K33" s="296">
        <v>260.16910443482186</v>
      </c>
      <c r="L33" s="406">
        <v>263.71464179963669</v>
      </c>
      <c r="M33" s="407">
        <v>-1.3444598072444678</v>
      </c>
      <c r="N33" s="296">
        <v>270.84039108034278</v>
      </c>
      <c r="O33" s="406">
        <v>282.39229126405991</v>
      </c>
      <c r="P33" s="407">
        <v>-4.0907278778779235</v>
      </c>
      <c r="Q33" s="296">
        <v>310.21017313575527</v>
      </c>
      <c r="R33" s="406">
        <v>291.83799441268189</v>
      </c>
      <c r="S33" s="389">
        <v>6.2953347661420906</v>
      </c>
    </row>
    <row r="34" spans="3:19" ht="15.75" customHeight="1" x14ac:dyDescent="0.2">
      <c r="C34" s="525" t="s">
        <v>50</v>
      </c>
      <c r="D34" s="483" t="s">
        <v>51</v>
      </c>
      <c r="E34" s="285">
        <v>605.23500000000001</v>
      </c>
      <c r="F34" s="290">
        <v>609.029</v>
      </c>
      <c r="G34" s="392">
        <v>-0.62295884104040744</v>
      </c>
      <c r="H34" s="280">
        <v>644.72500000000002</v>
      </c>
      <c r="I34" s="412">
        <v>645.53800000000001</v>
      </c>
      <c r="J34" s="413">
        <v>-0.125941462779881</v>
      </c>
      <c r="K34" s="280">
        <v>506.07799999999997</v>
      </c>
      <c r="L34" s="412">
        <v>528.67899999999997</v>
      </c>
      <c r="M34" s="413">
        <v>-4.274994845643576</v>
      </c>
      <c r="N34" s="280">
        <v>662.154</v>
      </c>
      <c r="O34" s="412">
        <v>681.15200000000004</v>
      </c>
      <c r="P34" s="413">
        <v>-2.78909846847694</v>
      </c>
      <c r="Q34" s="280">
        <v>558.52700000000004</v>
      </c>
      <c r="R34" s="412">
        <v>548.52200000000005</v>
      </c>
      <c r="S34" s="392">
        <v>1.823992474321904</v>
      </c>
    </row>
    <row r="35" spans="3:19" ht="15.75" customHeight="1" thickBot="1" x14ac:dyDescent="0.25">
      <c r="C35" s="526"/>
      <c r="D35" s="151" t="s">
        <v>52</v>
      </c>
      <c r="E35" s="393">
        <v>956.67600000000004</v>
      </c>
      <c r="F35" s="394">
        <v>942.80499999999995</v>
      </c>
      <c r="G35" s="395">
        <v>1.4712480311411262</v>
      </c>
      <c r="H35" s="283">
        <v>1011.522</v>
      </c>
      <c r="I35" s="414">
        <v>979.47799999999995</v>
      </c>
      <c r="J35" s="415">
        <v>3.2715385133714179</v>
      </c>
      <c r="K35" s="283">
        <v>946.13199999999995</v>
      </c>
      <c r="L35" s="414">
        <v>953.59699999999998</v>
      </c>
      <c r="M35" s="415">
        <v>-0.78282544932503273</v>
      </c>
      <c r="N35" s="283">
        <v>647.18499999999995</v>
      </c>
      <c r="O35" s="414">
        <v>651.63300000000004</v>
      </c>
      <c r="P35" s="415">
        <v>-0.68259280914258369</v>
      </c>
      <c r="Q35" s="283">
        <v>963.45699999999999</v>
      </c>
      <c r="R35" s="414">
        <v>944.44399999999996</v>
      </c>
      <c r="S35" s="395">
        <v>2.0131421238315914</v>
      </c>
    </row>
    <row r="36" spans="3:19" ht="15" customHeight="1" thickBot="1" x14ac:dyDescent="0.25">
      <c r="C36" s="547"/>
      <c r="D36" s="482" t="s">
        <v>24</v>
      </c>
      <c r="E36" s="396">
        <v>693.91197838180597</v>
      </c>
      <c r="F36" s="397">
        <v>693.86569822687409</v>
      </c>
      <c r="G36" s="398">
        <v>6.6699009693293758E-3</v>
      </c>
      <c r="H36" s="296">
        <v>717.04220170630344</v>
      </c>
      <c r="I36" s="406">
        <v>712.94964012228331</v>
      </c>
      <c r="J36" s="407">
        <v>0.57403235147410769</v>
      </c>
      <c r="K36" s="296">
        <v>658.929251581735</v>
      </c>
      <c r="L36" s="406">
        <v>672.32410248402607</v>
      </c>
      <c r="M36" s="407">
        <v>-1.9923204973317641</v>
      </c>
      <c r="N36" s="296">
        <v>657.6382725667753</v>
      </c>
      <c r="O36" s="406">
        <v>673.00719735380267</v>
      </c>
      <c r="P36" s="407">
        <v>-2.2836196770935664</v>
      </c>
      <c r="Q36" s="296">
        <v>677.03913113404644</v>
      </c>
      <c r="R36" s="406">
        <v>670.56354573619478</v>
      </c>
      <c r="S36" s="389">
        <v>0.96569302626528541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260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4" t="s">
        <v>0</v>
      </c>
      <c r="G4" s="555"/>
      <c r="H4" s="206" t="s">
        <v>1</v>
      </c>
      <c r="I4" s="207"/>
      <c r="J4" s="208"/>
    </row>
    <row r="5" spans="2:15" ht="18.75" customHeight="1" x14ac:dyDescent="0.3">
      <c r="B5" s="190"/>
      <c r="F5" s="550"/>
      <c r="G5" s="556"/>
      <c r="H5" s="209" t="s">
        <v>26</v>
      </c>
      <c r="I5" s="209"/>
      <c r="J5" s="559" t="s">
        <v>183</v>
      </c>
    </row>
    <row r="6" spans="2:15" ht="24.75" customHeight="1" x14ac:dyDescent="0.2">
      <c r="F6" s="557"/>
      <c r="G6" s="558"/>
      <c r="H6" s="217" t="s">
        <v>298</v>
      </c>
      <c r="I6" s="217" t="s">
        <v>292</v>
      </c>
      <c r="J6" s="560"/>
    </row>
    <row r="7" spans="2:15" ht="48" customHeight="1" thickBot="1" x14ac:dyDescent="0.25">
      <c r="F7" s="561" t="s">
        <v>185</v>
      </c>
      <c r="G7" s="562"/>
      <c r="H7" s="312">
        <v>135.47399999999999</v>
      </c>
      <c r="I7" s="312">
        <v>132.88999999999999</v>
      </c>
      <c r="J7" s="284">
        <v>1.9444653472797075</v>
      </c>
    </row>
    <row r="8" spans="2:15" ht="15.75" customHeight="1" thickBot="1" x14ac:dyDescent="0.25"/>
    <row r="9" spans="2:15" ht="15" customHeight="1" thickBot="1" x14ac:dyDescent="0.25">
      <c r="B9" s="549" t="s">
        <v>0</v>
      </c>
      <c r="C9" s="51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0"/>
      <c r="C10" s="55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0"/>
      <c r="C11" s="55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8"/>
      <c r="C12" s="520"/>
      <c r="D12" s="175" t="s">
        <v>298</v>
      </c>
      <c r="E12" s="175" t="s">
        <v>292</v>
      </c>
      <c r="F12" s="176" t="s">
        <v>14</v>
      </c>
      <c r="G12" s="175" t="s">
        <v>298</v>
      </c>
      <c r="H12" s="175" t="s">
        <v>292</v>
      </c>
      <c r="I12" s="176" t="s">
        <v>14</v>
      </c>
      <c r="J12" s="175" t="s">
        <v>298</v>
      </c>
      <c r="K12" s="175" t="s">
        <v>292</v>
      </c>
      <c r="L12" s="176" t="s">
        <v>14</v>
      </c>
      <c r="M12" s="175" t="s">
        <v>298</v>
      </c>
      <c r="N12" s="175" t="s">
        <v>292</v>
      </c>
      <c r="O12" s="177" t="s">
        <v>14</v>
      </c>
    </row>
    <row r="13" spans="2:15" ht="36" customHeight="1" thickBot="1" x14ac:dyDescent="0.25">
      <c r="B13" s="552" t="s">
        <v>188</v>
      </c>
      <c r="C13" s="553"/>
      <c r="D13" s="313">
        <v>138.99</v>
      </c>
      <c r="E13" s="313">
        <v>136.80000000000001</v>
      </c>
      <c r="F13" s="377">
        <v>1.6008771929824541</v>
      </c>
      <c r="G13" s="314">
        <v>127.496</v>
      </c>
      <c r="H13" s="314">
        <v>125.57</v>
      </c>
      <c r="I13" s="377">
        <v>1.5338058453452275</v>
      </c>
      <c r="J13" s="314">
        <v>132.679</v>
      </c>
      <c r="K13" s="314">
        <v>126.67</v>
      </c>
      <c r="L13" s="377">
        <v>4.7438225309860274</v>
      </c>
      <c r="M13" s="314">
        <v>131.09299999999999</v>
      </c>
      <c r="N13" s="314">
        <v>130.87</v>
      </c>
      <c r="O13" s="297">
        <v>0.17039810498967278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3" t="s">
        <v>299</v>
      </c>
      <c r="K18" s="563" t="s">
        <v>300</v>
      </c>
      <c r="L18" s="563" t="s">
        <v>301</v>
      </c>
      <c r="M18" s="67" t="s">
        <v>290</v>
      </c>
      <c r="N18" s="68"/>
    </row>
    <row r="19" spans="9:14" ht="19.5" customHeight="1" thickBot="1" x14ac:dyDescent="0.25">
      <c r="I19" s="69"/>
      <c r="J19" s="564"/>
      <c r="K19" s="565"/>
      <c r="L19" s="564"/>
      <c r="M19" s="70" t="s">
        <v>273</v>
      </c>
      <c r="N19" s="71" t="s">
        <v>222</v>
      </c>
    </row>
    <row r="20" spans="9:14" ht="52.5" customHeight="1" thickBot="1" x14ac:dyDescent="0.3">
      <c r="I20" s="72" t="s">
        <v>140</v>
      </c>
      <c r="J20" s="373">
        <v>135.47399999999999</v>
      </c>
      <c r="K20" s="374">
        <v>130.74</v>
      </c>
      <c r="L20" s="375">
        <v>131.63</v>
      </c>
      <c r="M20" s="298">
        <v>3.6209270307480343</v>
      </c>
      <c r="N20" s="299">
        <v>2.9203069209146806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6" t="s">
        <v>83</v>
      </c>
      <c r="C5" s="515" t="s">
        <v>1</v>
      </c>
      <c r="D5" s="569"/>
      <c r="E5" s="569"/>
      <c r="F5" s="569"/>
      <c r="G5" s="569"/>
      <c r="H5" s="570"/>
    </row>
    <row r="6" spans="1:8" ht="13.5" customHeight="1" thickBot="1" x14ac:dyDescent="0.25">
      <c r="B6" s="567"/>
      <c r="C6" s="571"/>
      <c r="D6" s="572"/>
      <c r="E6" s="572"/>
      <c r="F6" s="572"/>
      <c r="G6" s="572"/>
      <c r="H6" s="573"/>
    </row>
    <row r="7" spans="1:8" ht="23.25" customHeight="1" thickBot="1" x14ac:dyDescent="0.25">
      <c r="B7" s="567"/>
      <c r="C7" s="574" t="s">
        <v>84</v>
      </c>
      <c r="D7" s="575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8"/>
      <c r="C8" s="498">
        <v>44108</v>
      </c>
      <c r="D8" s="345">
        <v>44101</v>
      </c>
      <c r="E8" s="38" t="s">
        <v>14</v>
      </c>
      <c r="F8" s="498">
        <v>44108</v>
      </c>
      <c r="G8" s="508">
        <v>44101</v>
      </c>
      <c r="H8" s="177" t="s">
        <v>14</v>
      </c>
    </row>
    <row r="9" spans="1:8" ht="27.75" customHeight="1" thickBot="1" x14ac:dyDescent="0.25">
      <c r="B9" s="185" t="s">
        <v>86</v>
      </c>
      <c r="C9" s="503">
        <v>1577.99</v>
      </c>
      <c r="D9" s="302">
        <v>1544.87</v>
      </c>
      <c r="E9" s="301">
        <v>2.1438697107200038</v>
      </c>
      <c r="F9" s="300">
        <v>348.68391978009356</v>
      </c>
      <c r="G9" s="302">
        <v>342.35801473260585</v>
      </c>
      <c r="H9" s="351">
        <v>1.8477455690437017</v>
      </c>
    </row>
    <row r="10" spans="1:8" ht="33.75" customHeight="1" thickBot="1" x14ac:dyDescent="0.25">
      <c r="B10" s="185" t="s">
        <v>152</v>
      </c>
      <c r="C10" s="504">
        <v>1730.39</v>
      </c>
      <c r="D10" s="346">
        <v>1759.62</v>
      </c>
      <c r="E10" s="301">
        <v>-1.6611541128198015</v>
      </c>
      <c r="F10" s="300">
        <v>382.35931022901036</v>
      </c>
      <c r="G10" s="302">
        <v>389.94867521784221</v>
      </c>
      <c r="H10" s="351">
        <v>-1.9462471528059682</v>
      </c>
    </row>
    <row r="11" spans="1:8" ht="28.5" customHeight="1" thickBot="1" x14ac:dyDescent="0.25">
      <c r="B11" s="138" t="s">
        <v>87</v>
      </c>
      <c r="C11" s="503">
        <v>935.08</v>
      </c>
      <c r="D11" s="347">
        <v>916.24</v>
      </c>
      <c r="E11" s="301">
        <v>2.0562298087837281</v>
      </c>
      <c r="F11" s="300">
        <v>206.62194291977127</v>
      </c>
      <c r="G11" s="302">
        <v>203.0475751478136</v>
      </c>
      <c r="H11" s="351">
        <v>1.7603597429595588</v>
      </c>
    </row>
    <row r="12" spans="1:8" ht="22.5" customHeight="1" thickBot="1" x14ac:dyDescent="0.25">
      <c r="B12" s="138" t="s">
        <v>88</v>
      </c>
      <c r="C12" s="499">
        <v>1163.25</v>
      </c>
      <c r="D12" s="347">
        <v>1167.6300000000001</v>
      </c>
      <c r="E12" s="301">
        <v>-0.37511883045143657</v>
      </c>
      <c r="F12" s="300">
        <v>257.04001272770665</v>
      </c>
      <c r="G12" s="302">
        <v>258.7580111868524</v>
      </c>
      <c r="H12" s="351">
        <v>-0.66394020083310923</v>
      </c>
    </row>
    <row r="13" spans="1:8" ht="23.25" customHeight="1" thickBot="1" x14ac:dyDescent="0.25">
      <c r="B13" s="39" t="s">
        <v>89</v>
      </c>
      <c r="C13" s="500">
        <v>1353.53</v>
      </c>
      <c r="D13" s="302">
        <v>1339.47</v>
      </c>
      <c r="E13" s="303">
        <v>1.0496688988928415</v>
      </c>
      <c r="F13" s="300">
        <v>299.08563802048809</v>
      </c>
      <c r="G13" s="302">
        <v>296.83940395883383</v>
      </c>
      <c r="H13" s="352">
        <v>0.7567169424601643</v>
      </c>
    </row>
    <row r="14" spans="1:8" ht="34.5" customHeight="1" thickBot="1" x14ac:dyDescent="0.25">
      <c r="B14" s="513" t="s">
        <v>90</v>
      </c>
      <c r="C14" s="501">
        <v>1357.27</v>
      </c>
      <c r="D14" s="346">
        <v>1356.6</v>
      </c>
      <c r="E14" s="304">
        <v>4.9388176323166208E-2</v>
      </c>
      <c r="F14" s="300">
        <v>299.91205508268592</v>
      </c>
      <c r="G14" s="302">
        <v>300.63557631791224</v>
      </c>
      <c r="H14" s="353">
        <v>-0.24066387753830398</v>
      </c>
    </row>
    <row r="15" spans="1:8" ht="30.75" customHeight="1" thickBot="1" x14ac:dyDescent="0.25">
      <c r="B15" s="576" t="s">
        <v>91</v>
      </c>
      <c r="C15" s="577"/>
      <c r="D15" s="577"/>
      <c r="E15" s="578"/>
      <c r="F15" s="204">
        <v>4.5255599999999996</v>
      </c>
      <c r="G15" s="204">
        <v>4.5124399999999998</v>
      </c>
      <c r="H15" s="220" t="s">
        <v>226</v>
      </c>
    </row>
    <row r="16" spans="1:8" ht="23.25" thickBot="1" x14ac:dyDescent="0.25">
      <c r="B16" s="579"/>
      <c r="C16" s="580"/>
      <c r="D16" s="580"/>
      <c r="E16" s="581"/>
      <c r="F16" s="204">
        <v>4.5255599999999996</v>
      </c>
      <c r="G16" s="205">
        <v>4.5124399999999998</v>
      </c>
      <c r="H16" s="139">
        <v>0.29075178838942567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9" sqref="S9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2" t="s">
        <v>83</v>
      </c>
      <c r="C6" s="584" t="s">
        <v>163</v>
      </c>
      <c r="D6" s="585"/>
      <c r="E6" s="585"/>
      <c r="F6" s="585"/>
      <c r="G6" s="585"/>
      <c r="H6" s="585"/>
      <c r="I6" s="584" t="s">
        <v>164</v>
      </c>
      <c r="J6" s="585"/>
      <c r="K6" s="585"/>
      <c r="L6" s="585"/>
      <c r="M6" s="586"/>
    </row>
    <row r="7" spans="2:13" ht="38.25" customHeight="1" thickBot="1" x14ac:dyDescent="0.25">
      <c r="B7" s="583"/>
      <c r="C7" s="497" t="s">
        <v>309</v>
      </c>
      <c r="D7" s="180" t="s">
        <v>261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262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4" t="s">
        <v>302</v>
      </c>
      <c r="C8" s="186">
        <v>135.47399999999999</v>
      </c>
      <c r="D8" s="187"/>
      <c r="E8" s="187">
        <v>132.88999999999999</v>
      </c>
      <c r="F8" s="188">
        <v>139.18</v>
      </c>
      <c r="G8" s="187">
        <v>130.74</v>
      </c>
      <c r="H8" s="189">
        <v>131.63</v>
      </c>
      <c r="I8" s="315"/>
      <c r="J8" s="316">
        <v>101.94446534727972</v>
      </c>
      <c r="K8" s="317">
        <v>97.33726110073286</v>
      </c>
      <c r="L8" s="316">
        <v>103.62092703074804</v>
      </c>
      <c r="M8" s="316">
        <v>102.92030692091468</v>
      </c>
    </row>
    <row r="9" spans="2:13" ht="30" customHeight="1" thickBot="1" x14ac:dyDescent="0.25">
      <c r="B9" s="514" t="s">
        <v>172</v>
      </c>
      <c r="C9" s="378">
        <v>935.08</v>
      </c>
      <c r="D9" s="306">
        <v>916.24</v>
      </c>
      <c r="E9" s="307">
        <v>919.59</v>
      </c>
      <c r="F9" s="308">
        <v>1075.306</v>
      </c>
      <c r="G9" s="306">
        <v>951.12</v>
      </c>
      <c r="H9" s="309">
        <v>641.05100000000004</v>
      </c>
      <c r="I9" s="318">
        <v>102.05622980878373</v>
      </c>
      <c r="J9" s="316">
        <v>101.68444632934242</v>
      </c>
      <c r="K9" s="317">
        <v>86.959432942808832</v>
      </c>
      <c r="L9" s="316">
        <v>98.313567162923704</v>
      </c>
      <c r="M9" s="316">
        <v>145.86670951297165</v>
      </c>
    </row>
    <row r="10" spans="2:13" ht="30" customHeight="1" thickBot="1" x14ac:dyDescent="0.25">
      <c r="B10" s="514" t="s">
        <v>173</v>
      </c>
      <c r="C10" s="378">
        <v>1163.25</v>
      </c>
      <c r="D10" s="306">
        <v>1167.6300000000001</v>
      </c>
      <c r="E10" s="307">
        <v>1160.43</v>
      </c>
      <c r="F10" s="308">
        <v>1255.3720000000001</v>
      </c>
      <c r="G10" s="306">
        <v>1218.05</v>
      </c>
      <c r="H10" s="309">
        <v>1220.47</v>
      </c>
      <c r="I10" s="318">
        <v>99.624881169548559</v>
      </c>
      <c r="J10" s="316">
        <v>100.24301336573511</v>
      </c>
      <c r="K10" s="317">
        <v>92.661776748246723</v>
      </c>
      <c r="L10" s="316">
        <v>95.501005705841308</v>
      </c>
      <c r="M10" s="316">
        <v>95.311642236187694</v>
      </c>
    </row>
    <row r="11" spans="2:13" ht="30" customHeight="1" thickBot="1" x14ac:dyDescent="0.25">
      <c r="B11" s="514" t="s">
        <v>174</v>
      </c>
      <c r="C11" s="305">
        <v>1577.99</v>
      </c>
      <c r="D11" s="306">
        <v>1544.87</v>
      </c>
      <c r="E11" s="307">
        <v>1437.82</v>
      </c>
      <c r="F11" s="308">
        <v>1516.3240000000001</v>
      </c>
      <c r="G11" s="306">
        <v>1702.55</v>
      </c>
      <c r="H11" s="309">
        <v>2136.87</v>
      </c>
      <c r="I11" s="318">
        <v>102.14386971072</v>
      </c>
      <c r="J11" s="316">
        <v>109.74878635712399</v>
      </c>
      <c r="K11" s="317">
        <v>104.06680894056943</v>
      </c>
      <c r="L11" s="316">
        <v>92.68391530351532</v>
      </c>
      <c r="M11" s="316">
        <v>73.845858662436186</v>
      </c>
    </row>
    <row r="12" spans="2:13" ht="30" customHeight="1" thickBot="1" x14ac:dyDescent="0.25">
      <c r="B12" s="514" t="s">
        <v>175</v>
      </c>
      <c r="C12" s="305">
        <v>1730.39</v>
      </c>
      <c r="D12" s="306">
        <v>1759.62</v>
      </c>
      <c r="E12" s="307">
        <v>1717.66</v>
      </c>
      <c r="F12" s="308">
        <v>1802.771</v>
      </c>
      <c r="G12" s="306">
        <v>1868.29</v>
      </c>
      <c r="H12" s="309">
        <v>2348.5569999999998</v>
      </c>
      <c r="I12" s="318">
        <v>98.338845887180199</v>
      </c>
      <c r="J12" s="316">
        <v>100.74112455317118</v>
      </c>
      <c r="K12" s="317">
        <v>95.985014180947005</v>
      </c>
      <c r="L12" s="316">
        <v>92.618918904452741</v>
      </c>
      <c r="M12" s="316">
        <v>73.678858975958434</v>
      </c>
    </row>
    <row r="13" spans="2:13" ht="30" customHeight="1" thickBot="1" x14ac:dyDescent="0.25">
      <c r="B13" s="514" t="s">
        <v>89</v>
      </c>
      <c r="C13" s="310">
        <v>1353.53</v>
      </c>
      <c r="D13" s="349">
        <v>1339.47</v>
      </c>
      <c r="E13" s="307">
        <v>1305.57</v>
      </c>
      <c r="F13" s="308">
        <v>1373.75</v>
      </c>
      <c r="G13" s="306">
        <v>1338.46</v>
      </c>
      <c r="H13" s="309">
        <v>1332.4659999999999</v>
      </c>
      <c r="I13" s="318">
        <v>101.04966889889285</v>
      </c>
      <c r="J13" s="316">
        <v>103.67349127201146</v>
      </c>
      <c r="K13" s="317">
        <v>98.528116469517741</v>
      </c>
      <c r="L13" s="316">
        <v>101.12592083439176</v>
      </c>
      <c r="M13" s="316">
        <v>101.58082832882791</v>
      </c>
    </row>
    <row r="14" spans="2:13" ht="30" customHeight="1" thickBot="1" x14ac:dyDescent="0.25">
      <c r="B14" s="514" t="s">
        <v>90</v>
      </c>
      <c r="C14" s="311">
        <v>1357.27</v>
      </c>
      <c r="D14" s="350">
        <v>1356.6</v>
      </c>
      <c r="E14" s="307">
        <v>1358.18</v>
      </c>
      <c r="F14" s="308">
        <v>1430.59</v>
      </c>
      <c r="G14" s="306">
        <v>1368.74</v>
      </c>
      <c r="H14" s="309">
        <v>1342.942</v>
      </c>
      <c r="I14" s="318">
        <v>100.04938817632316</v>
      </c>
      <c r="J14" s="316">
        <v>99.932998571617901</v>
      </c>
      <c r="K14" s="317">
        <v>94.874841848468122</v>
      </c>
      <c r="L14" s="316">
        <v>99.16200301006765</v>
      </c>
      <c r="M14" s="316">
        <v>101.06691130368996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D24" sqref="AD2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19" sqref="S1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228</v>
      </c>
    </row>
    <row r="5" spans="3:15" ht="15.75" x14ac:dyDescent="0.25">
      <c r="C5" s="355" t="s">
        <v>229</v>
      </c>
    </row>
    <row r="6" spans="3:15" ht="15.75" x14ac:dyDescent="0.25">
      <c r="C6" s="355" t="s">
        <v>280</v>
      </c>
    </row>
    <row r="7" spans="3:15" ht="18.75" x14ac:dyDescent="0.3">
      <c r="C7" s="356" t="s">
        <v>256</v>
      </c>
    </row>
    <row r="8" spans="3:15" ht="18.75" x14ac:dyDescent="0.3">
      <c r="C8" s="356" t="s">
        <v>230</v>
      </c>
    </row>
    <row r="9" spans="3:15" ht="15" x14ac:dyDescent="0.25">
      <c r="C9" s="357"/>
    </row>
    <row r="10" spans="3:15" ht="15" x14ac:dyDescent="0.25">
      <c r="C10" s="358" t="s">
        <v>231</v>
      </c>
    </row>
    <row r="12" spans="3:15" ht="15" x14ac:dyDescent="0.25">
      <c r="C12" s="359" t="s">
        <v>310</v>
      </c>
    </row>
    <row r="13" spans="3:15" ht="16.5" thickBot="1" x14ac:dyDescent="0.3">
      <c r="E13" s="360" t="s">
        <v>232</v>
      </c>
      <c r="G13" s="361"/>
      <c r="H13" s="362"/>
    </row>
    <row r="14" spans="3:15" ht="15.75" thickBot="1" x14ac:dyDescent="0.3">
      <c r="C14" s="485" t="s">
        <v>233</v>
      </c>
      <c r="D14" s="486" t="s">
        <v>234</v>
      </c>
      <c r="E14" s="487" t="s">
        <v>235</v>
      </c>
      <c r="F14" s="487" t="s">
        <v>236</v>
      </c>
      <c r="G14" s="487" t="s">
        <v>237</v>
      </c>
      <c r="H14" s="487" t="s">
        <v>238</v>
      </c>
      <c r="I14" s="487" t="s">
        <v>239</v>
      </c>
      <c r="J14" s="487" t="s">
        <v>240</v>
      </c>
      <c r="K14" s="487" t="s">
        <v>241</v>
      </c>
      <c r="L14" s="487" t="s">
        <v>242</v>
      </c>
      <c r="M14" s="487" t="s">
        <v>243</v>
      </c>
      <c r="N14" s="487" t="s">
        <v>244</v>
      </c>
      <c r="O14" s="488" t="s">
        <v>245</v>
      </c>
    </row>
    <row r="15" spans="3:15" ht="15.75" thickBot="1" x14ac:dyDescent="0.3">
      <c r="C15" s="363" t="s">
        <v>246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248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249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>
        <v>413.32</v>
      </c>
      <c r="M19" s="368"/>
      <c r="N19" s="368"/>
      <c r="O19" s="370"/>
    </row>
    <row r="20" spans="3:15" ht="16.5" thickBot="1" x14ac:dyDescent="0.3">
      <c r="C20" s="493" t="s">
        <v>250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247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248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249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>
        <v>272.89999999999998</v>
      </c>
      <c r="M24" s="368"/>
      <c r="N24" s="368"/>
      <c r="O24" s="370"/>
    </row>
    <row r="25" spans="3:15" ht="16.5" thickBot="1" x14ac:dyDescent="0.3">
      <c r="C25" s="493" t="s">
        <v>251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247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248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249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>
        <v>208.38</v>
      </c>
      <c r="M29" s="368"/>
      <c r="N29" s="368"/>
      <c r="O29" s="370"/>
    </row>
    <row r="30" spans="3:15" ht="16.5" thickBot="1" x14ac:dyDescent="0.3">
      <c r="C30" s="493" t="s">
        <v>252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247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248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249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>
        <v>689</v>
      </c>
      <c r="M34" s="368"/>
      <c r="N34" s="368"/>
      <c r="O34" s="370"/>
    </row>
    <row r="35" spans="3:15" ht="16.5" thickBot="1" x14ac:dyDescent="0.3">
      <c r="C35" s="494" t="s">
        <v>253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247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248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249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>
        <v>1742.79</v>
      </c>
      <c r="M39" s="368"/>
      <c r="N39" s="368"/>
      <c r="O39" s="370"/>
    </row>
    <row r="40" spans="3:15" ht="16.5" thickBot="1" x14ac:dyDescent="0.3">
      <c r="C40" s="494" t="s">
        <v>254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247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248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249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>
        <v>1349.52</v>
      </c>
      <c r="M44" s="368"/>
      <c r="N44" s="368"/>
      <c r="O44" s="370"/>
    </row>
    <row r="45" spans="3:15" ht="16.5" thickBot="1" x14ac:dyDescent="0.3">
      <c r="C45" s="494" t="s">
        <v>255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247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248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249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>
        <v>1324.41</v>
      </c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2020-10-08T11:06:59Z</dcterms:modified>
</cp:coreProperties>
</file>