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ProgramData\Nask.Desk\AKrauze\2025021800\77e90729a69a4296834a542e0bd632fe\854a4d2442e541acb14187c1635882a6\"/>
    </mc:Choice>
  </mc:AlternateContent>
  <xr:revisionPtr revIDLastSave="0" documentId="13_ncr:1_{BB188EDE-655D-47B6-AE58-89AE928909F5}" xr6:coauthVersionLast="47" xr6:coauthVersionMax="47" xr10:uidLastSave="{00000000-0000-0000-0000-000000000000}"/>
  <bookViews>
    <workbookView xWindow="-90" yWindow="0" windowWidth="9780" windowHeight="10170" firstSheet="10" activeTab="10" xr2:uid="{00000000-000D-0000-FFFF-FFFF00000000}"/>
  </bookViews>
  <sheets>
    <sheet name="Zał. 1 - Pożywki I" sheetId="1" r:id="rId1"/>
    <sheet name="Zał. 2 - Pożywki II" sheetId="5" r:id="rId2"/>
    <sheet name="Zał. 3 - Pożywki III" sheetId="6" r:id="rId3"/>
    <sheet name="Zał. 4 - Pożywki IV" sheetId="7" r:id="rId4"/>
    <sheet name="Zał. 5 - Surowice Salmonella" sheetId="8" r:id="rId5"/>
    <sheet name="Zał. 6 - Lateksy" sheetId="11" r:id="rId6"/>
    <sheet name="Zał. 7 - Mikropłytki do E.Coli" sheetId="12" r:id="rId7"/>
    <sheet name="Zał. 8 -Testy do mikrobiologii" sheetId="13" r:id="rId8"/>
    <sheet name="Zał. 9 - Odczynniki chemiczne" sheetId="14" r:id="rId9"/>
    <sheet name="Zał. 10 - Wymazówki" sheetId="15" r:id="rId10"/>
    <sheet name="Zał. 11 - Materiały pomoc." sheetId="17" r:id="rId11"/>
    <sheet name="Zał. 12 - Mat. do pob. wody" sheetId="32" r:id="rId12"/>
    <sheet name="Zał. 13 - Mat. plast. jednoraz." sheetId="16" r:id="rId13"/>
    <sheet name="Zał. 14 - Filtry" sheetId="18" r:id="rId14"/>
    <sheet name="Zał. 15 - Końcówki do pipet" sheetId="20" r:id="rId15"/>
    <sheet name="Zał. 16 -Sporale" sheetId="19" r:id="rId16"/>
    <sheet name="Zał. 17 -Szkło" sheetId="22" r:id="rId17"/>
    <sheet name="Zał. 18 - Wz. kolorymetryczne" sheetId="24" r:id="rId18"/>
    <sheet name="Zał. 19 - Wz. barwy i mętności" sheetId="25" r:id="rId19"/>
    <sheet name="Zał. 20 - Wz. konduktometryczne" sheetId="26" r:id="rId20"/>
    <sheet name="Zał. 21 - Wz. organoleptyczne" sheetId="27" r:id="rId21"/>
    <sheet name="Zał. 22 -Wz. pH" sheetId="28" r:id="rId22"/>
    <sheet name="Zał. 23 -Mat. E.Coli met. NPL" sheetId="29" r:id="rId23"/>
    <sheet name="Zał. 24 - Kultury odniesienia" sheetId="33" r:id="rId24"/>
    <sheet name="Zał. 25 - Bioindykatory" sheetId="34" r:id="rId2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20" l="1"/>
  <c r="L15" i="20" s="1"/>
  <c r="K15" i="20"/>
  <c r="A15" i="20"/>
  <c r="A16" i="20" s="1"/>
  <c r="A17" i="20" s="1"/>
  <c r="J26" i="22"/>
  <c r="L26" i="22" s="1"/>
  <c r="K26" i="22"/>
  <c r="J27" i="22"/>
  <c r="L27" i="22" s="1"/>
  <c r="K27" i="22"/>
  <c r="J7" i="34"/>
  <c r="L7" i="34" s="1"/>
  <c r="K7" i="34"/>
  <c r="J7" i="33"/>
  <c r="L7" i="33" s="1"/>
  <c r="K7" i="33"/>
  <c r="J8" i="33"/>
  <c r="K8" i="33"/>
  <c r="L8" i="33"/>
  <c r="J9" i="33"/>
  <c r="L9" i="33" s="1"/>
  <c r="K9" i="33"/>
  <c r="J10" i="33"/>
  <c r="L10" i="33" s="1"/>
  <c r="K10" i="33"/>
  <c r="J11" i="33"/>
  <c r="L11" i="33" s="1"/>
  <c r="K11" i="33"/>
  <c r="J12" i="33"/>
  <c r="L12" i="33" s="1"/>
  <c r="K12" i="33"/>
  <c r="J13" i="33"/>
  <c r="L13" i="33" s="1"/>
  <c r="K13" i="33"/>
  <c r="J7" i="27"/>
  <c r="L7" i="27" s="1"/>
  <c r="K7" i="27"/>
  <c r="J8" i="27"/>
  <c r="L8" i="27" s="1"/>
  <c r="K8" i="27"/>
  <c r="J23" i="22"/>
  <c r="L23" i="22" s="1"/>
  <c r="K23" i="22"/>
  <c r="J24" i="22"/>
  <c r="L24" i="22" s="1"/>
  <c r="K24" i="22"/>
  <c r="J25" i="22"/>
  <c r="L25" i="22" s="1"/>
  <c r="K25" i="22"/>
  <c r="J28" i="22"/>
  <c r="L28" i="22" s="1"/>
  <c r="K28" i="22"/>
  <c r="J7" i="18"/>
  <c r="L7" i="18" s="1"/>
  <c r="K7" i="18"/>
  <c r="J8" i="18"/>
  <c r="L8" i="18" s="1"/>
  <c r="K8" i="18"/>
  <c r="J9" i="18"/>
  <c r="L9" i="18" s="1"/>
  <c r="K9" i="18"/>
  <c r="J10" i="18"/>
  <c r="L10" i="18" s="1"/>
  <c r="K10" i="18"/>
  <c r="J11" i="18"/>
  <c r="L11" i="18" s="1"/>
  <c r="K11" i="18"/>
  <c r="J12" i="18"/>
  <c r="K12" i="18"/>
  <c r="L12" i="18"/>
  <c r="J13" i="18"/>
  <c r="L13" i="18" s="1"/>
  <c r="K13" i="18"/>
  <c r="J14" i="18"/>
  <c r="L14" i="18" s="1"/>
  <c r="K14" i="18"/>
  <c r="J7" i="17"/>
  <c r="L7" i="17" s="1"/>
  <c r="K7" i="17"/>
  <c r="J8" i="17"/>
  <c r="L8" i="17" s="1"/>
  <c r="K8" i="17"/>
  <c r="J9" i="17"/>
  <c r="L9" i="17" s="1"/>
  <c r="K9" i="17"/>
  <c r="J10" i="17"/>
  <c r="L10" i="17" s="1"/>
  <c r="K10" i="17"/>
  <c r="J11" i="17"/>
  <c r="L11" i="17" s="1"/>
  <c r="K11" i="17"/>
  <c r="J12" i="17"/>
  <c r="L12" i="17" s="1"/>
  <c r="K12" i="17"/>
  <c r="J13" i="17"/>
  <c r="L13" i="17" s="1"/>
  <c r="K13" i="17"/>
  <c r="J14" i="17"/>
  <c r="L14" i="17" s="1"/>
  <c r="K14" i="17"/>
  <c r="J15" i="17"/>
  <c r="L15" i="17" s="1"/>
  <c r="K15" i="17"/>
  <c r="J16" i="17"/>
  <c r="L16" i="17" s="1"/>
  <c r="K16" i="17"/>
  <c r="J20" i="14"/>
  <c r="L20" i="14" s="1"/>
  <c r="K20" i="14"/>
  <c r="J21" i="14"/>
  <c r="L21" i="14" s="1"/>
  <c r="K21" i="14"/>
  <c r="J22" i="14"/>
  <c r="L22" i="14" s="1"/>
  <c r="K22" i="14"/>
  <c r="J23" i="14"/>
  <c r="L23" i="14" s="1"/>
  <c r="K23" i="14"/>
  <c r="J24" i="14"/>
  <c r="L24" i="14" s="1"/>
  <c r="K24" i="14"/>
  <c r="J25" i="14"/>
  <c r="L25" i="14" s="1"/>
  <c r="K25" i="14"/>
  <c r="J26" i="14"/>
  <c r="L26" i="14" s="1"/>
  <c r="K26" i="14"/>
  <c r="J27" i="14"/>
  <c r="L27" i="14" s="1"/>
  <c r="K27" i="14"/>
  <c r="J28" i="14"/>
  <c r="L28" i="14" s="1"/>
  <c r="K28" i="14"/>
  <c r="J29" i="14"/>
  <c r="K29" i="14"/>
  <c r="L29" i="14"/>
  <c r="J30" i="14"/>
  <c r="L30" i="14" s="1"/>
  <c r="K30" i="14"/>
  <c r="J31" i="14"/>
  <c r="L31" i="14" s="1"/>
  <c r="K31" i="14"/>
  <c r="J32" i="14"/>
  <c r="K32" i="14"/>
  <c r="L32" i="14"/>
  <c r="J33" i="14"/>
  <c r="L33" i="14" s="1"/>
  <c r="K33" i="14"/>
  <c r="J34" i="14"/>
  <c r="L34" i="14" s="1"/>
  <c r="K34" i="14"/>
  <c r="J35" i="14"/>
  <c r="L35" i="14" s="1"/>
  <c r="K35" i="14"/>
  <c r="J36" i="14"/>
  <c r="L36" i="14" s="1"/>
  <c r="K36" i="14"/>
  <c r="J37" i="14"/>
  <c r="L37" i="14" s="1"/>
  <c r="K37" i="14"/>
  <c r="J38" i="14"/>
  <c r="L38" i="14" s="1"/>
  <c r="K38" i="14"/>
  <c r="J39" i="14"/>
  <c r="L39" i="14" s="1"/>
  <c r="K39" i="14"/>
  <c r="J40" i="14"/>
  <c r="L40" i="14" s="1"/>
  <c r="K40" i="14"/>
  <c r="J41" i="14"/>
  <c r="L41" i="14" s="1"/>
  <c r="K41" i="14"/>
  <c r="J42" i="14"/>
  <c r="L42" i="14" s="1"/>
  <c r="K42" i="14"/>
  <c r="J43" i="14"/>
  <c r="L43" i="14" s="1"/>
  <c r="K43" i="14"/>
  <c r="J44" i="14"/>
  <c r="L44" i="14" s="1"/>
  <c r="K44" i="14"/>
  <c r="J45" i="14"/>
  <c r="L45" i="14" s="1"/>
  <c r="K45" i="14"/>
  <c r="J46" i="14"/>
  <c r="L46" i="14" s="1"/>
  <c r="K46" i="14"/>
  <c r="J47" i="14"/>
  <c r="L47" i="14" s="1"/>
  <c r="K47" i="14"/>
  <c r="J48" i="14"/>
  <c r="L48" i="14" s="1"/>
  <c r="K48" i="14"/>
  <c r="J49" i="14"/>
  <c r="L49" i="14" s="1"/>
  <c r="K49" i="14"/>
  <c r="J50" i="14"/>
  <c r="L50" i="14" s="1"/>
  <c r="K50" i="14"/>
  <c r="J51" i="14"/>
  <c r="L51" i="14" s="1"/>
  <c r="K51" i="14"/>
  <c r="J52" i="14"/>
  <c r="K52" i="14"/>
  <c r="L52" i="14"/>
  <c r="J53" i="14"/>
  <c r="L53" i="14" s="1"/>
  <c r="K53" i="14"/>
  <c r="J54" i="14"/>
  <c r="L54" i="14" s="1"/>
  <c r="K54" i="14"/>
  <c r="J55" i="14"/>
  <c r="L55" i="14" s="1"/>
  <c r="K55" i="14"/>
  <c r="J56" i="14"/>
  <c r="L56" i="14" s="1"/>
  <c r="K56" i="14"/>
  <c r="J57" i="14"/>
  <c r="L57" i="14" s="1"/>
  <c r="K57" i="14"/>
  <c r="J58" i="14"/>
  <c r="L58" i="14" s="1"/>
  <c r="K58" i="14"/>
  <c r="J59" i="14"/>
  <c r="K59" i="14"/>
  <c r="L59" i="14"/>
  <c r="J60" i="14"/>
  <c r="L60" i="14" s="1"/>
  <c r="K60" i="14"/>
  <c r="J61" i="14"/>
  <c r="L61" i="14" s="1"/>
  <c r="K61" i="14"/>
  <c r="J62" i="14"/>
  <c r="L62" i="14" s="1"/>
  <c r="K62" i="14"/>
  <c r="J63" i="14"/>
  <c r="L63" i="14" s="1"/>
  <c r="K63" i="14"/>
  <c r="J64" i="14"/>
  <c r="L64" i="14" s="1"/>
  <c r="K64" i="14"/>
  <c r="J65" i="14"/>
  <c r="L65" i="14" s="1"/>
  <c r="K65" i="14"/>
  <c r="J66" i="14"/>
  <c r="L66" i="14" s="1"/>
  <c r="K66" i="14"/>
  <c r="J67" i="14"/>
  <c r="L67" i="14" s="1"/>
  <c r="K67" i="14"/>
  <c r="J18" i="7"/>
  <c r="L18" i="7" s="1"/>
  <c r="K18" i="7"/>
  <c r="J19" i="7"/>
  <c r="L19" i="7" s="1"/>
  <c r="K19" i="7"/>
  <c r="J20" i="7"/>
  <c r="L20" i="7" s="1"/>
  <c r="K20" i="7"/>
  <c r="J21" i="7"/>
  <c r="L21" i="7" s="1"/>
  <c r="K21" i="7"/>
  <c r="J22" i="7"/>
  <c r="L22" i="7" s="1"/>
  <c r="K22" i="7"/>
  <c r="J23" i="7"/>
  <c r="L23" i="7" s="1"/>
  <c r="K23" i="7"/>
  <c r="J13" i="20"/>
  <c r="L13" i="20" s="1"/>
  <c r="K13" i="20"/>
  <c r="J14" i="20"/>
  <c r="L14" i="20" s="1"/>
  <c r="K14" i="20"/>
  <c r="J16" i="20"/>
  <c r="L16" i="20" s="1"/>
  <c r="K16" i="20"/>
  <c r="J17" i="20"/>
  <c r="L17" i="20" s="1"/>
  <c r="K17" i="20"/>
  <c r="K6" i="34"/>
  <c r="J6" i="34"/>
  <c r="L6" i="34" s="1"/>
  <c r="K6" i="33"/>
  <c r="J6" i="33"/>
  <c r="L6" i="33" s="1"/>
  <c r="J7" i="15"/>
  <c r="L7" i="15" s="1"/>
  <c r="K7" i="15"/>
  <c r="A7" i="5"/>
  <c r="A8" i="5" s="1"/>
  <c r="A9" i="5" s="1"/>
  <c r="A10" i="5" s="1"/>
  <c r="A11" i="5" s="1"/>
  <c r="A12" i="5" s="1"/>
  <c r="A13" i="5" s="1"/>
  <c r="A14" i="5" s="1"/>
  <c r="J7" i="1"/>
  <c r="L7" i="1" s="1"/>
  <c r="K7" i="1"/>
  <c r="J8" i="1"/>
  <c r="L8" i="1" s="1"/>
  <c r="K8" i="1"/>
  <c r="J9" i="1"/>
  <c r="L9" i="1" s="1"/>
  <c r="K9" i="1"/>
  <c r="J10" i="1"/>
  <c r="L10" i="1" s="1"/>
  <c r="K10" i="1"/>
  <c r="J11" i="1"/>
  <c r="K11" i="1"/>
  <c r="L11" i="1"/>
  <c r="J12" i="1"/>
  <c r="L12" i="1" s="1"/>
  <c r="K12" i="1"/>
  <c r="J13" i="1"/>
  <c r="L13" i="1" s="1"/>
  <c r="K13" i="1"/>
  <c r="J14" i="1"/>
  <c r="K14" i="1"/>
  <c r="L14" i="1"/>
  <c r="J15" i="1"/>
  <c r="L15" i="1" s="1"/>
  <c r="K15" i="1"/>
  <c r="J16" i="1"/>
  <c r="L16" i="1" s="1"/>
  <c r="K16" i="1"/>
  <c r="J17" i="1"/>
  <c r="L17" i="1" s="1"/>
  <c r="K17" i="1"/>
  <c r="J18" i="1"/>
  <c r="L18" i="1" s="1"/>
  <c r="K18" i="1"/>
  <c r="J19" i="1"/>
  <c r="K19" i="1"/>
  <c r="L19" i="1"/>
  <c r="J20" i="1"/>
  <c r="L20" i="1" s="1"/>
  <c r="K20" i="1"/>
  <c r="J21" i="1"/>
  <c r="L21" i="1" s="1"/>
  <c r="K21" i="1"/>
  <c r="J22" i="1"/>
  <c r="L22" i="1" s="1"/>
  <c r="K22" i="1"/>
  <c r="J23" i="1"/>
  <c r="L23" i="1" s="1"/>
  <c r="K23" i="1"/>
  <c r="J24" i="1"/>
  <c r="L24" i="1" s="1"/>
  <c r="K24" i="1"/>
  <c r="J25" i="1"/>
  <c r="L25" i="1" s="1"/>
  <c r="K25" i="1"/>
  <c r="J26" i="1"/>
  <c r="L26" i="1" s="1"/>
  <c r="K26" i="1"/>
  <c r="J27" i="1"/>
  <c r="L27" i="1" s="1"/>
  <c r="K27" i="1"/>
  <c r="J28" i="1"/>
  <c r="L28" i="1" s="1"/>
  <c r="K28" i="1"/>
  <c r="J29" i="1"/>
  <c r="L29" i="1" s="1"/>
  <c r="K29" i="1"/>
  <c r="J30" i="1"/>
  <c r="L30" i="1" s="1"/>
  <c r="K30" i="1"/>
  <c r="J31" i="1"/>
  <c r="L31" i="1" s="1"/>
  <c r="K31" i="1"/>
  <c r="J32" i="1"/>
  <c r="L32" i="1" s="1"/>
  <c r="K32" i="1"/>
  <c r="J33" i="1"/>
  <c r="L33" i="1" s="1"/>
  <c r="K33" i="1"/>
  <c r="J34" i="1"/>
  <c r="K34" i="1"/>
  <c r="L34" i="1"/>
  <c r="J35" i="1"/>
  <c r="L35" i="1" s="1"/>
  <c r="K35" i="1"/>
  <c r="K8" i="34" l="1"/>
  <c r="L8" i="34"/>
  <c r="L14" i="33"/>
  <c r="K14" i="33"/>
  <c r="A7" i="7"/>
  <c r="A8" i="7" s="1"/>
  <c r="A9" i="7" s="1"/>
  <c r="A10" i="7" s="1"/>
  <c r="A11" i="7" s="1"/>
  <c r="A12" i="7" s="1"/>
  <c r="A13" i="7" s="1"/>
  <c r="A14" i="7" s="1"/>
  <c r="A15" i="7" s="1"/>
  <c r="A16" i="7" s="1"/>
  <c r="A17" i="7" s="1"/>
  <c r="A23" i="7" s="1"/>
  <c r="J7" i="11"/>
  <c r="L7" i="11" s="1"/>
  <c r="K7" i="11"/>
  <c r="J8" i="11"/>
  <c r="L8" i="11" s="1"/>
  <c r="K8" i="11"/>
  <c r="J7" i="8"/>
  <c r="L7" i="8" s="1"/>
  <c r="K7" i="8"/>
  <c r="J8" i="8"/>
  <c r="L8" i="8" s="1"/>
  <c r="K8" i="8"/>
  <c r="J9" i="8"/>
  <c r="L9" i="8" s="1"/>
  <c r="K9" i="8"/>
  <c r="J10" i="8"/>
  <c r="L10" i="8" s="1"/>
  <c r="K10" i="8"/>
  <c r="J11" i="8"/>
  <c r="L11" i="8" s="1"/>
  <c r="K11" i="8"/>
  <c r="J12" i="8"/>
  <c r="L12" i="8" s="1"/>
  <c r="K12" i="8"/>
  <c r="J13" i="8"/>
  <c r="L13" i="8" s="1"/>
  <c r="K13" i="8"/>
  <c r="J14" i="8"/>
  <c r="L14" i="8" s="1"/>
  <c r="K14" i="8"/>
  <c r="J15" i="8"/>
  <c r="L15" i="8" s="1"/>
  <c r="K15" i="8"/>
  <c r="J16" i="8"/>
  <c r="L16" i="8" s="1"/>
  <c r="K16" i="8"/>
  <c r="J17" i="8"/>
  <c r="L17" i="8" s="1"/>
  <c r="K17" i="8"/>
  <c r="J18" i="8"/>
  <c r="L18" i="8" s="1"/>
  <c r="K18" i="8"/>
  <c r="J19" i="8"/>
  <c r="L19" i="8" s="1"/>
  <c r="K19" i="8"/>
  <c r="J20" i="8"/>
  <c r="L20" i="8" s="1"/>
  <c r="K20" i="8"/>
  <c r="J21" i="8"/>
  <c r="L21" i="8" s="1"/>
  <c r="K21" i="8"/>
  <c r="J22" i="8"/>
  <c r="L22" i="8" s="1"/>
  <c r="K22" i="8"/>
  <c r="J7" i="7"/>
  <c r="L7" i="7" s="1"/>
  <c r="K7" i="7"/>
  <c r="J8" i="7"/>
  <c r="L8" i="7" s="1"/>
  <c r="K8" i="7"/>
  <c r="J9" i="7"/>
  <c r="L9" i="7" s="1"/>
  <c r="K9" i="7"/>
  <c r="J10" i="7"/>
  <c r="L10" i="7" s="1"/>
  <c r="K10" i="7"/>
  <c r="J11" i="7"/>
  <c r="L11" i="7" s="1"/>
  <c r="K11" i="7"/>
  <c r="J12" i="7"/>
  <c r="L12" i="7" s="1"/>
  <c r="K12" i="7"/>
  <c r="J13" i="7"/>
  <c r="L13" i="7" s="1"/>
  <c r="K13" i="7"/>
  <c r="J14" i="7"/>
  <c r="L14" i="7" s="1"/>
  <c r="K14" i="7"/>
  <c r="J15" i="7"/>
  <c r="L15" i="7" s="1"/>
  <c r="K15" i="7"/>
  <c r="J16" i="7"/>
  <c r="L16" i="7" s="1"/>
  <c r="K16" i="7"/>
  <c r="J17" i="7"/>
  <c r="L17" i="7" s="1"/>
  <c r="K17" i="7"/>
  <c r="J7" i="13"/>
  <c r="L7" i="13" s="1"/>
  <c r="K7" i="13"/>
  <c r="J8" i="13"/>
  <c r="L8" i="13" s="1"/>
  <c r="K8" i="13"/>
  <c r="J9" i="13"/>
  <c r="L9" i="13" s="1"/>
  <c r="K9" i="13"/>
  <c r="J10" i="13"/>
  <c r="L10" i="13" s="1"/>
  <c r="K10" i="13"/>
  <c r="J11" i="13"/>
  <c r="L11" i="13" s="1"/>
  <c r="K11" i="13"/>
  <c r="J12" i="13"/>
  <c r="L12" i="13" s="1"/>
  <c r="K12" i="13"/>
  <c r="J13" i="13"/>
  <c r="L13" i="13" s="1"/>
  <c r="K13" i="13"/>
  <c r="J14" i="13"/>
  <c r="L14" i="13" s="1"/>
  <c r="K14" i="13"/>
  <c r="J15" i="13"/>
  <c r="L15" i="13" s="1"/>
  <c r="K15" i="13"/>
  <c r="J16" i="13"/>
  <c r="L16" i="13" s="1"/>
  <c r="K16" i="13"/>
  <c r="J17" i="13"/>
  <c r="L17" i="13" s="1"/>
  <c r="K17" i="13"/>
  <c r="J18" i="13"/>
  <c r="L18" i="13" s="1"/>
  <c r="K18" i="13"/>
  <c r="J19" i="13"/>
  <c r="L19" i="13" s="1"/>
  <c r="K19" i="13"/>
  <c r="J20" i="13"/>
  <c r="L20" i="13" s="1"/>
  <c r="K20" i="13"/>
  <c r="J7" i="14"/>
  <c r="L7" i="14" s="1"/>
  <c r="K7" i="14"/>
  <c r="J8" i="14"/>
  <c r="L8" i="14" s="1"/>
  <c r="K8" i="14"/>
  <c r="J9" i="14"/>
  <c r="L9" i="14" s="1"/>
  <c r="K9" i="14"/>
  <c r="J10" i="14"/>
  <c r="L10" i="14" s="1"/>
  <c r="K10" i="14"/>
  <c r="J11" i="14"/>
  <c r="L11" i="14" s="1"/>
  <c r="K11" i="14"/>
  <c r="J12" i="14"/>
  <c r="L12" i="14" s="1"/>
  <c r="K12" i="14"/>
  <c r="J13" i="14"/>
  <c r="L13" i="14" s="1"/>
  <c r="K13" i="14"/>
  <c r="J14" i="14"/>
  <c r="L14" i="14" s="1"/>
  <c r="K14" i="14"/>
  <c r="J15" i="14"/>
  <c r="L15" i="14" s="1"/>
  <c r="K15" i="14"/>
  <c r="J16" i="14"/>
  <c r="L16" i="14" s="1"/>
  <c r="K16" i="14"/>
  <c r="J17" i="14"/>
  <c r="L17" i="14" s="1"/>
  <c r="K17" i="14"/>
  <c r="J18" i="14"/>
  <c r="L18" i="14" s="1"/>
  <c r="K18" i="14"/>
  <c r="J19" i="14"/>
  <c r="L19" i="14" s="1"/>
  <c r="K19" i="14"/>
  <c r="J6" i="17"/>
  <c r="L6" i="17" s="1"/>
  <c r="K6" i="17"/>
  <c r="J7" i="16"/>
  <c r="L7" i="16" s="1"/>
  <c r="K7" i="16"/>
  <c r="J8" i="16"/>
  <c r="L8" i="16" s="1"/>
  <c r="K8" i="16"/>
  <c r="J9" i="16"/>
  <c r="L9" i="16" s="1"/>
  <c r="K9" i="16"/>
  <c r="J10" i="16"/>
  <c r="L10" i="16" s="1"/>
  <c r="K10" i="16"/>
  <c r="J11" i="16"/>
  <c r="L11" i="16" s="1"/>
  <c r="K11" i="16"/>
  <c r="J7" i="20"/>
  <c r="L7" i="20" s="1"/>
  <c r="K7" i="20"/>
  <c r="J8" i="20"/>
  <c r="L8" i="20" s="1"/>
  <c r="K8" i="20"/>
  <c r="J9" i="20"/>
  <c r="L9" i="20" s="1"/>
  <c r="K9" i="20"/>
  <c r="J10" i="20"/>
  <c r="L10" i="20" s="1"/>
  <c r="K10" i="20"/>
  <c r="J11" i="20"/>
  <c r="L11" i="20" s="1"/>
  <c r="K11" i="20"/>
  <c r="J12" i="20"/>
  <c r="L12" i="20" s="1"/>
  <c r="K12" i="20"/>
  <c r="J7" i="19"/>
  <c r="L7" i="19" s="1"/>
  <c r="K7" i="19"/>
  <c r="J7" i="22"/>
  <c r="L7" i="22" s="1"/>
  <c r="K7" i="22"/>
  <c r="J8" i="22"/>
  <c r="L8" i="22" s="1"/>
  <c r="K8" i="22"/>
  <c r="J9" i="22"/>
  <c r="L9" i="22" s="1"/>
  <c r="K9" i="22"/>
  <c r="J10" i="22"/>
  <c r="L10" i="22" s="1"/>
  <c r="K10" i="22"/>
  <c r="J11" i="22"/>
  <c r="L11" i="22" s="1"/>
  <c r="K11" i="22"/>
  <c r="J12" i="22"/>
  <c r="L12" i="22" s="1"/>
  <c r="K12" i="22"/>
  <c r="J13" i="22"/>
  <c r="L13" i="22" s="1"/>
  <c r="K13" i="22"/>
  <c r="J14" i="22"/>
  <c r="L14" i="22" s="1"/>
  <c r="K14" i="22"/>
  <c r="J15" i="22"/>
  <c r="L15" i="22" s="1"/>
  <c r="K15" i="22"/>
  <c r="J16" i="22"/>
  <c r="L16" i="22" s="1"/>
  <c r="K16" i="22"/>
  <c r="J17" i="22"/>
  <c r="L17" i="22" s="1"/>
  <c r="K17" i="22"/>
  <c r="J18" i="22"/>
  <c r="L18" i="22" s="1"/>
  <c r="K18" i="22"/>
  <c r="J19" i="22"/>
  <c r="L19" i="22" s="1"/>
  <c r="K19" i="22"/>
  <c r="J20" i="22"/>
  <c r="L20" i="22" s="1"/>
  <c r="K20" i="22"/>
  <c r="J21" i="22"/>
  <c r="L21" i="22" s="1"/>
  <c r="K21" i="22"/>
  <c r="J22" i="22"/>
  <c r="L22" i="22" s="1"/>
  <c r="K22" i="22"/>
  <c r="J7" i="24"/>
  <c r="L7" i="24" s="1"/>
  <c r="K7" i="24"/>
  <c r="J8" i="24"/>
  <c r="L8" i="24" s="1"/>
  <c r="K8" i="24"/>
  <c r="J9" i="24"/>
  <c r="L9" i="24" s="1"/>
  <c r="K9" i="24"/>
  <c r="J10" i="24"/>
  <c r="L10" i="24" s="1"/>
  <c r="K10" i="24"/>
  <c r="J11" i="24"/>
  <c r="L11" i="24" s="1"/>
  <c r="K11" i="24"/>
  <c r="J12" i="24"/>
  <c r="L12" i="24" s="1"/>
  <c r="K12" i="24"/>
  <c r="J13" i="24"/>
  <c r="L13" i="24" s="1"/>
  <c r="K13" i="24"/>
  <c r="J14" i="24"/>
  <c r="L14" i="24" s="1"/>
  <c r="K14" i="24"/>
  <c r="J15" i="24"/>
  <c r="L15" i="24" s="1"/>
  <c r="K15" i="24"/>
  <c r="J16" i="24"/>
  <c r="L16" i="24" s="1"/>
  <c r="K16" i="24"/>
  <c r="J17" i="24"/>
  <c r="L17" i="24" s="1"/>
  <c r="K17" i="24"/>
  <c r="J18" i="24"/>
  <c r="L18" i="24" s="1"/>
  <c r="K18" i="24"/>
  <c r="J19" i="24"/>
  <c r="L19" i="24" s="1"/>
  <c r="K19" i="24"/>
  <c r="J20" i="24"/>
  <c r="L20" i="24" s="1"/>
  <c r="K20" i="24"/>
  <c r="J21" i="24"/>
  <c r="L21" i="24" s="1"/>
  <c r="K21" i="24"/>
  <c r="J22" i="24"/>
  <c r="L22" i="24" s="1"/>
  <c r="K22" i="24"/>
  <c r="J23" i="24"/>
  <c r="L23" i="24" s="1"/>
  <c r="K23" i="24"/>
  <c r="J24" i="24"/>
  <c r="L24" i="24" s="1"/>
  <c r="K24" i="24"/>
  <c r="J7" i="25"/>
  <c r="L7" i="25" s="1"/>
  <c r="K7" i="25"/>
  <c r="J8" i="25"/>
  <c r="L8" i="25" s="1"/>
  <c r="K8" i="25"/>
  <c r="J7" i="26"/>
  <c r="L7" i="26" s="1"/>
  <c r="K7" i="26"/>
  <c r="J8" i="26"/>
  <c r="L8" i="26" s="1"/>
  <c r="K8" i="26"/>
  <c r="J9" i="26"/>
  <c r="L9" i="26" s="1"/>
  <c r="K9" i="26"/>
  <c r="J10" i="26"/>
  <c r="L10" i="26" s="1"/>
  <c r="K10" i="26"/>
  <c r="J7" i="28"/>
  <c r="L7" i="28" s="1"/>
  <c r="K7" i="28"/>
  <c r="J8" i="28"/>
  <c r="L8" i="28" s="1"/>
  <c r="K8" i="28"/>
  <c r="J9" i="28"/>
  <c r="L9" i="28" s="1"/>
  <c r="K9" i="28"/>
  <c r="J10" i="28"/>
  <c r="L10" i="28" s="1"/>
  <c r="K10" i="28"/>
  <c r="J11" i="28"/>
  <c r="L11" i="28" s="1"/>
  <c r="K11" i="28"/>
  <c r="J12" i="28"/>
  <c r="L12" i="28" s="1"/>
  <c r="K12" i="28"/>
  <c r="J13" i="28"/>
  <c r="L13" i="28" s="1"/>
  <c r="K13" i="28"/>
  <c r="J7" i="29"/>
  <c r="L7" i="29" s="1"/>
  <c r="K7" i="29"/>
  <c r="J8" i="29"/>
  <c r="L8" i="29" s="1"/>
  <c r="K8" i="29"/>
  <c r="J9" i="29"/>
  <c r="L9" i="29" s="1"/>
  <c r="K9" i="29"/>
  <c r="K6" i="29"/>
  <c r="J6" i="29"/>
  <c r="L6" i="29" s="1"/>
  <c r="K6" i="28"/>
  <c r="J6" i="28"/>
  <c r="L6" i="28" s="1"/>
  <c r="K6" i="27"/>
  <c r="J6" i="27"/>
  <c r="L6" i="27" s="1"/>
  <c r="K6" i="26"/>
  <c r="J6" i="26"/>
  <c r="L6" i="26" s="1"/>
  <c r="K6" i="25"/>
  <c r="J6" i="25"/>
  <c r="L6" i="25" s="1"/>
  <c r="K6" i="24"/>
  <c r="J6" i="24"/>
  <c r="L6" i="24" s="1"/>
  <c r="K6" i="22"/>
  <c r="J6" i="22"/>
  <c r="L6" i="22" s="1"/>
  <c r="K6" i="19"/>
  <c r="J6" i="19"/>
  <c r="L6" i="19" s="1"/>
  <c r="K6" i="20"/>
  <c r="J6" i="20"/>
  <c r="L6" i="20" s="1"/>
  <c r="K6" i="18"/>
  <c r="J6" i="18"/>
  <c r="L6" i="18" s="1"/>
  <c r="K6" i="16"/>
  <c r="J6" i="16"/>
  <c r="L6" i="16" s="1"/>
  <c r="K6" i="32"/>
  <c r="K7" i="32" s="1"/>
  <c r="J6" i="32"/>
  <c r="L6" i="32" s="1"/>
  <c r="L7" i="32" s="1"/>
  <c r="K6" i="15"/>
  <c r="K8" i="15" s="1"/>
  <c r="J6" i="15"/>
  <c r="L6" i="15" s="1"/>
  <c r="L8" i="15" s="1"/>
  <c r="K6" i="14"/>
  <c r="J6" i="14"/>
  <c r="L6" i="14" s="1"/>
  <c r="K6" i="13"/>
  <c r="J6" i="13"/>
  <c r="L6" i="13" s="1"/>
  <c r="K6" i="12"/>
  <c r="K7" i="12" s="1"/>
  <c r="J6" i="12"/>
  <c r="L6" i="12" s="1"/>
  <c r="L7" i="12" s="1"/>
  <c r="K6" i="11"/>
  <c r="J6" i="11"/>
  <c r="L6" i="11" s="1"/>
  <c r="K6" i="8"/>
  <c r="J6" i="8"/>
  <c r="L6" i="8" s="1"/>
  <c r="K6" i="7"/>
  <c r="J6" i="7"/>
  <c r="L6" i="7" s="1"/>
  <c r="J6" i="6"/>
  <c r="L6" i="6" s="1"/>
  <c r="K6" i="6"/>
  <c r="J7" i="6"/>
  <c r="L7" i="6" s="1"/>
  <c r="K7" i="6"/>
  <c r="J8" i="6"/>
  <c r="L8" i="6" s="1"/>
  <c r="K8" i="6"/>
  <c r="J9" i="6"/>
  <c r="L9" i="6" s="1"/>
  <c r="K9" i="6"/>
  <c r="K7" i="5"/>
  <c r="K8" i="5"/>
  <c r="K9" i="5"/>
  <c r="K10" i="5"/>
  <c r="K11" i="5"/>
  <c r="K12" i="5"/>
  <c r="K13" i="5"/>
  <c r="K14" i="5"/>
  <c r="K16" i="5"/>
  <c r="K6" i="5"/>
  <c r="J7" i="5"/>
  <c r="L7" i="5" s="1"/>
  <c r="J8" i="5"/>
  <c r="L8" i="5" s="1"/>
  <c r="J9" i="5"/>
  <c r="L9" i="5" s="1"/>
  <c r="J10" i="5"/>
  <c r="L10" i="5" s="1"/>
  <c r="J11" i="5"/>
  <c r="L11" i="5" s="1"/>
  <c r="J12" i="5"/>
  <c r="L12" i="5" s="1"/>
  <c r="J13" i="5"/>
  <c r="L13" i="5" s="1"/>
  <c r="J14" i="5"/>
  <c r="L14" i="5" s="1"/>
  <c r="J16" i="5"/>
  <c r="L16" i="5" s="1"/>
  <c r="J6" i="5"/>
  <c r="L6" i="5" s="1"/>
  <c r="J6" i="1"/>
  <c r="L6" i="1" s="1"/>
  <c r="K6" i="1"/>
  <c r="K24" i="7" l="1"/>
  <c r="K10" i="6"/>
  <c r="L10" i="6"/>
  <c r="L17" i="5"/>
  <c r="K17" i="5"/>
  <c r="L36" i="1"/>
  <c r="K36" i="1"/>
  <c r="L9" i="25"/>
  <c r="K9" i="27"/>
  <c r="K18" i="20"/>
  <c r="L10" i="29"/>
  <c r="K23" i="8"/>
  <c r="K29" i="22"/>
  <c r="L9" i="27"/>
  <c r="K68" i="14"/>
  <c r="K25" i="24"/>
  <c r="L9" i="11"/>
  <c r="L15" i="18"/>
  <c r="L25" i="24"/>
  <c r="K15" i="18"/>
  <c r="K9" i="11"/>
  <c r="K21" i="13"/>
  <c r="L11" i="26"/>
  <c r="L14" i="28"/>
  <c r="K14" i="28"/>
  <c r="L24" i="7"/>
  <c r="K9" i="25"/>
  <c r="L21" i="13"/>
  <c r="L8" i="19"/>
  <c r="K10" i="29"/>
  <c r="L23" i="8"/>
  <c r="L17" i="17"/>
  <c r="L12" i="16"/>
  <c r="L18" i="20"/>
  <c r="K11" i="26"/>
  <c r="K12" i="16"/>
  <c r="K17" i="17"/>
  <c r="L68" i="14"/>
  <c r="L29" i="22"/>
  <c r="K8" i="19"/>
  <c r="A9" i="28"/>
  <c r="A10" i="28" s="1"/>
  <c r="A11" i="28" s="1"/>
  <c r="A12" i="28" s="1"/>
  <c r="A13" i="28" s="1"/>
  <c r="A7" i="28"/>
  <c r="A9" i="26"/>
  <c r="A10" i="26" s="1"/>
  <c r="A7" i="26"/>
  <c r="A7" i="25"/>
  <c r="A9" i="20"/>
  <c r="A10" i="20" s="1"/>
  <c r="A11" i="20" s="1"/>
  <c r="A12" i="20" s="1"/>
  <c r="A13" i="20" s="1"/>
  <c r="A14" i="20" s="1"/>
  <c r="A7" i="20"/>
  <c r="A7" i="19"/>
  <c r="A7" i="18"/>
  <c r="A34" i="14"/>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57" i="14" s="1"/>
  <c r="A58" i="14" s="1"/>
  <c r="A59" i="14" s="1"/>
  <c r="A60" i="14" s="1"/>
  <c r="A61" i="14" s="1"/>
  <c r="A62" i="14" s="1"/>
  <c r="A63" i="14" s="1"/>
  <c r="A64" i="14" s="1"/>
  <c r="A65" i="14" s="1"/>
  <c r="A66" i="14" s="1"/>
  <c r="A67" i="14" s="1"/>
  <c r="A28" i="14"/>
  <c r="A29" i="14" s="1"/>
  <c r="A30" i="14" s="1"/>
  <c r="A31" i="14" s="1"/>
  <c r="A32" i="14" s="1"/>
  <c r="A9" i="14"/>
  <c r="A10" i="14" s="1"/>
  <c r="A11" i="14" s="1"/>
  <c r="A12" i="14" s="1"/>
  <c r="A13" i="14" s="1"/>
  <c r="A14" i="14" s="1"/>
  <c r="A15" i="14" s="1"/>
  <c r="A16" i="14" s="1"/>
  <c r="A17" i="14" s="1"/>
  <c r="A18" i="14" s="1"/>
  <c r="A19" i="14" s="1"/>
  <c r="A20" i="14" s="1"/>
  <c r="A21" i="14" s="1"/>
  <c r="A22" i="14" s="1"/>
  <c r="A23" i="14" s="1"/>
  <c r="A24" i="14" s="1"/>
  <c r="A25" i="14" s="1"/>
  <c r="A26" i="14" s="1"/>
  <c r="A7" i="14"/>
  <c r="A7" i="13"/>
  <c r="A8" i="13" s="1"/>
  <c r="A9" i="13" s="1"/>
  <c r="A10" i="13" s="1"/>
  <c r="A11" i="13" s="1"/>
  <c r="A12" i="13" s="1"/>
  <c r="A13" i="13" s="1"/>
  <c r="A14" i="13" s="1"/>
  <c r="A15" i="13" s="1"/>
  <c r="A16" i="13" s="1"/>
  <c r="A17" i="13" s="1"/>
  <c r="A18" i="13" s="1"/>
  <c r="A19" i="13" s="1"/>
  <c r="A20" i="13" s="1"/>
  <c r="A7" i="11"/>
</calcChain>
</file>

<file path=xl/sharedStrings.xml><?xml version="1.0" encoding="utf-8"?>
<sst xmlns="http://schemas.openxmlformats.org/spreadsheetml/2006/main" count="1871" uniqueCount="509">
  <si>
    <t>op.</t>
  </si>
  <si>
    <t>Agar Baird – Parkera</t>
  </si>
  <si>
    <t>Agar TSI</t>
  </si>
  <si>
    <t>Agar XLD</t>
  </si>
  <si>
    <t>M.Y.P.Agar</t>
  </si>
  <si>
    <t>Mac Conkey Agar</t>
  </si>
  <si>
    <t>PCA agar</t>
  </si>
  <si>
    <t>Emulsja jaja kurzego</t>
  </si>
  <si>
    <t>TSA agar</t>
  </si>
  <si>
    <t>40% mocznik - suplement</t>
  </si>
  <si>
    <t>10 fiolek</t>
  </si>
  <si>
    <t>Suplement PółFrazera (pożywka kompletna ważna 2 tygodnie, wydajność 1 fiolki wystarczająca do sporządzenia 225 ml pożywki)</t>
  </si>
  <si>
    <t>Pożywka agarowa Listeria według Ottaviani i Agosti (ALOA)- pożywka podstawowa</t>
  </si>
  <si>
    <t>2 lata</t>
  </si>
  <si>
    <t>1 rok</t>
  </si>
  <si>
    <t>6 miesięcy</t>
  </si>
  <si>
    <t>Fraser bulion - pożywka podstawowa do sporządzania bulionu Frazera i półFrazera</t>
  </si>
  <si>
    <t>Zbuforowana woda peptonowa</t>
  </si>
  <si>
    <t>15 miesięcy</t>
  </si>
  <si>
    <t xml:space="preserve">Suplement selektywny do pożywki ALOA -skład: kwas naliksydowy, polimyksyna B, amfoterycyna, ceftazidimina (1 fiolka/480 ml)                                </t>
  </si>
  <si>
    <t>Suplement selektywny do agar M.Y.P. (polimyksyna B-  1 fiolka/ 500 ml pożywki)</t>
  </si>
  <si>
    <t>9 miesięcy</t>
  </si>
  <si>
    <t>α-amylaza z B.subtilis w proszku, aktywność ~380 u/mg (równoważna z SIGMA  10069)</t>
  </si>
  <si>
    <t xml:space="preserve">Agar Palcam </t>
  </si>
  <si>
    <t>5 miesięcy</t>
  </si>
  <si>
    <t xml:space="preserve">Suplement różnicujący do pożywki ALOA -    L- α- fosfatydyloinozytol  (1 fiolka /480 ml)                         </t>
  </si>
  <si>
    <t>Suplement selektywny do agaru PALCAM    (1 fiolka/ 500ml)</t>
  </si>
  <si>
    <t>500g</t>
  </si>
  <si>
    <t>CENA JEDNOSTKOWA BRUTTO</t>
  </si>
  <si>
    <t>CENA JEDNOSTKOWA NETTO</t>
  </si>
  <si>
    <t>VAT %</t>
  </si>
  <si>
    <t>WARTOŚĆ NETTO</t>
  </si>
  <si>
    <t>WARTOŚĆ BRUTTO</t>
  </si>
  <si>
    <t>CZY ZAOFEROWANO PRODUKT RÓWNOWAŻNY (zaznaczyć "TAK" lub "NIE"</t>
  </si>
  <si>
    <t>ILOŚĆ</t>
  </si>
  <si>
    <t>ILOŚC W OPAKOWANIU</t>
  </si>
  <si>
    <t>JEDNOSTKA MIARY</t>
  </si>
  <si>
    <t>MIN. TERMIN WAŻNOŚCI OD DATY OTRZYMANIA</t>
  </si>
  <si>
    <t>PRZEDMIOT ZAMÓWIENIA</t>
  </si>
  <si>
    <t>LP</t>
  </si>
  <si>
    <t>SZCZEGÓŁOWY OPIS PRZEDMIOTU ZAMÓWIENIA</t>
  </si>
  <si>
    <t>CZĘŚĆ 1 - POŻYWKI I</t>
  </si>
  <si>
    <t xml:space="preserve">NAZWA DOKUMENTU ŚWIADCZĄCEGO O RÓWNOWAŻNOŚCI                                     (np. certyfikat, opis, świadectwo) załączonego do oferty </t>
  </si>
  <si>
    <t>Agar amerykański</t>
  </si>
  <si>
    <t>250 g</t>
  </si>
  <si>
    <t xml:space="preserve">Agar CN dla Pseudomonas - jedyny dodatek gliceryna </t>
  </si>
  <si>
    <t>100 g</t>
  </si>
  <si>
    <t>Mleko odtłuszczone w proszku</t>
  </si>
  <si>
    <t xml:space="preserve">TSYEA - agar sojowy z ekstraktem drożdżowym </t>
  </si>
  <si>
    <t xml:space="preserve">Woda peptonowa z tryptofanem </t>
  </si>
  <si>
    <t xml:space="preserve">2 lata </t>
  </si>
  <si>
    <t>Agar Palcam (gotowa pożywka na płytkach). Grubość agaru i jakość równoważna z firmą Graso, średnica płytki 90 mm</t>
  </si>
  <si>
    <t>Agar CCA (Chromogenic Coliform Agar)- pożywka kompletna</t>
  </si>
  <si>
    <t>Agar z krwią baranią 5% bez oznak hemolizy w całym okresie przydatności  (gotowa pożywka na płytkach) Grubość agaru i jakość równoważna z firmą Graso, średnica płytki 90 mm</t>
  </si>
  <si>
    <t>10 płytek</t>
  </si>
  <si>
    <t>8 tygodni</t>
  </si>
  <si>
    <t>więcej niż 30 dni</t>
  </si>
  <si>
    <t>Agar DRBC- kompletna pożywka agarowa z dichloranem, różem bengalskim i chloramfenikolem</t>
  </si>
  <si>
    <t>Agar z ekstraktem drożdżowym, glukozą i chloramfenikolem - pożywka kompletna</t>
  </si>
  <si>
    <t>Agar z eskuliną, żółcią i azydkiem</t>
  </si>
  <si>
    <t>Bulion SF - pożywka kompletna z seleninem sodu- do selektywnego namnażania pałeczek Salmonella spp. Skład pożywki na litr wody: pankreatynowy hydrolizat kazeiny 5,00 g, laktoza 4,00 g; diwodorofosforan sodu 1,00 g ; kwaśny selenin sodu 4,00 g; wodorofosforan sodu 10,00 g.</t>
  </si>
  <si>
    <t>Legionella BCYE Agar bez cysteiny (gotowa pożywka na płytkach) średnica płytki 90 mm</t>
  </si>
  <si>
    <t>-</t>
  </si>
  <si>
    <t>500 g</t>
  </si>
  <si>
    <t>50 probówek</t>
  </si>
  <si>
    <t>20 płytek</t>
  </si>
  <si>
    <t>12 tygodni</t>
  </si>
  <si>
    <t>2 miesiące</t>
  </si>
  <si>
    <t>6 tygodni</t>
  </si>
  <si>
    <t>butelka</t>
  </si>
  <si>
    <t>5 ml</t>
  </si>
  <si>
    <t>Surowica Salmonella  do aglutynacji szkiełkowej DO</t>
  </si>
  <si>
    <t>Surowica Salmonella  do aglutynacji szkiełkowej Hgm</t>
  </si>
  <si>
    <t>1 ml</t>
  </si>
  <si>
    <t>Surowica Salmonella  do aglutynacji szkiełkowej HM</t>
  </si>
  <si>
    <t>Surowica Salmonella  do aglutynacji szkiełkowej Hm</t>
  </si>
  <si>
    <t>Surowica Salmonella  do aglutynacji szkiełkowej O9</t>
  </si>
  <si>
    <t>3 ml</t>
  </si>
  <si>
    <t>1,5 roku</t>
  </si>
  <si>
    <t>zestaw</t>
  </si>
  <si>
    <t>Lateks Salmonella - antygen kontrolny grupy B - E i G</t>
  </si>
  <si>
    <t>4 ml</t>
  </si>
  <si>
    <t>szt.</t>
  </si>
  <si>
    <t>10 miesięcy</t>
  </si>
  <si>
    <t>Lateksowy test aglutynacyjny do różnicowania Staphylococcus aureus, aglutynacja w kolorze niebieskim, kartoniki testowe</t>
  </si>
  <si>
    <t>ONPG- pakowane w kompatybilnych dyspensorach, szybkość reakcji i nasycenie koloru żółtego równoważne z krążkami firmy Oxoid</t>
  </si>
  <si>
    <t>Osocze królicze  (opakowanie jedn. 10 ampułek po 2 ml), w teście na koagulazę podczas kontroli pozytywnej objętość skrzepu ma wynosić więcej niż połowę początkowej objętości płynu, możliwość oznaczania koagulazy metodą probówkową z hodowli z podłoża płynnego i agarowego</t>
  </si>
  <si>
    <t>Paski testowe do wykrywania oksydazy cytochromowej o cechach równoważnych z paskami firmy Erba Lachema - czas reakcji 5 sekund, wielkość strefy reakcyjnej ok. 0,5cm, kolor strefy reakcyjnej - biały</t>
  </si>
  <si>
    <t>Paski testowe do wykrywania oksydazy cytochromowej o cechach równoważnych z paskami firmy Oxoid-czas reakcji 5 sekund, wielkość strefy reakcyjnej ok 5 cm/ 1cm,  kolor strefy reakcyjnej biały</t>
  </si>
  <si>
    <t>Standard McFarlanda o wartościach 0,5, 1, 2, 3, 4, 5</t>
  </si>
  <si>
    <t>Wskaźnik paskowy atmosfery beztlenowej</t>
  </si>
  <si>
    <t>50 ml</t>
  </si>
  <si>
    <t>100 ml</t>
  </si>
  <si>
    <t>50 szt.</t>
  </si>
  <si>
    <t xml:space="preserve">op. </t>
  </si>
  <si>
    <t>10 szt.</t>
  </si>
  <si>
    <t>100 szt.</t>
  </si>
  <si>
    <t>8 miesięcy</t>
  </si>
  <si>
    <t>Amoniak 25% (woda amoniakalna) wygląd zewnętrzny : bezbarwna klarowna ciecz, zawartość NH3 - minimum 25,0%, max. 28,8%</t>
  </si>
  <si>
    <t>Azotan srebra 0,1 N (odważka analityczna)</t>
  </si>
  <si>
    <t>Baru chlorek zawartość min. 99,0 %, wygląd zewnętrzny: białe kryształy</t>
  </si>
  <si>
    <t>Chlorek sodu 0,1 N (odważka analityczna)</t>
  </si>
  <si>
    <t>Chlorowodorek hydroksyloaminy</t>
  </si>
  <si>
    <t>Dezoksycholan sodu</t>
  </si>
  <si>
    <t>Izopropanol cz. HPLC</t>
  </si>
  <si>
    <t>Kwas azotowy ultraczysty min. 65%</t>
  </si>
  <si>
    <t>Kwas siarkowy 95-98%</t>
  </si>
  <si>
    <t>Nadmanganian potasu (odważka analityczna 0,1 N)</t>
  </si>
  <si>
    <t>Nitroprusydek sodu  2 hydrat (pentacyjnanonitrozylżelazianu (III) sodu)</t>
  </si>
  <si>
    <t>Octan amonu,  wygląd zewnętrzny bezbarwne kryształy, zawartość 97%-100%</t>
  </si>
  <si>
    <t>Parafina ciekła</t>
  </si>
  <si>
    <t>Potasu chlorek</t>
  </si>
  <si>
    <t>Potasu chlorek roztwór mianowany 3 mol/dm3</t>
  </si>
  <si>
    <t>Potasu wodorotlenek (odważka analityczna 0,1N)</t>
  </si>
  <si>
    <t>Roztwór kondycjonujący do elektrody fluorkowej firmy WTW  Wygląd zewnętrzny: ciecz barwy pomarańczowej, Wartości nachylenia krzywej do kalibracji 50,0-70,0 mV</t>
  </si>
  <si>
    <t>Sodu tiosiarczan 5 hydrat</t>
  </si>
  <si>
    <t>Sodu wodorotlenek 0,1 N odważka analityczna</t>
  </si>
  <si>
    <t>Szczawian dwusodowy (odważka analityczna 0,1N)</t>
  </si>
  <si>
    <t>Winian sodowo-potasowy 4 hydrat</t>
  </si>
  <si>
    <t>Woda utleniona 3%</t>
  </si>
  <si>
    <t>Wysokoalkaliczny płyn myjący do szkła laboratoryjnego, poj 5l do zmywarki laboratoryjnej (równoważny do Neodisher LaboClean FLA).</t>
  </si>
  <si>
    <t>3 lata</t>
  </si>
  <si>
    <t>5 lat</t>
  </si>
  <si>
    <t>4 lata</t>
  </si>
  <si>
    <t>3  lata</t>
  </si>
  <si>
    <t>6 m-cy</t>
  </si>
  <si>
    <t>1 litr</t>
  </si>
  <si>
    <t>0,5 l</t>
  </si>
  <si>
    <t>250g</t>
  </si>
  <si>
    <t>100g</t>
  </si>
  <si>
    <t>1 kg</t>
  </si>
  <si>
    <t>10 g</t>
  </si>
  <si>
    <t>5 litrów</t>
  </si>
  <si>
    <t>800 ml</t>
  </si>
  <si>
    <t>Pałeczki mieszadełka</t>
  </si>
  <si>
    <t>200 szt.</t>
  </si>
  <si>
    <t xml:space="preserve">16 miesięcy </t>
  </si>
  <si>
    <t>Płytki Petriego sterylne jednorazowe Ø 140 mm, H 20,6; bez wentylacji, pakowane w rękaw po 10 szt; w kartonie rękawy zabezpieczone dodatkowym workiem foliowym</t>
  </si>
  <si>
    <t>karton</t>
  </si>
  <si>
    <t>op</t>
  </si>
  <si>
    <t>150 szt</t>
  </si>
  <si>
    <t>150 szt.</t>
  </si>
  <si>
    <t>Końcówki do pipet automatycznych z filtrem, o pojemności 0,2 ml; pasujące do pipet Clinipet HTL (zestaw z opakowaniem)</t>
  </si>
  <si>
    <t>Końcówki do pipety automatycznej, elektronicznej, ośmiokanałowej typu Transferpette - 8 firmy Brand, z pojedynczym kołnierzem, o pojemności 5-300 μl, niesterylne</t>
  </si>
  <si>
    <t>Sporal "A"</t>
  </si>
  <si>
    <t>Sporal "S"</t>
  </si>
  <si>
    <t>rolka</t>
  </si>
  <si>
    <t>50 szt. -ampułki szklane</t>
  </si>
  <si>
    <t>po 100 szt.</t>
  </si>
  <si>
    <t>po 200 szt.</t>
  </si>
  <si>
    <t>7 miesięcy</t>
  </si>
  <si>
    <t xml:space="preserve">Cylinder wielomiarowy o poj. 500 ml z wylewem, szklaną stopką, skala brązowa, kl.A </t>
  </si>
  <si>
    <t>Kolba kulista płaskodenna  o poj. 1000 ml z wąską szyjką o śr. wew. ok. 38 mm</t>
  </si>
  <si>
    <t>Kolba kulista płaskodenna o poj.  250 ml, z wąską szyjką o śr. wew. 27-31 mm,  o wzmocnionej krawędzi</t>
  </si>
  <si>
    <t>Kolba stożkowa o poj.  200 ml z wąską szyjką o śr. wew. ok. 25 mm o wzmocnionej krawędzi</t>
  </si>
  <si>
    <t>Probówki szklane bez wywinięcia, śr. zewn 12 mm,  śr. wewn 10 mm, długość 100 mm</t>
  </si>
  <si>
    <t xml:space="preserve">Probówki szklane bez wywinięcia, śr. zewn 12 mm, śr. wewn 10 mm długość 120 mm </t>
  </si>
  <si>
    <t>Probówki szklane bez wywinięcia, śr. zewn 16 mm ,śr. wewn 14 mm, długość 160 mm</t>
  </si>
  <si>
    <t>Probówki szklane bez wywinięcia, śr. zewn 16 mm, śr. wewn 14 mm,  długość 100 mm</t>
  </si>
  <si>
    <t>Zlewki o pojemności 400 ml wysokość ok. 13,5 cm o wzmocnionej krawędzi</t>
  </si>
  <si>
    <t xml:space="preserve"> Certyfikowany materiał odniesienia (CRM) - Standard kalibracyjny do twardości CaCO3 ≈ 1000 mg/l o poj. 500 ml - o cechach równoważnych z FLUKA </t>
  </si>
  <si>
    <t>11 miesięcy</t>
  </si>
  <si>
    <t>12 miesięcy</t>
  </si>
  <si>
    <t>12 miesięcy / 4 miesiące od otwarcia</t>
  </si>
  <si>
    <t>(+/-) Geosmina , ≈100 ug/ml w metanolu</t>
  </si>
  <si>
    <t>2- Metyloizoborneol, ≈100 ug/ml w metanolu</t>
  </si>
  <si>
    <t>250 ml</t>
  </si>
  <si>
    <t>500 ml</t>
  </si>
  <si>
    <t>CZĘŚĆ 2 - POŻYWKI II</t>
  </si>
  <si>
    <t>CZĘŚĆ 3 - POŻYWKI III</t>
  </si>
  <si>
    <t>CZĘŚĆ 4 - POŻYWKI IV</t>
  </si>
  <si>
    <t>CZĘŚĆ 5 - SUROWICE SALMONELLA</t>
  </si>
  <si>
    <t>Odczynnik do barwienia Grama: fiolet krystaliczny</t>
  </si>
  <si>
    <t>Odczynnik do barwienia Grama: fuksyna karbolowa</t>
  </si>
  <si>
    <t>Odczynnik do barwienia Grama: odbarwiacz</t>
  </si>
  <si>
    <t>WYMAGANIA DODATKOWE:</t>
  </si>
  <si>
    <t>ZAŁĄCZNIK NR 1 DO UMOWY                                                 ZAŁĄCZNIK NR 2 DO SWZ</t>
  </si>
  <si>
    <t>ZAŁĄCZNIK NR 1 DO UMOWY                                                 ZAŁĄCZNIK NR 3 DO SWZ</t>
  </si>
  <si>
    <t>NUMER KATALOGOWY PRODUKTU (wpisać jeśli wymagane)</t>
  </si>
  <si>
    <t>100ml</t>
  </si>
  <si>
    <t>Bulion tryptonowo-sojowy (TSB)</t>
  </si>
  <si>
    <t>Pepton proteose- enzymatyczny hydrolizat tkanek zwierzęcych</t>
  </si>
  <si>
    <t>3 miesiące</t>
  </si>
  <si>
    <t>Legionella GVPC Agar (gotowa pożywka na płytkach) średnica płytki 90 mm</t>
  </si>
  <si>
    <t>100 tabletek</t>
  </si>
  <si>
    <t>Pożywka płynna z tioglikolanem sodu - gotowa pożywka w butelce, do kontroli jałowości butelek do poboru próbek wody</t>
  </si>
  <si>
    <t>Surowica Salmonella  do aglutynacji szkiełkowej H2</t>
  </si>
  <si>
    <t>ILOŚĆ W OPAKOWANIU</t>
  </si>
  <si>
    <t xml:space="preserve">Wkłady do wytwarzania atmosfery beztlenowej 2,5 l (np. Anaero Gen) </t>
  </si>
  <si>
    <t>Denaturat bezbarwny (Płyn RRK 12 lub równoważny)</t>
  </si>
  <si>
    <t>Kwaśny płyn neutralizujący do mycia szkła laboratoryjnego, poj. 5 l do zmywarki laboratoryjnej ( równoważny do Neodisher Z Laboclean).</t>
  </si>
  <si>
    <t>Preparat do dezynfekcji powierzchni, urządzeń, sprzętów i wyposażenia w obszarze medycznym, który posiada działanie bakteriobójcze, grzybobójcze (wobec pleśni i drożdżaków), prątkobójcze w tym wobec prątków gruźlicy i pełne działanie wirusobójcze, przykładowo Alpinuseptol + lub środek równoważny</t>
  </si>
  <si>
    <t>opakowanie</t>
  </si>
  <si>
    <t>Spray do mycia i szybkiej dezynfekcji powierzchni w obszarze medycznym o działaniu bakteriobójczym, drożdżakobójczym oraz ograniczonym wirusobójczym (Velox Spray Medisept lub równoważny)</t>
  </si>
  <si>
    <t>Butelka do pobierania próbek wody, z tworzywa sztucznego, sterylna, jednorazowa, pakowana pojedynczo, utrwalona tiosiarczanem sodu, o pojemności 500 ml, z nakrętką, średnica szyjki min. 30 mm, Każda butelka oznaczona numerem LOT i datą ważności;</t>
  </si>
  <si>
    <t>Końcówki do pipet automatycznych Brand, Labmate HTL, Eppendorf, Gilson,Socorex  o pojemności 1 ml (niebieskie)</t>
  </si>
  <si>
    <t>Końcówki do pipet automatycznych o poj. 10 ml do dozowania roztworów o temp. 80 o C. (np.:TIPS Standard/ Bulk 0,5-10 ml Eppendorf AG nr kat. 022492098 lub równoważne )</t>
  </si>
  <si>
    <t xml:space="preserve">Końcówki PD z tworzywa PP o poj. 25 ml do dozownika Handy Step firmy Brand w opakowaniu po 50 szt + adapter, (np. firmy Brand nr kat. 705716 lub równoważne) </t>
  </si>
  <si>
    <t>Końcówki PD z tworzywa PP o pojemności 50 ml do dozownika Handy Step firmy Brand w opakowaniu po 25 szt + 2 adaptery (np. firmy Brand nr katalog. 705718 lub równoważne)</t>
  </si>
  <si>
    <t>Butelka laboratoryjna ze szkła borokrzemowego, z niebieską plastikową nakretką GL45  do sterylizacji w 140° C,  pojemność 100 ml</t>
  </si>
  <si>
    <t>Butelka laboratoryjna ze szkła borokrzemowego, z niebieską plastikową nakretką GL45  do sterylizacji w 140°  C,  pojemność 250 ml</t>
  </si>
  <si>
    <t>Butelka laboratoryjna ze szkła borokrzemowego, z niebieską plastikową nakretką GL45  do sterylizacji w 140°  C,  pojemność 500 ml</t>
  </si>
  <si>
    <t>Kolba stożkowa  o poj. 500 ml z wąską szyjką o śr. wew. 27-31 mm o  wzmocnionej krawędzi</t>
  </si>
  <si>
    <t>Pipety wielomiarowe szklane, klasy A , poj. 2 ml skala brązowa , pojemność nominalna u góry, certyfikat serii</t>
  </si>
  <si>
    <t xml:space="preserve"> Certyfikowany materiał odniesienia (CRM) - wzorzec twardości ogólnej wody≈ 10 mmol/ dm3  CaCO3 </t>
  </si>
  <si>
    <t xml:space="preserve"> Certyfikowany materiał odniesienia (CRM) - wzorzec zawartości jonów  wapnia Ca2+  w roztworze wodnym o stężeniu ≈1 g/dm3</t>
  </si>
  <si>
    <t xml:space="preserve"> Certyfikowany materiał odniesienia (CRM) - wzorzec zawartości jonów azotu azotynowego NNO2 -  w roztworze wodnym  o stęż.≈ 1 g/ dm3 </t>
  </si>
  <si>
    <t xml:space="preserve"> Certyfikowany materiał odniesienia (CRM) - wzorzec zawartości jonów CN- w roztworze wodnym  o stężeniu ≈ 0,50 mg/ dm3  </t>
  </si>
  <si>
    <t xml:space="preserve"> Certyfikowany materiał odniesienia (CRM) - wzorzec zawartości jonów manganu Mn2+ w roztworze wodnym  o stęż.≈ 1 g/ dm3  </t>
  </si>
  <si>
    <t xml:space="preserve"> Certyfikowany materiał odniesienia (CRM) - wzorzec zawartości jonów żelaza Fe3+ w roztworze wodnym o stęż.  ≈ 1 g/ dm3 </t>
  </si>
  <si>
    <t xml:space="preserve"> Certyfikowany materiał odniesienia (CRM)- wzorzec zawartości jonów azotu azotanowego NNO3- w roztworze wodnym  o stęż.≈ 1 g/ dm3   
</t>
  </si>
  <si>
    <t xml:space="preserve"> Certyfikowany materiał odniesienia (CRM) -wzorzec zawartości jonów siarczanowych SO42- w roztworze wodnym o stężeniu ≈ 1g/ dm3 </t>
  </si>
  <si>
    <t>opakowanie o obj. 100 cm3)</t>
  </si>
  <si>
    <t>opakowanie o obj. 100 cm3</t>
  </si>
  <si>
    <t>opakowanie o objętości  20 cm3</t>
  </si>
  <si>
    <t>opakowanie o obj. 50 cm3</t>
  </si>
  <si>
    <t xml:space="preserve">opakowanie o objętości  100 cm3 </t>
  </si>
  <si>
    <t>Objętość: 500 ml</t>
  </si>
  <si>
    <t>Objętość: 100 ml</t>
  </si>
  <si>
    <t>objętość: 500 ml</t>
  </si>
  <si>
    <t xml:space="preserve"> Certyfikowany materiał odniesienia (CRM) - wzorzec barwy wody - 500 mg Pt/l  </t>
  </si>
  <si>
    <t xml:space="preserve"> Certyfikowany materiał odniesienia (CRM) - wzorzec mętności wody  w roztworze wodnym , mętność : 100 NTU</t>
  </si>
  <si>
    <t>opakowanie o obj. 500 cm3</t>
  </si>
  <si>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4 DO SWZ</t>
    </r>
  </si>
  <si>
    <t>Odczynnik do barwienia Grama:  płyn Lugola</t>
  </si>
  <si>
    <t>CZĘŚĆ 6 - LATEKSY</t>
  </si>
  <si>
    <t>CZĘŚĆ 8 - TESTY DO MIKROBIOLOGII</t>
  </si>
  <si>
    <t>CZĘŚĆ 9 - ODCZYNNIKI CHEMICZNE</t>
  </si>
  <si>
    <t>CZĘŚĆ 10 - WYMAZÓWKI</t>
  </si>
  <si>
    <t>CZĘŚĆ 11 - MATERIAŁY POMOCNICZE</t>
  </si>
  <si>
    <t>CZĘŚĆ 12 - MATERIAŁY DO POBIERANIA PRÓBEK WODY</t>
  </si>
  <si>
    <t>CZĘŚĆ 13 - MATERIAŁY PLASTIKOWE, JEDNORAZOWE</t>
  </si>
  <si>
    <t>CZĘŚĆ 14 - FILTRY</t>
  </si>
  <si>
    <t>CZĘŚĆ 15 - KOŃCÓWKI DO PIPET</t>
  </si>
  <si>
    <t>CZĘŚĆ 18 - WZORCE KOLORYMETRYCZNE</t>
  </si>
  <si>
    <t>CZĘŚĆ 19 - WZORCE BARWY I MĘTNOŚCI</t>
  </si>
  <si>
    <t>CZĘŚĆ 20 - WZORCE KONDUKTOMETRYCZNE</t>
  </si>
  <si>
    <t>CZĘŚĆ 21 - WZORCE ORGANOLEPTYCZNE</t>
  </si>
  <si>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23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</si>
  <si>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22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</si>
  <si>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21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</si>
  <si>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20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</si>
  <si>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19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</si>
  <si>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18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</si>
  <si>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17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</si>
  <si>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16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</si>
  <si>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15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</si>
  <si>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14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</si>
  <si>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13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</si>
  <si>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12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</si>
  <si>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11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</si>
  <si>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10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</si>
  <si>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9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</si>
  <si>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8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</si>
  <si>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7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</si>
  <si>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6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</si>
  <si>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5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</si>
  <si>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 do SWZ</t>
    </r>
  </si>
  <si>
    <t>Sodu salicylan ≥ 99,5%  Wygląd zewnętrzny: barwa biała</t>
  </si>
  <si>
    <t>Zestaw odczynników do oznaczania cyjanków metodą pirydynowo-pirazolonową - testy, metoda na spektrofotometrze, opakowania proszkowe</t>
  </si>
  <si>
    <t>Zestaw odczynników do oznaczania manganu metodą na spektrofotometrze HACH 3900.</t>
  </si>
  <si>
    <t>Końcówki do pipet automatycznych z filtrem, o pojemności 1 ml ; pasujące do pipet  Labmate Pro, Eppendorf, HTL (zestaw z opakowaniem)</t>
  </si>
  <si>
    <t>Certyfikowany materiał odniesienia (CRM) - wzorzec zawartości jonów wapnia Ca(2+)  1000 µg/ml w 5 % HNO3</t>
  </si>
  <si>
    <t>Certyfikowany materiał odniesienia (CRM) - wzorzec do chromatografii -  zawartości jonów chlorkowych Cl- w roztworze wodnym 1000 µg/ml</t>
  </si>
  <si>
    <t>Certyfikowany materiał odniesienia (CRM) - wzorzec zawartości jonów siarczanowych SO4(2-) w roztworze wodnym 1000 µg/ml</t>
  </si>
  <si>
    <t xml:space="preserve">Certyfikowany materiał odniesienia (CRM) - wzorzec zawartości jonów fluorkowych F- 1000 µg/ml w roztworze wodnym </t>
  </si>
  <si>
    <t xml:space="preserve">Certyfikowany materiał odniesienia (CRM) - wzorzec zawartości jonów azotynowych NO2(-)  1000 µg/ml w roztworze wodnym </t>
  </si>
  <si>
    <t>Certyfikowany materiał odniesienia (CRM) - wzorzec do chromatografii -  zawartości jonów azotanowych NO3(-) w roztworze wodnym 1000 µg/ml</t>
  </si>
  <si>
    <t xml:space="preserve">Certyfikowany materiał odniesienia (CRM) - wzorzec zawartości jonów amonu NH4+  1000 µg/ml w roztworze wodnym </t>
  </si>
  <si>
    <t>Certyfikowany materiał odniesienia (CRM) - wzorzec zawartości jonów magnezu Mg(2+)  1000 µg/ml w 5 % HNO3</t>
  </si>
  <si>
    <t>Agar Kliglera z żelazem do identyfikacji gram ujemnych pałeczek jelitowych Enterobacteriaceae</t>
  </si>
  <si>
    <t>Agar odżywczy wg. ISO 21528 dla Enterobacteriaceae</t>
  </si>
  <si>
    <t>Chromogenna pożywka agarowa do izolacji Listeria monocytogenes wg. Ottaviani i Agosti na płytkach 90 mm. grubość agaru i jakość rónoważna do pożywki firmy BIOMAXIMA</t>
  </si>
  <si>
    <t>NORMA LUB PROCEDURA BADAWCZA WG. KTÓREJ WYKORZYSTUJE SIĘ ZAMAWIANY TOWAR</t>
  </si>
  <si>
    <t xml:space="preserve">   </t>
  </si>
  <si>
    <t xml:space="preserve"> </t>
  </si>
  <si>
    <t>Taśma samoprzylepna, indykatorowa do sterylizacji suchym, gorącym powietrzem w 160°C w czasie 120 min. Szer. taśmy 19 mm, dł. 50 m, barwa biała, klasa 1 zgodnie z normą ISO 11140 lub równoważna</t>
  </si>
  <si>
    <t>Taśma wskaźnikowa do kontroli sterylizacji parą wodną w 121oC, samoprzylepna,  szer. taśmy 19 mm, dł. 50 m (klasa 1 zgodnie z normą ISO 11140 lub równoważna)</t>
  </si>
  <si>
    <t>Wskaźnik biologiczny ampułkowy  do kontroli sterylizacji parą wodną w temp. 121ºC przez 15 minut, wg ISO 11138 lub równoważny, do procesów sterylizacji płynów  - G.stearothermophilus log 5</t>
  </si>
  <si>
    <t>Wskaźnik chemiczny sterylizacji - paski emulacyjne do kontroli procesu sterylizacji  parowej w 121° C przez 15 min.w autoklawie, klasa 6 wg ISO 11140 lub równoważny</t>
  </si>
  <si>
    <t>Wskaźnik chemiczny sterylizacji - paski emulacyjne do kontroli procesu sterylizacji parowej  w autoklawie w 134° C przez 7 min lub  w   121 °C przez 20 min.; klasa 6 wg ISO 11140 lub równoważne</t>
  </si>
  <si>
    <t>CZĘŚĆ 17 - SZKŁO LABORATORYJNE</t>
  </si>
  <si>
    <t>Jednorazowe tacki, każda tacka z 51 dołkami do zliczania bakterii, objętość próbki w każdej studzience wynosi około 1,96 ml</t>
  </si>
  <si>
    <t>PN-EN ISO 9308-2:2014-06 Metoda NPL Test Colilert-18</t>
  </si>
  <si>
    <t>Wzorzec zabarwienia (51 dołków)</t>
  </si>
  <si>
    <t>CZĘŚĆ 23 - MATERIAŁY DO BADAŃ ESCHERICHIA COLI I BAKTERII GRUPY COLI METODĄ NPL</t>
  </si>
  <si>
    <t>CZĘŚĆ 7 - MIKROPŁYTKI DO OZNACZANIA ESCHERICHIA COLI</t>
  </si>
  <si>
    <t>Płytki odciskowe -pożywka do badania liczby pleśni i drożdży, z neutralizatorami ( lecytyną, histydyną, tiosiarczanem sodu i Tweenem 80) sposób pakowania zabezpieczający przed wysychaniem, pożywka z meniskiem wypukłym, powierzchnia płytki 25 cm², preferowany sposób przechowywania w temp. od 2°C do 25° C</t>
  </si>
  <si>
    <t>Płytki odciskowe -pożywka do badania ogólnej liczby drobnoustrojów, z neutralizatorami ( lecytyną, histydyną, tiosiarczanem sodu i Tweenem 80) sposób pakowania zabezpieczający przed wysychaniem, pożywka z meniskiem wypukłym, powierzchnia płytki 25 cm², preferowany sposób przechowywania w temp. od 2°C do 25° C</t>
  </si>
  <si>
    <t>RAZEM:</t>
  </si>
  <si>
    <t>CZĘŚĆ 22 - WZORCE pH</t>
  </si>
  <si>
    <t>Agar odżywczy wg. ISO 16266</t>
  </si>
  <si>
    <t>Bulion mózgowo-sercowy</t>
  </si>
  <si>
    <t>Sabouraud Dextrose Agar (SDA)</t>
  </si>
  <si>
    <t>Suplement TSC</t>
  </si>
  <si>
    <t xml:space="preserve">Agar TSC </t>
  </si>
  <si>
    <t>Agar VRBG</t>
  </si>
  <si>
    <t>Agar SS - pożywka do bezpośredniego posiewu próbek klinicznych w celu izolacji pałeczek jelitowych, w tym Salmonella i Shigella</t>
  </si>
  <si>
    <t>1</t>
  </si>
  <si>
    <t>Bulion do badania rozkładu węglowodanów</t>
  </si>
  <si>
    <t>Ekstrakt drożdżowy</t>
  </si>
  <si>
    <t>Podłoże do wykrywania dekarboksylazy lizyny</t>
  </si>
  <si>
    <t>Podłoże z malonianem</t>
  </si>
  <si>
    <t xml:space="preserve">Pożywka RVS </t>
  </si>
  <si>
    <t xml:space="preserve">1,5 roku </t>
  </si>
  <si>
    <t>Agar SS (gotowa pożywka na płytkach)- pożywka do bezpośredniego posiewu próbek klinicznych w celu izolacji pałeczek jelitowych, w tym Salmonella i Shigella</t>
  </si>
  <si>
    <t>Agar z mocznikiem - pożywka bazowa , zgodnie z ISO 6579 (sterylizacja w 121°C przez 15 minut)</t>
  </si>
  <si>
    <t>Bulion Frazera (pożywka kompletna, gotowa do użycia w probówkach okrągłodennych z zakrętką, odległość między brzegiem probówki, a meniskiem wklęsłym pożywki min. 4,5 cm, w opakowaniach chroniących przed uszkodzeniem probówek) - op. 25 probówek lub 50 probówek</t>
  </si>
  <si>
    <t>Hektoen Agar - podłoże wybiórcze do wykrywania i izolowania drobnoustrojów z rodziny Enterobacteriaceae; inkubacja 37 ±1°C przez 18-24 h</t>
  </si>
  <si>
    <t>Legionella BCYE Agar z cysteiną (gotowa pożywka na płytkach) średnica płytki 90 mm</t>
  </si>
  <si>
    <t>Trypticasein Soy Agar (TSA) - gotowa pożywka na płytkach</t>
  </si>
  <si>
    <t>Surowica Salmonella  do aglutynacji szkiełkowej Hn</t>
  </si>
  <si>
    <t>Surowica Salmonella  do aglutynacji szkiełkowej Hy</t>
  </si>
  <si>
    <t>Surowica Salmonella  do aglutynacji szkiełkowej OA</t>
  </si>
  <si>
    <t>Surowica Salmonella do aglutynacji szkiełkowej Hr</t>
  </si>
  <si>
    <t>Surowica Salmonella do aglutynacji szkiełkowej Hw</t>
  </si>
  <si>
    <t>Surowica Salmonella do aglutynacji szkiełkowej Hz6</t>
  </si>
  <si>
    <t>Surowice Salmonella  do aglutynacji szkiełkowej Henx</t>
  </si>
  <si>
    <t>Surowice Salmonella  do aglutynacji szkiełkowej Hq</t>
  </si>
  <si>
    <t>Surowice Salmonella  do aglutynacji szkiełkowej Hx</t>
  </si>
  <si>
    <t>Surowice Salmonella  do aglutynacji szkiełkowej O46</t>
  </si>
  <si>
    <t>Surowice Salmonella  do aglutynacji szkiełkowej OB</t>
  </si>
  <si>
    <t>Lateks Salmonella – odczynnik grupowy</t>
  </si>
  <si>
    <t>Zestaw wieloważny - odczynnik wieloważny grup B-E i G 12 x 8 ml, płytki szklane z wyznaczonymi polami 4 szt. pałeczki – mieszadełka z tworzywa sztucznego 10 x 50 szt.; butelka z zakraplaczem o pojemności 25 μl</t>
  </si>
  <si>
    <t>8 ml</t>
  </si>
  <si>
    <t>Gotowe, sterylne, nieprzeźroczyste,
mikropłytki o pojemności 350 μl ,
płaskodenne, nie fluoryzujace (96 dołków) do zminiaturyzowanej metody NPL do wykrywania i oznaczania liczby Escherichia coli w wodach powierzchniowych</t>
  </si>
  <si>
    <t xml:space="preserve">Szybki test immunochromatograficzny do jakościowego wykrywania antygenów  Gardia Lamblia w ludzkim  kale </t>
  </si>
  <si>
    <t>Odczynnik Kovacsa do wykrywania  indolu trójskładnikowego ( butelka z zakraplaczem) warunki przechowywania od 2°C do 25 °C</t>
  </si>
  <si>
    <t>Odczynnik Nesslera  ( butelka z  zakraplaczem ) warunki przechowywania od 2°C do 25 °C</t>
  </si>
  <si>
    <t>10 amp. po 2 ml</t>
  </si>
  <si>
    <t>Alkohol etylowy 96 %</t>
  </si>
  <si>
    <t>Benzyna ekstrakcyjna</t>
  </si>
  <si>
    <t xml:space="preserve">Błękit trwały (FAST Blue B Salt) </t>
  </si>
  <si>
    <t>Chlorek amonu czda wygląd zewnętrzny - biały, krystaliczny proszek zawartość (argentometrycznie)  - min 99,8  %</t>
  </si>
  <si>
    <t>Chlorek sodu Wygląd zewnetrzny – biały lub bezbarwny, krystaliczny proszek, zawartość (argentometrycznie) -min.99,5%</t>
  </si>
  <si>
    <t>Cytrynian trisodu 2-hydrat, wygląd zewnętrzny   - białe lub bezbarwne, przezroczyste kryształy zawartość   - min 99,0 %</t>
  </si>
  <si>
    <t>D - Ksyloza</t>
  </si>
  <si>
    <t>D- Sorbitol</t>
  </si>
  <si>
    <t>Glukoza</t>
  </si>
  <si>
    <t>Kwas octowy lodowaty,  zawartość : 99,5%-99,9%</t>
  </si>
  <si>
    <t>Kwas solny 0,1 N- odważka analityczna</t>
  </si>
  <si>
    <t>Kwas solny 35-38% , M=36,46g/mol</t>
  </si>
  <si>
    <t>L- Ramnoza</t>
  </si>
  <si>
    <t xml:space="preserve">N-1 naftyloetylenodiaminy dichlorowodorek </t>
  </si>
  <si>
    <t>Podchloryn sodu roztwór 15% stabilizowany</t>
  </si>
  <si>
    <t>Potasu jodan- jodek 0,05 mol/l- odważka analityczna</t>
  </si>
  <si>
    <t>Preparat dezynfekcyjny w formie proszku o działaniu bakteriobójczym i wirusobójczym do sporządzenia roztworu roboczego, Vircon S lub o cechach równoważnych.</t>
  </si>
  <si>
    <t>Preperat do dezynfekcji Incidin Liquid Spray lub równoważny</t>
  </si>
  <si>
    <t>Roztwór buforowy pH 4,6 (octanowy)</t>
  </si>
  <si>
    <t>Sól disodowa kwasu 1-naftylofosforowego</t>
  </si>
  <si>
    <t>Tiosiarczan potasu</t>
  </si>
  <si>
    <t>Trillux Płyn do mycia szkła</t>
  </si>
  <si>
    <t>Tween 80</t>
  </si>
  <si>
    <t>Wodorotlenek sodu mikrogranulki,  wygląd zewnętrzny: mikrogranulki o jednorodnej, białej barwie Zawartość 98,8%</t>
  </si>
  <si>
    <t>g</t>
  </si>
  <si>
    <t xml:space="preserve">1 rok </t>
  </si>
  <si>
    <t>ampułka</t>
  </si>
  <si>
    <t>10 kg</t>
  </si>
  <si>
    <t>but.</t>
  </si>
  <si>
    <t>l</t>
  </si>
  <si>
    <t>200 ml</t>
  </si>
  <si>
    <t>Wanilina</t>
  </si>
  <si>
    <t>Kofeina</t>
  </si>
  <si>
    <t>Koncentrat eluentu Dionex AS22</t>
  </si>
  <si>
    <t>Kwas metanosulfonowy, 99 %, extra pure</t>
  </si>
  <si>
    <t xml:space="preserve">Czerń eriochromowa T </t>
  </si>
  <si>
    <t>Wymazówki suche - sterylne, pakowane w probówce</t>
  </si>
  <si>
    <t>1,5 rok</t>
  </si>
  <si>
    <t>Fiolki 5 ml Dionex PolyVials P/N 038008</t>
  </si>
  <si>
    <t>Kapturek filtrujący 5 ml P/N 038009</t>
  </si>
  <si>
    <t>Korki wiskozowe „11" średnica góra 14 -15mm, środek 14mm, dół 12mm</t>
  </si>
  <si>
    <t>Paski wskaźnikowe pH 0-10</t>
  </si>
  <si>
    <t>Worki sterylne do stomachera z całkowitym filtrem o wymiarach 190 x 300 mm, o jakości filtra równoważnej z cechami produktu firmy Interscience, (Bag Page 400 ml)</t>
  </si>
  <si>
    <t>Wskaźnik chemiczny do kontroli sterylizacji suchym, gorącym powietrzem w temp. 160 °C 120 min.  (np.Rurki Browna z białą plamką), zgodnie z ISO 11140 typ 5 lub równoważny</t>
  </si>
  <si>
    <t>250 szt.</t>
  </si>
  <si>
    <t>500 szt</t>
  </si>
  <si>
    <t>500 szt.</t>
  </si>
  <si>
    <t>Ezy o pojemności 10μl z elastycznego PS, sterylne, opakowanie jednostkowe - worek zamykany strunowo. Na każdym opakowaniu data ważności i nr serii. Antypoślizgowe zarysowania w miejscu trzymania; zakończone igłą</t>
  </si>
  <si>
    <t>Ezy o pojemności 1μl z elastycznego PS, sterylne, opakowanie jednostkowe - worek zamykany strunowo. Na każdym opakowaniu data ważności i nr serii. Antypoślizgowe zarysowania w miejscu trzymania; zakończone igłą</t>
  </si>
  <si>
    <t>Płytki Petriego sterylne jednorazowe Ø 90 mm, H 14,2 mm;bez wentylacji; pakowane w rękaw po 25 szt; w kartonie rękawy zabezpieczone dodatkowym workiem foliowym</t>
  </si>
  <si>
    <t>Rozprowadzacz sterylny ( głaszczka) o wymiarach Ø ok. 2- 3 mm dł. , kształt L z zagiętym końcem, w workach zamykanych strunowo.  Na każdym opakowaniu data ważności i nr serii</t>
  </si>
  <si>
    <t>Filtry do pipet automatycznych HTL 5 ml i 10 ml</t>
  </si>
  <si>
    <t>Filtry do sterylizacji parowej jednorazowego użytku o Ø 190 mm do puszek sterylizacyjnych typ PS -100 i PS -150</t>
  </si>
  <si>
    <t>Filtry membranowe (membrana z mieszaniny estrów celulozy)na taśmie, białe kratkowane, o śr. porów 0,45 μm, Ø filtra 47 mm, sterylne, pasujące do podajnika Millipore, warunki przechowywania- bez wskazania zakresu wilgotności powietrza</t>
  </si>
  <si>
    <t>Filtry membranowe białe kratkowane, o śr. porów 0,22 μm, Ø filtra 47 mm, sterylne, pakowane pojedynczo, warunki przechowywania- bez wskaznia zakresu wilgotności powietrza</t>
  </si>
  <si>
    <t>Filtry membranowe białe, o śr. porów 0,45 μm, Ø filtra 6mm, niesterylne, odpowiadające Thermo Scientific P/N 072632</t>
  </si>
  <si>
    <t>Filtry membranowe białe, o śr. porów 35 μm, Ø filtra 6mm, niesterylne, odpowiadające Thermo Scientific P/N 036521</t>
  </si>
  <si>
    <t>Filtry membranowe białe, o śr. porów 5 μm, Ø filtra 6mm, niesterylne, odpowiadające Thermo Scientific P/N 036522</t>
  </si>
  <si>
    <t>Filtry strzykawkowe sterylne, hydrofilowe, membrana PES, wielkość porów 0,22 μm, Ø filtra 25 mm, do sterylizacji roztworów wodnych, na każdym filtrze nr serii i data ważności</t>
  </si>
  <si>
    <t>Filtry strzykawkowe sterylne, hydrofilowe, membrana PES, wielkość porów 0,45 µm, ø filtra 33 mm, do sterylizacji roztworów wodnych, na każdym filtrze nr serii i data ważności</t>
  </si>
  <si>
    <t>Końcówki do pipet automatycznych  Eppendorf, Labmate HTL , Discovery  HTL, Thermoscientific o pojemności 10 ml</t>
  </si>
  <si>
    <t>Końcówki do pipet automatycznych Thermo Scientific Finnpipette F2 o pojemności 10 ml</t>
  </si>
  <si>
    <t>Butelka laboratoryjna ze szkła borokrzemowego, z niebieską plastikową nakretką GL45  do sterylizacji w 140° C,  pojemność 1000 ml</t>
  </si>
  <si>
    <t>Butelka szklana o pojemności 100 ml z wąską szyjką, szkło oranżowe, korek na szlif.</t>
  </si>
  <si>
    <t>Cylindry o długości drogi optycznej 250 mm do Nessleryzera 2250 Lovibond Daylight 200 UNIT</t>
  </si>
  <si>
    <t>Kolba stożkowa o poj. 100 ml z wąską szyjką o śr. wew. ok. 65 mm o wzmocnionej krawędzi</t>
  </si>
  <si>
    <t>Lejek laboratoryjny szklany 075 H nóżki 150 mm, fi nóżki 8 mm, fi lejka 75 mm</t>
  </si>
  <si>
    <t>Pojemnik szklany DURAN z pokrywką ,  średnica  60 mm, wysokość 40 mm, pojemność 75 ml</t>
  </si>
  <si>
    <t>Pojemnik szklany DURAN z pokrywką z uchwytem,  średnica  80 mm, wysokość 80 mm, pojemność 250 ml</t>
  </si>
  <si>
    <t>Zlewka o poj. 1000 ml, szkło borokrzemowe, śr. ok. 100 mm, wys. ok. 150 mm</t>
  </si>
  <si>
    <t>opakowanie o obj. 50 cm3 )</t>
  </si>
  <si>
    <t xml:space="preserve">opakowanie o obj.50 cm3 </t>
  </si>
  <si>
    <t xml:space="preserve">opakowanie o objętości 50 cm3 </t>
  </si>
  <si>
    <t>Certyfikowany materiał odniesienia (CRM) -
wzorzec konduktometryczny o przewodności
elektrycznej właściwej 100 μS/cm</t>
  </si>
  <si>
    <t>Certyfikowany materiał odniesienia (CRM) -
wzorzec konduktometryczny typ. 0,01 D o
przewodności elektrycznej właściwej 1410 μS/cm</t>
  </si>
  <si>
    <t>Certyfikowany materiał odniesienia (CRM)
wzorzec konduktometryczny o przewodności
elektrycznej właściwej 1000 μS/cm</t>
  </si>
  <si>
    <t>Certyfikowany materiał odniesienia (CRM)-
wzorzec konduktometryczny o przewodności
elektrycznej właściwej 3000 μS/cm</t>
  </si>
  <si>
    <t>Certyfikowany materiał odniesienia (CRM)-
wzorzec konduktometryczny typ. 0,005 D o
przewodności elektrycznej właściwej 720μS/cm</t>
  </si>
  <si>
    <t>opakowanie o
obj. 250 cm3</t>
  </si>
  <si>
    <t>opakowanie o
obj. 100 cm3</t>
  </si>
  <si>
    <t>opakowanie o
obj. 500 cm3</t>
  </si>
  <si>
    <t>Kofeina, certyfikowany materiał odniesienia</t>
  </si>
  <si>
    <t>1 g</t>
  </si>
  <si>
    <t xml:space="preserve">	250 ml</t>
  </si>
  <si>
    <t>Certyfikowany materiał odniesienia (CRM) - wzorzec fosforanowy do kalibracji pehametru, o wartości 7,00 ± 0,01, temp.wzorcowania 25°C</t>
  </si>
  <si>
    <t>Certyfikowany materiał odniesienia (CRM)- wzorzec fosforanowy do sprawdzenia pehametru,  o wartości 7,00 ± 0,01, temp.wzorcowania 25°C</t>
  </si>
  <si>
    <t>Certyfikowany materiał odniesienia (CRM)- wzorzec ftalanowy do kalibracji pehametru, o wartości 4,01 ± 0,01, temp.wzorcowania 25°C</t>
  </si>
  <si>
    <t>Certyfikowany materiał odniesienia (CRM)- wzorzec ftalanowy do sprawdzenia pehametru, o wartości 4,01 ± 0,01, temp.wzorcowania 25°C</t>
  </si>
  <si>
    <t>Certyfikowany materiał odniesienia (CRM)- wzorzec szczawianowy do kalibracji pehametru,  o wartości 1,68 ± 0,01, temp.wzorcowania 25°C</t>
  </si>
  <si>
    <t>Certyfikowany materiał odniesienia (CRM)- wzorzec szczawianowy do sprawdzenia pehametru, o wartości 1,68 ± 0,01, temp.wzorcowania 25°C</t>
  </si>
  <si>
    <t>Certyfikowany materiał odniesienia (CRM)- wzorzec węglanowy do kalibracji pehametru, o wartości 10,01 ± 0,02, temp.wzorcowania 25°C</t>
  </si>
  <si>
    <t>Certyfikowany materiał odniesienia (CRM)- wzorzec węglanowy do sprawdzenia pehametru, o wartości 10,01 ± 0,02, temp.wzorcowania 25°C</t>
  </si>
  <si>
    <t>Pożywka, podłoże sypkie w kapsułkach (przeznaczone do badania 100 ml próbki wody), nie powodujące zabarwienia analizowanej próbki wody przed rozpoczęciem inkubacji, każda kapsułka zawiera 2,8 g podłoża, warunki przechowywania (2-25)°C</t>
  </si>
  <si>
    <t>Sterylne, plastikowe, jednorazowe buteleczki z szerokim otworem o pojemności 120 ml, miarowe, przeźroczyste, nie wykazujące fluorescencji, zawierające dodatek przeciwspieniający</t>
  </si>
  <si>
    <t>Clostridium bifermentans WDCM 00079</t>
  </si>
  <si>
    <t>Enterococcus faecalis WDCM 00009</t>
  </si>
  <si>
    <t>Klebsiella variicola WDCM 00206</t>
  </si>
  <si>
    <t>Legionella pneumophila WDCM 00107</t>
  </si>
  <si>
    <t>Listeria ivanovii WDCM 00018</t>
  </si>
  <si>
    <t>Proteus mirabilis ATCC 12453</t>
  </si>
  <si>
    <t>Pseudomonas aeruginosa WDCM 00025</t>
  </si>
  <si>
    <t>Rhodococcus equi WDCM 00028</t>
  </si>
  <si>
    <t>2 wymazówki</t>
  </si>
  <si>
    <t>Wskaźniki biologiczne do kontroli sterylizacji narzędzi w autoklawie, w postaci plastikowej fiolki z bibułowym paskiem opłaszczonym sporami G.stearothermophilus log6 oraz ampułką ze zmodyfikowaną pożywką TSB, zgodnie z ISO 11138</t>
  </si>
  <si>
    <t>MKTTn (pożywka kompletna, gotowa do użycia w probówkach okrągłodennych z zakrętką,odległość między brzegiem probówki a meniskiem wklęsłym pożywki min. 4,5 cm,               w opakowaniach chroniących przed uszkodzeniem probówek)</t>
  </si>
  <si>
    <t>Bulion RVS (gotowa pożywka w probówkach okrągłodennych z zakrętką, odległość między brzegiem probówki a meniskiem wklęsłym pożywki min. 4,5 cm, w opakowaniach chroniących przed uszkodzeniem probówek)</t>
  </si>
  <si>
    <t>Disodu wersenian 2 hydrat</t>
  </si>
  <si>
    <t xml:space="preserve">Kwas cytrynowy hydrat </t>
  </si>
  <si>
    <t>Sacharoza</t>
  </si>
  <si>
    <t xml:space="preserve"> Certyfikowany materiał odniesienia (CRM) - wzorzec zawartości jonów azotu amonowego NNH4+ w roztworze wodnym o stęż.≈ 1 g/dm3 </t>
  </si>
  <si>
    <t xml:space="preserve"> Certyfikowany materiał odniesienia (CRM) - wzorzec zawartości jonów fluorków F- w roztworze wodnym o stężeniu ≈ 1 g/ dm3   </t>
  </si>
  <si>
    <t>Zestaw standardów kalibracyjnych do mętnościomierza TURB 430IR o mętności: 0,02 NTU; 10 NTU; 100 NTU.</t>
  </si>
  <si>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24 DO SWZ</t>
    </r>
  </si>
  <si>
    <t>CZĘŚĆ 23 - KULTURY ODNIESIENIA</t>
  </si>
  <si>
    <t>CZĘŚĆ 25 - BIOINDYKATORY</t>
  </si>
  <si>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25 DO SWZ</t>
    </r>
  </si>
  <si>
    <t>CZĘŚĆ 16 - SPORALE</t>
  </si>
  <si>
    <t>PN-EN ISO 11731:2017-08+Ap1:2019-12</t>
  </si>
  <si>
    <t>PN-EN ISO 9308-3: 2002 (podłoże hodowlane MUG/EC )</t>
  </si>
  <si>
    <t>opakowanie zbiorcze: 90 do 150 szt.</t>
  </si>
  <si>
    <t>Wymazówki z podłożem transportowym bez węgla aktywnego, pakowane pojedynczo - opakowanie typu blister,              z miejscem na opis, z możliwością łatwego odłamywania końcówki, opakowanie zbiorcze nie więcej niż po 100 sztuk w paczce</t>
  </si>
  <si>
    <t>Agar Slanetza i Bartleya</t>
  </si>
  <si>
    <t>250mg</t>
  </si>
  <si>
    <t>Szklane tygle filtracyjne (ze spiekiem) - Duran, porowatość 4, pojemność ok. 30 ml, średnica 36 mm</t>
  </si>
  <si>
    <t>PN-EN ISO 11290-1:2017-07</t>
  </si>
  <si>
    <t>PN-EN ISO 11290-1:2017-07                      PN-EN ISO 11290-2:2017-07</t>
  </si>
  <si>
    <t>PN-EN ISO 11290-1:2017-07               PN-EN ISO 11290-2:2017-07,                     PN-EN ISO 7932:2005+A:2020-09</t>
  </si>
  <si>
    <t>PN-EN ISO 9308-1:2014-12+A1:2017</t>
  </si>
  <si>
    <t>PN-EN ISO 16266:2009</t>
  </si>
  <si>
    <t>PN-EN ISO 7899-2:2004</t>
  </si>
  <si>
    <t>PN-EN ISO 14189:2016-10</t>
  </si>
  <si>
    <t xml:space="preserve">Końcówki do pipet automatycznych typu Transferpette firmy Brand, o pojemności 0,2 ml </t>
  </si>
  <si>
    <t>Końcówki do pipet automatycznych Eppendorf o pojemności 5 ml np.: Labsolute nr. kat. 7695850 lub równoważne</t>
  </si>
  <si>
    <t>Końcówki do pipet automatycznych Gilson,    o pojemności 0,20 ml (żółte) np.: F.L. Medical s.r.l nr kat. 3.391.111.00028063 lub równoważne</t>
  </si>
  <si>
    <t>PN-EN ISO 6579-1:2017-04+A1:2020-09</t>
  </si>
  <si>
    <t>PN- EN ISO 6888-1:2022-03</t>
  </si>
  <si>
    <t>PN – EN ISO 11290-1:2017-07</t>
  </si>
  <si>
    <t>PN- EN ISO 21528-2:2017-08</t>
  </si>
  <si>
    <t>PN – EN  ISO 7932:2005+A1:2020-09</t>
  </si>
  <si>
    <t>met. z PZH z 2001 r.</t>
  </si>
  <si>
    <t>PN - EN ISO 4833-1:2013-12+A1:2022-06</t>
  </si>
  <si>
    <t>PN-EN ISO 6887-4:2017-05</t>
  </si>
  <si>
    <t>PN-EN ISO 21528 -1 :2017-08</t>
  </si>
  <si>
    <t>PN-EN  ISO 6887-4:2017-05</t>
  </si>
  <si>
    <t>PN-EN ISO  6579-1:2017-04+A1:2020-09</t>
  </si>
  <si>
    <t>PN-ISO 21527-1:2009 [W]</t>
  </si>
  <si>
    <t>PN-ISO 7954:1999 [W]</t>
  </si>
  <si>
    <t>PN-EN ISO  11290-1:2017-07</t>
  </si>
  <si>
    <t>PN-EN ISO 6887-5:2020-10</t>
  </si>
  <si>
    <t>PN-EN ISO 7937:2005-11</t>
  </si>
  <si>
    <t>PN -EN ISO 9308-1:2014-12 + A1:2017-04</t>
  </si>
  <si>
    <r>
      <rPr>
        <b/>
        <sz val="10"/>
        <rFont val="Calibri"/>
        <family val="2"/>
        <charset val="238"/>
        <scheme val="minor"/>
      </rPr>
      <t xml:space="preserve">Wykonawca zobowiązuje się do dostarczenia przedmiotu zamówienia w terminie nie dłuższym niż 14 dni od daty złożenia zamówienia.                                                                                                                                                                                                                                                                                                                                                                                                                               </t>
    </r>
    <r>
      <rPr>
        <sz val="10"/>
        <rFont val="Calibri"/>
        <family val="2"/>
        <charset val="238"/>
        <scheme val="minor"/>
      </rPr>
      <t xml:space="preserve">                                                                                                                                                                                                                                                                                                                                                                                                         W ramach każdej dostawy dla każdej pozycji asortymentowej Wykonawca dołączy certyfikat jakości zawierający:
1.	nazwę pożywki,
2.	termin przydatności do użycia,
3.	wyniki i kryteria kontroli mikrobiologicznej zgodne z normą ISO 11133. Dla metod ilościowych należy podać wartość liczbową współczynnika żyzności wraz  z opisem morfologii kolonii, z podaniem odniesienia do kolekcji kultur i kryteriów akceptacji. W poz. 10, 18 w/w sprawdzenie musi być przeprowadzone techniką  zalewową,
4.	deklarację producenta o własnościach fizycznych, pH i stosowanych kryteriach akceptacji,
5.	numer katalogowy produktu,
6.	numer serii,
7.	wymagane warunki inkubacji (czas i temp.).
Etykieta na opakowaniu musi zawierać informację o sposobie przygotowania podłoża (naważka oraz wartość pH).Informacje zawarte na etykiecie muszą być w pełni zgodne z instrukcjami dołączonymi do oferty.
Pojemność fiolek z suplementami powinna umożliwić pełne upłynnienie suplementu, bez konieczności przenoszenia roztworu do innego naczynia.
Temperatura przechowywania pożywek sypkich powinna mieścić się w zakresie 20–30°C, natomiast suplementów w zakresie 2-8°C.
Po przygotowaniu temperatura przechowywania powinna wynosić 2-8°C. 
Oferowane pożywki powinny podlegać wybranym warunkom sterylizacji tj. 121°C - 15 minut, 117°C - 20 minut (wyjątek pozycja 8).
Wykonawca w ramach jednego zamówienia określonego asortymentu będzie dostarczał towar pochodzący z jednej serii produkcyjnej. Pozycje 1, 14, 22-27 oraz 30 muszą być dostarczane w warunkach chłodniczych.
Zamawiający wymaga, aby oferowany suplement do pożywki oraz pożywka były produkowane przez tego samego producenta. Wykonawca zobowiązuje się, iż składniki służące do sporządzenia kompletnej pożywki będą posiadały numery katalogowe zgodne z numerami wymienionymi w certyfikatach jakości lub instrukcjach wykonania podłoża wszystkich pozostałych składników pożywki.                                                                                                                                                                                                                                                                                                                                                                                                                                                                                                                                                                                                                     </t>
    </r>
    <r>
      <rPr>
        <b/>
        <sz val="10"/>
        <rFont val="Calibri"/>
        <family val="2"/>
        <charset val="238"/>
        <scheme val="minor"/>
      </rPr>
      <t>Wykonawca zobowiązany jest podać w ofercie numery katalogowe produktów.</t>
    </r>
    <r>
      <rPr>
        <sz val="10"/>
        <rFont val="Calibri"/>
        <family val="2"/>
        <charset val="238"/>
        <scheme val="minor"/>
      </rPr>
      <t xml:space="preserve">                                                                                                                                                                                                                                                                                                                                                                                                                                                                                                                                            </t>
    </r>
    <r>
      <rPr>
        <b/>
        <u/>
        <sz val="1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</si>
  <si>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0"/>
        <rFont val="Calibri"/>
        <family val="2"/>
        <charset val="238"/>
        <scheme val="minor"/>
      </rPr>
      <t xml:space="preserve">Wykonawca zobowiązuje się do dostarczenia przedmiotu zamówienia, w terminie nie dłuższym niż 14 dni od daty złożenia zamówienia. </t>
    </r>
    <r>
      <rPr>
        <sz val="10"/>
        <rFont val="Calibri"/>
        <family val="2"/>
        <charset val="238"/>
        <scheme val="minor"/>
      </rPr>
      <t xml:space="preserve">
W ramach każdej dostawy dla każdej pozycji asortymentowej Wykonawca dołączy certyfikat jakości zawierający:
1.	nazwę pożywki,
2.	termin przydatności do użycia,
3.	wyniki i kryteria kontroli mikrobiologicznej zgodne z normą ISO 11133. Dla metod ilościowych należy podać wartość liczbową współczynnika żyzności wraz  z opisem morfologii kolonii, z podaniem odniesienia do kolekcji kultur i kryteriów akceptacji.
4.	deklarację producenta o własnościach fizycznych, pH i stosowanych kryteriach akceptacji,
5.	numer katalogowy produktu,
6.	numer serii,
7.	wymagane warunki inkubacji (czas i temp.).
Informacje zawarte na etykiecie muszą być w pełni zgodne z instrukcjami dołączonymi do oferty.
Temperatura przechowywania pożywek sypkich powinna mieścić się w zakresie 20–30°C.
Po przygotowaniu temperatura przechowywania powinna wynosić 2-8°C. 
Oferowane pożywki powinny podlegać wybranym warunkom sterylizacji tj. 121°C - 15 minut ,117°C - 20 minut lub 115°C - 15 minut. 
Wykonawca w ramach jednego zamówienia określonego asortymentu będzie dostarczał towar pochodzący z jednej serii produkcyjnej.
</t>
    </r>
    <r>
      <rPr>
        <b/>
        <sz val="10"/>
        <rFont val="Calibri"/>
        <family val="2"/>
        <charset val="238"/>
        <scheme val="minor"/>
      </rPr>
      <t>Wykonawca zobowiązany jest podać w ofercie numery katalogowe produktów.</t>
    </r>
    <r>
      <rPr>
        <sz val="10"/>
        <rFont val="Calibri"/>
        <family val="2"/>
        <charset val="238"/>
        <scheme val="minor"/>
      </rPr>
      <t xml:space="preserve">                                                                                                                                                                                                                                                                                                                                                                                                                                                                                                                                                                                                            </t>
    </r>
    <r>
      <rPr>
        <b/>
        <u/>
        <sz val="1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</si>
  <si>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0"/>
        <rFont val="Calibri"/>
        <family val="2"/>
        <charset val="238"/>
        <scheme val="minor"/>
      </rPr>
      <t xml:space="preserve">Wykonawca zobowiązuje się do dostarczenia przedmiotu zamówienia, w terminie nie dłuższym niż 7 dni od daty złożenia zamówienia. </t>
    </r>
    <r>
      <rPr>
        <sz val="10"/>
        <rFont val="Calibri"/>
        <family val="2"/>
        <charset val="238"/>
        <scheme val="minor"/>
      </rPr>
      <t xml:space="preserve">
W ramach każdej dostawy dla każdej pozycji asortymentowej Wykonawca dołączy certyfikat jakości zawierający:
1.	nazwę pożywki,
2.	termin przydatności do użycia,
3.	wyniki i kryteria kontroli mikrobiologicznej zgodne z normą ISO 11133. Dla metod ilościowych należy podać wartość liczbową współczynnika żyzności wraz  z opisem morfologii kolonii, z podaniem odniesienia do kolekcji kultur i kryteriów akceptacji.
4.	deklarację producenta o własnościach fizycznych, pH i stosowanych kryteriach akceptacji,
5.	numer katalogowy produktu,
6.	numer serii,
7.	wymagane warunki inkubacji (czas i temp.).
Informacje zawarte na etykiecie muszą być w pełni zgodne z instrukcjami dołączonymi do oferty.
Temperatura przechowywania pożywek powinna mieścić się w zakresie 20–30°C lub w zakresie 2-8°C.
Po przygotowaniu temperatura przechowywania powinna wynosić 2-8°C. Wykonawca w ramach jednego zamówienia określonego asortymentu będzie dostarczał towar pochodzący z jednej serii produkcyjnej.                                                                                                                                                                                                                                                                                                                                                                                                                                                </t>
    </r>
    <r>
      <rPr>
        <b/>
        <sz val="10"/>
        <rFont val="Calibri"/>
        <family val="2"/>
        <charset val="238"/>
        <scheme val="minor"/>
      </rPr>
      <t xml:space="preserve"> Wykonawca zobowiązany jest podać w ofercie numery katalogowe produktów.</t>
    </r>
    <r>
      <rPr>
        <sz val="10"/>
        <rFont val="Calibri"/>
        <family val="2"/>
        <charset val="238"/>
        <scheme val="minor"/>
      </rPr>
      <t xml:space="preserve">                                                                                                                                                                                                                                                                                                                                                                                                                                                                                                                                                                </t>
    </r>
    <r>
      <rPr>
        <b/>
        <u/>
        <sz val="1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</si>
  <si>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0"/>
        <rFont val="Calibri"/>
        <family val="2"/>
        <charset val="238"/>
        <scheme val="minor"/>
      </rPr>
      <t xml:space="preserve">Wykonawca zobowiązuje się do dostarczenia przedmiotu zamówienia, w terminie nie dłuższym niż 14 dni od daty złożenia zamówienia. </t>
    </r>
    <r>
      <rPr>
        <sz val="10"/>
        <rFont val="Calibri"/>
        <family val="2"/>
        <charset val="238"/>
        <scheme val="minor"/>
      </rPr>
      <t xml:space="preserve">
W ramach każdej dostawy dla każdej pozycji asortymentowej Wykonawca dołączy certyfikat jakości zawierający:
1.	nazwę pożywki,
2.	termin przydatności do użycia,
3.	wyniki i kryteria kontroli mikrobiologicznej zgodne z normą ISO 11133. Dla metod ilościowych należy podać wartość liczbową współczynnika żyzności wraz  z opisem morfologii kolonii, z podaniem odniesienia do kolekcji kultur i kryteriów akceptacji,
4.	deklarację producenta o własnościach fizycznych, pH i stosowanych kryteriach akceptacji,
5.	numer katalogowy produktu,
6.	numer serii,
7.	wymagane warunki inkubacji (czas i temp.).
Informacje zawarte na etykiecie muszą być w pełni zgodne z instrukcjami dołączonymi do oferty.
Temperatura przechowywania pożywek płynnych powinna mieścić się w zakresie 6-25°C lub 2-8°C a dla pozostałych pożywek powinna mieścić się w zakresie 20–30°C lub w zakresie 2-8°C. 
Warunki inkubacji: dla poz. 15: 25 ⁰C ± 1⁰C lub 30 ⁰C ± 1⁰C, a dla poz. 16: 25 ⁰C ± 1⁰C lub 30 ⁰C ± 1⁰C lub 37 ⁰C ± 1⁰C.
Po przygotowaniu temperatura przechowywania powinna wynosić 2-8°C. 
Oferowane pożywki wymagające autoklawowania powinny podlegać wybranym warunkom sterylizacji tj. 121°C - 15 minut, 117°C - 20 minut. 
Pożywki w poz. 6,7,13 powinny być zamykane nakrętką, a wolna przestrzeń w probówce powinna pozwalać na swobodne i bezpieczne dodanie inoculum i wymieszanie go z pożywką.
Wykonawca w ramach jednego zamówienia określonego asortymentu będzie dostarczał towar pochodzący z jednej serii produkcyjnej.                                                                                                                                                                                                                                                                                                                                                                                                                                                                             </t>
    </r>
    <r>
      <rPr>
        <b/>
        <sz val="10"/>
        <rFont val="Calibri"/>
        <family val="2"/>
        <charset val="238"/>
        <scheme val="minor"/>
      </rPr>
      <t xml:space="preserve">Wykonawca zobowiązany jest podać w ofercie numery katalogowe produktów.                                                                                                                                                                                                                                                                                                                                                                                                                                                                                                                                                                                        </t>
    </r>
    <r>
      <rPr>
        <sz val="10"/>
        <rFont val="Calibri"/>
        <family val="2"/>
        <charset val="238"/>
        <scheme val="minor"/>
      </rPr>
      <t xml:space="preserve"> </t>
    </r>
    <r>
      <rPr>
        <b/>
        <u/>
        <sz val="1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</si>
  <si>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0"/>
        <color theme="1"/>
        <rFont val="Calibri"/>
        <family val="2"/>
        <charset val="238"/>
        <scheme val="minor"/>
      </rPr>
      <t xml:space="preserve">Wykonawca zobowiązuje się do dostarczenia przedmiotu zamówienia w terminie nie dłuższym niż 14 dni od daty złożenia zamówienia.    </t>
    </r>
    <r>
      <rPr>
        <sz val="10"/>
        <color theme="1"/>
        <rFont val="Calibri"/>
        <family val="2"/>
        <charset val="238"/>
        <scheme val="minor"/>
      </rPr>
      <t xml:space="preserve">                                                                                                                                                                                                                                                                                                                                                                                                                                                                     W ramach jednorazowej dostawy dla każdej pozycji asortymentowej Wykonawca dołączy certyfikat (świadectwo jakości)  w języku polskim  zawierający:
1. nazwę produktu,
2. numer katalogowy produktu,
3. numer serii,
4. datę ważności,
5. opis kontroli jakości.
Ww. informacje mogą być dołączone w innych dokumentach, np. instrukcjach.
</t>
    </r>
    <r>
      <rPr>
        <b/>
        <sz val="10"/>
        <color theme="1"/>
        <rFont val="Calibri"/>
        <family val="2"/>
        <charset val="238"/>
        <scheme val="minor"/>
      </rPr>
      <t xml:space="preserve">Wykonawca zobowiązany jest podać w ofercie numery katalogowe produktów. </t>
    </r>
    <r>
      <rPr>
        <sz val="10"/>
        <color theme="1"/>
        <rFont val="Calibri"/>
        <family val="2"/>
        <charset val="238"/>
        <scheme val="minor"/>
      </rPr>
      <t xml:space="preserve">
Wykonawca jest zobowiązany wykazać wdrożenie, przez producenta odczynników, systemu jakości zgodnego  z normą ISO 9001.</t>
    </r>
    <r>
      <rPr>
        <sz val="10"/>
        <color rgb="FFFF0000"/>
        <rFont val="Calibri"/>
        <family val="2"/>
        <charset val="238"/>
        <scheme val="minor"/>
      </rPr>
      <t xml:space="preserve">
</t>
    </r>
  </si>
  <si>
    <r>
      <rPr>
        <b/>
        <sz val="10"/>
        <color theme="1"/>
        <rFont val="Calibri"/>
        <family val="2"/>
        <charset val="238"/>
        <scheme val="minor"/>
      </rPr>
      <t>Wykonawca zobowiązuje się do dostarczenia przedmiotu zamówienia w terminie nie dłuższym niż 14 dni od daty złożenia zamówienia.</t>
    </r>
    <r>
      <rPr>
        <sz val="10"/>
        <color theme="1"/>
        <rFont val="Calibri"/>
        <family val="2"/>
        <charset val="238"/>
        <scheme val="minor"/>
      </rPr>
      <t xml:space="preserve">
Wymaga się aby wszystkie lateksy pochodziły od jednego producenta. 
Możliwość wykonania ok. 40 oznaczeń z 1 ml odczynnika.
W ramach jednorazowej dostawy dla każdej pozycji asortymentowej sprzedawca dołączy certyfikat (świadectwo jakości) w języku polskim  zawierający:
1.	nazwę produktu,
2.	numer katalogowy produktu,
3.	numer serii,
4.	datę ważności,
5.	opis kontroli jakości.
Ww. informacje mogą być dołączone w innych dokumentach, np. instrukcjach.
</t>
    </r>
    <r>
      <rPr>
        <b/>
        <sz val="10"/>
        <color theme="1"/>
        <rFont val="Calibri"/>
        <family val="2"/>
        <charset val="238"/>
        <scheme val="minor"/>
      </rPr>
      <t xml:space="preserve">Wykonawca zobowiązany jest podać w ofercie numery katalogowe produktów. </t>
    </r>
    <r>
      <rPr>
        <sz val="10"/>
        <color theme="1"/>
        <rFont val="Calibri"/>
        <family val="2"/>
        <charset val="238"/>
        <scheme val="minor"/>
      </rPr>
      <t xml:space="preserve">
Wykonawca jest zobowiązany wykazać wdrożenie , przez producenta odczynników, systemu jakości zgodnego z normą ISO 9001</t>
    </r>
  </si>
  <si>
    <r>
      <rPr>
        <b/>
        <sz val="10"/>
        <rFont val="Calibri"/>
        <family val="2"/>
        <charset val="238"/>
        <scheme val="minor"/>
      </rPr>
      <t>Wykonawca zobowiązuje się do dostarczenia przedmiotu zamówienia w terminie nie dłuższym niż 14 dni od daty złożenia zamówienia.</t>
    </r>
    <r>
      <rPr>
        <sz val="10"/>
        <rFont val="Calibri"/>
        <family val="2"/>
        <charset val="238"/>
        <scheme val="minor"/>
      </rPr>
      <t xml:space="preserve">
Wykonawca jest zobowiązany wykazać wdrożenie przez producenta, systemu jakości zgodnego z normą ISO 9001. 
Okres ważności płytek min. 11 miesięcy od daty dostawy.
W ramach jednorazowej dostawy Wykonawca dostarczy produkt z jednym numerem serii.
W ramach jednorazowej dostawy Wykonawca dołączy certyfikat (świadectwo jakości) 
w języku polskim lub angielskim zawierający:
1.	nazwę produktu,
2.	numer katalogowy produktu,
3.	numer serii i datę ważności,
4.	opis kontroli jakości z wykorzystaniem mikroorganizmów kontrolnych z podaniem odniesienia do kolekcji kultur i kryteriów akceptacji (zgodnie z normą  ISO 11133),
5.	deklaracja producenta o sterylizacji gotowego produktu.
Ww. informacje mogą być dołączone w innych dokumentach, np. instrukcjach.
Brak dokumentacji upoważnia zamawiającego do nie dokonania odbioru przedmiotu umowy z winy Wykonawcy.                                                                                                                                                                                                                                                                                                                                                                                                                                                             </t>
    </r>
    <r>
      <rPr>
        <b/>
        <sz val="10"/>
        <rFont val="Calibri"/>
        <family val="2"/>
        <charset val="238"/>
        <scheme val="minor"/>
      </rPr>
      <t>Wykonawca zobowiązany jest podać w ofercie numery katalogowe produktów.</t>
    </r>
    <r>
      <rPr>
        <sz val="10"/>
        <rFont val="Calibri"/>
        <family val="2"/>
        <charset val="238"/>
        <scheme val="minor"/>
      </rPr>
      <t xml:space="preserve">                                                                                                                                                                                                                                                                                                                                                                                                                                                                                                                                                                     </t>
    </r>
    <r>
      <rPr>
        <b/>
        <u/>
        <sz val="1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</si>
  <si>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0"/>
        <rFont val="Calibri"/>
        <family val="2"/>
        <charset val="238"/>
        <scheme val="minor"/>
      </rPr>
      <t>Wykonawca zobowiązuje się do dostarczenia przedmiotu zamówienia  w terminie nie dłuższym niż 14 dni od złożenia zamówienia.</t>
    </r>
    <r>
      <rPr>
        <sz val="10"/>
        <rFont val="Calibri"/>
        <family val="2"/>
        <charset val="238"/>
        <scheme val="minor"/>
      </rPr>
      <t xml:space="preserve">
Wykonawca w ramach jednego zamówienia określonego asortymentu będzie dostarczał towar pochodzący z jednej serii produkcyjnej. 
Wszystkie produkty wyszczególnione w pozycjach  2, 3, 4, 5 będą dostarczane przez Wykonawcę od jednego producenta.
W ramach każdej dostawy dla każdej pozycji asortymentowej Wykonawca dołączy certyfikat zawierający:
1. nazwę produktu,
2. numer katalogowy,
3. numer serii,
4. datę ważności,
5. opis kontroli jakości, 
6. warunki przechowywania.
Ww. informacje mogą być dołączone w innych dokumentach, np. instrukcjach.
Wykonawca zobowiązany jest dostarczyć certyfikat przy każdorazowej dostawie produktów lub w formie elektronicznej w dniu wysyłki towaru.
Wykonawca jest zobowiązany wykazać, że producent posiada wdrożony system jakości zgodny z normą ISO 9001.                                                                                                                       
</t>
    </r>
    <r>
      <rPr>
        <b/>
        <sz val="10"/>
        <rFont val="Calibri"/>
        <family val="2"/>
        <charset val="238"/>
        <scheme val="minor"/>
      </rPr>
      <t>Wykonawca zobowiązany jest podać w ofercie numery katalogowe produktów.                                                                                                                                                                                                                                                                                                                                                                                                                                                                                                                                                                                                   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r>
      <rPr>
        <sz val="10"/>
        <rFont val="Calibri"/>
        <family val="2"/>
        <charset val="238"/>
        <scheme val="minor"/>
      </rPr>
      <t xml:space="preserve">
</t>
    </r>
  </si>
  <si>
    <r>
      <rPr>
        <b/>
        <sz val="10"/>
        <rFont val="Calibri"/>
        <family val="2"/>
        <charset val="238"/>
        <scheme val="minor"/>
      </rPr>
      <t>Wykonawca zobowiązuje się do dostarczenia przedmiotu zamówienia  w terminie nie dłuższym niż 14 dni od złożenia zamówienia.</t>
    </r>
    <r>
      <rPr>
        <sz val="10"/>
        <rFont val="Calibri"/>
        <family val="2"/>
        <charset val="238"/>
        <scheme val="minor"/>
      </rPr>
      <t xml:space="preserve">
Jeśli nie zaznaczono inaczej, Wykonawca dostarczy odczynniki o czystości cz.d.a.
W ramach jednorazowej dostawy dla każdej pozycji asortymentowej Wykonawca dołączy aktualną kartę charakterystyki oraz  certyfikat (świadectwo jakości) 
w języku polskim lub angielskim zawierający:
1. nazwę produktu,
2. numer katalogowy produktu,
3. numer serii,
4. datę ważności,
5. opis kontroli jakości.
Ww. informacje mogą być dołączone w innych dokumentach, np. instrukcjach.
Wykonawca w ramach jednorazowego zamówienia określonego asortymentu dostarczy towar pochodzący z jednej serii produkcyjnej. 
Wykonawca jest zobowiązany wykazać wdrożenie, przez producenta odczynników, systemu jakości zgodnego z normą ISO 9001.                                                                                                                                                                                                                                                                                                                                                                                                                               </t>
    </r>
    <r>
      <rPr>
        <b/>
        <sz val="10"/>
        <rFont val="Calibri"/>
        <family val="2"/>
        <charset val="238"/>
        <scheme val="minor"/>
      </rPr>
      <t xml:space="preserve">Wykonawca zobowiązany jest podać w ofercie numery katalogowe produktów.       </t>
    </r>
    <r>
      <rPr>
        <sz val="10"/>
        <rFont val="Calibri"/>
        <family val="2"/>
        <charset val="238"/>
        <scheme val="minor"/>
      </rPr>
      <t xml:space="preserve">                                                                                                                                                                                                                                                                                                                                                                                                                                                                                                          </t>
    </r>
  </si>
  <si>
    <r>
      <rPr>
        <b/>
        <sz val="10"/>
        <color theme="1"/>
        <rFont val="Calibri"/>
        <family val="2"/>
        <charset val="238"/>
        <scheme val="minor"/>
      </rPr>
      <t xml:space="preserve">Wykonawca zobowiązuje się do dostarczenia przedmiotu zamówienia w terminie nie dłuższym niż 14 dni od daty złożenia zamówienia.   </t>
    </r>
    <r>
      <rPr>
        <sz val="10"/>
        <color theme="1"/>
        <rFont val="Calibri"/>
        <family val="2"/>
        <charset val="238"/>
        <scheme val="minor"/>
      </rPr>
      <t xml:space="preserve">                                                                                                                                                                                                                                                                                                                                                                    </t>
    </r>
    <r>
      <rPr>
        <sz val="10"/>
        <rFont val="Calibri"/>
        <family val="2"/>
        <charset val="238"/>
        <scheme val="minor"/>
      </rPr>
      <t>Dla poz.2 po</t>
    </r>
    <r>
      <rPr>
        <sz val="10"/>
        <color theme="1"/>
        <rFont val="Calibri"/>
        <family val="2"/>
        <charset val="238"/>
        <scheme val="minor"/>
      </rPr>
      <t>dłoże transportowe nie powinno zawierać węgla aktywnego. Pakowane pojedynczo - opakowanie typu blister, z miejscem na opis, z możliwością łatwego odłamywania końcówki, opakowanie zbiorcze nie więcej niż 100 sztuk w paczce.
Sprzedawca jest zobowiązany wykazać wdrożenie , przez producenta odczynników, systemu jakości zgodnego  z normą ISO 9001</t>
    </r>
    <r>
      <rPr>
        <sz val="10"/>
        <color rgb="FFFF0000"/>
        <rFont val="Calibri"/>
        <family val="2"/>
        <charset val="238"/>
        <scheme val="minor"/>
      </rPr>
      <t xml:space="preserve">
</t>
    </r>
    <r>
      <rPr>
        <b/>
        <sz val="10"/>
        <rFont val="Calibri"/>
        <family val="2"/>
        <charset val="238"/>
        <scheme val="minor"/>
      </rPr>
      <t xml:space="preserve">Wykonawca zobowiązany jest podać w ofercie numery katalogowe produktów. 
</t>
    </r>
  </si>
  <si>
    <r>
      <rPr>
        <b/>
        <sz val="10"/>
        <rFont val="Calibri"/>
        <family val="2"/>
        <charset val="238"/>
        <scheme val="minor"/>
      </rPr>
      <t>Wykonawca zobowiązuje się do dostarczenia przedmiotu zamówienia  w terminie nie dłuższym niż 14 dni od złożenia zamówienia.</t>
    </r>
    <r>
      <rPr>
        <sz val="10"/>
        <rFont val="Calibri"/>
        <family val="2"/>
        <charset val="238"/>
        <scheme val="minor"/>
      </rPr>
      <t xml:space="preserve">
Dla wyrobów sterylnych wymagany jest certyfikat jakości poświadczający jałowość produktu dla danej serii z określonym terminem ważności.
Wykonawca zobowiązany jest dostarczyć certyfikat przy każdorazowej dostawie produktów lub w formie elektronicznej w dniu wysyłki towaru.
Wykonawca jest zobowiązany wykazać wdrożenie przez producenta systemu jakości zgodnego z normą ISO 9001.
</t>
    </r>
    <r>
      <rPr>
        <b/>
        <sz val="10"/>
        <rFont val="Calibri"/>
        <family val="2"/>
        <charset val="238"/>
        <scheme val="minor"/>
      </rPr>
      <t>Wykonawca zobowiązany jest podać w ofercie numery katalogowe produktów.</t>
    </r>
    <r>
      <rPr>
        <sz val="10"/>
        <rFont val="Calibri"/>
        <family val="2"/>
        <charset val="238"/>
        <scheme val="minor"/>
      </rPr>
      <t xml:space="preserve">
</t>
    </r>
  </si>
  <si>
    <r>
      <rPr>
        <b/>
        <sz val="10"/>
        <rFont val="Calibri"/>
        <family val="2"/>
        <charset val="238"/>
        <scheme val="minor"/>
      </rPr>
      <t xml:space="preserve">Wykonawca zobowiązuje się do dostarczenia przedmiotu zamówienia w terminie nie dłuższym niż 14 dni od daty złożenia zamówienia.
</t>
    </r>
    <r>
      <rPr>
        <sz val="10"/>
        <rFont val="Calibri"/>
        <family val="2"/>
        <charset val="238"/>
        <scheme val="minor"/>
      </rPr>
      <t xml:space="preserve">Wykonawca jest zobowiązany wykazać wdrożenie przez producenta, systemu jakości zgodnego z normą ISO 9001. 
Okres ważności butelek min. 16 miesięcy od daty dostawy.
W ramach jednorazowej dostawy Wykonawca dostarczy produkt z jednym numerem serii.
W ramach jednorazowej dostawy Wykonawca dołączy certyfikat (świadectwo jakości) w języku polskim lub angielskim zawierający:
1. 	nazwę produktu,
2. 	numer katalogowy produktu,
3. 	numer serii i datę ważności,
4. 	deklaracja producenta o sterylizacji gotowego produktu.
Ww. informacje mogą być dołączone w innych dokumentach, np. instrukcjach.
Brak dokumentacji upoważnia zamawiającego do nie dokonania odbioru przedmiotu umowy z winy Wykonawcy.                                                                                                                                                                                                                                                                                                                                                                                                                                                                                                                                                                 </t>
    </r>
    <r>
      <rPr>
        <b/>
        <sz val="10"/>
        <rFont val="Calibri"/>
        <family val="2"/>
        <charset val="238"/>
        <scheme val="minor"/>
      </rPr>
      <t>Wykonawca zobowiązany jest podać w ofercie numery katalogowe produktów.</t>
    </r>
  </si>
  <si>
    <r>
      <rPr>
        <b/>
        <sz val="10"/>
        <rFont val="Calibri"/>
        <family val="2"/>
        <charset val="238"/>
        <scheme val="minor"/>
      </rPr>
      <t>Wykonawca zobowiązuje się do dostarczenia przedmiotu zamówienia  w terminie nie dłuższym niż 14 dni od złożenia zamówienia.</t>
    </r>
    <r>
      <rPr>
        <sz val="10"/>
        <rFont val="Calibri"/>
        <family val="2"/>
        <charset val="238"/>
        <scheme val="minor"/>
      </rPr>
      <t xml:space="preserve">
W ramach jednorazowej dostawy dla każdej pozycji asortymentowej Wykonawca dołączy certyfikat (świadectwo jakości) w języku polskim lub angielskim zawierający:
1. nazwę produktu,
2. numer katalogowy produktu,
3. numer serii,
4. datę ważności,
Dla wyrobów sterylnych wymagany jest certyfikat jakości poświadczający jałowość produktu dla danej serii z określonym terminem ważności.
Dla  poz. 4 i 5 Wykonawca w ramach jednego częściowego zamówienia będzie dostarczał towar pochodzący z jednej serii produkcyjnej od tego samego producenta. Materiał z którego wykonane są płytki nie powinien zawierać substancji hamujących. 
</t>
    </r>
    <r>
      <rPr>
        <b/>
        <sz val="10"/>
        <rFont val="Calibri"/>
        <family val="2"/>
        <charset val="238"/>
        <scheme val="minor"/>
      </rPr>
      <t xml:space="preserve">Wykonawca zobowiązany jest podać w ofercie numery katalogowe produktów. </t>
    </r>
    <r>
      <rPr>
        <sz val="10"/>
        <rFont val="Calibri"/>
        <family val="2"/>
        <charset val="238"/>
        <scheme val="minor"/>
      </rPr>
      <t xml:space="preserve">
Wykonawca jest zobowiązany wykazać wdrożenie przez producenta sprzętu jednorazowego użytku systemu jakości zgodnego z normą ISO 9001</t>
    </r>
  </si>
  <si>
    <r>
      <rPr>
        <b/>
        <sz val="10"/>
        <rFont val="Calibri"/>
        <family val="2"/>
        <charset val="238"/>
        <scheme val="minor"/>
      </rPr>
      <t>Wykonawca zobowiązuje się do dostarczenia przedmiotu zamówienia w terminie nie dłuższym niż 14 dni od daty złożenia zamówienia.</t>
    </r>
    <r>
      <rPr>
        <sz val="10"/>
        <rFont val="Calibri"/>
        <family val="2"/>
        <charset val="238"/>
        <scheme val="minor"/>
      </rPr>
      <t xml:space="preserve">
Wykonawca jest zobowiązany wykazać wdrożenie przez producenta systemu jakości zgodnego z normą ISO 9001. W ramach jednorazowej dostawy Wykonawca dostarczy produkt z jednym numerem serii od tego samego producenta.
Dla poz. 3, 4, 8 i 9 wymagany jest certyfikat jakości poświadczający jałowość produktu dla danej serii z określonym terminem ważności. </t>
    </r>
    <r>
      <rPr>
        <sz val="10"/>
        <color rgb="FFFF0000"/>
        <rFont val="Calibri"/>
        <family val="2"/>
        <charset val="238"/>
        <scheme val="minor"/>
      </rPr>
      <t xml:space="preserve">
</t>
    </r>
    <r>
      <rPr>
        <sz val="10"/>
        <rFont val="Calibri"/>
        <family val="2"/>
        <charset val="238"/>
        <scheme val="minor"/>
      </rPr>
      <t>Dla poz. 3 i 4 Wykonawca dołączy do oferty certyfikat potwierdzający, że filtry są sprawdzane na zgodność z normą ISO 7704.</t>
    </r>
    <r>
      <rPr>
        <sz val="10"/>
        <color rgb="FFFF0000"/>
        <rFont val="Calibri"/>
        <family val="2"/>
        <charset val="238"/>
        <scheme val="minor"/>
      </rPr>
      <t xml:space="preserve">
</t>
    </r>
    <r>
      <rPr>
        <sz val="10"/>
        <rFont val="Calibri"/>
        <family val="2"/>
        <charset val="238"/>
        <scheme val="minor"/>
      </rPr>
      <t xml:space="preserve">Brak dokumentacji upoważnia zamawiającego do nie dokonania odbioru przedmiotu umowy z winy Wykonawcy.                                                                                                                                                                                                                                                                                                                                                                                                                                                                                                                         </t>
    </r>
    <r>
      <rPr>
        <b/>
        <sz val="10"/>
        <rFont val="Calibri"/>
        <family val="2"/>
        <charset val="238"/>
        <scheme val="minor"/>
      </rPr>
      <t>Wykonawca zobowiązany jest podać w ofercie numery katalogowe produktów.</t>
    </r>
  </si>
  <si>
    <r>
      <rPr>
        <b/>
        <sz val="10"/>
        <rFont val="Calibri"/>
        <family val="2"/>
        <charset val="238"/>
        <scheme val="minor"/>
      </rPr>
      <t xml:space="preserve">Wykonawca zobowiązuje się do dostarczenia przedmiotu zamówienia  w terminie nie dłuższym niż 14 dni od złożenia zamówienia.
</t>
    </r>
    <r>
      <rPr>
        <sz val="10"/>
        <rFont val="Calibri"/>
        <family val="2"/>
        <charset val="238"/>
        <scheme val="minor"/>
      </rPr>
      <t xml:space="preserve">Dla pozycji  7,8 wymagany jest certyfikat jakości poświadczający jałowość produktu dla danej serii z określonym terminem ważności. 
Wykonawca jest zobowiązany wykazać wdrożenie przez producenta systemu jakości zgodnego z normą ISO 9001.
</t>
    </r>
    <r>
      <rPr>
        <b/>
        <sz val="10"/>
        <rFont val="Calibri"/>
        <family val="2"/>
        <charset val="238"/>
        <scheme val="minor"/>
      </rPr>
      <t>Wykonawca zobowiązany jest podać w ofercie numery katalogowe produktów.</t>
    </r>
    <r>
      <rPr>
        <sz val="10"/>
        <rFont val="Calibri"/>
        <family val="2"/>
        <charset val="238"/>
        <scheme val="minor"/>
      </rPr>
      <t xml:space="preserve">
</t>
    </r>
  </si>
  <si>
    <r>
      <rPr>
        <b/>
        <sz val="10"/>
        <color theme="1"/>
        <rFont val="Calibri"/>
        <family val="2"/>
        <charset val="238"/>
        <scheme val="minor"/>
      </rPr>
      <t xml:space="preserve">Wykonawca zobowiązuje się do dostarczenia przedmiotu zamówienia  w terminie nie dłuższym niż 14 dni od złożenia zamówienia. </t>
    </r>
    <r>
      <rPr>
        <sz val="10"/>
        <color theme="1"/>
        <rFont val="Calibri"/>
        <family val="2"/>
        <charset val="238"/>
        <scheme val="minor"/>
      </rPr>
      <t xml:space="preserve">        
W ramach jednorazowej dostawy dla każdej pozycji asortymentowej Wykonawca dołączy certyfikat (świadectwo jakości) w języku polskim zawierający:
1. 	nazwę produktu,
2. 	numer katalogowy produktu,
3. 	numer serii,
4. 	datę ważności,
5. 	opis kontroli jakości.
Ww. informacje mogą być dołączone w innych dokumentach, np. instrukcjach.
</t>
    </r>
    <r>
      <rPr>
        <b/>
        <sz val="10"/>
        <color theme="1"/>
        <rFont val="Calibri"/>
        <family val="2"/>
        <charset val="238"/>
        <scheme val="minor"/>
      </rPr>
      <t xml:space="preserve">Wykonawca zobowiązany jest podać w ofercie numery katalogowe produktów. </t>
    </r>
    <r>
      <rPr>
        <sz val="10"/>
        <color theme="1"/>
        <rFont val="Calibri"/>
        <family val="2"/>
        <charset val="238"/>
        <scheme val="minor"/>
      </rPr>
      <t xml:space="preserve">
Wykonawca w ramach jednorazowego zamówienia określonego asortymentu dostarczy towar pochodzący z jednej serii produkcyjnej. 
Wykonawca jest zobowiązany wykazać wdrożenie, przez producenta wskaźników systemu jakości zgodnego z normą ISO 9001.</t>
    </r>
  </si>
  <si>
    <r>
      <rPr>
        <b/>
        <sz val="10"/>
        <rFont val="Calibri"/>
        <family val="2"/>
        <charset val="238"/>
        <scheme val="minor"/>
      </rPr>
      <t xml:space="preserve">Wykonawca zobowiązuje się do dostarczenia przedmiotu zamówienia, w terminie nie dłuższym niż 14 dni od daty złożenia zamówienia.      </t>
    </r>
    <r>
      <rPr>
        <sz val="10"/>
        <rFont val="Calibri"/>
        <family val="2"/>
        <charset val="238"/>
        <scheme val="minor"/>
      </rPr>
      <t xml:space="preserve">                                                                                                                                                                                                                                                                                                                                                                                                              Wykonawca dostarczy produkty ze szkła borokrzemowego, z wyjątkiem pipet, które będą wykonane ze szkła sodowo-wapniowego.
W ramach każdej dostawy szkła miarowego kl. A Wykonawca dostarczy  certyfikaty jakości dla danej serii.                                                                                                                                                                                                                                                                                                                                                                                                                                                  </t>
    </r>
    <r>
      <rPr>
        <b/>
        <sz val="10"/>
        <rFont val="Calibri"/>
        <family val="2"/>
        <charset val="238"/>
        <scheme val="minor"/>
      </rPr>
      <t xml:space="preserve">Wykonawca zobowiązany jest podać w ofercie numery katalogowe produktów. </t>
    </r>
    <r>
      <rPr>
        <sz val="10"/>
        <rFont val="Calibri"/>
        <family val="2"/>
        <charset val="238"/>
        <scheme val="minor"/>
      </rPr>
      <t xml:space="preserve">
Wykonawca jest zobowiązany wykazać że, producent posiada wdrożony system jakości zgodny z normą ISO 9001.
</t>
    </r>
  </si>
  <si>
    <r>
      <rPr>
        <b/>
        <sz val="10"/>
        <rFont val="Calibri"/>
        <family val="2"/>
        <charset val="238"/>
        <scheme val="minor"/>
      </rPr>
      <t>Wykonawca zobowiązuje się do dostarczenia przedmiotu zamówienia  w terminie nie dłuższym niż 21 dni od złożenia zamówienia.</t>
    </r>
    <r>
      <rPr>
        <sz val="10"/>
        <rFont val="Calibri"/>
        <family val="2"/>
        <charset val="238"/>
        <scheme val="minor"/>
      </rPr>
      <t xml:space="preserve">
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
Wykonawca dołączy do oferty po jednym wzorze certyfikatu dla każdej grupy wzorców.
Dla poz. od 12 do 19 CRM do badań chromatograficznych (chromatografia jonowa)                                                                                                                                                                                                                                                                                                                                                                                                                                                                        </t>
    </r>
    <r>
      <rPr>
        <b/>
        <sz val="10"/>
        <rFont val="Calibri"/>
        <family val="2"/>
        <charset val="238"/>
        <scheme val="minor"/>
      </rPr>
      <t xml:space="preserve">Wykonawca zobowiązany jest podać w ofercie numery katalogowe produktów. </t>
    </r>
  </si>
  <si>
    <r>
      <rPr>
        <b/>
        <sz val="10"/>
        <rFont val="Calibri"/>
        <family val="2"/>
        <charset val="238"/>
        <scheme val="minor"/>
      </rPr>
      <t xml:space="preserve">Wykonawca zobowiązuje się do dostarczenia przedmiotu zamówienia  w terminie nie dłuższym niż 21 dni od złożenia zamówienia.
</t>
    </r>
    <r>
      <rPr>
        <sz val="10"/>
        <rFont val="Calibri"/>
        <family val="2"/>
        <charset val="238"/>
        <scheme val="minor"/>
      </rPr>
      <t xml:space="preserve">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
Wykonawca dołączy do oferty po jednym wzorze certyfikatu dla każdej grupy wzorców.                                                                                                                                                                                                                                                                                                                                                                                                                                        </t>
    </r>
    <r>
      <rPr>
        <b/>
        <sz val="10"/>
        <rFont val="Calibri"/>
        <family val="2"/>
        <charset val="238"/>
        <scheme val="minor"/>
      </rPr>
      <t xml:space="preserve">Wykonawca zobowiązany jest podać w ofercie numery katalogowe produktów. </t>
    </r>
    <r>
      <rPr>
        <sz val="10"/>
        <rFont val="Calibri"/>
        <family val="2"/>
        <charset val="238"/>
        <scheme val="minor"/>
      </rPr>
      <t xml:space="preserve">
</t>
    </r>
  </si>
  <si>
    <r>
      <rPr>
        <b/>
        <sz val="10"/>
        <rFont val="Calibri"/>
        <family val="2"/>
        <charset val="238"/>
        <scheme val="minor"/>
      </rPr>
      <t>Wykonawca zobowiązuje się do dostarczenia przedmiotu zamówienia  w terminie nie dłuższym niż 21 dni od złożenia zamówienia.</t>
    </r>
    <r>
      <rPr>
        <sz val="10"/>
        <rFont val="Calibri"/>
        <family val="2"/>
        <charset val="238"/>
        <scheme val="minor"/>
      </rPr>
      <t xml:space="preserve">
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
Wykonawca dołączy do oferty po jednym wzorze certyfikatu dla każdej grupy wzorców. 
Każda grupa wzorców dostarczana będzie od jednego producenta.                                                                                                                                                                                                                                                                                                                                                                                                                                                                                 </t>
    </r>
    <r>
      <rPr>
        <b/>
        <sz val="10"/>
        <rFont val="Calibri"/>
        <family val="2"/>
        <charset val="238"/>
        <scheme val="minor"/>
      </rPr>
      <t xml:space="preserve">Wykonawca zobowiązany jest podać w ofercie numery katalogowe produktów. </t>
    </r>
    <r>
      <rPr>
        <sz val="10"/>
        <rFont val="Calibri"/>
        <family val="2"/>
        <charset val="238"/>
        <scheme val="minor"/>
      </rPr>
      <t xml:space="preserve">
</t>
    </r>
  </si>
  <si>
    <r>
      <rPr>
        <b/>
        <sz val="10"/>
        <color rgb="FF000000"/>
        <rFont val="Calibri"/>
        <family val="2"/>
        <charset val="238"/>
        <scheme val="minor"/>
      </rPr>
      <t>Wykonawca zobowiązuje się do dostarczenia przedmiotu zamówienia  w terminie nie dłuższym niż 21 dni od złożenia zamówienia.</t>
    </r>
    <r>
      <rPr>
        <sz val="10"/>
        <color indexed="8"/>
        <rFont val="Calibri"/>
        <family val="2"/>
        <charset val="238"/>
        <scheme val="minor"/>
      </rPr>
      <t xml:space="preserve">
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
Wykonawca dołączy do oferty po jednym wzorze certyfikatu dla każdej grupy wzorców.                                                                                                                                                                                                                                                                                                                                                                                                                                      </t>
    </r>
    <r>
      <rPr>
        <b/>
        <sz val="10"/>
        <color rgb="FF000000"/>
        <rFont val="Calibri"/>
        <family val="2"/>
        <charset val="238"/>
        <scheme val="minor"/>
      </rPr>
      <t xml:space="preserve">Wykonawca zobowiązany jest podać w ofercie numery katalogowe produktów. </t>
    </r>
    <r>
      <rPr>
        <sz val="10"/>
        <color indexed="8"/>
        <rFont val="Calibri"/>
        <family val="2"/>
        <charset val="238"/>
        <scheme val="minor"/>
      </rPr>
      <t xml:space="preserve">
</t>
    </r>
  </si>
  <si>
    <r>
      <t xml:space="preserve">Wykonawca zobowiązuje się do dostarczenia przedmiotu zamówienia  w terminie nie dłuższym niż 21 dni od złożenia zamówienia.                                                                                                                                                                                                                                                                                                                                                                                                           </t>
    </r>
    <r>
      <rPr>
        <sz val="10"/>
        <rFont val="Calibri"/>
        <family val="2"/>
        <charset val="238"/>
        <scheme val="minor"/>
      </rPr>
      <t xml:space="preserve">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                                                                                                                                                                                                                                                                                                                                                                                                                       </t>
    </r>
    <r>
      <rPr>
        <b/>
        <sz val="10"/>
        <rFont val="Calibri"/>
        <family val="2"/>
        <charset val="238"/>
        <scheme val="minor"/>
      </rPr>
      <t xml:space="preserve">Wykonawca zobowiązany jest podać w ofercie numery katalogowe produktów. </t>
    </r>
  </si>
  <si>
    <r>
      <rPr>
        <b/>
        <sz val="10"/>
        <rFont val="Calibri"/>
        <family val="2"/>
        <charset val="238"/>
        <scheme val="minor"/>
      </rPr>
      <t xml:space="preserve">Wykonawca zobowiązuje się do dostarczenia przedmiotu zamówienia w terminie nie dłuższym niż 7 dni od złożenia zamówienia. </t>
    </r>
    <r>
      <rPr>
        <sz val="10"/>
        <rFont val="Calibri"/>
        <family val="2"/>
        <charset val="238"/>
        <scheme val="minor"/>
      </rPr>
      <t xml:space="preserve">
Wszystkie elementy potrzebne do wykonywania testu muszą być kompatybilne ze sobą i zgrzewarką Quanti-Tray (Model 2X). 
Wykonawca jest zobowiązany wykazać wdrożenie przez producenta, systemu jakości zgodnego z normą ISO 9001. 
W ramach jednorazowej dostawy dla każdej pozycji asortymentowej sprzedawca dołączy certyfikat (świadectwo jakości) w języku polskim lub angielskim zawierający:
1.  nazwę produktu,
2.  numer katalogowy produktu,
3.  numer serii i datę ważności,
4.  warunki przechowywania poz.2
5.  opis kontroli jakości,
Ww. informacje mogą być dołączone w innych dokumentach, np. instrukcjach.
Pożywka nie wymaga przeprowadzenia ponownej weryfikacji metody w laboratorium.
</t>
    </r>
    <r>
      <rPr>
        <b/>
        <sz val="10"/>
        <rFont val="Calibri"/>
        <family val="2"/>
        <charset val="238"/>
        <scheme val="minor"/>
      </rPr>
      <t xml:space="preserve">Wykonawca zobowiązany jest podać w ofercie numery katalogowe produktów. </t>
    </r>
    <r>
      <rPr>
        <sz val="10"/>
        <rFont val="Calibri"/>
        <family val="2"/>
        <charset val="238"/>
        <scheme val="minor"/>
      </rPr>
      <t xml:space="preserve">
</t>
    </r>
    <r>
      <rPr>
        <b/>
        <u/>
        <sz val="1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</si>
  <si>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0"/>
        <rFont val="Calibri"/>
        <family val="2"/>
        <charset val="238"/>
        <scheme val="minor"/>
      </rPr>
      <t>Wykonawca zobowiązuje się do dostarczenia przedmiotu zamówienia  w terminie nie dłuższym niż 21 dni od złożenia zamówienia.</t>
    </r>
    <r>
      <rPr>
        <sz val="10"/>
        <rFont val="Calibri"/>
        <family val="2"/>
        <charset val="238"/>
        <scheme val="minor"/>
      </rPr>
      <t xml:space="preserve">
Wykonawca zobowiązany jest dostarczyć certyfikat oraz instrukcję użycia przy każdorazowej dostawie produktów lub w formie elektronicznej w dniu wysyłki towaru. 
Certyfikat analizy powinien zawierać:
1.	nazwę, 
2.	numer serii, 
3.	numer katalogowy, 
4.	datę ważności produktu,
5.	właściwości makroskopowe i mikroskopowe szczepu.
Kultura odniesienia powinna pochodzić maksymalnie z IV pasażu.
Wykonawca jest zobowiązany wykazać wdrożenie przez producenta systemu jakości zgodnego z normą ISO 9001.
</t>
    </r>
    <r>
      <rPr>
        <b/>
        <sz val="10"/>
        <rFont val="Calibri"/>
        <family val="2"/>
        <charset val="238"/>
        <scheme val="minor"/>
      </rPr>
      <t>Wykonawca zobowiązany jest podać w ofercie numery katalogowe produktów.</t>
    </r>
  </si>
  <si>
    <r>
      <rPr>
        <b/>
        <sz val="10"/>
        <rFont val="Calibri"/>
        <family val="2"/>
        <charset val="238"/>
        <scheme val="minor"/>
      </rPr>
      <t>Wykonawca zobowiązuje się do dostarczenia przedmiotu zamówienia  w terminie nie dłuższym niż 21 dni od złożenia zamówienia.</t>
    </r>
    <r>
      <rPr>
        <sz val="10"/>
        <rFont val="Calibri"/>
        <family val="2"/>
        <charset val="238"/>
        <scheme val="minor"/>
      </rPr>
      <t xml:space="preserve">
Wykonawca zobowiązany jest dostarczyć certyfikat oraz instrukcję użycia przy każdorazowej dostawie produktów 
lub w formie elektronicznej w dniu wysyłki towaru.
Certyfikat jakości powinien zawierać:
1.	nazwę produktu, 
2.	numer serii, 
3.	numer katalogowy, 
4.	datę ważności,
5.	wynik kontroli jakości.
Wykonawca jest zobowiązany wykazać wdrożenie przez producenta systemu jakości zgodnego z normą ISO 9001.
</t>
    </r>
    <r>
      <rPr>
        <b/>
        <sz val="10"/>
        <rFont val="Calibri"/>
        <family val="2"/>
        <charset val="238"/>
        <scheme val="minor"/>
      </rPr>
      <t>Wykonawca zobowiązany jest podać w ofercie numery katalogowe produktów.</t>
    </r>
  </si>
  <si>
    <t>100 fiolek</t>
  </si>
  <si>
    <t>Płyn Ringera</t>
  </si>
  <si>
    <t xml:space="preserve">Woreczki sterylne do przechowywania próbek z metalowym zamknięciem o wymiarach około 140x229 mm np. Whirl-Pak 710 ml 15x23 cm nr kat. B01297 lub równoważne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</si>
</sst>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9" x14ac:knownFonts="1">
    <font>
      <sz val="11"/>
      <color theme="1"/>
      <name val="Calibri"/>
      <family val="2"/>
      <charset val="238"/>
      <scheme val="minor"/>
    </font>
    <font>
      <sz val="8"/>
      <name val="Calibri"/>
      <family val="2"/>
      <charset val="238"/>
    </font>
    <font>
      <sz val="11"/>
      <color indexed="8"/>
      <name val="Calibri"/>
      <family val="2"/>
      <charset val="238"/>
      <scheme val="minor"/>
    </font>
    <font>
      <b/>
      <sz val="11"/>
      <color rgb="FF000000"/>
      <name val="Calibri"/>
      <family val="2"/>
      <charset val="238"/>
      <scheme val="minor"/>
    </font>
    <font>
      <b/>
      <sz val="11"/>
      <color indexed="8"/>
      <name val="Calibri"/>
      <family val="2"/>
      <charset val="238"/>
      <scheme val="minor"/>
    </font>
    <font>
      <sz val="11"/>
      <color rgb="FF000000"/>
      <name val="Calibri"/>
      <family val="2"/>
      <charset val="238"/>
      <scheme val="minor"/>
    </font>
    <font>
      <b/>
      <sz val="16"/>
      <color indexed="8"/>
      <name val="Calibri"/>
      <family val="2"/>
      <charset val="238"/>
      <scheme val="minor"/>
    </font>
    <font>
      <b/>
      <sz val="10"/>
      <color indexed="8"/>
      <name val="Calibri"/>
      <family val="2"/>
      <charset val="238"/>
      <scheme val="minor"/>
    </font>
    <font>
      <b/>
      <sz val="10"/>
      <name val="Calibri"/>
      <family val="2"/>
      <charset val="238"/>
      <scheme val="minor"/>
    </font>
    <font>
      <sz val="10"/>
      <name val="Calibri"/>
      <family val="2"/>
      <charset val="238"/>
      <scheme val="minor"/>
    </font>
    <font>
      <sz val="10"/>
      <color theme="1"/>
      <name val="Calibri"/>
      <family val="2"/>
      <charset val="238"/>
      <scheme val="minor"/>
    </font>
    <font>
      <sz val="10"/>
      <color indexed="8"/>
      <name val="Calibri"/>
      <family val="2"/>
      <charset val="238"/>
      <scheme val="minor"/>
    </font>
    <font>
      <sz val="11"/>
      <name val="Calibri"/>
      <family val="2"/>
      <charset val="238"/>
      <scheme val="minor"/>
    </font>
    <font>
      <sz val="11"/>
      <color rgb="FFFF0000"/>
      <name val="Calibri"/>
      <family val="2"/>
      <charset val="238"/>
      <scheme val="minor"/>
    </font>
    <font>
      <sz val="10"/>
      <color rgb="FFFF0000"/>
      <name val="Calibri"/>
      <family val="2"/>
      <charset val="238"/>
      <scheme val="minor"/>
    </font>
    <font>
      <b/>
      <sz val="11"/>
      <name val="Calibri"/>
      <family val="2"/>
      <charset val="238"/>
      <scheme val="minor"/>
    </font>
    <font>
      <b/>
      <u/>
      <sz val="10"/>
      <name val="Calibri"/>
      <family val="2"/>
      <charset val="238"/>
      <scheme val="minor"/>
    </font>
    <font>
      <b/>
      <sz val="10"/>
      <color theme="1"/>
      <name val="Calibri"/>
      <family val="2"/>
      <charset val="238"/>
      <scheme val="minor"/>
    </font>
    <font>
      <b/>
      <sz val="10"/>
      <color rgb="FF000000"/>
      <name val="Calibri"/>
      <family val="2"/>
      <charset val="238"/>
      <scheme val="minor"/>
    </font>
  </fonts>
  <fills count="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78">
    <xf numFmtId="0" fontId="0" fillId="0" borderId="0" xfId="0"/>
    <xf numFmtId="0" fontId="2" fillId="0" borderId="1" xfId="0" applyFont="1" applyBorder="1" applyAlignment="1">
      <alignment horizontal="center" vertical="center" wrapText="1"/>
    </xf>
    <xf numFmtId="0" fontId="3" fillId="0" borderId="0" xfId="0" applyFont="1" applyAlignment="1">
      <alignment wrapText="1"/>
    </xf>
    <xf numFmtId="0" fontId="4"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44" fontId="9" fillId="0" borderId="1" xfId="0" applyNumberFormat="1" applyFont="1" applyBorder="1" applyAlignment="1">
      <alignment horizontal="center" vertical="center" wrapText="1"/>
    </xf>
    <xf numFmtId="44" fontId="2" fillId="0" borderId="0" xfId="0" applyNumberFormat="1" applyFont="1" applyAlignment="1">
      <alignment wrapText="1"/>
    </xf>
    <xf numFmtId="9" fontId="2" fillId="0" borderId="0" xfId="0" applyNumberFormat="1" applyFont="1" applyAlignment="1">
      <alignment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44" fontId="2" fillId="0" borderId="0" xfId="0" applyNumberFormat="1" applyFont="1" applyAlignment="1">
      <alignment horizontal="center" vertical="center" wrapText="1"/>
    </xf>
    <xf numFmtId="9" fontId="2" fillId="0" borderId="0" xfId="0" applyNumberFormat="1" applyFont="1" applyAlignment="1">
      <alignment horizontal="center" vertical="center" wrapText="1"/>
    </xf>
    <xf numFmtId="0" fontId="10" fillId="0" borderId="1" xfId="0" applyFont="1" applyBorder="1" applyAlignment="1">
      <alignment horizontal="center" vertical="center" wrapText="1"/>
    </xf>
    <xf numFmtId="0" fontId="2" fillId="0" borderId="0" xfId="0" applyFont="1" applyAlignment="1">
      <alignment horizontal="left" wrapText="1"/>
    </xf>
    <xf numFmtId="0" fontId="9" fillId="0" borderId="0" xfId="0" applyFont="1" applyAlignment="1">
      <alignment horizontal="center" vertical="center" wrapText="1"/>
    </xf>
    <xf numFmtId="1" fontId="9" fillId="0" borderId="0" xfId="0" applyNumberFormat="1" applyFont="1" applyAlignment="1">
      <alignment horizontal="center" vertical="center" wrapText="1"/>
    </xf>
    <xf numFmtId="44" fontId="9" fillId="0" borderId="0" xfId="0" applyNumberFormat="1" applyFont="1" applyAlignment="1">
      <alignment horizontal="center" vertical="center" wrapText="1"/>
    </xf>
    <xf numFmtId="9" fontId="9" fillId="0" borderId="0" xfId="0" applyNumberFormat="1" applyFont="1" applyAlignment="1">
      <alignment horizontal="center" vertical="center" wrapText="1"/>
    </xf>
    <xf numFmtId="44" fontId="8" fillId="3" borderId="1" xfId="0" applyNumberFormat="1" applyFont="1" applyFill="1" applyBorder="1" applyAlignment="1">
      <alignment horizontal="center" vertical="center" wrapText="1"/>
    </xf>
    <xf numFmtId="44" fontId="8" fillId="2"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0" xfId="0" applyFont="1" applyAlignment="1">
      <alignment wrapText="1"/>
    </xf>
    <xf numFmtId="0" fontId="13" fillId="0" borderId="0" xfId="0" applyFont="1" applyAlignment="1">
      <alignment horizontal="center" vertical="center" wrapText="1"/>
    </xf>
    <xf numFmtId="0" fontId="9" fillId="4" borderId="1" xfId="0" applyFont="1" applyFill="1" applyBorder="1" applyAlignment="1">
      <alignment horizontal="center" vertical="center" wrapText="1"/>
    </xf>
    <xf numFmtId="44" fontId="9" fillId="4" borderId="1" xfId="0" applyNumberFormat="1" applyFont="1" applyFill="1" applyBorder="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pplyProtection="1">
      <alignment horizontal="center" vertical="center" wrapText="1"/>
      <protection locked="0"/>
    </xf>
    <xf numFmtId="44" fontId="9" fillId="0" borderId="1" xfId="0" applyNumberFormat="1" applyFont="1" applyBorder="1" applyAlignment="1" applyProtection="1">
      <alignment horizontal="center" vertical="center" wrapText="1"/>
      <protection locked="0"/>
    </xf>
    <xf numFmtId="9" fontId="9" fillId="0" borderId="1" xfId="0" applyNumberFormat="1" applyFont="1" applyBorder="1" applyAlignment="1" applyProtection="1">
      <alignment horizontal="center" vertical="center" wrapText="1"/>
      <protection locked="0"/>
    </xf>
    <xf numFmtId="1" fontId="9" fillId="0" borderId="1" xfId="0" applyNumberFormat="1" applyFont="1" applyBorder="1" applyAlignment="1" applyProtection="1">
      <alignment horizontal="center" vertical="center" wrapText="1"/>
      <protection locked="0"/>
    </xf>
    <xf numFmtId="44" fontId="2" fillId="0" borderId="1" xfId="0" applyNumberFormat="1" applyFont="1" applyBorder="1" applyAlignment="1" applyProtection="1">
      <alignment horizontal="center" vertical="center" wrapText="1"/>
      <protection locked="0"/>
    </xf>
    <xf numFmtId="9"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44" fontId="4" fillId="2" borderId="1" xfId="0" applyNumberFormat="1" applyFont="1" applyFill="1" applyBorder="1" applyAlignment="1">
      <alignment horizontal="right" vertical="center" wrapText="1"/>
    </xf>
    <xf numFmtId="44" fontId="8" fillId="2" borderId="1" xfId="0" applyNumberFormat="1" applyFont="1" applyFill="1" applyBorder="1" applyAlignment="1">
      <alignment horizontal="right" vertical="center" wrapText="1"/>
    </xf>
    <xf numFmtId="44" fontId="4" fillId="3" borderId="1" xfId="0" applyNumberFormat="1" applyFont="1" applyFill="1" applyBorder="1" applyAlignment="1">
      <alignment vertical="center" wrapText="1"/>
    </xf>
    <xf numFmtId="44" fontId="8" fillId="3" borderId="1" xfId="0" applyNumberFormat="1" applyFont="1" applyFill="1" applyBorder="1" applyAlignment="1">
      <alignment horizontal="right" vertical="center" wrapText="1"/>
    </xf>
    <xf numFmtId="1" fontId="14" fillId="0" borderId="1" xfId="0" applyNumberFormat="1" applyFont="1" applyBorder="1" applyAlignment="1" applyProtection="1">
      <alignment horizontal="center" vertical="center" wrapText="1"/>
      <protection locked="0"/>
    </xf>
    <xf numFmtId="44" fontId="4" fillId="3" borderId="1" xfId="0" applyNumberFormat="1" applyFont="1" applyFill="1" applyBorder="1" applyAlignment="1">
      <alignment horizontal="right" vertical="center" wrapText="1"/>
    </xf>
    <xf numFmtId="44" fontId="9" fillId="4" borderId="1" xfId="0" applyNumberFormat="1" applyFont="1" applyFill="1" applyBorder="1" applyAlignment="1" applyProtection="1">
      <alignment horizontal="center" vertical="center" wrapText="1"/>
      <protection locked="0"/>
    </xf>
    <xf numFmtId="9" fontId="9" fillId="4" borderId="1" xfId="0" applyNumberFormat="1" applyFont="1" applyFill="1" applyBorder="1" applyAlignment="1" applyProtection="1">
      <alignment horizontal="center" vertical="center" wrapText="1"/>
      <protection locked="0"/>
    </xf>
    <xf numFmtId="1" fontId="9" fillId="4" borderId="1" xfId="0" applyNumberFormat="1"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49" fontId="9" fillId="0" borderId="1" xfId="0" applyNumberFormat="1" applyFont="1" applyBorder="1" applyAlignment="1">
      <alignment horizontal="center" vertical="center" wrapText="1"/>
    </xf>
    <xf numFmtId="44" fontId="8" fillId="2" borderId="2" xfId="0" applyNumberFormat="1" applyFont="1" applyFill="1" applyBorder="1" applyAlignment="1">
      <alignment horizontal="right" vertical="center" wrapText="1"/>
    </xf>
    <xf numFmtId="44" fontId="8" fillId="3" borderId="2" xfId="0" applyNumberFormat="1" applyFont="1" applyFill="1" applyBorder="1" applyAlignment="1">
      <alignment horizontal="center" vertical="center" wrapText="1"/>
    </xf>
    <xf numFmtId="0" fontId="14" fillId="0" borderId="0" xfId="0" applyFont="1" applyAlignment="1">
      <alignment horizontal="center" vertical="center" wrapText="1"/>
    </xf>
    <xf numFmtId="0" fontId="9" fillId="0" borderId="0" xfId="0" applyFont="1" applyAlignment="1">
      <alignment horizontal="left" vertical="center" wrapText="1"/>
    </xf>
    <xf numFmtId="0" fontId="15" fillId="0" borderId="0" xfId="0" applyFont="1" applyAlignment="1">
      <alignment horizontal="left" vertical="center" wrapText="1"/>
    </xf>
    <xf numFmtId="0" fontId="4" fillId="0" borderId="0" xfId="0" applyFont="1" applyAlignment="1">
      <alignment horizontal="center" wrapText="1"/>
    </xf>
    <xf numFmtId="0" fontId="6" fillId="0" borderId="0" xfId="0" applyFont="1" applyAlignment="1">
      <alignment horizontal="center" wrapText="1"/>
    </xf>
    <xf numFmtId="0" fontId="14" fillId="0" borderId="0" xfId="0" applyFont="1" applyAlignment="1">
      <alignment horizontal="left" vertical="center" wrapText="1"/>
    </xf>
    <xf numFmtId="44" fontId="14" fillId="0" borderId="0" xfId="0" applyNumberFormat="1" applyFont="1" applyAlignment="1">
      <alignment horizontal="left" vertical="center" wrapText="1"/>
    </xf>
    <xf numFmtId="9" fontId="14" fillId="0" borderId="0" xfId="0" applyNumberFormat="1" applyFont="1" applyAlignment="1">
      <alignment horizontal="left" vertical="center" wrapText="1"/>
    </xf>
    <xf numFmtId="0" fontId="4" fillId="0" borderId="0" xfId="0" applyFont="1" applyAlignment="1">
      <alignment horizontal="left" vertical="center" wrapText="1"/>
    </xf>
    <xf numFmtId="44" fontId="4" fillId="0" borderId="0" xfId="0" applyNumberFormat="1" applyFont="1" applyAlignment="1">
      <alignment horizontal="left" vertical="center" wrapText="1"/>
    </xf>
    <xf numFmtId="9" fontId="4" fillId="0" borderId="0" xfId="0" applyNumberFormat="1" applyFont="1" applyAlignment="1">
      <alignment horizontal="left" vertical="center" wrapText="1"/>
    </xf>
    <xf numFmtId="0" fontId="7" fillId="0" borderId="0" xfId="0" applyFont="1" applyAlignment="1">
      <alignment horizontal="left" vertical="center" wrapText="1"/>
    </xf>
    <xf numFmtId="44" fontId="7" fillId="0" borderId="0" xfId="0" applyNumberFormat="1" applyFont="1" applyAlignment="1">
      <alignment horizontal="left" vertical="center" wrapText="1"/>
    </xf>
    <xf numFmtId="9" fontId="7" fillId="0" borderId="0" xfId="0" applyNumberFormat="1" applyFont="1" applyAlignment="1">
      <alignment horizontal="left" vertical="center" wrapText="1"/>
    </xf>
    <xf numFmtId="0" fontId="10" fillId="0" borderId="0" xfId="0" applyFont="1" applyAlignment="1">
      <alignment horizontal="left" vertical="center" wrapText="1"/>
    </xf>
    <xf numFmtId="0" fontId="9" fillId="0" borderId="0" xfId="0" applyFont="1" applyAlignment="1">
      <alignment horizontal="left" vertical="top" wrapText="1"/>
    </xf>
    <xf numFmtId="0" fontId="14" fillId="0" borderId="0" xfId="0" applyFont="1" applyAlignment="1">
      <alignment horizontal="left" vertical="top" wrapText="1"/>
    </xf>
    <xf numFmtId="0" fontId="4" fillId="0" borderId="0" xfId="0" applyFont="1" applyAlignment="1">
      <alignment horizontal="center" vertical="center" wrapText="1"/>
    </xf>
    <xf numFmtId="0" fontId="6" fillId="0" borderId="0" xfId="0" applyFont="1" applyAlignment="1">
      <alignment horizontal="center" vertical="center" wrapText="1"/>
    </xf>
    <xf numFmtId="44" fontId="9" fillId="0" borderId="0" xfId="0" applyNumberFormat="1" applyFont="1" applyAlignment="1">
      <alignment horizontal="left" vertical="center" wrapText="1"/>
    </xf>
    <xf numFmtId="9" fontId="9" fillId="0" borderId="0" xfId="0" applyNumberFormat="1" applyFont="1" applyAlignment="1">
      <alignment horizontal="left" vertical="center" wrapText="1"/>
    </xf>
    <xf numFmtId="0" fontId="11" fillId="0" borderId="0" xfId="0" applyFont="1" applyAlignment="1">
      <alignment horizontal="left" vertical="center" wrapText="1"/>
    </xf>
    <xf numFmtId="44" fontId="11" fillId="0" borderId="0" xfId="0" applyNumberFormat="1" applyFont="1" applyAlignment="1">
      <alignment horizontal="left" vertical="center" wrapText="1"/>
    </xf>
    <xf numFmtId="9" fontId="11" fillId="0" borderId="0" xfId="0" applyNumberFormat="1" applyFont="1" applyAlignment="1">
      <alignment horizontal="left" vertical="center" wrapText="1"/>
    </xf>
    <xf numFmtId="0" fontId="8" fillId="0" borderId="0" xfId="0" applyFont="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5"/>
  <sheetViews>
    <sheetView topLeftCell="A27" zoomScaleNormal="100" workbookViewId="0">
      <selection activeCell="C45" sqref="C45"/>
    </sheetView>
  </sheetViews>
  <sheetFormatPr defaultColWidth="9.1796875" defaultRowHeight="14.5" x14ac:dyDescent="0.35"/>
  <cols>
    <col min="1" max="1" width="9.1796875" style="4"/>
    <col min="2" max="2" width="43.453125" style="4" customWidth="1"/>
    <col min="3" max="3" width="33"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257</v>
      </c>
      <c r="O1" s="56"/>
    </row>
    <row r="2" spans="1:15" ht="16.5" customHeight="1" x14ac:dyDescent="0.35">
      <c r="A2" s="2"/>
      <c r="B2" s="3"/>
      <c r="C2" s="3"/>
      <c r="M2" s="5"/>
      <c r="N2" s="56" t="s">
        <v>41</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26.25" customHeight="1" x14ac:dyDescent="0.35">
      <c r="A6" s="50" t="s">
        <v>298</v>
      </c>
      <c r="B6" s="30" t="s">
        <v>9</v>
      </c>
      <c r="C6" s="8" t="s">
        <v>464</v>
      </c>
      <c r="D6" s="30" t="s">
        <v>15</v>
      </c>
      <c r="E6" s="30" t="s">
        <v>0</v>
      </c>
      <c r="F6" s="30" t="s">
        <v>10</v>
      </c>
      <c r="G6" s="30">
        <v>8</v>
      </c>
      <c r="H6" s="34"/>
      <c r="I6" s="35"/>
      <c r="J6" s="9">
        <f t="shared" ref="J6" si="0">H6+(H6*I6)</f>
        <v>0</v>
      </c>
      <c r="K6" s="9">
        <f t="shared" ref="K6" si="1">G6*H6</f>
        <v>0</v>
      </c>
      <c r="L6" s="9">
        <f t="shared" ref="L6" si="2">G6*J6</f>
        <v>0</v>
      </c>
      <c r="M6" s="36"/>
      <c r="N6" s="33"/>
      <c r="O6" s="33"/>
    </row>
    <row r="7" spans="1:15" ht="24.75" customHeight="1" x14ac:dyDescent="0.35">
      <c r="A7" s="8">
        <v>2</v>
      </c>
      <c r="B7" s="30" t="s">
        <v>1</v>
      </c>
      <c r="C7" s="8" t="s">
        <v>465</v>
      </c>
      <c r="D7" s="30" t="s">
        <v>13</v>
      </c>
      <c r="E7" s="30" t="s">
        <v>0</v>
      </c>
      <c r="F7" s="30" t="s">
        <v>27</v>
      </c>
      <c r="G7" s="30">
        <v>1</v>
      </c>
      <c r="H7" s="34"/>
      <c r="I7" s="35"/>
      <c r="J7" s="9">
        <f t="shared" ref="J7:J35" si="3">H7+(H7*I7)</f>
        <v>0</v>
      </c>
      <c r="K7" s="9">
        <f t="shared" ref="K7:K35" si="4">G7*H7</f>
        <v>0</v>
      </c>
      <c r="L7" s="9">
        <f t="shared" ref="L7:L35" si="5">G7*J7</f>
        <v>0</v>
      </c>
      <c r="M7" s="36"/>
      <c r="N7" s="33"/>
      <c r="O7" s="33"/>
    </row>
    <row r="8" spans="1:15" ht="52.5" customHeight="1" x14ac:dyDescent="0.35">
      <c r="A8" s="8">
        <v>3</v>
      </c>
      <c r="B8" s="30" t="s">
        <v>270</v>
      </c>
      <c r="C8" s="8" t="s">
        <v>62</v>
      </c>
      <c r="D8" s="30" t="s">
        <v>13</v>
      </c>
      <c r="E8" s="30" t="s">
        <v>0</v>
      </c>
      <c r="F8" s="30" t="s">
        <v>27</v>
      </c>
      <c r="G8" s="30">
        <v>1</v>
      </c>
      <c r="H8" s="34"/>
      <c r="I8" s="35"/>
      <c r="J8" s="9">
        <f t="shared" si="3"/>
        <v>0</v>
      </c>
      <c r="K8" s="9">
        <f t="shared" si="4"/>
        <v>0</v>
      </c>
      <c r="L8" s="9">
        <f t="shared" si="5"/>
        <v>0</v>
      </c>
      <c r="M8" s="36"/>
      <c r="N8" s="33"/>
      <c r="O8" s="33"/>
    </row>
    <row r="9" spans="1:15" ht="24.75" customHeight="1" x14ac:dyDescent="0.35">
      <c r="A9" s="8">
        <v>4</v>
      </c>
      <c r="B9" s="30" t="s">
        <v>291</v>
      </c>
      <c r="C9" s="8" t="s">
        <v>458</v>
      </c>
      <c r="D9" s="30" t="s">
        <v>13</v>
      </c>
      <c r="E9" s="30" t="s">
        <v>0</v>
      </c>
      <c r="F9" s="30" t="s">
        <v>63</v>
      </c>
      <c r="G9" s="30">
        <v>1</v>
      </c>
      <c r="H9" s="34"/>
      <c r="I9" s="35"/>
      <c r="J9" s="9">
        <f t="shared" si="3"/>
        <v>0</v>
      </c>
      <c r="K9" s="9">
        <f t="shared" si="4"/>
        <v>0</v>
      </c>
      <c r="L9" s="9">
        <f t="shared" si="5"/>
        <v>0</v>
      </c>
      <c r="M9" s="36"/>
      <c r="N9" s="33"/>
      <c r="O9" s="33"/>
    </row>
    <row r="10" spans="1:15" ht="26.25" customHeight="1" x14ac:dyDescent="0.35">
      <c r="A10" s="8">
        <v>5</v>
      </c>
      <c r="B10" s="30" t="s">
        <v>23</v>
      </c>
      <c r="C10" s="8" t="s">
        <v>466</v>
      </c>
      <c r="D10" s="30" t="s">
        <v>13</v>
      </c>
      <c r="E10" s="30" t="s">
        <v>0</v>
      </c>
      <c r="F10" s="30" t="s">
        <v>27</v>
      </c>
      <c r="G10" s="30">
        <v>1</v>
      </c>
      <c r="H10" s="34"/>
      <c r="I10" s="35"/>
      <c r="J10" s="9">
        <f t="shared" si="3"/>
        <v>0</v>
      </c>
      <c r="K10" s="9">
        <f t="shared" si="4"/>
        <v>0</v>
      </c>
      <c r="L10" s="9">
        <f t="shared" si="5"/>
        <v>0</v>
      </c>
      <c r="M10" s="36"/>
      <c r="N10" s="33"/>
      <c r="O10" s="33"/>
    </row>
    <row r="11" spans="1:15" ht="48" customHeight="1" x14ac:dyDescent="0.35">
      <c r="A11" s="8">
        <v>6</v>
      </c>
      <c r="B11" s="30" t="s">
        <v>451</v>
      </c>
      <c r="C11" s="8" t="s">
        <v>459</v>
      </c>
      <c r="D11" s="30" t="s">
        <v>13</v>
      </c>
      <c r="E11" s="30" t="s">
        <v>0</v>
      </c>
      <c r="F11" s="30" t="s">
        <v>27</v>
      </c>
      <c r="G11" s="30">
        <v>1</v>
      </c>
      <c r="H11" s="34"/>
      <c r="I11" s="35"/>
      <c r="J11" s="9">
        <f t="shared" si="3"/>
        <v>0</v>
      </c>
      <c r="K11" s="9">
        <f t="shared" si="4"/>
        <v>0</v>
      </c>
      <c r="L11" s="9">
        <f t="shared" si="5"/>
        <v>0</v>
      </c>
      <c r="M11" s="36"/>
      <c r="N11" s="33"/>
      <c r="O11" s="33"/>
    </row>
    <row r="12" spans="1:15" ht="56.25" customHeight="1" x14ac:dyDescent="0.35">
      <c r="A12" s="8">
        <v>7</v>
      </c>
      <c r="B12" s="30" t="s">
        <v>297</v>
      </c>
      <c r="C12" s="8" t="s">
        <v>62</v>
      </c>
      <c r="D12" s="30" t="s">
        <v>13</v>
      </c>
      <c r="E12" s="30" t="s">
        <v>0</v>
      </c>
      <c r="F12" s="30" t="s">
        <v>63</v>
      </c>
      <c r="G12" s="30">
        <v>5</v>
      </c>
      <c r="H12" s="34"/>
      <c r="I12" s="35"/>
      <c r="J12" s="9">
        <f t="shared" si="3"/>
        <v>0</v>
      </c>
      <c r="K12" s="9">
        <f t="shared" si="4"/>
        <v>0</v>
      </c>
      <c r="L12" s="9">
        <f t="shared" si="5"/>
        <v>0</v>
      </c>
      <c r="M12" s="36"/>
      <c r="N12" s="33"/>
      <c r="O12" s="33"/>
    </row>
    <row r="13" spans="1:15" ht="32.25" customHeight="1" x14ac:dyDescent="0.35">
      <c r="A13" s="8">
        <v>8</v>
      </c>
      <c r="B13" s="30" t="s">
        <v>295</v>
      </c>
      <c r="C13" s="8" t="s">
        <v>460</v>
      </c>
      <c r="D13" s="30" t="s">
        <v>13</v>
      </c>
      <c r="E13" s="30" t="s">
        <v>0</v>
      </c>
      <c r="F13" s="30" t="s">
        <v>63</v>
      </c>
      <c r="G13" s="30">
        <v>1</v>
      </c>
      <c r="H13" s="34"/>
      <c r="I13" s="35"/>
      <c r="J13" s="9">
        <f t="shared" si="3"/>
        <v>0</v>
      </c>
      <c r="K13" s="9">
        <f t="shared" si="4"/>
        <v>0</v>
      </c>
      <c r="L13" s="9">
        <f t="shared" si="5"/>
        <v>0</v>
      </c>
      <c r="M13" s="36"/>
      <c r="N13" s="33"/>
      <c r="O13" s="33"/>
    </row>
    <row r="14" spans="1:15" ht="27.65" customHeight="1" x14ac:dyDescent="0.35">
      <c r="A14" s="8">
        <v>9</v>
      </c>
      <c r="B14" s="30" t="s">
        <v>2</v>
      </c>
      <c r="C14" s="8" t="s">
        <v>464</v>
      </c>
      <c r="D14" s="30" t="s">
        <v>13</v>
      </c>
      <c r="E14" s="30" t="s">
        <v>0</v>
      </c>
      <c r="F14" s="30" t="s">
        <v>27</v>
      </c>
      <c r="G14" s="30">
        <v>1</v>
      </c>
      <c r="H14" s="34"/>
      <c r="I14" s="35"/>
      <c r="J14" s="9">
        <f t="shared" si="3"/>
        <v>0</v>
      </c>
      <c r="K14" s="9">
        <f t="shared" si="4"/>
        <v>0</v>
      </c>
      <c r="L14" s="9">
        <f t="shared" si="5"/>
        <v>0</v>
      </c>
      <c r="M14" s="36"/>
      <c r="N14" s="33"/>
      <c r="O14" s="33"/>
    </row>
    <row r="15" spans="1:15" ht="33" customHeight="1" x14ac:dyDescent="0.35">
      <c r="A15" s="8">
        <v>10</v>
      </c>
      <c r="B15" s="30" t="s">
        <v>296</v>
      </c>
      <c r="C15" s="8" t="s">
        <v>467</v>
      </c>
      <c r="D15" s="30" t="s">
        <v>13</v>
      </c>
      <c r="E15" s="30" t="s">
        <v>0</v>
      </c>
      <c r="F15" s="30" t="s">
        <v>63</v>
      </c>
      <c r="G15" s="30">
        <v>2</v>
      </c>
      <c r="H15" s="34"/>
      <c r="I15" s="35"/>
      <c r="J15" s="9">
        <f t="shared" si="3"/>
        <v>0</v>
      </c>
      <c r="K15" s="9">
        <f t="shared" si="4"/>
        <v>0</v>
      </c>
      <c r="L15" s="9">
        <f t="shared" si="5"/>
        <v>0</v>
      </c>
      <c r="M15" s="36"/>
      <c r="N15" s="33"/>
      <c r="O15" s="33"/>
    </row>
    <row r="16" spans="1:15" ht="27.75" customHeight="1" x14ac:dyDescent="0.35">
      <c r="A16" s="8">
        <v>11</v>
      </c>
      <c r="B16" s="30" t="s">
        <v>3</v>
      </c>
      <c r="C16" s="8" t="s">
        <v>464</v>
      </c>
      <c r="D16" s="30" t="s">
        <v>13</v>
      </c>
      <c r="E16" s="30" t="s">
        <v>0</v>
      </c>
      <c r="F16" s="30" t="s">
        <v>27</v>
      </c>
      <c r="G16" s="30">
        <v>10</v>
      </c>
      <c r="H16" s="34"/>
      <c r="I16" s="35"/>
      <c r="J16" s="9">
        <f t="shared" si="3"/>
        <v>0</v>
      </c>
      <c r="K16" s="9">
        <f t="shared" si="4"/>
        <v>0</v>
      </c>
      <c r="L16" s="9">
        <f t="shared" si="5"/>
        <v>0</v>
      </c>
      <c r="M16" s="36"/>
      <c r="N16" s="33"/>
      <c r="O16" s="33"/>
    </row>
    <row r="17" spans="1:15" ht="23.25" customHeight="1" x14ac:dyDescent="0.35">
      <c r="A17" s="8">
        <v>12</v>
      </c>
      <c r="B17" s="30" t="s">
        <v>292</v>
      </c>
      <c r="C17" s="8" t="s">
        <v>465</v>
      </c>
      <c r="D17" s="30" t="s">
        <v>13</v>
      </c>
      <c r="E17" s="30" t="s">
        <v>0</v>
      </c>
      <c r="F17" s="30" t="s">
        <v>63</v>
      </c>
      <c r="G17" s="30">
        <v>1</v>
      </c>
      <c r="H17" s="34"/>
      <c r="I17" s="35"/>
      <c r="J17" s="9">
        <f t="shared" si="3"/>
        <v>0</v>
      </c>
      <c r="K17" s="9">
        <f t="shared" si="4"/>
        <v>0</v>
      </c>
      <c r="L17" s="9">
        <f t="shared" si="5"/>
        <v>0</v>
      </c>
      <c r="M17" s="36"/>
      <c r="N17" s="33"/>
      <c r="O17" s="33"/>
    </row>
    <row r="18" spans="1:15" ht="27.75" customHeight="1" x14ac:dyDescent="0.35">
      <c r="A18" s="8">
        <v>13</v>
      </c>
      <c r="B18" s="30" t="s">
        <v>180</v>
      </c>
      <c r="C18" s="8" t="s">
        <v>62</v>
      </c>
      <c r="D18" s="30" t="s">
        <v>13</v>
      </c>
      <c r="E18" s="30" t="s">
        <v>0</v>
      </c>
      <c r="F18" s="30" t="s">
        <v>27</v>
      </c>
      <c r="G18" s="30">
        <v>1</v>
      </c>
      <c r="H18" s="34"/>
      <c r="I18" s="35"/>
      <c r="J18" s="9">
        <f t="shared" si="3"/>
        <v>0</v>
      </c>
      <c r="K18" s="9">
        <f t="shared" si="4"/>
        <v>0</v>
      </c>
      <c r="L18" s="9">
        <f t="shared" si="5"/>
        <v>0</v>
      </c>
      <c r="M18" s="36"/>
      <c r="N18" s="33"/>
      <c r="O18" s="33"/>
    </row>
    <row r="19" spans="1:15" ht="26.25" customHeight="1" x14ac:dyDescent="0.35">
      <c r="A19" s="8">
        <v>14</v>
      </c>
      <c r="B19" s="30" t="s">
        <v>7</v>
      </c>
      <c r="C19" s="8" t="s">
        <v>468</v>
      </c>
      <c r="D19" s="30" t="s">
        <v>15</v>
      </c>
      <c r="E19" s="30" t="s">
        <v>0</v>
      </c>
      <c r="F19" s="30" t="s">
        <v>179</v>
      </c>
      <c r="G19" s="30">
        <v>50</v>
      </c>
      <c r="H19" s="34"/>
      <c r="I19" s="35"/>
      <c r="J19" s="9">
        <f t="shared" si="3"/>
        <v>0</v>
      </c>
      <c r="K19" s="9">
        <f t="shared" si="4"/>
        <v>0</v>
      </c>
      <c r="L19" s="9">
        <f t="shared" si="5"/>
        <v>0</v>
      </c>
      <c r="M19" s="36"/>
      <c r="N19" s="33"/>
      <c r="O19" s="33"/>
    </row>
    <row r="20" spans="1:15" ht="37.5" customHeight="1" x14ac:dyDescent="0.35">
      <c r="A20" s="8">
        <v>15</v>
      </c>
      <c r="B20" s="30" t="s">
        <v>16</v>
      </c>
      <c r="C20" s="8" t="s">
        <v>468</v>
      </c>
      <c r="D20" s="30" t="s">
        <v>13</v>
      </c>
      <c r="E20" s="30" t="s">
        <v>0</v>
      </c>
      <c r="F20" s="30" t="s">
        <v>27</v>
      </c>
      <c r="G20" s="30">
        <v>5</v>
      </c>
      <c r="H20" s="34"/>
      <c r="I20" s="35"/>
      <c r="J20" s="9">
        <f t="shared" si="3"/>
        <v>0</v>
      </c>
      <c r="K20" s="9">
        <f t="shared" si="4"/>
        <v>0</v>
      </c>
      <c r="L20" s="9">
        <f t="shared" si="5"/>
        <v>0</v>
      </c>
      <c r="M20" s="36"/>
      <c r="N20" s="33"/>
      <c r="O20" s="33"/>
    </row>
    <row r="21" spans="1:15" ht="22.5" customHeight="1" x14ac:dyDescent="0.35">
      <c r="A21" s="8">
        <v>16</v>
      </c>
      <c r="B21" s="30" t="s">
        <v>4</v>
      </c>
      <c r="C21" s="8" t="s">
        <v>468</v>
      </c>
      <c r="D21" s="30" t="s">
        <v>13</v>
      </c>
      <c r="E21" s="30" t="s">
        <v>0</v>
      </c>
      <c r="F21" s="30" t="s">
        <v>27</v>
      </c>
      <c r="G21" s="30">
        <v>3</v>
      </c>
      <c r="H21" s="34"/>
      <c r="I21" s="35"/>
      <c r="J21" s="9">
        <f t="shared" si="3"/>
        <v>0</v>
      </c>
      <c r="K21" s="9">
        <f t="shared" si="4"/>
        <v>0</v>
      </c>
      <c r="L21" s="9">
        <f t="shared" si="5"/>
        <v>0</v>
      </c>
      <c r="M21" s="36"/>
      <c r="N21" s="33"/>
      <c r="O21" s="33"/>
    </row>
    <row r="22" spans="1:15" ht="24" customHeight="1" x14ac:dyDescent="0.35">
      <c r="A22" s="8">
        <v>17</v>
      </c>
      <c r="B22" s="30" t="s">
        <v>5</v>
      </c>
      <c r="C22" s="8" t="s">
        <v>469</v>
      </c>
      <c r="D22" s="30" t="s">
        <v>13</v>
      </c>
      <c r="E22" s="30" t="s">
        <v>0</v>
      </c>
      <c r="F22" s="30" t="s">
        <v>27</v>
      </c>
      <c r="G22" s="30">
        <v>1</v>
      </c>
      <c r="H22" s="34"/>
      <c r="I22" s="35"/>
      <c r="J22" s="9">
        <f t="shared" si="3"/>
        <v>0</v>
      </c>
      <c r="K22" s="9">
        <f t="shared" si="4"/>
        <v>0</v>
      </c>
      <c r="L22" s="9">
        <f t="shared" si="5"/>
        <v>0</v>
      </c>
      <c r="M22" s="36"/>
      <c r="N22" s="33"/>
      <c r="O22" s="33"/>
    </row>
    <row r="23" spans="1:15" ht="22.5" customHeight="1" x14ac:dyDescent="0.35">
      <c r="A23" s="8">
        <v>18</v>
      </c>
      <c r="B23" s="30" t="s">
        <v>6</v>
      </c>
      <c r="C23" s="8" t="s">
        <v>470</v>
      </c>
      <c r="D23" s="30" t="s">
        <v>13</v>
      </c>
      <c r="E23" s="30" t="s">
        <v>0</v>
      </c>
      <c r="F23" s="30" t="s">
        <v>27</v>
      </c>
      <c r="G23" s="30">
        <v>1</v>
      </c>
      <c r="H23" s="34"/>
      <c r="I23" s="35"/>
      <c r="J23" s="9">
        <f t="shared" si="3"/>
        <v>0</v>
      </c>
      <c r="K23" s="9">
        <f t="shared" si="4"/>
        <v>0</v>
      </c>
      <c r="L23" s="9">
        <f t="shared" si="5"/>
        <v>0</v>
      </c>
      <c r="M23" s="36"/>
      <c r="N23" s="33"/>
      <c r="O23" s="33"/>
    </row>
    <row r="24" spans="1:15" ht="39" customHeight="1" x14ac:dyDescent="0.35">
      <c r="A24" s="8">
        <v>19</v>
      </c>
      <c r="B24" s="30" t="s">
        <v>181</v>
      </c>
      <c r="C24" s="8" t="s">
        <v>62</v>
      </c>
      <c r="D24" s="30" t="s">
        <v>13</v>
      </c>
      <c r="E24" s="30" t="s">
        <v>0</v>
      </c>
      <c r="F24" s="30" t="s">
        <v>27</v>
      </c>
      <c r="G24" s="30">
        <v>1</v>
      </c>
      <c r="H24" s="34"/>
      <c r="I24" s="35"/>
      <c r="J24" s="9">
        <f t="shared" si="3"/>
        <v>0</v>
      </c>
      <c r="K24" s="9">
        <f t="shared" si="4"/>
        <v>0</v>
      </c>
      <c r="L24" s="9">
        <f t="shared" si="5"/>
        <v>0</v>
      </c>
      <c r="M24" s="36"/>
      <c r="N24" s="33"/>
      <c r="O24" s="33"/>
    </row>
    <row r="25" spans="1:15" ht="42" customHeight="1" x14ac:dyDescent="0.35">
      <c r="A25" s="8">
        <v>20</v>
      </c>
      <c r="B25" s="30" t="s">
        <v>12</v>
      </c>
      <c r="C25" s="8" t="s">
        <v>466</v>
      </c>
      <c r="D25" s="30" t="s">
        <v>13</v>
      </c>
      <c r="E25" s="30" t="s">
        <v>0</v>
      </c>
      <c r="F25" s="30" t="s">
        <v>27</v>
      </c>
      <c r="G25" s="30">
        <v>6</v>
      </c>
      <c r="H25" s="34"/>
      <c r="I25" s="35"/>
      <c r="J25" s="9">
        <f t="shared" si="3"/>
        <v>0</v>
      </c>
      <c r="K25" s="9">
        <f t="shared" si="4"/>
        <v>0</v>
      </c>
      <c r="L25" s="9">
        <f t="shared" si="5"/>
        <v>0</v>
      </c>
      <c r="M25" s="36"/>
      <c r="N25" s="33"/>
      <c r="O25" s="33"/>
    </row>
    <row r="26" spans="1:15" ht="25.5" customHeight="1" x14ac:dyDescent="0.35">
      <c r="A26" s="8">
        <v>21</v>
      </c>
      <c r="B26" s="30" t="s">
        <v>293</v>
      </c>
      <c r="C26" s="8" t="s">
        <v>62</v>
      </c>
      <c r="D26" s="30" t="s">
        <v>13</v>
      </c>
      <c r="E26" s="30" t="s">
        <v>0</v>
      </c>
      <c r="F26" s="30" t="s">
        <v>63</v>
      </c>
      <c r="G26" s="30">
        <v>1</v>
      </c>
      <c r="H26" s="34"/>
      <c r="I26" s="35"/>
      <c r="J26" s="9">
        <f t="shared" si="3"/>
        <v>0</v>
      </c>
      <c r="K26" s="9">
        <f t="shared" si="4"/>
        <v>0</v>
      </c>
      <c r="L26" s="9">
        <f t="shared" si="5"/>
        <v>0</v>
      </c>
      <c r="M26" s="36"/>
      <c r="N26" s="33"/>
      <c r="O26" s="33"/>
    </row>
    <row r="27" spans="1:15" ht="57.75" customHeight="1" x14ac:dyDescent="0.35">
      <c r="A27" s="8">
        <v>22</v>
      </c>
      <c r="B27" s="30" t="s">
        <v>11</v>
      </c>
      <c r="C27" s="8" t="s">
        <v>468</v>
      </c>
      <c r="D27" s="30" t="s">
        <v>14</v>
      </c>
      <c r="E27" s="30" t="s">
        <v>0</v>
      </c>
      <c r="F27" s="30" t="s">
        <v>10</v>
      </c>
      <c r="G27" s="30">
        <v>12</v>
      </c>
      <c r="H27" s="34"/>
      <c r="I27" s="35"/>
      <c r="J27" s="9">
        <f t="shared" si="3"/>
        <v>0</v>
      </c>
      <c r="K27" s="9">
        <f t="shared" si="4"/>
        <v>0</v>
      </c>
      <c r="L27" s="9">
        <f t="shared" si="5"/>
        <v>0</v>
      </c>
      <c r="M27" s="36"/>
      <c r="N27" s="33"/>
      <c r="O27" s="33"/>
    </row>
    <row r="28" spans="1:15" ht="42.75" customHeight="1" x14ac:dyDescent="0.35">
      <c r="A28" s="8">
        <v>23</v>
      </c>
      <c r="B28" s="30" t="s">
        <v>25</v>
      </c>
      <c r="C28" s="8" t="s">
        <v>466</v>
      </c>
      <c r="D28" s="30" t="s">
        <v>24</v>
      </c>
      <c r="E28" s="30" t="s">
        <v>0</v>
      </c>
      <c r="F28" s="30" t="s">
        <v>10</v>
      </c>
      <c r="G28" s="30">
        <v>8</v>
      </c>
      <c r="H28" s="34"/>
      <c r="I28" s="35"/>
      <c r="J28" s="9">
        <f t="shared" si="3"/>
        <v>0</v>
      </c>
      <c r="K28" s="9">
        <f t="shared" si="4"/>
        <v>0</v>
      </c>
      <c r="L28" s="9">
        <f t="shared" si="5"/>
        <v>0</v>
      </c>
      <c r="M28" s="36"/>
      <c r="N28" s="33"/>
      <c r="O28" s="33"/>
    </row>
    <row r="29" spans="1:15" ht="48.65" customHeight="1" x14ac:dyDescent="0.35">
      <c r="A29" s="8">
        <v>24</v>
      </c>
      <c r="B29" s="30" t="s">
        <v>20</v>
      </c>
      <c r="C29" s="8" t="s">
        <v>468</v>
      </c>
      <c r="D29" s="30" t="s">
        <v>14</v>
      </c>
      <c r="E29" s="30" t="s">
        <v>0</v>
      </c>
      <c r="F29" s="30" t="s">
        <v>10</v>
      </c>
      <c r="G29" s="30">
        <v>6</v>
      </c>
      <c r="H29" s="34"/>
      <c r="I29" s="35"/>
      <c r="J29" s="9">
        <f t="shared" si="3"/>
        <v>0</v>
      </c>
      <c r="K29" s="9">
        <f t="shared" si="4"/>
        <v>0</v>
      </c>
      <c r="L29" s="9">
        <f t="shared" si="5"/>
        <v>0</v>
      </c>
      <c r="M29" s="36"/>
      <c r="N29" s="33"/>
      <c r="O29" s="33"/>
    </row>
    <row r="30" spans="1:15" ht="40.9" customHeight="1" x14ac:dyDescent="0.35">
      <c r="A30" s="8">
        <v>25</v>
      </c>
      <c r="B30" s="30" t="s">
        <v>26</v>
      </c>
      <c r="C30" s="8" t="s">
        <v>466</v>
      </c>
      <c r="D30" s="30" t="s">
        <v>78</v>
      </c>
      <c r="E30" s="30" t="s">
        <v>0</v>
      </c>
      <c r="F30" s="30" t="s">
        <v>10</v>
      </c>
      <c r="G30" s="30">
        <v>1</v>
      </c>
      <c r="H30" s="34"/>
      <c r="I30" s="35"/>
      <c r="J30" s="9">
        <f t="shared" si="3"/>
        <v>0</v>
      </c>
      <c r="K30" s="9">
        <f t="shared" si="4"/>
        <v>0</v>
      </c>
      <c r="L30" s="9">
        <f t="shared" si="5"/>
        <v>0</v>
      </c>
      <c r="M30" s="36"/>
      <c r="N30" s="33"/>
      <c r="O30" s="33"/>
    </row>
    <row r="31" spans="1:15" ht="51" customHeight="1" x14ac:dyDescent="0.35">
      <c r="A31" s="8">
        <v>26</v>
      </c>
      <c r="B31" s="30" t="s">
        <v>19</v>
      </c>
      <c r="C31" s="8" t="s">
        <v>466</v>
      </c>
      <c r="D31" s="30" t="s">
        <v>21</v>
      </c>
      <c r="E31" s="30" t="s">
        <v>0</v>
      </c>
      <c r="F31" s="30" t="s">
        <v>10</v>
      </c>
      <c r="G31" s="30">
        <v>8</v>
      </c>
      <c r="H31" s="34"/>
      <c r="I31" s="35"/>
      <c r="J31" s="9">
        <f t="shared" si="3"/>
        <v>0</v>
      </c>
      <c r="K31" s="9">
        <f t="shared" si="4"/>
        <v>0</v>
      </c>
      <c r="L31" s="9">
        <f t="shared" si="5"/>
        <v>0</v>
      </c>
      <c r="M31" s="36"/>
      <c r="N31" s="33"/>
      <c r="O31" s="33"/>
    </row>
    <row r="32" spans="1:15" ht="25.5" customHeight="1" x14ac:dyDescent="0.35">
      <c r="A32" s="8">
        <v>27</v>
      </c>
      <c r="B32" s="30" t="s">
        <v>294</v>
      </c>
      <c r="C32" s="8" t="s">
        <v>460</v>
      </c>
      <c r="D32" s="30" t="s">
        <v>78</v>
      </c>
      <c r="E32" s="30" t="s">
        <v>0</v>
      </c>
      <c r="F32" s="30" t="s">
        <v>10</v>
      </c>
      <c r="G32" s="30">
        <v>1</v>
      </c>
      <c r="H32" s="34"/>
      <c r="I32" s="35"/>
      <c r="J32" s="9">
        <f t="shared" si="3"/>
        <v>0</v>
      </c>
      <c r="K32" s="9">
        <f t="shared" si="4"/>
        <v>0</v>
      </c>
      <c r="L32" s="9">
        <f t="shared" si="5"/>
        <v>0</v>
      </c>
      <c r="M32" s="36"/>
      <c r="N32" s="33"/>
      <c r="O32" s="33"/>
    </row>
    <row r="33" spans="1:15" ht="24.75" customHeight="1" x14ac:dyDescent="0.35">
      <c r="A33" s="8">
        <v>28</v>
      </c>
      <c r="B33" s="30" t="s">
        <v>8</v>
      </c>
      <c r="C33" s="8" t="s">
        <v>457</v>
      </c>
      <c r="D33" s="30" t="s">
        <v>13</v>
      </c>
      <c r="E33" s="30" t="s">
        <v>0</v>
      </c>
      <c r="F33" s="30" t="s">
        <v>27</v>
      </c>
      <c r="G33" s="30">
        <v>5</v>
      </c>
      <c r="H33" s="34"/>
      <c r="I33" s="35"/>
      <c r="J33" s="9">
        <f t="shared" si="3"/>
        <v>0</v>
      </c>
      <c r="K33" s="9">
        <f t="shared" si="4"/>
        <v>0</v>
      </c>
      <c r="L33" s="9">
        <f t="shared" si="5"/>
        <v>0</v>
      </c>
      <c r="M33" s="36"/>
      <c r="N33" s="33"/>
      <c r="O33" s="33"/>
    </row>
    <row r="34" spans="1:15" ht="24.75" customHeight="1" x14ac:dyDescent="0.35">
      <c r="A34" s="8">
        <v>29</v>
      </c>
      <c r="B34" s="30" t="s">
        <v>17</v>
      </c>
      <c r="C34" s="8" t="s">
        <v>464</v>
      </c>
      <c r="D34" s="30" t="s">
        <v>13</v>
      </c>
      <c r="E34" s="30" t="s">
        <v>0</v>
      </c>
      <c r="F34" s="30" t="s">
        <v>27</v>
      </c>
      <c r="G34" s="30">
        <v>7</v>
      </c>
      <c r="H34" s="34"/>
      <c r="I34" s="35"/>
      <c r="J34" s="9">
        <f t="shared" si="3"/>
        <v>0</v>
      </c>
      <c r="K34" s="9">
        <f t="shared" si="4"/>
        <v>0</v>
      </c>
      <c r="L34" s="9">
        <f t="shared" si="5"/>
        <v>0</v>
      </c>
      <c r="M34" s="36"/>
      <c r="N34" s="33"/>
      <c r="O34" s="33"/>
    </row>
    <row r="35" spans="1:15" ht="32.25" customHeight="1" x14ac:dyDescent="0.35">
      <c r="A35" s="8">
        <v>30</v>
      </c>
      <c r="B35" s="30" t="s">
        <v>22</v>
      </c>
      <c r="C35" s="8" t="s">
        <v>471</v>
      </c>
      <c r="D35" s="30" t="s">
        <v>18</v>
      </c>
      <c r="E35" s="30" t="s">
        <v>0</v>
      </c>
      <c r="F35" s="30" t="s">
        <v>452</v>
      </c>
      <c r="G35" s="30">
        <v>2</v>
      </c>
      <c r="H35" s="34"/>
      <c r="I35" s="35"/>
      <c r="J35" s="9">
        <f t="shared" si="3"/>
        <v>0</v>
      </c>
      <c r="K35" s="9">
        <f t="shared" si="4"/>
        <v>0</v>
      </c>
      <c r="L35" s="9">
        <f t="shared" si="5"/>
        <v>0</v>
      </c>
      <c r="M35" s="36"/>
      <c r="N35" s="33"/>
      <c r="O35" s="33"/>
    </row>
    <row r="36" spans="1:15" ht="33.75" customHeight="1" x14ac:dyDescent="0.35">
      <c r="A36" s="20"/>
      <c r="B36" s="20"/>
      <c r="C36" s="20"/>
      <c r="D36" s="20"/>
      <c r="E36" s="20"/>
      <c r="F36" s="20"/>
      <c r="G36" s="20"/>
      <c r="H36" s="20"/>
      <c r="I36" s="20"/>
      <c r="J36" s="32" t="s">
        <v>289</v>
      </c>
      <c r="K36" s="51">
        <f>SUM(K6:K35)</f>
        <v>0</v>
      </c>
      <c r="L36" s="51">
        <f>SUM(L6:L35)</f>
        <v>0</v>
      </c>
      <c r="M36" s="21"/>
      <c r="N36" s="20"/>
      <c r="O36" s="20"/>
    </row>
    <row r="37" spans="1:15" x14ac:dyDescent="0.35">
      <c r="A37" s="55" t="s">
        <v>175</v>
      </c>
      <c r="B37" s="55"/>
      <c r="C37" s="55"/>
      <c r="D37" s="55"/>
      <c r="E37" s="55"/>
      <c r="F37" s="55"/>
      <c r="G37" s="55"/>
      <c r="H37" s="55"/>
      <c r="I37" s="55"/>
      <c r="J37" s="55"/>
      <c r="K37" s="55"/>
      <c r="L37" s="55"/>
      <c r="M37" s="55"/>
      <c r="N37" s="55"/>
      <c r="O37" s="55"/>
    </row>
    <row r="38" spans="1:15" ht="252.75" customHeight="1" x14ac:dyDescent="0.35">
      <c r="A38" s="54" t="s">
        <v>481</v>
      </c>
      <c r="B38" s="54"/>
      <c r="C38" s="54"/>
      <c r="D38" s="54"/>
      <c r="E38" s="54"/>
      <c r="F38" s="54"/>
      <c r="G38" s="54"/>
      <c r="H38" s="54"/>
      <c r="I38" s="54"/>
      <c r="J38" s="54"/>
      <c r="K38" s="54"/>
      <c r="L38" s="54"/>
      <c r="M38" s="54"/>
      <c r="N38" s="54"/>
      <c r="O38" s="54"/>
    </row>
    <row r="45" spans="1:15" x14ac:dyDescent="0.35">
      <c r="C45" s="19"/>
    </row>
  </sheetData>
  <sortState xmlns:xlrd2="http://schemas.microsoft.com/office/spreadsheetml/2017/richdata2" ref="B6:B35">
    <sortCondition ref="B6:B35"/>
  </sortState>
  <mergeCells count="6">
    <mergeCell ref="A38:O38"/>
    <mergeCell ref="A37:O37"/>
    <mergeCell ref="B1:C1"/>
    <mergeCell ref="A3:O3"/>
    <mergeCell ref="N2:O2"/>
    <mergeCell ref="N1:O1"/>
  </mergeCells>
  <phoneticPr fontId="1" type="noConversion"/>
  <pageMargins left="0.25" right="0.25" top="0.75" bottom="0.75" header="0.3" footer="0.3"/>
  <pageSetup paperSize="9" scale="4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38"/>
  <sheetViews>
    <sheetView zoomScale="92" zoomScaleNormal="92" workbookViewId="0">
      <selection activeCell="F15" sqref="F15"/>
    </sheetView>
  </sheetViews>
  <sheetFormatPr defaultColWidth="9.1796875" defaultRowHeight="14.5" x14ac:dyDescent="0.35"/>
  <cols>
    <col min="1" max="1" width="9.1796875" style="4"/>
    <col min="2" max="2" width="34.54296875" style="4" customWidth="1"/>
    <col min="3" max="3" width="25.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251</v>
      </c>
      <c r="O1" s="56"/>
    </row>
    <row r="2" spans="1:15" ht="16.5" customHeight="1" x14ac:dyDescent="0.35">
      <c r="A2" s="2"/>
      <c r="B2" s="3"/>
      <c r="C2" s="3"/>
      <c r="M2" s="5"/>
      <c r="N2" s="56" t="s">
        <v>228</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48.75" customHeight="1" x14ac:dyDescent="0.35">
      <c r="A6" s="8">
        <v>1</v>
      </c>
      <c r="B6" s="8" t="s">
        <v>366</v>
      </c>
      <c r="C6" s="8" t="s">
        <v>62</v>
      </c>
      <c r="D6" s="8" t="s">
        <v>14</v>
      </c>
      <c r="E6" s="8" t="s">
        <v>82</v>
      </c>
      <c r="F6" s="8" t="s">
        <v>62</v>
      </c>
      <c r="G6" s="8">
        <v>50</v>
      </c>
      <c r="H6" s="34"/>
      <c r="I6" s="35"/>
      <c r="J6" s="9">
        <f>H6+(I6*H6)</f>
        <v>0</v>
      </c>
      <c r="K6" s="9">
        <f>H6*G6</f>
        <v>0</v>
      </c>
      <c r="L6" s="9">
        <f>J6*G6</f>
        <v>0</v>
      </c>
      <c r="M6" s="36"/>
      <c r="N6" s="33"/>
      <c r="O6" s="33"/>
    </row>
    <row r="7" spans="1:15" ht="96" customHeight="1" x14ac:dyDescent="0.35">
      <c r="A7" s="8">
        <v>2</v>
      </c>
      <c r="B7" s="18" t="s">
        <v>450</v>
      </c>
      <c r="C7" s="8" t="s">
        <v>62</v>
      </c>
      <c r="D7" s="8" t="s">
        <v>367</v>
      </c>
      <c r="E7" s="8" t="s">
        <v>82</v>
      </c>
      <c r="F7" s="8" t="s">
        <v>62</v>
      </c>
      <c r="G7" s="8">
        <v>25000</v>
      </c>
      <c r="H7" s="34"/>
      <c r="I7" s="35"/>
      <c r="J7" s="9">
        <f>H7+(I7*H7)</f>
        <v>0</v>
      </c>
      <c r="K7" s="9">
        <f>H7*G7</f>
        <v>0</v>
      </c>
      <c r="L7" s="9">
        <f>J7*G7</f>
        <v>0</v>
      </c>
      <c r="M7" s="36"/>
      <c r="N7" s="33"/>
      <c r="O7" s="33"/>
    </row>
    <row r="8" spans="1:15" ht="48.75" customHeight="1" x14ac:dyDescent="0.35">
      <c r="A8" s="20"/>
      <c r="B8" s="20"/>
      <c r="C8" s="20"/>
      <c r="D8" s="20"/>
      <c r="E8" s="20"/>
      <c r="F8" s="20"/>
      <c r="G8" s="20"/>
      <c r="H8" s="22"/>
      <c r="I8" s="23"/>
      <c r="J8" s="22" t="s">
        <v>289</v>
      </c>
      <c r="K8" s="52">
        <f>SUM(K6)</f>
        <v>0</v>
      </c>
      <c r="L8" s="52">
        <f>SUM(L6)</f>
        <v>0</v>
      </c>
      <c r="M8" s="21"/>
      <c r="N8" s="20"/>
      <c r="O8" s="20"/>
    </row>
    <row r="9" spans="1:15" x14ac:dyDescent="0.35">
      <c r="H9" s="10"/>
      <c r="I9" s="11"/>
      <c r="J9" s="11"/>
      <c r="K9" s="11"/>
      <c r="L9" s="10"/>
    </row>
    <row r="10" spans="1:15" x14ac:dyDescent="0.35">
      <c r="A10" s="61" t="s">
        <v>175</v>
      </c>
      <c r="B10" s="61"/>
      <c r="C10" s="61"/>
      <c r="D10" s="61"/>
      <c r="E10" s="61"/>
      <c r="F10" s="61"/>
      <c r="G10" s="61"/>
      <c r="H10" s="62"/>
      <c r="I10" s="63"/>
      <c r="J10" s="62"/>
      <c r="K10" s="62"/>
      <c r="L10" s="62"/>
      <c r="M10" s="61"/>
      <c r="N10" s="61"/>
      <c r="O10" s="61"/>
    </row>
    <row r="11" spans="1:15" ht="85.5" customHeight="1" x14ac:dyDescent="0.35">
      <c r="A11" s="58" t="s">
        <v>490</v>
      </c>
      <c r="B11" s="58"/>
      <c r="C11" s="58"/>
      <c r="D11" s="58"/>
      <c r="E11" s="58"/>
      <c r="F11" s="58"/>
      <c r="G11" s="58"/>
      <c r="H11" s="59"/>
      <c r="I11" s="60"/>
      <c r="J11" s="59"/>
      <c r="K11" s="59"/>
      <c r="L11" s="59"/>
      <c r="M11" s="58"/>
      <c r="N11" s="58"/>
      <c r="O11" s="58"/>
    </row>
    <row r="12" spans="1:15" x14ac:dyDescent="0.35">
      <c r="H12" s="10"/>
      <c r="I12" s="11"/>
      <c r="J12" s="10"/>
      <c r="K12" s="10"/>
      <c r="L12" s="10"/>
    </row>
    <row r="13" spans="1:15" x14ac:dyDescent="0.35">
      <c r="H13" s="10"/>
      <c r="I13" s="11"/>
      <c r="J13" s="10"/>
      <c r="K13" s="10"/>
      <c r="L13" s="10"/>
    </row>
    <row r="14" spans="1:15" x14ac:dyDescent="0.35">
      <c r="H14" s="10"/>
      <c r="I14" s="11"/>
      <c r="J14" s="10"/>
      <c r="K14" s="10"/>
      <c r="L14" s="10"/>
    </row>
    <row r="15" spans="1:15" x14ac:dyDescent="0.35">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row r="38" spans="8:12" x14ac:dyDescent="0.35">
      <c r="H38" s="10"/>
      <c r="I38" s="11"/>
      <c r="J38" s="10"/>
      <c r="K38" s="10"/>
      <c r="L38" s="10"/>
    </row>
  </sheetData>
  <mergeCells count="6">
    <mergeCell ref="A11:O11"/>
    <mergeCell ref="B1:C1"/>
    <mergeCell ref="N1:O1"/>
    <mergeCell ref="N2:O2"/>
    <mergeCell ref="A3:O3"/>
    <mergeCell ref="A10:O10"/>
  </mergeCells>
  <pageMargins left="0.25" right="0.25" top="0.75" bottom="0.75" header="0.3" footer="0.3"/>
  <pageSetup paperSize="9" scale="5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37"/>
  <sheetViews>
    <sheetView tabSelected="1" topLeftCell="A10" zoomScale="92" zoomScaleNormal="92" workbookViewId="0">
      <selection activeCell="C13" sqref="C13"/>
    </sheetView>
  </sheetViews>
  <sheetFormatPr defaultColWidth="9.1796875" defaultRowHeight="14.5" x14ac:dyDescent="0.35"/>
  <cols>
    <col min="1" max="1" width="9.1796875" style="4"/>
    <col min="2" max="2" width="40.453125" style="4" customWidth="1"/>
    <col min="3" max="3" width="25.4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0" width="16.26953125" style="4" customWidth="1"/>
    <col min="11" max="11" width="19.453125" style="4" customWidth="1"/>
    <col min="12" max="12" width="21"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250</v>
      </c>
      <c r="O1" s="56"/>
    </row>
    <row r="2" spans="1:15" ht="16.5" customHeight="1" x14ac:dyDescent="0.35">
      <c r="A2" s="2"/>
      <c r="B2" s="3"/>
      <c r="C2" s="3"/>
      <c r="M2" s="5"/>
      <c r="N2" s="56" t="s">
        <v>229</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39.75" customHeight="1" x14ac:dyDescent="0.35">
      <c r="A6" s="8">
        <v>1</v>
      </c>
      <c r="B6" s="8" t="s">
        <v>368</v>
      </c>
      <c r="C6" s="8" t="s">
        <v>62</v>
      </c>
      <c r="D6" s="8" t="s">
        <v>14</v>
      </c>
      <c r="E6" s="8" t="s">
        <v>0</v>
      </c>
      <c r="F6" s="8" t="s">
        <v>374</v>
      </c>
      <c r="G6" s="8">
        <v>1</v>
      </c>
      <c r="H6" s="34"/>
      <c r="I6" s="35"/>
      <c r="J6" s="9">
        <f t="shared" ref="J6" si="0">H6+(I6*H6)</f>
        <v>0</v>
      </c>
      <c r="K6" s="9">
        <f t="shared" ref="K6" si="1">H6*G6</f>
        <v>0</v>
      </c>
      <c r="L6" s="9">
        <f t="shared" ref="L6" si="2">J6*G6</f>
        <v>0</v>
      </c>
      <c r="M6" s="36"/>
      <c r="N6" s="33"/>
      <c r="O6" s="33"/>
    </row>
    <row r="7" spans="1:15" ht="31.5" customHeight="1" x14ac:dyDescent="0.35">
      <c r="A7" s="8">
        <v>2</v>
      </c>
      <c r="B7" s="8" t="s">
        <v>369</v>
      </c>
      <c r="C7" s="8" t="s">
        <v>62</v>
      </c>
      <c r="D7" s="8" t="s">
        <v>14</v>
      </c>
      <c r="E7" s="8" t="s">
        <v>0</v>
      </c>
      <c r="F7" s="8" t="s">
        <v>374</v>
      </c>
      <c r="G7" s="8">
        <v>1</v>
      </c>
      <c r="H7" s="34"/>
      <c r="I7" s="35"/>
      <c r="J7" s="9">
        <f t="shared" ref="J7:J16" si="3">H7+(I7*H7)</f>
        <v>0</v>
      </c>
      <c r="K7" s="9">
        <f t="shared" ref="K7:K16" si="4">H7*G7</f>
        <v>0</v>
      </c>
      <c r="L7" s="9">
        <f t="shared" ref="L7:L16" si="5">J7*G7</f>
        <v>0</v>
      </c>
      <c r="M7" s="36"/>
      <c r="N7" s="33"/>
      <c r="O7" s="33"/>
    </row>
    <row r="8" spans="1:15" ht="42" customHeight="1" x14ac:dyDescent="0.35">
      <c r="A8" s="8">
        <v>3</v>
      </c>
      <c r="B8" s="8" t="s">
        <v>370</v>
      </c>
      <c r="C8" s="8" t="s">
        <v>62</v>
      </c>
      <c r="D8" s="8" t="s">
        <v>13</v>
      </c>
      <c r="E8" s="8" t="s">
        <v>82</v>
      </c>
      <c r="F8" s="8" t="s">
        <v>62</v>
      </c>
      <c r="G8" s="8">
        <v>3000</v>
      </c>
      <c r="H8" s="34"/>
      <c r="I8" s="35"/>
      <c r="J8" s="9">
        <f t="shared" si="3"/>
        <v>0</v>
      </c>
      <c r="K8" s="9">
        <f t="shared" si="4"/>
        <v>0</v>
      </c>
      <c r="L8" s="9">
        <f t="shared" si="5"/>
        <v>0</v>
      </c>
      <c r="M8" s="36"/>
      <c r="N8" s="33"/>
      <c r="O8" s="33"/>
    </row>
    <row r="9" spans="1:15" ht="31.5" customHeight="1" x14ac:dyDescent="0.35">
      <c r="A9" s="8">
        <v>4</v>
      </c>
      <c r="B9" s="8" t="s">
        <v>371</v>
      </c>
      <c r="C9" s="8" t="s">
        <v>62</v>
      </c>
      <c r="D9" s="8" t="s">
        <v>14</v>
      </c>
      <c r="E9" s="8" t="s">
        <v>0</v>
      </c>
      <c r="F9" s="8" t="s">
        <v>96</v>
      </c>
      <c r="G9" s="8">
        <v>2</v>
      </c>
      <c r="H9" s="34"/>
      <c r="I9" s="35"/>
      <c r="J9" s="9">
        <f t="shared" si="3"/>
        <v>0</v>
      </c>
      <c r="K9" s="9">
        <f t="shared" si="4"/>
        <v>0</v>
      </c>
      <c r="L9" s="9">
        <f t="shared" si="5"/>
        <v>0</v>
      </c>
      <c r="M9" s="36"/>
      <c r="N9" s="33"/>
      <c r="O9" s="33"/>
    </row>
    <row r="10" spans="1:15" ht="69.75" customHeight="1" x14ac:dyDescent="0.35">
      <c r="A10" s="8">
        <v>5</v>
      </c>
      <c r="B10" s="8" t="s">
        <v>276</v>
      </c>
      <c r="C10" s="8" t="s">
        <v>62</v>
      </c>
      <c r="D10" s="8" t="s">
        <v>14</v>
      </c>
      <c r="E10" s="8" t="s">
        <v>146</v>
      </c>
      <c r="F10" s="8" t="s">
        <v>62</v>
      </c>
      <c r="G10" s="8">
        <v>1</v>
      </c>
      <c r="H10" s="34"/>
      <c r="I10" s="35"/>
      <c r="J10" s="9">
        <f t="shared" si="3"/>
        <v>0</v>
      </c>
      <c r="K10" s="9">
        <f t="shared" si="4"/>
        <v>0</v>
      </c>
      <c r="L10" s="9">
        <f t="shared" si="5"/>
        <v>0</v>
      </c>
      <c r="M10" s="36"/>
      <c r="N10" s="33"/>
      <c r="O10" s="33"/>
    </row>
    <row r="11" spans="1:15" ht="61.5" customHeight="1" x14ac:dyDescent="0.35">
      <c r="A11" s="8">
        <v>6</v>
      </c>
      <c r="B11" s="8" t="s">
        <v>277</v>
      </c>
      <c r="C11" s="8" t="s">
        <v>62</v>
      </c>
      <c r="D11" s="8" t="s">
        <v>14</v>
      </c>
      <c r="E11" s="8" t="s">
        <v>146</v>
      </c>
      <c r="F11" s="8" t="s">
        <v>62</v>
      </c>
      <c r="G11" s="8">
        <v>6</v>
      </c>
      <c r="H11" s="34"/>
      <c r="I11" s="35"/>
      <c r="J11" s="9">
        <f t="shared" si="3"/>
        <v>0</v>
      </c>
      <c r="K11" s="9">
        <f t="shared" si="4"/>
        <v>0</v>
      </c>
      <c r="L11" s="9">
        <f t="shared" si="5"/>
        <v>0</v>
      </c>
      <c r="M11" s="36"/>
      <c r="N11" s="33"/>
      <c r="O11" s="33"/>
    </row>
    <row r="12" spans="1:15" ht="52.5" customHeight="1" x14ac:dyDescent="0.35">
      <c r="A12" s="8">
        <v>7</v>
      </c>
      <c r="B12" s="8" t="s">
        <v>508</v>
      </c>
      <c r="C12" s="8" t="s">
        <v>62</v>
      </c>
      <c r="D12" s="8" t="s">
        <v>14</v>
      </c>
      <c r="E12" s="8" t="s">
        <v>0</v>
      </c>
      <c r="F12" s="8" t="s">
        <v>375</v>
      </c>
      <c r="G12" s="8">
        <v>1</v>
      </c>
      <c r="H12" s="34"/>
      <c r="I12" s="35"/>
      <c r="J12" s="9">
        <f t="shared" si="3"/>
        <v>0</v>
      </c>
      <c r="K12" s="9">
        <f t="shared" si="4"/>
        <v>0</v>
      </c>
      <c r="L12" s="9">
        <f t="shared" si="5"/>
        <v>0</v>
      </c>
      <c r="M12" s="36"/>
      <c r="N12" s="33"/>
      <c r="O12" s="33"/>
    </row>
    <row r="13" spans="1:15" ht="57" customHeight="1" x14ac:dyDescent="0.35">
      <c r="A13" s="8">
        <v>8</v>
      </c>
      <c r="B13" s="8" t="s">
        <v>372</v>
      </c>
      <c r="C13" s="8" t="s">
        <v>62</v>
      </c>
      <c r="D13" s="8" t="s">
        <v>14</v>
      </c>
      <c r="E13" s="8" t="s">
        <v>0</v>
      </c>
      <c r="F13" s="8" t="s">
        <v>376</v>
      </c>
      <c r="G13" s="8">
        <v>2</v>
      </c>
      <c r="H13" s="34"/>
      <c r="I13" s="35"/>
      <c r="J13" s="9">
        <f t="shared" si="3"/>
        <v>0</v>
      </c>
      <c r="K13" s="9">
        <f t="shared" si="4"/>
        <v>0</v>
      </c>
      <c r="L13" s="9">
        <f t="shared" si="5"/>
        <v>0</v>
      </c>
      <c r="M13" s="36"/>
      <c r="N13" s="33"/>
      <c r="O13" s="33"/>
    </row>
    <row r="14" spans="1:15" ht="76.5" customHeight="1" x14ac:dyDescent="0.35">
      <c r="A14" s="8">
        <v>9</v>
      </c>
      <c r="B14" s="8" t="s">
        <v>373</v>
      </c>
      <c r="C14" s="8" t="s">
        <v>62</v>
      </c>
      <c r="D14" s="8" t="s">
        <v>150</v>
      </c>
      <c r="E14" s="8" t="s">
        <v>0</v>
      </c>
      <c r="F14" s="8" t="s">
        <v>148</v>
      </c>
      <c r="G14" s="8">
        <v>4</v>
      </c>
      <c r="H14" s="34"/>
      <c r="I14" s="35"/>
      <c r="J14" s="9">
        <f t="shared" si="3"/>
        <v>0</v>
      </c>
      <c r="K14" s="9">
        <f t="shared" si="4"/>
        <v>0</v>
      </c>
      <c r="L14" s="9">
        <f t="shared" si="5"/>
        <v>0</v>
      </c>
      <c r="M14" s="36"/>
      <c r="N14" s="33"/>
      <c r="O14" s="33"/>
    </row>
    <row r="15" spans="1:15" ht="55.5" customHeight="1" x14ac:dyDescent="0.35">
      <c r="A15" s="8">
        <v>10</v>
      </c>
      <c r="B15" s="8" t="s">
        <v>279</v>
      </c>
      <c r="C15" s="8" t="s">
        <v>62</v>
      </c>
      <c r="D15" s="8" t="s">
        <v>14</v>
      </c>
      <c r="E15" s="8" t="s">
        <v>0</v>
      </c>
      <c r="F15" s="8" t="s">
        <v>148</v>
      </c>
      <c r="G15" s="8">
        <v>2</v>
      </c>
      <c r="H15" s="34"/>
      <c r="I15" s="35"/>
      <c r="J15" s="9">
        <f t="shared" si="3"/>
        <v>0</v>
      </c>
      <c r="K15" s="9">
        <f t="shared" si="4"/>
        <v>0</v>
      </c>
      <c r="L15" s="9">
        <f t="shared" si="5"/>
        <v>0</v>
      </c>
      <c r="M15" s="36"/>
      <c r="N15" s="33"/>
      <c r="O15" s="33"/>
    </row>
    <row r="16" spans="1:15" ht="69" customHeight="1" x14ac:dyDescent="0.35">
      <c r="A16" s="8">
        <v>11</v>
      </c>
      <c r="B16" s="8" t="s">
        <v>280</v>
      </c>
      <c r="C16" s="8" t="s">
        <v>62</v>
      </c>
      <c r="D16" s="8" t="s">
        <v>13</v>
      </c>
      <c r="E16" s="8" t="s">
        <v>0</v>
      </c>
      <c r="F16" s="8" t="s">
        <v>149</v>
      </c>
      <c r="G16" s="8">
        <v>4</v>
      </c>
      <c r="H16" s="34"/>
      <c r="I16" s="35"/>
      <c r="J16" s="9">
        <f t="shared" si="3"/>
        <v>0</v>
      </c>
      <c r="K16" s="9">
        <f t="shared" si="4"/>
        <v>0</v>
      </c>
      <c r="L16" s="9">
        <f t="shared" si="5"/>
        <v>0</v>
      </c>
      <c r="M16" s="36"/>
      <c r="N16" s="33"/>
      <c r="O16" s="33"/>
    </row>
    <row r="17" spans="1:15" ht="28.5" customHeight="1" x14ac:dyDescent="0.35">
      <c r="A17" s="20"/>
      <c r="B17" s="20"/>
      <c r="C17" s="20"/>
      <c r="D17" s="20"/>
      <c r="E17" s="20"/>
      <c r="F17" s="20"/>
      <c r="G17" s="20"/>
      <c r="H17" s="22"/>
      <c r="I17" s="23"/>
      <c r="J17" s="22" t="s">
        <v>289</v>
      </c>
      <c r="K17" s="24">
        <f>SUM(K6:K16)</f>
        <v>0</v>
      </c>
      <c r="L17" s="24">
        <f>SUM(L6:L16)</f>
        <v>0</v>
      </c>
      <c r="M17" s="21"/>
      <c r="N17" s="20"/>
      <c r="O17" s="20"/>
    </row>
    <row r="18" spans="1:15" x14ac:dyDescent="0.35">
      <c r="H18" s="10"/>
      <c r="I18" s="11"/>
      <c r="J18" s="10"/>
      <c r="K18" s="10"/>
      <c r="L18" s="10"/>
    </row>
    <row r="19" spans="1:15" x14ac:dyDescent="0.35">
      <c r="A19" s="61" t="s">
        <v>175</v>
      </c>
      <c r="B19" s="61"/>
      <c r="C19" s="61"/>
      <c r="D19" s="61"/>
      <c r="E19" s="61"/>
      <c r="F19" s="61"/>
      <c r="G19" s="61"/>
      <c r="H19" s="62"/>
      <c r="I19" s="63"/>
      <c r="J19" s="62"/>
      <c r="K19" s="62"/>
      <c r="L19" s="62"/>
      <c r="M19" s="61"/>
      <c r="N19" s="61"/>
      <c r="O19" s="61"/>
    </row>
    <row r="20" spans="1:15" ht="83.25" customHeight="1" x14ac:dyDescent="0.35">
      <c r="A20" s="54" t="s">
        <v>491</v>
      </c>
      <c r="B20" s="58"/>
      <c r="C20" s="58"/>
      <c r="D20" s="58"/>
      <c r="E20" s="58"/>
      <c r="F20" s="58"/>
      <c r="G20" s="58"/>
      <c r="H20" s="59"/>
      <c r="I20" s="60"/>
      <c r="J20" s="59"/>
      <c r="K20" s="59"/>
      <c r="L20" s="59"/>
      <c r="M20" s="58"/>
      <c r="N20" s="58"/>
      <c r="O20" s="58"/>
    </row>
    <row r="21" spans="1:15" x14ac:dyDescent="0.35">
      <c r="H21" s="10"/>
      <c r="I21" s="11"/>
      <c r="J21" s="10"/>
      <c r="K21" s="10"/>
      <c r="L21" s="10"/>
    </row>
    <row r="22" spans="1:15" x14ac:dyDescent="0.35">
      <c r="H22" s="10"/>
      <c r="I22" s="11"/>
      <c r="J22" s="10"/>
      <c r="K22" s="10"/>
      <c r="L22" s="10"/>
    </row>
    <row r="23" spans="1:15" x14ac:dyDescent="0.35">
      <c r="H23" s="10"/>
      <c r="I23" s="11"/>
      <c r="J23" s="10"/>
      <c r="K23" s="10"/>
      <c r="L23" s="10"/>
    </row>
    <row r="24" spans="1:15" x14ac:dyDescent="0.35">
      <c r="H24" s="10"/>
      <c r="I24" s="11"/>
      <c r="J24" s="10"/>
      <c r="K24" s="10"/>
      <c r="L24" s="10"/>
    </row>
    <row r="25" spans="1:15" x14ac:dyDescent="0.35">
      <c r="H25" s="10"/>
      <c r="I25" s="11"/>
      <c r="J25" s="10"/>
      <c r="K25" s="10"/>
      <c r="L25" s="10"/>
    </row>
    <row r="26" spans="1:15" x14ac:dyDescent="0.35">
      <c r="H26" s="10"/>
      <c r="I26" s="11"/>
      <c r="J26" s="10"/>
      <c r="K26" s="10"/>
      <c r="L26" s="10"/>
    </row>
    <row r="27" spans="1:15" x14ac:dyDescent="0.35">
      <c r="H27" s="10"/>
      <c r="I27" s="11"/>
      <c r="J27" s="10"/>
      <c r="K27" s="10"/>
      <c r="L27" s="10"/>
    </row>
    <row r="28" spans="1:15" x14ac:dyDescent="0.35">
      <c r="H28" s="10"/>
      <c r="I28" s="11"/>
      <c r="J28" s="10"/>
      <c r="K28" s="10"/>
      <c r="L28" s="10"/>
    </row>
    <row r="29" spans="1:15" x14ac:dyDescent="0.35">
      <c r="H29" s="10"/>
      <c r="I29" s="11"/>
      <c r="J29" s="10"/>
      <c r="K29" s="10"/>
      <c r="L29" s="10"/>
    </row>
    <row r="30" spans="1:15" x14ac:dyDescent="0.35">
      <c r="H30" s="10"/>
      <c r="I30" s="11"/>
      <c r="J30" s="10"/>
      <c r="K30" s="10"/>
      <c r="L30" s="10"/>
    </row>
    <row r="31" spans="1:15" x14ac:dyDescent="0.35">
      <c r="H31" s="10"/>
      <c r="I31" s="11"/>
      <c r="J31" s="10"/>
      <c r="K31" s="10"/>
      <c r="L31" s="10"/>
    </row>
    <row r="32" spans="1:15"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sheetData>
  <sortState xmlns:xlrd2="http://schemas.microsoft.com/office/spreadsheetml/2017/richdata2" ref="A6:O16">
    <sortCondition ref="B6:B16"/>
  </sortState>
  <mergeCells count="6">
    <mergeCell ref="A20:O20"/>
    <mergeCell ref="B1:C1"/>
    <mergeCell ref="N1:O1"/>
    <mergeCell ref="N2:O2"/>
    <mergeCell ref="A3:O3"/>
    <mergeCell ref="A19:O19"/>
  </mergeCells>
  <pageMargins left="0.25" right="0.25" top="0.75" bottom="0.75" header="0.3" footer="0.3"/>
  <pageSetup paperSize="9" scale="5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26"/>
  <sheetViews>
    <sheetView zoomScale="92" zoomScaleNormal="92" workbookViewId="0">
      <selection activeCell="B21" sqref="B21"/>
    </sheetView>
  </sheetViews>
  <sheetFormatPr defaultColWidth="9.1796875" defaultRowHeight="14.5" x14ac:dyDescent="0.35"/>
  <cols>
    <col min="1" max="1" width="9.1796875" style="4"/>
    <col min="2" max="2" width="40.453125" style="4" customWidth="1"/>
    <col min="3" max="3" width="25.4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249</v>
      </c>
      <c r="O1" s="56"/>
    </row>
    <row r="2" spans="1:15" ht="16.5" customHeight="1" x14ac:dyDescent="0.35">
      <c r="A2" s="2"/>
      <c r="B2" s="3"/>
      <c r="C2" s="3"/>
      <c r="M2" s="5"/>
      <c r="N2" s="56" t="s">
        <v>230</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105.75" customHeight="1" x14ac:dyDescent="0.35">
      <c r="A6" s="8">
        <v>1</v>
      </c>
      <c r="B6" s="8" t="s">
        <v>194</v>
      </c>
      <c r="C6" s="8" t="s">
        <v>62</v>
      </c>
      <c r="D6" s="8" t="s">
        <v>136</v>
      </c>
      <c r="E6" s="8" t="s">
        <v>82</v>
      </c>
      <c r="F6" s="8" t="s">
        <v>449</v>
      </c>
      <c r="G6" s="8">
        <v>1800</v>
      </c>
      <c r="H6" s="34"/>
      <c r="I6" s="35"/>
      <c r="J6" s="9">
        <f>H6+(I6*H6)</f>
        <v>0</v>
      </c>
      <c r="K6" s="9">
        <f>H6*G6</f>
        <v>0</v>
      </c>
      <c r="L6" s="9">
        <f>J6*G6</f>
        <v>0</v>
      </c>
      <c r="M6" s="36"/>
      <c r="N6" s="33"/>
      <c r="O6" s="33"/>
    </row>
    <row r="7" spans="1:15" ht="36" customHeight="1" x14ac:dyDescent="0.35">
      <c r="H7" s="10"/>
      <c r="I7" s="11"/>
      <c r="J7" s="16" t="s">
        <v>289</v>
      </c>
      <c r="K7" s="45">
        <f>SUM(K6)</f>
        <v>0</v>
      </c>
      <c r="L7" s="45">
        <f>SUM(L6)</f>
        <v>0</v>
      </c>
    </row>
    <row r="8" spans="1:15" x14ac:dyDescent="0.35">
      <c r="A8" s="61" t="s">
        <v>175</v>
      </c>
      <c r="B8" s="61"/>
      <c r="C8" s="61"/>
      <c r="D8" s="61"/>
      <c r="E8" s="61"/>
      <c r="F8" s="61"/>
      <c r="G8" s="61"/>
      <c r="H8" s="62"/>
      <c r="I8" s="63"/>
      <c r="J8" s="62"/>
      <c r="K8" s="62"/>
      <c r="L8" s="62"/>
      <c r="M8" s="61"/>
      <c r="N8" s="61"/>
      <c r="O8" s="61"/>
    </row>
    <row r="9" spans="1:15" ht="184.5" customHeight="1" x14ac:dyDescent="0.35">
      <c r="A9" s="54" t="s">
        <v>492</v>
      </c>
      <c r="B9" s="58"/>
      <c r="C9" s="58"/>
      <c r="D9" s="58"/>
      <c r="E9" s="58"/>
      <c r="F9" s="58"/>
      <c r="G9" s="58"/>
      <c r="H9" s="59"/>
      <c r="I9" s="60"/>
      <c r="J9" s="59"/>
      <c r="K9" s="59"/>
      <c r="L9" s="59"/>
      <c r="M9" s="58"/>
      <c r="N9" s="58"/>
      <c r="O9" s="58"/>
    </row>
    <row r="10" spans="1:15" x14ac:dyDescent="0.35">
      <c r="H10" s="10"/>
      <c r="I10" s="11"/>
      <c r="J10" s="10"/>
      <c r="K10" s="10"/>
      <c r="L10" s="10"/>
    </row>
    <row r="11" spans="1:15" x14ac:dyDescent="0.35">
      <c r="H11" s="10"/>
      <c r="I11" s="11"/>
      <c r="J11" s="10"/>
      <c r="K11" s="10"/>
      <c r="L11" s="10"/>
    </row>
    <row r="12" spans="1:15" x14ac:dyDescent="0.35">
      <c r="H12" s="10"/>
      <c r="I12" s="11"/>
      <c r="J12" s="10"/>
      <c r="K12" s="10"/>
      <c r="L12" s="10"/>
    </row>
    <row r="13" spans="1:15" x14ac:dyDescent="0.35">
      <c r="H13" s="10"/>
      <c r="I13" s="11"/>
      <c r="J13" s="10"/>
      <c r="K13" s="10"/>
      <c r="L13" s="10"/>
    </row>
    <row r="14" spans="1:15" x14ac:dyDescent="0.35">
      <c r="H14" s="10"/>
      <c r="I14" s="11"/>
      <c r="J14" s="10"/>
      <c r="K14" s="10"/>
      <c r="L14" s="10"/>
    </row>
    <row r="15" spans="1:15" x14ac:dyDescent="0.35">
      <c r="H15" s="10"/>
      <c r="I15" s="11"/>
      <c r="J15" s="10"/>
      <c r="K15" s="10"/>
      <c r="L15" s="10"/>
    </row>
    <row r="16" spans="1:15" x14ac:dyDescent="0.35">
      <c r="H16" s="10"/>
      <c r="I16" s="11"/>
      <c r="J16" s="10"/>
      <c r="K16" s="10"/>
      <c r="L16" s="10"/>
    </row>
    <row r="17" spans="2:12" x14ac:dyDescent="0.35">
      <c r="H17" s="10"/>
      <c r="I17" s="11"/>
      <c r="J17" s="10"/>
      <c r="K17" s="10"/>
      <c r="L17" s="10"/>
    </row>
    <row r="18" spans="2:12" x14ac:dyDescent="0.35">
      <c r="H18" s="10"/>
      <c r="I18" s="11"/>
      <c r="J18" s="10"/>
      <c r="K18" s="10"/>
      <c r="L18" s="10"/>
    </row>
    <row r="19" spans="2:12" x14ac:dyDescent="0.35">
      <c r="H19" s="10"/>
      <c r="I19" s="11"/>
      <c r="J19" s="10"/>
      <c r="K19" s="10"/>
      <c r="L19" s="10"/>
    </row>
    <row r="20" spans="2:12" x14ac:dyDescent="0.35">
      <c r="B20" s="4" t="s">
        <v>275</v>
      </c>
      <c r="H20" s="10"/>
      <c r="I20" s="11"/>
      <c r="J20" s="10"/>
      <c r="K20" s="10"/>
      <c r="L20" s="10"/>
    </row>
    <row r="21" spans="2:12" x14ac:dyDescent="0.35">
      <c r="H21" s="10"/>
      <c r="I21" s="11"/>
      <c r="J21" s="10"/>
      <c r="K21" s="10"/>
      <c r="L21" s="10"/>
    </row>
    <row r="22" spans="2:12" x14ac:dyDescent="0.35">
      <c r="H22" s="10"/>
      <c r="I22" s="11"/>
      <c r="J22" s="10"/>
      <c r="K22" s="10"/>
      <c r="L22" s="10"/>
    </row>
    <row r="23" spans="2:12" x14ac:dyDescent="0.35">
      <c r="H23" s="10"/>
      <c r="I23" s="11"/>
      <c r="J23" s="10"/>
      <c r="K23" s="10"/>
      <c r="L23" s="10"/>
    </row>
    <row r="24" spans="2:12" x14ac:dyDescent="0.35">
      <c r="H24" s="10"/>
      <c r="I24" s="11"/>
      <c r="J24" s="10"/>
      <c r="K24" s="10"/>
      <c r="L24" s="10"/>
    </row>
    <row r="25" spans="2:12" x14ac:dyDescent="0.35">
      <c r="H25" s="10"/>
      <c r="I25" s="11"/>
      <c r="J25" s="10"/>
      <c r="K25" s="10"/>
      <c r="L25" s="10"/>
    </row>
    <row r="26" spans="2:12" x14ac:dyDescent="0.35">
      <c r="H26" s="10"/>
      <c r="I26" s="11"/>
      <c r="J26" s="10"/>
      <c r="K26" s="10"/>
      <c r="L26" s="10"/>
    </row>
  </sheetData>
  <mergeCells count="6">
    <mergeCell ref="A9:O9"/>
    <mergeCell ref="B1:C1"/>
    <mergeCell ref="N1:O1"/>
    <mergeCell ref="N2:O2"/>
    <mergeCell ref="A3:O3"/>
    <mergeCell ref="A8:O8"/>
  </mergeCells>
  <pageMargins left="0.25" right="0.25" top="0.75" bottom="0.75" header="0.3" footer="0.3"/>
  <pageSetup paperSize="9" scale="51"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39"/>
  <sheetViews>
    <sheetView topLeftCell="A5" zoomScale="92" zoomScaleNormal="92" workbookViewId="0">
      <selection activeCell="C18" sqref="C18"/>
    </sheetView>
  </sheetViews>
  <sheetFormatPr defaultColWidth="9.1796875" defaultRowHeight="14.5" x14ac:dyDescent="0.35"/>
  <cols>
    <col min="1" max="1" width="9.1796875" style="4"/>
    <col min="2" max="2" width="38.45312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248</v>
      </c>
      <c r="O1" s="56"/>
    </row>
    <row r="2" spans="1:15" ht="16.5" customHeight="1" x14ac:dyDescent="0.35">
      <c r="A2" s="2"/>
      <c r="B2" s="3"/>
      <c r="C2" s="3"/>
      <c r="M2" s="5"/>
      <c r="N2" s="56" t="s">
        <v>231</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80.25" customHeight="1" x14ac:dyDescent="0.35">
      <c r="A6" s="8">
        <v>1</v>
      </c>
      <c r="B6" s="8" t="s">
        <v>377</v>
      </c>
      <c r="C6" s="8" t="s">
        <v>62</v>
      </c>
      <c r="D6" s="8" t="s">
        <v>13</v>
      </c>
      <c r="E6" s="8" t="s">
        <v>0</v>
      </c>
      <c r="F6" s="8">
        <v>25</v>
      </c>
      <c r="G6" s="8">
        <v>710</v>
      </c>
      <c r="H6" s="34"/>
      <c r="I6" s="35"/>
      <c r="J6" s="9">
        <f>H6+(I6*H6)</f>
        <v>0</v>
      </c>
      <c r="K6" s="9">
        <f>H6*G6</f>
        <v>0</v>
      </c>
      <c r="L6" s="9">
        <f>J6*G6</f>
        <v>0</v>
      </c>
      <c r="M6" s="36"/>
      <c r="N6" s="33"/>
      <c r="O6" s="33"/>
    </row>
    <row r="7" spans="1:15" ht="80.25" customHeight="1" x14ac:dyDescent="0.35">
      <c r="A7" s="8">
        <v>2</v>
      </c>
      <c r="B7" s="8" t="s">
        <v>378</v>
      </c>
      <c r="C7" s="8" t="s">
        <v>62</v>
      </c>
      <c r="D7" s="8" t="s">
        <v>13</v>
      </c>
      <c r="E7" s="8" t="s">
        <v>0</v>
      </c>
      <c r="F7" s="8">
        <v>25</v>
      </c>
      <c r="G7" s="8">
        <v>1030</v>
      </c>
      <c r="H7" s="34"/>
      <c r="I7" s="35"/>
      <c r="J7" s="9">
        <f t="shared" ref="J7:J11" si="0">H7+(I7*H7)</f>
        <v>0</v>
      </c>
      <c r="K7" s="9">
        <f t="shared" ref="K7:K11" si="1">H7*G7</f>
        <v>0</v>
      </c>
      <c r="L7" s="9">
        <f t="shared" ref="L7:L11" si="2">J7*G7</f>
        <v>0</v>
      </c>
      <c r="M7" s="36"/>
      <c r="N7" s="33"/>
      <c r="O7" s="33"/>
    </row>
    <row r="8" spans="1:15" ht="39" customHeight="1" x14ac:dyDescent="0.35">
      <c r="A8" s="8">
        <v>3</v>
      </c>
      <c r="B8" s="8" t="s">
        <v>134</v>
      </c>
      <c r="C8" s="8" t="s">
        <v>62</v>
      </c>
      <c r="D8" s="8" t="s">
        <v>13</v>
      </c>
      <c r="E8" s="8" t="s">
        <v>0</v>
      </c>
      <c r="F8" s="8">
        <v>1000</v>
      </c>
      <c r="G8" s="8">
        <v>5</v>
      </c>
      <c r="H8" s="34"/>
      <c r="I8" s="35"/>
      <c r="J8" s="9">
        <f t="shared" si="0"/>
        <v>0</v>
      </c>
      <c r="K8" s="9">
        <f t="shared" si="1"/>
        <v>0</v>
      </c>
      <c r="L8" s="9">
        <f t="shared" si="2"/>
        <v>0</v>
      </c>
      <c r="M8" s="36"/>
      <c r="N8" s="33"/>
      <c r="O8" s="33"/>
    </row>
    <row r="9" spans="1:15" ht="70.5" customHeight="1" x14ac:dyDescent="0.35">
      <c r="A9" s="8">
        <v>4</v>
      </c>
      <c r="B9" s="8" t="s">
        <v>137</v>
      </c>
      <c r="C9" s="8" t="s">
        <v>62</v>
      </c>
      <c r="D9" s="8" t="s">
        <v>13</v>
      </c>
      <c r="E9" s="8" t="s">
        <v>138</v>
      </c>
      <c r="F9" s="8">
        <v>110</v>
      </c>
      <c r="G9" s="8">
        <v>10</v>
      </c>
      <c r="H9" s="34"/>
      <c r="I9" s="35"/>
      <c r="J9" s="9">
        <f t="shared" si="0"/>
        <v>0</v>
      </c>
      <c r="K9" s="9">
        <f t="shared" si="1"/>
        <v>0</v>
      </c>
      <c r="L9" s="9">
        <f t="shared" si="2"/>
        <v>0</v>
      </c>
      <c r="M9" s="36"/>
      <c r="N9" s="33"/>
      <c r="O9" s="33"/>
    </row>
    <row r="10" spans="1:15" ht="68.5" customHeight="1" x14ac:dyDescent="0.35">
      <c r="A10" s="8">
        <v>5</v>
      </c>
      <c r="B10" s="8" t="s">
        <v>379</v>
      </c>
      <c r="C10" s="8" t="s">
        <v>62</v>
      </c>
      <c r="D10" s="8" t="s">
        <v>13</v>
      </c>
      <c r="E10" s="8" t="s">
        <v>138</v>
      </c>
      <c r="F10" s="8">
        <v>600</v>
      </c>
      <c r="G10" s="8">
        <v>30</v>
      </c>
      <c r="H10" s="34"/>
      <c r="I10" s="35"/>
      <c r="J10" s="9">
        <f t="shared" si="0"/>
        <v>0</v>
      </c>
      <c r="K10" s="9">
        <f t="shared" si="1"/>
        <v>0</v>
      </c>
      <c r="L10" s="9">
        <f t="shared" si="2"/>
        <v>0</v>
      </c>
      <c r="M10" s="36"/>
      <c r="N10" s="33"/>
      <c r="O10" s="33"/>
    </row>
    <row r="11" spans="1:15" ht="81" customHeight="1" x14ac:dyDescent="0.35">
      <c r="A11" s="8">
        <v>6</v>
      </c>
      <c r="B11" s="8" t="s">
        <v>380</v>
      </c>
      <c r="C11" s="8" t="s">
        <v>62</v>
      </c>
      <c r="D11" s="8" t="s">
        <v>13</v>
      </c>
      <c r="E11" s="8" t="s">
        <v>0</v>
      </c>
      <c r="F11" s="8">
        <v>10</v>
      </c>
      <c r="G11" s="8">
        <v>210</v>
      </c>
      <c r="H11" s="34"/>
      <c r="I11" s="35"/>
      <c r="J11" s="9">
        <f t="shared" si="0"/>
        <v>0</v>
      </c>
      <c r="K11" s="9">
        <f t="shared" si="1"/>
        <v>0</v>
      </c>
      <c r="L11" s="9">
        <f t="shared" si="2"/>
        <v>0</v>
      </c>
      <c r="M11" s="36"/>
      <c r="N11" s="33"/>
      <c r="O11" s="33"/>
    </row>
    <row r="12" spans="1:15" ht="42" customHeight="1" x14ac:dyDescent="0.35">
      <c r="A12" s="20"/>
      <c r="B12" s="20"/>
      <c r="C12" s="20"/>
      <c r="D12" s="20"/>
      <c r="E12" s="20"/>
      <c r="F12" s="20"/>
      <c r="G12" s="20"/>
      <c r="H12" s="22"/>
      <c r="I12" s="23"/>
      <c r="J12" s="22" t="s">
        <v>289</v>
      </c>
      <c r="K12" s="43">
        <f>SUM(K6:K11)</f>
        <v>0</v>
      </c>
      <c r="L12" s="43">
        <f>SUM(L6:L11)</f>
        <v>0</v>
      </c>
      <c r="M12" s="21"/>
      <c r="N12" s="20"/>
      <c r="O12" s="20"/>
    </row>
    <row r="13" spans="1:15" x14ac:dyDescent="0.35">
      <c r="H13" s="10"/>
      <c r="I13" s="11"/>
      <c r="J13" s="10"/>
      <c r="K13" s="10"/>
      <c r="L13" s="10"/>
    </row>
    <row r="14" spans="1:15" x14ac:dyDescent="0.35">
      <c r="A14" s="61" t="s">
        <v>175</v>
      </c>
      <c r="B14" s="61"/>
      <c r="C14" s="61"/>
      <c r="D14" s="61"/>
      <c r="E14" s="61"/>
      <c r="F14" s="61"/>
      <c r="G14" s="61"/>
      <c r="H14" s="62"/>
      <c r="I14" s="63"/>
      <c r="J14" s="62"/>
      <c r="K14" s="62"/>
      <c r="L14" s="62"/>
      <c r="M14" s="61"/>
      <c r="N14" s="61"/>
      <c r="O14" s="61"/>
    </row>
    <row r="15" spans="1:15" ht="168" customHeight="1" x14ac:dyDescent="0.35">
      <c r="A15" s="54" t="s">
        <v>493</v>
      </c>
      <c r="B15" s="58"/>
      <c r="C15" s="58"/>
      <c r="D15" s="58"/>
      <c r="E15" s="58"/>
      <c r="F15" s="58"/>
      <c r="G15" s="58"/>
      <c r="H15" s="59"/>
      <c r="I15" s="60"/>
      <c r="J15" s="59"/>
      <c r="K15" s="59"/>
      <c r="L15" s="59"/>
      <c r="M15" s="58"/>
      <c r="N15" s="58"/>
      <c r="O15" s="58"/>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row r="38" spans="8:12" x14ac:dyDescent="0.35">
      <c r="H38" s="10"/>
      <c r="I38" s="11"/>
      <c r="J38" s="10"/>
      <c r="K38" s="10"/>
      <c r="L38" s="10"/>
    </row>
    <row r="39" spans="8:12" x14ac:dyDescent="0.35">
      <c r="H39" s="10"/>
      <c r="I39" s="11"/>
      <c r="J39" s="10"/>
      <c r="K39" s="10"/>
      <c r="L39" s="10"/>
    </row>
  </sheetData>
  <sortState xmlns:xlrd2="http://schemas.microsoft.com/office/spreadsheetml/2017/richdata2" ref="A6:O11">
    <sortCondition ref="B6:B11"/>
  </sortState>
  <mergeCells count="6">
    <mergeCell ref="A15:O15"/>
    <mergeCell ref="B1:C1"/>
    <mergeCell ref="N1:O1"/>
    <mergeCell ref="N2:O2"/>
    <mergeCell ref="A3:O3"/>
    <mergeCell ref="A14:O14"/>
  </mergeCells>
  <pageMargins left="0.25" right="0.25" top="0.75" bottom="0.75" header="0.3" footer="0.3"/>
  <pageSetup paperSize="9" scale="51"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O40"/>
  <sheetViews>
    <sheetView topLeftCell="A6" zoomScale="92" zoomScaleNormal="92" workbookViewId="0">
      <selection activeCell="C20" sqref="C20"/>
    </sheetView>
  </sheetViews>
  <sheetFormatPr defaultColWidth="9.1796875" defaultRowHeight="14.5" x14ac:dyDescent="0.35"/>
  <cols>
    <col min="1" max="1" width="9.1796875" style="4"/>
    <col min="2" max="2" width="47.8164062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247</v>
      </c>
      <c r="O1" s="56"/>
    </row>
    <row r="2" spans="1:15" ht="16.5" customHeight="1" x14ac:dyDescent="0.35">
      <c r="A2" s="2"/>
      <c r="B2" s="3"/>
      <c r="C2" s="3"/>
      <c r="M2" s="5"/>
      <c r="N2" s="56" t="s">
        <v>232</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37.9" customHeight="1" x14ac:dyDescent="0.35">
      <c r="A6" s="8">
        <v>1</v>
      </c>
      <c r="B6" s="8" t="s">
        <v>381</v>
      </c>
      <c r="C6" s="8" t="s">
        <v>62</v>
      </c>
      <c r="D6" s="8" t="s">
        <v>13</v>
      </c>
      <c r="E6" s="8" t="s">
        <v>0</v>
      </c>
      <c r="F6" s="8" t="s">
        <v>93</v>
      </c>
      <c r="G6" s="8">
        <v>1</v>
      </c>
      <c r="H6" s="34"/>
      <c r="I6" s="35"/>
      <c r="J6" s="9">
        <f>H6+(I6*H6)</f>
        <v>0</v>
      </c>
      <c r="K6" s="9">
        <f>H6*G6</f>
        <v>0</v>
      </c>
      <c r="L6" s="9">
        <f>J6*G6</f>
        <v>0</v>
      </c>
      <c r="M6" s="36"/>
      <c r="N6" s="33"/>
      <c r="O6" s="33"/>
    </row>
    <row r="7" spans="1:15" ht="49.5" customHeight="1" x14ac:dyDescent="0.35">
      <c r="A7" s="8">
        <f>A6+1</f>
        <v>2</v>
      </c>
      <c r="B7" s="8" t="s">
        <v>382</v>
      </c>
      <c r="C7" s="8" t="s">
        <v>62</v>
      </c>
      <c r="D7" s="8" t="s">
        <v>14</v>
      </c>
      <c r="E7" s="8" t="s">
        <v>0</v>
      </c>
      <c r="F7" s="8" t="s">
        <v>96</v>
      </c>
      <c r="G7" s="8">
        <v>1</v>
      </c>
      <c r="H7" s="34"/>
      <c r="I7" s="35"/>
      <c r="J7" s="9">
        <f t="shared" ref="J7:J14" si="0">H7+(I7*H7)</f>
        <v>0</v>
      </c>
      <c r="K7" s="9">
        <f t="shared" ref="K7:K14" si="1">H7*G7</f>
        <v>0</v>
      </c>
      <c r="L7" s="9">
        <f t="shared" ref="L7:L14" si="2">J7*G7</f>
        <v>0</v>
      </c>
      <c r="M7" s="36"/>
      <c r="N7" s="33"/>
      <c r="O7" s="33"/>
    </row>
    <row r="8" spans="1:15" ht="74.25" customHeight="1" x14ac:dyDescent="0.35">
      <c r="A8" s="8">
        <v>3</v>
      </c>
      <c r="B8" s="8" t="s">
        <v>383</v>
      </c>
      <c r="C8" s="8" t="s">
        <v>62</v>
      </c>
      <c r="D8" s="8" t="s">
        <v>78</v>
      </c>
      <c r="E8" s="8" t="s">
        <v>0</v>
      </c>
      <c r="F8" s="8" t="s">
        <v>140</v>
      </c>
      <c r="G8" s="8">
        <v>40</v>
      </c>
      <c r="H8" s="34"/>
      <c r="I8" s="35"/>
      <c r="J8" s="9">
        <f t="shared" si="0"/>
        <v>0</v>
      </c>
      <c r="K8" s="9">
        <f t="shared" si="1"/>
        <v>0</v>
      </c>
      <c r="L8" s="9">
        <f t="shared" si="2"/>
        <v>0</v>
      </c>
      <c r="M8" s="36"/>
      <c r="N8" s="33"/>
      <c r="O8" s="33"/>
    </row>
    <row r="9" spans="1:15" ht="56.25" customHeight="1" x14ac:dyDescent="0.35">
      <c r="A9" s="8">
        <v>4</v>
      </c>
      <c r="B9" s="8" t="s">
        <v>384</v>
      </c>
      <c r="C9" s="8" t="s">
        <v>62</v>
      </c>
      <c r="D9" s="8" t="s">
        <v>78</v>
      </c>
      <c r="E9" s="8" t="s">
        <v>0</v>
      </c>
      <c r="F9" s="8" t="s">
        <v>141</v>
      </c>
      <c r="G9" s="8">
        <v>1</v>
      </c>
      <c r="H9" s="34"/>
      <c r="I9" s="35"/>
      <c r="J9" s="9">
        <f t="shared" si="0"/>
        <v>0</v>
      </c>
      <c r="K9" s="9">
        <f t="shared" si="1"/>
        <v>0</v>
      </c>
      <c r="L9" s="9">
        <f t="shared" si="2"/>
        <v>0</v>
      </c>
      <c r="M9" s="36"/>
      <c r="N9" s="33"/>
      <c r="O9" s="33"/>
    </row>
    <row r="10" spans="1:15" ht="56.25" customHeight="1" x14ac:dyDescent="0.35">
      <c r="A10" s="8">
        <v>5</v>
      </c>
      <c r="B10" s="8" t="s">
        <v>385</v>
      </c>
      <c r="C10" s="8" t="s">
        <v>62</v>
      </c>
      <c r="D10" s="8" t="s">
        <v>14</v>
      </c>
      <c r="E10" s="8" t="s">
        <v>0</v>
      </c>
      <c r="F10" s="8" t="s">
        <v>95</v>
      </c>
      <c r="G10" s="8">
        <v>5</v>
      </c>
      <c r="H10" s="34"/>
      <c r="I10" s="35"/>
      <c r="J10" s="9">
        <f t="shared" si="0"/>
        <v>0</v>
      </c>
      <c r="K10" s="9">
        <f t="shared" si="1"/>
        <v>0</v>
      </c>
      <c r="L10" s="9">
        <f t="shared" si="2"/>
        <v>0</v>
      </c>
      <c r="M10" s="36"/>
      <c r="N10" s="33"/>
      <c r="O10" s="33"/>
    </row>
    <row r="11" spans="1:15" ht="49.5" customHeight="1" x14ac:dyDescent="0.35">
      <c r="A11" s="8">
        <v>6</v>
      </c>
      <c r="B11" s="8" t="s">
        <v>386</v>
      </c>
      <c r="C11" s="8" t="s">
        <v>62</v>
      </c>
      <c r="D11" s="8" t="s">
        <v>14</v>
      </c>
      <c r="E11" s="8" t="s">
        <v>0</v>
      </c>
      <c r="F11" s="8" t="s">
        <v>95</v>
      </c>
      <c r="G11" s="8">
        <v>5</v>
      </c>
      <c r="H11" s="34"/>
      <c r="I11" s="35"/>
      <c r="J11" s="9">
        <f t="shared" si="0"/>
        <v>0</v>
      </c>
      <c r="K11" s="9">
        <f t="shared" si="1"/>
        <v>0</v>
      </c>
      <c r="L11" s="9">
        <f t="shared" si="2"/>
        <v>0</v>
      </c>
      <c r="M11" s="36"/>
      <c r="N11" s="33"/>
      <c r="O11" s="33"/>
    </row>
    <row r="12" spans="1:15" ht="59.25" customHeight="1" x14ac:dyDescent="0.35">
      <c r="A12" s="8">
        <v>7</v>
      </c>
      <c r="B12" s="8" t="s">
        <v>387</v>
      </c>
      <c r="C12" s="8" t="s">
        <v>62</v>
      </c>
      <c r="D12" s="8" t="s">
        <v>14</v>
      </c>
      <c r="E12" s="8" t="s">
        <v>0</v>
      </c>
      <c r="F12" s="8" t="s">
        <v>95</v>
      </c>
      <c r="G12" s="8">
        <v>5</v>
      </c>
      <c r="H12" s="34"/>
      <c r="I12" s="35"/>
      <c r="J12" s="9">
        <f t="shared" si="0"/>
        <v>0</v>
      </c>
      <c r="K12" s="9">
        <f t="shared" si="1"/>
        <v>0</v>
      </c>
      <c r="L12" s="9">
        <f t="shared" si="2"/>
        <v>0</v>
      </c>
      <c r="M12" s="36"/>
      <c r="N12" s="33"/>
      <c r="O12" s="33"/>
    </row>
    <row r="13" spans="1:15" ht="58.5" customHeight="1" x14ac:dyDescent="0.35">
      <c r="A13" s="8">
        <v>8</v>
      </c>
      <c r="B13" s="8" t="s">
        <v>388</v>
      </c>
      <c r="C13" s="8" t="s">
        <v>62</v>
      </c>
      <c r="D13" s="8" t="s">
        <v>14</v>
      </c>
      <c r="E13" s="8" t="s">
        <v>0</v>
      </c>
      <c r="F13" s="8" t="s">
        <v>93</v>
      </c>
      <c r="G13" s="8">
        <v>1</v>
      </c>
      <c r="H13" s="34"/>
      <c r="I13" s="35"/>
      <c r="J13" s="9">
        <f t="shared" si="0"/>
        <v>0</v>
      </c>
      <c r="K13" s="9">
        <f t="shared" si="1"/>
        <v>0</v>
      </c>
      <c r="L13" s="9">
        <f t="shared" si="2"/>
        <v>0</v>
      </c>
      <c r="M13" s="36"/>
      <c r="N13" s="33"/>
      <c r="O13" s="33"/>
    </row>
    <row r="14" spans="1:15" ht="63.75" customHeight="1" x14ac:dyDescent="0.35">
      <c r="A14" s="8">
        <v>9</v>
      </c>
      <c r="B14" s="8" t="s">
        <v>389</v>
      </c>
      <c r="C14" s="8" t="s">
        <v>62</v>
      </c>
      <c r="D14" s="8" t="s">
        <v>14</v>
      </c>
      <c r="E14" s="8" t="s">
        <v>0</v>
      </c>
      <c r="F14" s="8" t="s">
        <v>93</v>
      </c>
      <c r="G14" s="8">
        <v>1</v>
      </c>
      <c r="H14" s="34"/>
      <c r="I14" s="35"/>
      <c r="J14" s="9">
        <f t="shared" si="0"/>
        <v>0</v>
      </c>
      <c r="K14" s="9">
        <f t="shared" si="1"/>
        <v>0</v>
      </c>
      <c r="L14" s="9">
        <f t="shared" si="2"/>
        <v>0</v>
      </c>
      <c r="M14" s="36"/>
      <c r="N14" s="33"/>
      <c r="O14" s="33"/>
    </row>
    <row r="15" spans="1:15" ht="45.75" customHeight="1" x14ac:dyDescent="0.35">
      <c r="A15" s="20"/>
      <c r="B15" s="20"/>
      <c r="C15" s="20"/>
      <c r="D15" s="20"/>
      <c r="E15" s="20"/>
      <c r="F15" s="20"/>
      <c r="G15" s="20"/>
      <c r="H15" s="22"/>
      <c r="I15" s="23"/>
      <c r="J15" s="22" t="s">
        <v>289</v>
      </c>
      <c r="K15" s="43">
        <f>SUM(K6:K14)</f>
        <v>0</v>
      </c>
      <c r="L15" s="43">
        <f>SUM(L6:L14)</f>
        <v>0</v>
      </c>
      <c r="M15" s="21"/>
      <c r="N15" s="20"/>
      <c r="O15" s="20"/>
    </row>
    <row r="16" spans="1:15" x14ac:dyDescent="0.35">
      <c r="H16" s="10"/>
      <c r="I16" s="11"/>
      <c r="J16" s="10"/>
      <c r="K16" s="10"/>
      <c r="L16" s="10"/>
    </row>
    <row r="17" spans="1:15" x14ac:dyDescent="0.35">
      <c r="A17" s="61" t="s">
        <v>175</v>
      </c>
      <c r="B17" s="61"/>
      <c r="C17" s="61"/>
      <c r="D17" s="61"/>
      <c r="E17" s="61"/>
      <c r="F17" s="61"/>
      <c r="G17" s="61"/>
      <c r="H17" s="62"/>
      <c r="I17" s="63"/>
      <c r="J17" s="62"/>
      <c r="K17" s="62"/>
      <c r="L17" s="62"/>
      <c r="M17" s="61"/>
      <c r="N17" s="61"/>
      <c r="O17" s="61"/>
    </row>
    <row r="18" spans="1:15" ht="126.75" customHeight="1" x14ac:dyDescent="0.35">
      <c r="A18" s="58" t="s">
        <v>494</v>
      </c>
      <c r="B18" s="58"/>
      <c r="C18" s="58"/>
      <c r="D18" s="58"/>
      <c r="E18" s="58"/>
      <c r="F18" s="58"/>
      <c r="G18" s="58"/>
      <c r="H18" s="59"/>
      <c r="I18" s="60"/>
      <c r="J18" s="59"/>
      <c r="K18" s="59"/>
      <c r="L18" s="59"/>
      <c r="M18" s="58"/>
      <c r="N18" s="58"/>
      <c r="O18" s="58"/>
    </row>
    <row r="19" spans="1:15" x14ac:dyDescent="0.35">
      <c r="H19" s="10"/>
      <c r="I19" s="11"/>
      <c r="J19" s="10"/>
      <c r="K19" s="10"/>
      <c r="L19" s="10"/>
    </row>
    <row r="20" spans="1:15" x14ac:dyDescent="0.35">
      <c r="H20" s="10"/>
      <c r="I20" s="11"/>
      <c r="J20" s="10"/>
      <c r="K20" s="10"/>
      <c r="L20" s="10"/>
    </row>
    <row r="21" spans="1:15" x14ac:dyDescent="0.35">
      <c r="H21" s="10"/>
      <c r="I21" s="11"/>
      <c r="J21" s="10"/>
      <c r="K21" s="10"/>
      <c r="L21" s="10"/>
    </row>
    <row r="22" spans="1:15" x14ac:dyDescent="0.35">
      <c r="H22" s="10"/>
      <c r="I22" s="11"/>
      <c r="J22" s="10"/>
      <c r="K22" s="10"/>
      <c r="L22" s="10"/>
    </row>
    <row r="23" spans="1:15" x14ac:dyDescent="0.35">
      <c r="H23" s="10"/>
      <c r="I23" s="11"/>
      <c r="J23" s="10"/>
      <c r="K23" s="10"/>
      <c r="L23" s="10"/>
    </row>
    <row r="24" spans="1:15" x14ac:dyDescent="0.35">
      <c r="H24" s="10"/>
      <c r="I24" s="11"/>
      <c r="J24" s="10"/>
      <c r="K24" s="10"/>
      <c r="L24" s="10"/>
    </row>
    <row r="25" spans="1:15" x14ac:dyDescent="0.35">
      <c r="H25" s="10"/>
      <c r="I25" s="11"/>
      <c r="J25" s="10"/>
      <c r="K25" s="10"/>
      <c r="L25" s="10"/>
    </row>
    <row r="26" spans="1:15" x14ac:dyDescent="0.35">
      <c r="H26" s="10"/>
      <c r="I26" s="11"/>
      <c r="J26" s="10"/>
      <c r="K26" s="10"/>
      <c r="L26" s="10"/>
    </row>
    <row r="27" spans="1:15" x14ac:dyDescent="0.35">
      <c r="H27" s="10"/>
      <c r="I27" s="11"/>
      <c r="J27" s="10"/>
      <c r="K27" s="10"/>
      <c r="L27" s="10"/>
    </row>
    <row r="28" spans="1:15" x14ac:dyDescent="0.35">
      <c r="H28" s="10"/>
      <c r="I28" s="11"/>
      <c r="J28" s="10"/>
      <c r="K28" s="10"/>
      <c r="L28" s="10"/>
    </row>
    <row r="29" spans="1:15" x14ac:dyDescent="0.35">
      <c r="H29" s="10"/>
      <c r="I29" s="11"/>
      <c r="J29" s="10"/>
      <c r="K29" s="10"/>
      <c r="L29" s="10"/>
    </row>
    <row r="30" spans="1:15" x14ac:dyDescent="0.35">
      <c r="H30" s="10"/>
      <c r="I30" s="11"/>
      <c r="J30" s="10"/>
      <c r="K30" s="10"/>
      <c r="L30" s="10"/>
    </row>
    <row r="31" spans="1:15" x14ac:dyDescent="0.35">
      <c r="H31" s="10"/>
      <c r="I31" s="11"/>
      <c r="J31" s="10"/>
      <c r="K31" s="10"/>
      <c r="L31" s="10"/>
    </row>
    <row r="32" spans="1:15"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row r="38" spans="8:12" x14ac:dyDescent="0.35">
      <c r="H38" s="10"/>
      <c r="I38" s="11"/>
      <c r="J38" s="10"/>
      <c r="K38" s="10"/>
      <c r="L38" s="10"/>
    </row>
    <row r="39" spans="8:12" x14ac:dyDescent="0.35">
      <c r="H39" s="10"/>
      <c r="I39" s="11"/>
      <c r="J39" s="10"/>
      <c r="K39" s="10"/>
      <c r="L39" s="10"/>
    </row>
    <row r="40" spans="8:12" x14ac:dyDescent="0.35">
      <c r="H40" s="10"/>
      <c r="I40" s="11"/>
      <c r="J40" s="10"/>
      <c r="K40" s="10"/>
      <c r="L40" s="10"/>
    </row>
  </sheetData>
  <sortState xmlns:xlrd2="http://schemas.microsoft.com/office/spreadsheetml/2017/richdata2" ref="A6:O14">
    <sortCondition ref="B6:B14"/>
  </sortState>
  <mergeCells count="6">
    <mergeCell ref="A18:O18"/>
    <mergeCell ref="B1:C1"/>
    <mergeCell ref="N1:O1"/>
    <mergeCell ref="N2:O2"/>
    <mergeCell ref="A3:O3"/>
    <mergeCell ref="A17:O17"/>
  </mergeCells>
  <pageMargins left="0.25" right="0.25" top="0.75" bottom="0.75" header="0.3" footer="0.3"/>
  <pageSetup paperSize="9" scale="51"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34"/>
  <sheetViews>
    <sheetView topLeftCell="A9" zoomScale="92" zoomScaleNormal="92" workbookViewId="0">
      <selection activeCell="D24" sqref="D24"/>
    </sheetView>
  </sheetViews>
  <sheetFormatPr defaultColWidth="9.1796875" defaultRowHeight="14.5" x14ac:dyDescent="0.35"/>
  <cols>
    <col min="1" max="1" width="9.1796875" style="4"/>
    <col min="2" max="2" width="38.5429687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246</v>
      </c>
      <c r="O1" s="56"/>
    </row>
    <row r="2" spans="1:15" ht="16.5" customHeight="1" x14ac:dyDescent="0.35">
      <c r="A2" s="2"/>
      <c r="B2" s="3"/>
      <c r="C2" s="3"/>
      <c r="M2" s="5"/>
      <c r="N2" s="56" t="s">
        <v>233</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51" customHeight="1" x14ac:dyDescent="0.35">
      <c r="A6" s="8">
        <v>1</v>
      </c>
      <c r="B6" s="8" t="s">
        <v>195</v>
      </c>
      <c r="C6" s="8" t="s">
        <v>62</v>
      </c>
      <c r="D6" s="8" t="s">
        <v>13</v>
      </c>
      <c r="E6" s="8" t="s">
        <v>0</v>
      </c>
      <c r="F6" s="8">
        <v>1000</v>
      </c>
      <c r="G6" s="8">
        <v>9</v>
      </c>
      <c r="H6" s="34"/>
      <c r="I6" s="35"/>
      <c r="J6" s="9">
        <f>H6+(I6*H6)</f>
        <v>0</v>
      </c>
      <c r="K6" s="9">
        <f>H6*G6</f>
        <v>0</v>
      </c>
      <c r="L6" s="9">
        <f>J6*G6</f>
        <v>0</v>
      </c>
      <c r="M6" s="36"/>
      <c r="N6" s="33"/>
      <c r="O6" s="33"/>
    </row>
    <row r="7" spans="1:15" ht="45.75" customHeight="1" x14ac:dyDescent="0.35">
      <c r="A7" s="8">
        <f>A6+1</f>
        <v>2</v>
      </c>
      <c r="B7" s="8" t="s">
        <v>462</v>
      </c>
      <c r="C7" s="8" t="s">
        <v>62</v>
      </c>
      <c r="D7" s="8" t="s">
        <v>13</v>
      </c>
      <c r="E7" s="8" t="s">
        <v>0</v>
      </c>
      <c r="F7" s="8">
        <v>250</v>
      </c>
      <c r="G7" s="8">
        <v>1</v>
      </c>
      <c r="H7" s="34"/>
      <c r="I7" s="35"/>
      <c r="J7" s="9">
        <f t="shared" ref="J7:J12" si="0">H7+(I7*H7)</f>
        <v>0</v>
      </c>
      <c r="K7" s="9">
        <f t="shared" ref="K7:K12" si="1">H7*G7</f>
        <v>0</v>
      </c>
      <c r="L7" s="9">
        <f t="shared" ref="L7:L12" si="2">J7*G7</f>
        <v>0</v>
      </c>
      <c r="M7" s="36"/>
      <c r="N7" s="33"/>
      <c r="O7" s="33"/>
    </row>
    <row r="8" spans="1:15" ht="45.75" customHeight="1" x14ac:dyDescent="0.35">
      <c r="A8" s="8">
        <v>3</v>
      </c>
      <c r="B8" s="8" t="s">
        <v>390</v>
      </c>
      <c r="C8" s="8" t="s">
        <v>62</v>
      </c>
      <c r="D8" s="8" t="s">
        <v>13</v>
      </c>
      <c r="E8" s="8" t="s">
        <v>0</v>
      </c>
      <c r="F8" s="8">
        <v>100</v>
      </c>
      <c r="G8" s="8">
        <v>1</v>
      </c>
      <c r="H8" s="34"/>
      <c r="I8" s="35"/>
      <c r="J8" s="9">
        <f t="shared" si="0"/>
        <v>0</v>
      </c>
      <c r="K8" s="9">
        <f t="shared" si="1"/>
        <v>0</v>
      </c>
      <c r="L8" s="9">
        <f t="shared" si="2"/>
        <v>0</v>
      </c>
      <c r="M8" s="36"/>
      <c r="N8" s="33"/>
      <c r="O8" s="33"/>
    </row>
    <row r="9" spans="1:15" ht="54" customHeight="1" x14ac:dyDescent="0.35">
      <c r="A9" s="8">
        <f t="shared" ref="A9:A17" si="3">A8+1</f>
        <v>4</v>
      </c>
      <c r="B9" s="8" t="s">
        <v>463</v>
      </c>
      <c r="C9" s="8" t="s">
        <v>62</v>
      </c>
      <c r="D9" s="8" t="s">
        <v>13</v>
      </c>
      <c r="E9" s="8" t="s">
        <v>0</v>
      </c>
      <c r="F9" s="8">
        <v>1000</v>
      </c>
      <c r="G9" s="8">
        <v>20</v>
      </c>
      <c r="H9" s="34"/>
      <c r="I9" s="35"/>
      <c r="J9" s="9">
        <f t="shared" si="0"/>
        <v>0</v>
      </c>
      <c r="K9" s="9">
        <f t="shared" si="1"/>
        <v>0</v>
      </c>
      <c r="L9" s="9">
        <f t="shared" si="2"/>
        <v>0</v>
      </c>
      <c r="M9" s="36"/>
      <c r="N9" s="33"/>
      <c r="O9" s="33"/>
    </row>
    <row r="10" spans="1:15" ht="58.5" customHeight="1" x14ac:dyDescent="0.35">
      <c r="A10" s="8">
        <f t="shared" si="3"/>
        <v>5</v>
      </c>
      <c r="B10" s="8" t="s">
        <v>196</v>
      </c>
      <c r="C10" s="8" t="s">
        <v>62</v>
      </c>
      <c r="D10" s="8" t="s">
        <v>13</v>
      </c>
      <c r="E10" s="8" t="s">
        <v>0</v>
      </c>
      <c r="F10" s="8">
        <v>200</v>
      </c>
      <c r="G10" s="8">
        <v>35</v>
      </c>
      <c r="H10" s="34"/>
      <c r="I10" s="35"/>
      <c r="J10" s="9">
        <f t="shared" si="0"/>
        <v>0</v>
      </c>
      <c r="K10" s="9">
        <f t="shared" si="1"/>
        <v>0</v>
      </c>
      <c r="L10" s="9">
        <f t="shared" si="2"/>
        <v>0</v>
      </c>
      <c r="M10" s="36"/>
      <c r="N10" s="33"/>
      <c r="O10" s="33"/>
    </row>
    <row r="11" spans="1:15" ht="45.75" customHeight="1" x14ac:dyDescent="0.35">
      <c r="A11" s="8">
        <f t="shared" si="3"/>
        <v>6</v>
      </c>
      <c r="B11" s="8" t="s">
        <v>391</v>
      </c>
      <c r="C11" s="8" t="s">
        <v>62</v>
      </c>
      <c r="D11" s="8" t="s">
        <v>13</v>
      </c>
      <c r="E11" s="8" t="s">
        <v>0</v>
      </c>
      <c r="F11" s="8">
        <v>100</v>
      </c>
      <c r="G11" s="8">
        <v>4</v>
      </c>
      <c r="H11" s="34"/>
      <c r="I11" s="35"/>
      <c r="J11" s="9">
        <f t="shared" si="0"/>
        <v>0</v>
      </c>
      <c r="K11" s="9">
        <f t="shared" si="1"/>
        <v>0</v>
      </c>
      <c r="L11" s="9">
        <f t="shared" si="2"/>
        <v>0</v>
      </c>
      <c r="M11" s="36"/>
      <c r="N11" s="33"/>
      <c r="O11" s="33"/>
    </row>
    <row r="12" spans="1:15" ht="55.5" customHeight="1" x14ac:dyDescent="0.35">
      <c r="A12" s="8">
        <f t="shared" si="3"/>
        <v>7</v>
      </c>
      <c r="B12" s="8" t="s">
        <v>142</v>
      </c>
      <c r="C12" s="8" t="s">
        <v>62</v>
      </c>
      <c r="D12" s="8" t="s">
        <v>13</v>
      </c>
      <c r="E12" s="8" t="s">
        <v>94</v>
      </c>
      <c r="F12" s="8">
        <v>96</v>
      </c>
      <c r="G12" s="8">
        <v>2</v>
      </c>
      <c r="H12" s="34"/>
      <c r="I12" s="35"/>
      <c r="J12" s="9">
        <f t="shared" si="0"/>
        <v>0</v>
      </c>
      <c r="K12" s="9">
        <f t="shared" si="1"/>
        <v>0</v>
      </c>
      <c r="L12" s="9">
        <f t="shared" si="2"/>
        <v>0</v>
      </c>
      <c r="M12" s="36"/>
      <c r="N12" s="33"/>
      <c r="O12" s="33"/>
    </row>
    <row r="13" spans="1:15" ht="65.25" customHeight="1" x14ac:dyDescent="0.35">
      <c r="A13" s="8">
        <f t="shared" si="3"/>
        <v>8</v>
      </c>
      <c r="B13" s="8" t="s">
        <v>261</v>
      </c>
      <c r="C13" s="8" t="s">
        <v>62</v>
      </c>
      <c r="D13" s="8" t="s">
        <v>13</v>
      </c>
      <c r="E13" s="8" t="s">
        <v>139</v>
      </c>
      <c r="F13" s="8">
        <v>96</v>
      </c>
      <c r="G13" s="8">
        <v>12</v>
      </c>
      <c r="H13" s="34"/>
      <c r="I13" s="35"/>
      <c r="J13" s="9">
        <f t="shared" ref="J13:J17" si="4">H13+(I13*H13)</f>
        <v>0</v>
      </c>
      <c r="K13" s="9">
        <f t="shared" ref="K13:K17" si="5">H13*G13</f>
        <v>0</v>
      </c>
      <c r="L13" s="9">
        <f t="shared" ref="L13:L17" si="6">J13*G13</f>
        <v>0</v>
      </c>
      <c r="M13" s="36"/>
      <c r="N13" s="33"/>
      <c r="O13" s="33"/>
    </row>
    <row r="14" spans="1:15" ht="65.25" customHeight="1" x14ac:dyDescent="0.35">
      <c r="A14" s="8">
        <f t="shared" si="3"/>
        <v>9</v>
      </c>
      <c r="B14" s="8" t="s">
        <v>143</v>
      </c>
      <c r="C14" s="8" t="s">
        <v>62</v>
      </c>
      <c r="D14" s="8" t="s">
        <v>13</v>
      </c>
      <c r="E14" s="8" t="s">
        <v>0</v>
      </c>
      <c r="F14" s="8">
        <v>1000</v>
      </c>
      <c r="G14" s="8">
        <v>1</v>
      </c>
      <c r="H14" s="34"/>
      <c r="I14" s="35"/>
      <c r="J14" s="9">
        <f t="shared" si="4"/>
        <v>0</v>
      </c>
      <c r="K14" s="9">
        <f t="shared" si="5"/>
        <v>0</v>
      </c>
      <c r="L14" s="9">
        <f t="shared" si="6"/>
        <v>0</v>
      </c>
      <c r="M14" s="36"/>
      <c r="N14" s="33"/>
      <c r="O14" s="33"/>
    </row>
    <row r="15" spans="1:15" ht="65.25" customHeight="1" x14ac:dyDescent="0.35">
      <c r="A15" s="8">
        <f t="shared" si="3"/>
        <v>10</v>
      </c>
      <c r="B15" s="8" t="s">
        <v>461</v>
      </c>
      <c r="C15" s="8" t="s">
        <v>62</v>
      </c>
      <c r="D15" s="8" t="s">
        <v>13</v>
      </c>
      <c r="E15" s="8" t="s">
        <v>0</v>
      </c>
      <c r="F15" s="8">
        <v>1000</v>
      </c>
      <c r="G15" s="8">
        <v>2</v>
      </c>
      <c r="H15" s="34"/>
      <c r="I15" s="35"/>
      <c r="J15" s="9">
        <f t="shared" ref="J15" si="7">H15+(I15*H15)</f>
        <v>0</v>
      </c>
      <c r="K15" s="9">
        <f t="shared" ref="K15" si="8">H15*G15</f>
        <v>0</v>
      </c>
      <c r="L15" s="9">
        <f t="shared" ref="L15" si="9">J15*G15</f>
        <v>0</v>
      </c>
      <c r="M15" s="36"/>
      <c r="N15" s="33"/>
      <c r="O15" s="33"/>
    </row>
    <row r="16" spans="1:15" ht="66" customHeight="1" x14ac:dyDescent="0.35">
      <c r="A16" s="8">
        <f t="shared" si="3"/>
        <v>11</v>
      </c>
      <c r="B16" s="8" t="s">
        <v>197</v>
      </c>
      <c r="C16" s="8" t="s">
        <v>62</v>
      </c>
      <c r="D16" s="8" t="s">
        <v>13</v>
      </c>
      <c r="E16" s="8" t="s">
        <v>0</v>
      </c>
      <c r="F16" s="8">
        <v>50</v>
      </c>
      <c r="G16" s="8">
        <v>2</v>
      </c>
      <c r="H16" s="34"/>
      <c r="I16" s="35"/>
      <c r="J16" s="9">
        <f t="shared" si="4"/>
        <v>0</v>
      </c>
      <c r="K16" s="9">
        <f t="shared" si="5"/>
        <v>0</v>
      </c>
      <c r="L16" s="9">
        <f t="shared" si="6"/>
        <v>0</v>
      </c>
      <c r="M16" s="36"/>
      <c r="N16" s="33"/>
      <c r="O16" s="33"/>
    </row>
    <row r="17" spans="1:15" ht="78.75" customHeight="1" x14ac:dyDescent="0.35">
      <c r="A17" s="8">
        <f t="shared" si="3"/>
        <v>12</v>
      </c>
      <c r="B17" s="8" t="s">
        <v>198</v>
      </c>
      <c r="C17" s="8" t="s">
        <v>62</v>
      </c>
      <c r="D17" s="8" t="s">
        <v>13</v>
      </c>
      <c r="E17" s="8" t="s">
        <v>0</v>
      </c>
      <c r="F17" s="8">
        <v>25</v>
      </c>
      <c r="G17" s="8">
        <v>12</v>
      </c>
      <c r="H17" s="34"/>
      <c r="I17" s="35"/>
      <c r="J17" s="9">
        <f t="shared" si="4"/>
        <v>0</v>
      </c>
      <c r="K17" s="9">
        <f t="shared" si="5"/>
        <v>0</v>
      </c>
      <c r="L17" s="9">
        <f t="shared" si="6"/>
        <v>0</v>
      </c>
      <c r="M17" s="36"/>
      <c r="N17" s="33"/>
      <c r="O17" s="33"/>
    </row>
    <row r="18" spans="1:15" ht="33.75" customHeight="1" x14ac:dyDescent="0.35">
      <c r="A18" s="53"/>
      <c r="B18" s="53"/>
      <c r="C18" s="53"/>
      <c r="D18" s="53"/>
      <c r="E18" s="53"/>
      <c r="F18" s="53"/>
      <c r="G18" s="53"/>
      <c r="H18" s="22"/>
      <c r="I18" s="23"/>
      <c r="J18" s="22" t="s">
        <v>289</v>
      </c>
      <c r="K18" s="43">
        <f>SUM(K6:K17)</f>
        <v>0</v>
      </c>
      <c r="L18" s="43">
        <f>SUM(L6:L17)</f>
        <v>0</v>
      </c>
      <c r="M18" s="21"/>
      <c r="N18" s="20"/>
      <c r="O18" s="20"/>
    </row>
    <row r="19" spans="1:15" ht="21" customHeight="1" x14ac:dyDescent="0.35">
      <c r="H19" s="10"/>
      <c r="I19" s="11"/>
      <c r="J19" s="10"/>
      <c r="K19" s="10"/>
      <c r="L19" s="10"/>
    </row>
    <row r="20" spans="1:15" x14ac:dyDescent="0.35">
      <c r="A20" s="61" t="s">
        <v>175</v>
      </c>
      <c r="B20" s="61"/>
      <c r="C20" s="61"/>
      <c r="D20" s="61"/>
      <c r="E20" s="61"/>
      <c r="F20" s="61"/>
      <c r="G20" s="61"/>
      <c r="H20" s="62"/>
      <c r="I20" s="63"/>
      <c r="J20" s="62"/>
      <c r="K20" s="62"/>
      <c r="L20" s="62"/>
      <c r="M20" s="61"/>
      <c r="N20" s="61"/>
      <c r="O20" s="61"/>
    </row>
    <row r="21" spans="1:15" ht="73.5" customHeight="1" x14ac:dyDescent="0.35">
      <c r="A21" s="54" t="s">
        <v>495</v>
      </c>
      <c r="B21" s="58"/>
      <c r="C21" s="58"/>
      <c r="D21" s="58"/>
      <c r="E21" s="58"/>
      <c r="F21" s="58"/>
      <c r="G21" s="58"/>
      <c r="H21" s="59"/>
      <c r="I21" s="60"/>
      <c r="J21" s="59"/>
      <c r="K21" s="59"/>
      <c r="L21" s="59"/>
      <c r="M21" s="58"/>
      <c r="N21" s="58"/>
      <c r="O21" s="58"/>
    </row>
    <row r="22" spans="1:15" x14ac:dyDescent="0.35">
      <c r="H22" s="10"/>
      <c r="I22" s="11"/>
      <c r="J22" s="10"/>
      <c r="K22" s="10"/>
      <c r="L22" s="10"/>
    </row>
    <row r="23" spans="1:15" x14ac:dyDescent="0.35">
      <c r="H23" s="10"/>
      <c r="I23" s="11"/>
      <c r="J23" s="10"/>
      <c r="K23" s="10"/>
      <c r="L23" s="10"/>
    </row>
    <row r="24" spans="1:15" x14ac:dyDescent="0.35">
      <c r="H24" s="10"/>
      <c r="I24" s="11"/>
      <c r="J24" s="10"/>
      <c r="K24" s="10"/>
      <c r="L24" s="10"/>
    </row>
    <row r="25" spans="1:15" x14ac:dyDescent="0.35">
      <c r="H25" s="10"/>
      <c r="I25" s="11"/>
      <c r="J25" s="10"/>
      <c r="K25" s="10"/>
      <c r="L25" s="10"/>
    </row>
    <row r="26" spans="1:15" x14ac:dyDescent="0.35">
      <c r="H26" s="10"/>
      <c r="I26" s="11"/>
      <c r="J26" s="10"/>
      <c r="K26" s="10"/>
      <c r="L26" s="10"/>
    </row>
    <row r="27" spans="1:15" x14ac:dyDescent="0.35">
      <c r="H27" s="10"/>
      <c r="I27" s="11"/>
      <c r="J27" s="10"/>
      <c r="K27" s="10"/>
      <c r="L27" s="10"/>
    </row>
    <row r="28" spans="1:15" x14ac:dyDescent="0.35">
      <c r="H28" s="10"/>
      <c r="I28" s="11"/>
      <c r="J28" s="10"/>
      <c r="K28" s="10"/>
      <c r="L28" s="10"/>
    </row>
    <row r="29" spans="1:15" x14ac:dyDescent="0.35">
      <c r="H29" s="10"/>
      <c r="I29" s="11"/>
      <c r="J29" s="10"/>
      <c r="K29" s="10"/>
      <c r="L29" s="10"/>
    </row>
    <row r="30" spans="1:15" x14ac:dyDescent="0.35">
      <c r="H30" s="10"/>
      <c r="I30" s="11"/>
      <c r="J30" s="10"/>
      <c r="K30" s="10"/>
      <c r="L30" s="10"/>
    </row>
    <row r="31" spans="1:15" x14ac:dyDescent="0.35">
      <c r="H31" s="10"/>
      <c r="I31" s="11"/>
      <c r="J31" s="10"/>
      <c r="K31" s="10"/>
      <c r="L31" s="10"/>
    </row>
    <row r="32" spans="1:15" x14ac:dyDescent="0.35">
      <c r="H32" s="10"/>
      <c r="I32" s="11"/>
      <c r="J32" s="10"/>
      <c r="K32" s="10"/>
      <c r="L32" s="10"/>
    </row>
    <row r="33" spans="8:12" x14ac:dyDescent="0.35">
      <c r="H33" s="10"/>
      <c r="I33" s="11"/>
      <c r="J33" s="10"/>
      <c r="K33" s="10"/>
      <c r="L33" s="10"/>
    </row>
    <row r="34" spans="8:12" x14ac:dyDescent="0.35">
      <c r="H34" s="10"/>
      <c r="I34" s="11"/>
      <c r="J34" s="10"/>
      <c r="K34" s="10"/>
      <c r="L34" s="10"/>
    </row>
  </sheetData>
  <sortState xmlns:xlrd2="http://schemas.microsoft.com/office/spreadsheetml/2017/richdata2" ref="A6:O19">
    <sortCondition ref="B6:B19"/>
  </sortState>
  <mergeCells count="6">
    <mergeCell ref="A21:O21"/>
    <mergeCell ref="B1:C1"/>
    <mergeCell ref="N1:O1"/>
    <mergeCell ref="N2:O2"/>
    <mergeCell ref="A3:O3"/>
    <mergeCell ref="A20:O20"/>
  </mergeCells>
  <pageMargins left="0.25" right="0.25" top="0.75" bottom="0.75" header="0.3" footer="0.3"/>
  <pageSetup paperSize="9" scale="51"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O30"/>
  <sheetViews>
    <sheetView zoomScaleNormal="100" workbookViewId="0">
      <selection activeCell="E23" sqref="E23"/>
    </sheetView>
  </sheetViews>
  <sheetFormatPr defaultColWidth="9.1796875" defaultRowHeight="14.5" x14ac:dyDescent="0.35"/>
  <cols>
    <col min="1" max="1" width="9.1796875" style="4"/>
    <col min="2" max="2" width="47.8164062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245</v>
      </c>
      <c r="O1" s="56"/>
    </row>
    <row r="2" spans="1:15" ht="16.5" customHeight="1" x14ac:dyDescent="0.35">
      <c r="A2" s="2"/>
      <c r="B2" s="3"/>
      <c r="C2" s="3"/>
      <c r="M2" s="5"/>
      <c r="N2" s="56" t="s">
        <v>446</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32.25" customHeight="1" x14ac:dyDescent="0.35">
      <c r="A6" s="8">
        <v>1</v>
      </c>
      <c r="B6" s="8" t="s">
        <v>144</v>
      </c>
      <c r="C6" s="8" t="s">
        <v>62</v>
      </c>
      <c r="D6" s="8" t="s">
        <v>14</v>
      </c>
      <c r="E6" s="8" t="s">
        <v>0</v>
      </c>
      <c r="F6" s="8">
        <v>10</v>
      </c>
      <c r="G6" s="8">
        <v>150</v>
      </c>
      <c r="H6" s="34"/>
      <c r="I6" s="35"/>
      <c r="J6" s="9">
        <f>H6+(I6*H6)</f>
        <v>0</v>
      </c>
      <c r="K6" s="9">
        <f>H6*G6</f>
        <v>0</v>
      </c>
      <c r="L6" s="9">
        <f>J6*G6</f>
        <v>0</v>
      </c>
      <c r="M6" s="36"/>
      <c r="N6" s="33"/>
      <c r="O6" s="33"/>
    </row>
    <row r="7" spans="1:15" ht="33.75" customHeight="1" x14ac:dyDescent="0.35">
      <c r="A7" s="8">
        <f>A6+1</f>
        <v>2</v>
      </c>
      <c r="B7" s="8" t="s">
        <v>145</v>
      </c>
      <c r="C7" s="8" t="s">
        <v>62</v>
      </c>
      <c r="D7" s="8" t="s">
        <v>14</v>
      </c>
      <c r="E7" s="8" t="s">
        <v>0</v>
      </c>
      <c r="F7" s="8">
        <v>40</v>
      </c>
      <c r="G7" s="8">
        <v>3</v>
      </c>
      <c r="H7" s="34"/>
      <c r="I7" s="35"/>
      <c r="J7" s="9">
        <f t="shared" ref="J7" si="0">H7+(I7*H7)</f>
        <v>0</v>
      </c>
      <c r="K7" s="9">
        <f t="shared" ref="K7" si="1">H7*G7</f>
        <v>0</v>
      </c>
      <c r="L7" s="9">
        <f t="shared" ref="L7" si="2">J7*G7</f>
        <v>0</v>
      </c>
      <c r="M7" s="36"/>
      <c r="N7" s="33"/>
      <c r="O7" s="33"/>
    </row>
    <row r="8" spans="1:15" s="15" customFormat="1" ht="44.25" customHeight="1" x14ac:dyDescent="0.35">
      <c r="A8" s="20"/>
      <c r="B8" s="20"/>
      <c r="C8" s="20"/>
      <c r="D8" s="20"/>
      <c r="E8" s="20"/>
      <c r="F8" s="20"/>
      <c r="G8" s="20"/>
      <c r="H8" s="22"/>
      <c r="I8" s="23"/>
      <c r="J8" s="22" t="s">
        <v>289</v>
      </c>
      <c r="K8" s="43">
        <f>SUM(K6:K7)</f>
        <v>0</v>
      </c>
      <c r="L8" s="43">
        <f>SUM(L6:L7)</f>
        <v>0</v>
      </c>
      <c r="M8" s="21"/>
      <c r="N8" s="20"/>
      <c r="O8" s="20"/>
    </row>
    <row r="9" spans="1:15" x14ac:dyDescent="0.35">
      <c r="H9" s="10"/>
      <c r="I9" s="11"/>
      <c r="J9" s="10"/>
      <c r="K9" s="10"/>
      <c r="L9" s="10"/>
    </row>
    <row r="10" spans="1:15" x14ac:dyDescent="0.35">
      <c r="A10" s="61" t="s">
        <v>175</v>
      </c>
      <c r="B10" s="61"/>
      <c r="C10" s="61"/>
      <c r="D10" s="61"/>
      <c r="E10" s="61"/>
      <c r="F10" s="61"/>
      <c r="G10" s="61"/>
      <c r="H10" s="62"/>
      <c r="I10" s="63"/>
      <c r="J10" s="62"/>
      <c r="K10" s="62"/>
      <c r="L10" s="62"/>
      <c r="M10" s="61"/>
      <c r="N10" s="61"/>
      <c r="O10" s="61"/>
    </row>
    <row r="11" spans="1:15" ht="157.5" customHeight="1" x14ac:dyDescent="0.35">
      <c r="A11" s="67" t="s">
        <v>496</v>
      </c>
      <c r="B11" s="58"/>
      <c r="C11" s="58"/>
      <c r="D11" s="58"/>
      <c r="E11" s="58"/>
      <c r="F11" s="58"/>
      <c r="G11" s="58"/>
      <c r="H11" s="59"/>
      <c r="I11" s="60"/>
      <c r="J11" s="59"/>
      <c r="K11" s="59"/>
      <c r="L11" s="59"/>
      <c r="M11" s="58"/>
      <c r="N11" s="58"/>
      <c r="O11" s="58"/>
    </row>
    <row r="12" spans="1:15" x14ac:dyDescent="0.35">
      <c r="H12" s="10"/>
      <c r="I12" s="11"/>
      <c r="J12" s="10"/>
      <c r="K12" s="10"/>
      <c r="L12" s="10"/>
    </row>
    <row r="13" spans="1:15" x14ac:dyDescent="0.35">
      <c r="H13" s="10"/>
      <c r="I13" s="11"/>
      <c r="J13" s="10"/>
      <c r="K13" s="10"/>
      <c r="L13" s="10"/>
    </row>
    <row r="14" spans="1:15" x14ac:dyDescent="0.35">
      <c r="H14" s="10"/>
      <c r="I14" s="11"/>
      <c r="J14" s="10"/>
      <c r="K14" s="10"/>
      <c r="L14" s="10"/>
    </row>
    <row r="15" spans="1:15" x14ac:dyDescent="0.35">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sheetData>
  <sortState xmlns:xlrd2="http://schemas.microsoft.com/office/spreadsheetml/2017/richdata2" ref="A6:O7">
    <sortCondition ref="B6:B7"/>
  </sortState>
  <mergeCells count="6">
    <mergeCell ref="A11:O11"/>
    <mergeCell ref="B1:C1"/>
    <mergeCell ref="N1:O1"/>
    <mergeCell ref="N2:O2"/>
    <mergeCell ref="A3:O3"/>
    <mergeCell ref="A10:O10"/>
  </mergeCells>
  <pageMargins left="0.25" right="0.25" top="0.75" bottom="0.75" header="0.3" footer="0.3"/>
  <pageSetup paperSize="9" scale="4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O34"/>
  <sheetViews>
    <sheetView topLeftCell="A16" zoomScale="92" zoomScaleNormal="92" workbookViewId="0">
      <selection activeCell="E40" sqref="E40"/>
    </sheetView>
  </sheetViews>
  <sheetFormatPr defaultColWidth="9.1796875" defaultRowHeight="14.5" x14ac:dyDescent="0.35"/>
  <cols>
    <col min="1" max="1" width="9.1796875" style="15"/>
    <col min="2" max="2" width="63.54296875" style="15" customWidth="1"/>
    <col min="3" max="3" width="23.7265625" style="15" customWidth="1"/>
    <col min="4" max="4" width="17.81640625" style="15" customWidth="1"/>
    <col min="5" max="5" width="12.1796875" style="15" customWidth="1"/>
    <col min="6" max="6" width="13.26953125" style="15" customWidth="1"/>
    <col min="7" max="7" width="12" style="15" customWidth="1"/>
    <col min="8" max="8" width="16.26953125" style="15" customWidth="1"/>
    <col min="9" max="9" width="11.26953125" style="15" customWidth="1"/>
    <col min="10" max="12" width="16.26953125" style="15" customWidth="1"/>
    <col min="13" max="13" width="17.1796875" style="15" customWidth="1"/>
    <col min="14" max="14" width="21" style="15" customWidth="1"/>
    <col min="15" max="15" width="30.7265625" style="15" customWidth="1"/>
    <col min="16" max="16384" width="9.1796875" style="15"/>
  </cols>
  <sheetData>
    <row r="1" spans="1:15" ht="45" customHeight="1" x14ac:dyDescent="0.35">
      <c r="A1" s="13"/>
      <c r="B1" s="70"/>
      <c r="C1" s="70"/>
      <c r="N1" s="70" t="s">
        <v>244</v>
      </c>
      <c r="O1" s="70"/>
    </row>
    <row r="2" spans="1:15" ht="16.5" customHeight="1" x14ac:dyDescent="0.35">
      <c r="A2" s="13"/>
      <c r="B2" s="14"/>
      <c r="C2" s="14"/>
      <c r="N2" s="70" t="s">
        <v>281</v>
      </c>
      <c r="O2" s="70"/>
    </row>
    <row r="3" spans="1:15" ht="21" x14ac:dyDescent="0.35">
      <c r="A3" s="71" t="s">
        <v>40</v>
      </c>
      <c r="B3" s="71"/>
      <c r="C3" s="71"/>
      <c r="D3" s="71"/>
      <c r="E3" s="71"/>
      <c r="F3" s="71"/>
      <c r="G3" s="71"/>
      <c r="H3" s="71"/>
      <c r="I3" s="71"/>
      <c r="J3" s="71"/>
      <c r="K3" s="71"/>
      <c r="L3" s="71"/>
      <c r="M3" s="71"/>
      <c r="N3" s="71"/>
      <c r="O3" s="71"/>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36" customHeight="1" x14ac:dyDescent="0.35">
      <c r="A6" s="8">
        <v>1</v>
      </c>
      <c r="B6" s="8" t="s">
        <v>200</v>
      </c>
      <c r="C6" s="8" t="s">
        <v>62</v>
      </c>
      <c r="D6" s="8" t="s">
        <v>62</v>
      </c>
      <c r="E6" s="8" t="s">
        <v>82</v>
      </c>
      <c r="F6" s="8" t="s">
        <v>62</v>
      </c>
      <c r="G6" s="8">
        <v>20</v>
      </c>
      <c r="H6" s="34"/>
      <c r="I6" s="35"/>
      <c r="J6" s="9">
        <f>H6+(I6*H6)</f>
        <v>0</v>
      </c>
      <c r="K6" s="9">
        <f>H6*G6</f>
        <v>0</v>
      </c>
      <c r="L6" s="9">
        <f>J6*G6</f>
        <v>0</v>
      </c>
      <c r="M6" s="36"/>
      <c r="N6" s="33"/>
      <c r="O6" s="33"/>
    </row>
    <row r="7" spans="1:15" ht="39" customHeight="1" x14ac:dyDescent="0.35">
      <c r="A7" s="8">
        <v>2</v>
      </c>
      <c r="B7" s="8" t="s">
        <v>201</v>
      </c>
      <c r="C7" s="8" t="s">
        <v>62</v>
      </c>
      <c r="D7" s="8" t="s">
        <v>62</v>
      </c>
      <c r="E7" s="8" t="s">
        <v>82</v>
      </c>
      <c r="F7" s="8" t="s">
        <v>62</v>
      </c>
      <c r="G7" s="8">
        <v>30</v>
      </c>
      <c r="H7" s="34"/>
      <c r="I7" s="35"/>
      <c r="J7" s="9">
        <f t="shared" ref="J7:J22" si="0">H7+(I7*H7)</f>
        <v>0</v>
      </c>
      <c r="K7" s="9">
        <f t="shared" ref="K7:K22" si="1">H7*G7</f>
        <v>0</v>
      </c>
      <c r="L7" s="9">
        <f t="shared" ref="L7:L22" si="2">J7*G7</f>
        <v>0</v>
      </c>
      <c r="M7" s="36"/>
      <c r="N7" s="33"/>
      <c r="O7" s="33"/>
    </row>
    <row r="8" spans="1:15" ht="36" customHeight="1" x14ac:dyDescent="0.35">
      <c r="A8" s="8">
        <v>3</v>
      </c>
      <c r="B8" s="8" t="s">
        <v>199</v>
      </c>
      <c r="C8" s="8" t="s">
        <v>62</v>
      </c>
      <c r="D8" s="8" t="s">
        <v>62</v>
      </c>
      <c r="E8" s="8" t="s">
        <v>82</v>
      </c>
      <c r="F8" s="8" t="s">
        <v>62</v>
      </c>
      <c r="G8" s="8">
        <v>30</v>
      </c>
      <c r="H8" s="34"/>
      <c r="I8" s="35"/>
      <c r="J8" s="9">
        <f t="shared" si="0"/>
        <v>0</v>
      </c>
      <c r="K8" s="9">
        <f t="shared" si="1"/>
        <v>0</v>
      </c>
      <c r="L8" s="9">
        <f t="shared" si="2"/>
        <v>0</v>
      </c>
      <c r="M8" s="36"/>
      <c r="N8" s="33"/>
      <c r="O8" s="33"/>
    </row>
    <row r="9" spans="1:15" ht="49.15" customHeight="1" x14ac:dyDescent="0.35">
      <c r="A9" s="8">
        <v>4</v>
      </c>
      <c r="B9" s="8" t="s">
        <v>392</v>
      </c>
      <c r="C9" s="8" t="s">
        <v>62</v>
      </c>
      <c r="D9" s="8" t="s">
        <v>62</v>
      </c>
      <c r="E9" s="8" t="s">
        <v>82</v>
      </c>
      <c r="F9" s="8" t="s">
        <v>62</v>
      </c>
      <c r="G9" s="8">
        <v>5</v>
      </c>
      <c r="H9" s="34"/>
      <c r="I9" s="35"/>
      <c r="J9" s="9">
        <f t="shared" si="0"/>
        <v>0</v>
      </c>
      <c r="K9" s="9">
        <f t="shared" si="1"/>
        <v>0</v>
      </c>
      <c r="L9" s="9">
        <f t="shared" si="2"/>
        <v>0</v>
      </c>
      <c r="M9" s="36"/>
      <c r="N9" s="33"/>
      <c r="O9" s="33"/>
    </row>
    <row r="10" spans="1:15" ht="44.25" customHeight="1" x14ac:dyDescent="0.35">
      <c r="A10" s="8">
        <v>5</v>
      </c>
      <c r="B10" s="8" t="s">
        <v>393</v>
      </c>
      <c r="C10" s="8" t="s">
        <v>62</v>
      </c>
      <c r="D10" s="8" t="s">
        <v>62</v>
      </c>
      <c r="E10" s="8" t="s">
        <v>82</v>
      </c>
      <c r="F10" s="8" t="s">
        <v>62</v>
      </c>
      <c r="G10" s="8">
        <v>20</v>
      </c>
      <c r="H10" s="34"/>
      <c r="I10" s="35"/>
      <c r="J10" s="9">
        <f t="shared" si="0"/>
        <v>0</v>
      </c>
      <c r="K10" s="9">
        <f t="shared" si="1"/>
        <v>0</v>
      </c>
      <c r="L10" s="9">
        <f t="shared" si="2"/>
        <v>0</v>
      </c>
      <c r="M10" s="36"/>
      <c r="N10" s="33"/>
      <c r="O10" s="33"/>
    </row>
    <row r="11" spans="1:15" ht="35.25" customHeight="1" x14ac:dyDescent="0.35">
      <c r="A11" s="8">
        <v>6</v>
      </c>
      <c r="B11" s="8" t="s">
        <v>151</v>
      </c>
      <c r="C11" s="8" t="s">
        <v>62</v>
      </c>
      <c r="D11" s="8" t="s">
        <v>62</v>
      </c>
      <c r="E11" s="8" t="s">
        <v>82</v>
      </c>
      <c r="F11" s="8" t="s">
        <v>62</v>
      </c>
      <c r="G11" s="8">
        <v>2</v>
      </c>
      <c r="H11" s="34"/>
      <c r="I11" s="35"/>
      <c r="J11" s="9">
        <f t="shared" si="0"/>
        <v>0</v>
      </c>
      <c r="K11" s="9">
        <f t="shared" si="1"/>
        <v>0</v>
      </c>
      <c r="L11" s="9">
        <f t="shared" si="2"/>
        <v>0</v>
      </c>
      <c r="M11" s="36"/>
      <c r="N11" s="33"/>
      <c r="O11" s="33"/>
    </row>
    <row r="12" spans="1:15" ht="39.75" customHeight="1" x14ac:dyDescent="0.35">
      <c r="A12" s="8">
        <v>7</v>
      </c>
      <c r="B12" s="8" t="s">
        <v>394</v>
      </c>
      <c r="C12" s="8" t="s">
        <v>62</v>
      </c>
      <c r="D12" s="8" t="s">
        <v>62</v>
      </c>
      <c r="E12" s="8" t="s">
        <v>82</v>
      </c>
      <c r="F12" s="8" t="s">
        <v>62</v>
      </c>
      <c r="G12" s="8">
        <v>20</v>
      </c>
      <c r="H12" s="34"/>
      <c r="I12" s="35"/>
      <c r="J12" s="9">
        <f t="shared" si="0"/>
        <v>0</v>
      </c>
      <c r="K12" s="9">
        <f t="shared" si="1"/>
        <v>0</v>
      </c>
      <c r="L12" s="9">
        <f t="shared" si="2"/>
        <v>0</v>
      </c>
      <c r="M12" s="36"/>
      <c r="N12" s="33"/>
      <c r="O12" s="33"/>
    </row>
    <row r="13" spans="1:15" ht="31.5" customHeight="1" x14ac:dyDescent="0.35">
      <c r="A13" s="8">
        <v>8</v>
      </c>
      <c r="B13" s="8" t="s">
        <v>152</v>
      </c>
      <c r="C13" s="8" t="s">
        <v>62</v>
      </c>
      <c r="D13" s="8" t="s">
        <v>62</v>
      </c>
      <c r="E13" s="8" t="s">
        <v>82</v>
      </c>
      <c r="F13" s="8" t="s">
        <v>62</v>
      </c>
      <c r="G13" s="8">
        <v>34</v>
      </c>
      <c r="H13" s="34"/>
      <c r="I13" s="35"/>
      <c r="J13" s="9">
        <f t="shared" si="0"/>
        <v>0</v>
      </c>
      <c r="K13" s="9">
        <f t="shared" si="1"/>
        <v>0</v>
      </c>
      <c r="L13" s="9">
        <f t="shared" si="2"/>
        <v>0</v>
      </c>
      <c r="M13" s="36"/>
      <c r="N13" s="33"/>
      <c r="O13" s="33"/>
    </row>
    <row r="14" spans="1:15" ht="39" customHeight="1" x14ac:dyDescent="0.35">
      <c r="A14" s="8">
        <v>9</v>
      </c>
      <c r="B14" s="8" t="s">
        <v>153</v>
      </c>
      <c r="C14" s="8" t="s">
        <v>62</v>
      </c>
      <c r="D14" s="8" t="s">
        <v>62</v>
      </c>
      <c r="E14" s="8" t="s">
        <v>82</v>
      </c>
      <c r="F14" s="8" t="s">
        <v>62</v>
      </c>
      <c r="G14" s="8">
        <v>10</v>
      </c>
      <c r="H14" s="34"/>
      <c r="I14" s="35"/>
      <c r="J14" s="9">
        <f t="shared" si="0"/>
        <v>0</v>
      </c>
      <c r="K14" s="9">
        <f t="shared" si="1"/>
        <v>0</v>
      </c>
      <c r="L14" s="9">
        <f t="shared" si="2"/>
        <v>0</v>
      </c>
      <c r="M14" s="36"/>
      <c r="N14" s="33"/>
      <c r="O14" s="33"/>
    </row>
    <row r="15" spans="1:15" ht="39.75" customHeight="1" x14ac:dyDescent="0.35">
      <c r="A15" s="8">
        <v>10</v>
      </c>
      <c r="B15" s="8" t="s">
        <v>202</v>
      </c>
      <c r="C15" s="8" t="s">
        <v>62</v>
      </c>
      <c r="D15" s="8" t="s">
        <v>62</v>
      </c>
      <c r="E15" s="8" t="s">
        <v>82</v>
      </c>
      <c r="F15" s="8" t="s">
        <v>62</v>
      </c>
      <c r="G15" s="8">
        <v>30</v>
      </c>
      <c r="H15" s="34"/>
      <c r="I15" s="35"/>
      <c r="J15" s="9">
        <f t="shared" si="0"/>
        <v>0</v>
      </c>
      <c r="K15" s="9">
        <f t="shared" si="1"/>
        <v>0</v>
      </c>
      <c r="L15" s="9">
        <f t="shared" si="2"/>
        <v>0</v>
      </c>
      <c r="M15" s="36"/>
      <c r="N15" s="33"/>
      <c r="O15" s="33"/>
    </row>
    <row r="16" spans="1:15" ht="33.75" customHeight="1" x14ac:dyDescent="0.35">
      <c r="A16" s="8">
        <v>11</v>
      </c>
      <c r="B16" s="8" t="s">
        <v>154</v>
      </c>
      <c r="C16" s="8" t="s">
        <v>62</v>
      </c>
      <c r="D16" s="8" t="s">
        <v>62</v>
      </c>
      <c r="E16" s="8" t="s">
        <v>82</v>
      </c>
      <c r="F16" s="8" t="s">
        <v>62</v>
      </c>
      <c r="G16" s="8">
        <v>30</v>
      </c>
      <c r="H16" s="34"/>
      <c r="I16" s="35"/>
      <c r="J16" s="9">
        <f t="shared" si="0"/>
        <v>0</v>
      </c>
      <c r="K16" s="9">
        <f t="shared" si="1"/>
        <v>0</v>
      </c>
      <c r="L16" s="9">
        <f t="shared" si="2"/>
        <v>0</v>
      </c>
      <c r="M16" s="36"/>
      <c r="N16" s="33"/>
      <c r="O16" s="33"/>
    </row>
    <row r="17" spans="1:15" ht="36" customHeight="1" x14ac:dyDescent="0.35">
      <c r="A17" s="8">
        <v>12</v>
      </c>
      <c r="B17" s="8" t="s">
        <v>395</v>
      </c>
      <c r="C17" s="8" t="s">
        <v>62</v>
      </c>
      <c r="D17" s="8" t="s">
        <v>62</v>
      </c>
      <c r="E17" s="8" t="s">
        <v>82</v>
      </c>
      <c r="F17" s="8" t="s">
        <v>62</v>
      </c>
      <c r="G17" s="8">
        <v>8</v>
      </c>
      <c r="H17" s="34"/>
      <c r="I17" s="35"/>
      <c r="J17" s="9">
        <f t="shared" si="0"/>
        <v>0</v>
      </c>
      <c r="K17" s="9">
        <f t="shared" si="1"/>
        <v>0</v>
      </c>
      <c r="L17" s="9">
        <f t="shared" si="2"/>
        <v>0</v>
      </c>
      <c r="M17" s="36"/>
      <c r="N17" s="33"/>
      <c r="O17" s="33"/>
    </row>
    <row r="18" spans="1:15" ht="36.75" customHeight="1" x14ac:dyDescent="0.35">
      <c r="A18" s="8">
        <v>13</v>
      </c>
      <c r="B18" s="8" t="s">
        <v>396</v>
      </c>
      <c r="C18" s="8" t="s">
        <v>62</v>
      </c>
      <c r="D18" s="8" t="s">
        <v>62</v>
      </c>
      <c r="E18" s="8" t="s">
        <v>82</v>
      </c>
      <c r="F18" s="8" t="s">
        <v>62</v>
      </c>
      <c r="G18" s="8">
        <v>5</v>
      </c>
      <c r="H18" s="34"/>
      <c r="I18" s="35"/>
      <c r="J18" s="9">
        <f t="shared" si="0"/>
        <v>0</v>
      </c>
      <c r="K18" s="9">
        <f t="shared" si="1"/>
        <v>0</v>
      </c>
      <c r="L18" s="9">
        <f t="shared" si="2"/>
        <v>0</v>
      </c>
      <c r="M18" s="36"/>
      <c r="N18" s="33"/>
      <c r="O18" s="33"/>
    </row>
    <row r="19" spans="1:15" ht="47.5" customHeight="1" x14ac:dyDescent="0.35">
      <c r="A19" s="8">
        <v>14</v>
      </c>
      <c r="B19" s="8" t="s">
        <v>203</v>
      </c>
      <c r="C19" s="8" t="s">
        <v>62</v>
      </c>
      <c r="D19" s="8" t="s">
        <v>62</v>
      </c>
      <c r="E19" s="8" t="s">
        <v>82</v>
      </c>
      <c r="F19" s="8" t="s">
        <v>62</v>
      </c>
      <c r="G19" s="8">
        <v>10</v>
      </c>
      <c r="H19" s="34"/>
      <c r="I19" s="35"/>
      <c r="J19" s="9">
        <f t="shared" si="0"/>
        <v>0</v>
      </c>
      <c r="K19" s="9">
        <f t="shared" si="1"/>
        <v>0</v>
      </c>
      <c r="L19" s="9">
        <f t="shared" si="2"/>
        <v>0</v>
      </c>
      <c r="M19" s="36"/>
      <c r="N19" s="33"/>
      <c r="O19" s="33"/>
    </row>
    <row r="20" spans="1:15" ht="37.5" customHeight="1" x14ac:dyDescent="0.35">
      <c r="A20" s="8">
        <v>15</v>
      </c>
      <c r="B20" s="8" t="s">
        <v>397</v>
      </c>
      <c r="C20" s="8" t="s">
        <v>62</v>
      </c>
      <c r="D20" s="8" t="s">
        <v>62</v>
      </c>
      <c r="E20" s="8" t="s">
        <v>82</v>
      </c>
      <c r="F20" s="8" t="s">
        <v>62</v>
      </c>
      <c r="G20" s="8">
        <v>1</v>
      </c>
      <c r="H20" s="34"/>
      <c r="I20" s="35"/>
      <c r="J20" s="9">
        <f t="shared" si="0"/>
        <v>0</v>
      </c>
      <c r="K20" s="9">
        <f t="shared" si="1"/>
        <v>0</v>
      </c>
      <c r="L20" s="9">
        <f t="shared" si="2"/>
        <v>0</v>
      </c>
      <c r="M20" s="36"/>
      <c r="N20" s="33"/>
      <c r="O20" s="33"/>
    </row>
    <row r="21" spans="1:15" ht="37.5" customHeight="1" x14ac:dyDescent="0.35">
      <c r="A21" s="8">
        <v>16</v>
      </c>
      <c r="B21" s="8" t="s">
        <v>398</v>
      </c>
      <c r="C21" s="8" t="s">
        <v>62</v>
      </c>
      <c r="D21" s="8" t="s">
        <v>62</v>
      </c>
      <c r="E21" s="8" t="s">
        <v>82</v>
      </c>
      <c r="F21" s="8" t="s">
        <v>62</v>
      </c>
      <c r="G21" s="8">
        <v>1</v>
      </c>
      <c r="H21" s="34"/>
      <c r="I21" s="35"/>
      <c r="J21" s="9">
        <f t="shared" si="0"/>
        <v>0</v>
      </c>
      <c r="K21" s="9">
        <f t="shared" si="1"/>
        <v>0</v>
      </c>
      <c r="L21" s="9">
        <f t="shared" si="2"/>
        <v>0</v>
      </c>
      <c r="M21" s="36"/>
      <c r="N21" s="33"/>
      <c r="O21" s="33"/>
    </row>
    <row r="22" spans="1:15" ht="28.5" customHeight="1" x14ac:dyDescent="0.35">
      <c r="A22" s="8">
        <v>17</v>
      </c>
      <c r="B22" s="18" t="s">
        <v>155</v>
      </c>
      <c r="C22" s="8" t="s">
        <v>62</v>
      </c>
      <c r="D22" s="8" t="s">
        <v>62</v>
      </c>
      <c r="E22" s="8" t="s">
        <v>82</v>
      </c>
      <c r="F22" s="8" t="s">
        <v>62</v>
      </c>
      <c r="G22" s="8">
        <v>1000</v>
      </c>
      <c r="H22" s="34"/>
      <c r="I22" s="35"/>
      <c r="J22" s="9">
        <f t="shared" si="0"/>
        <v>0</v>
      </c>
      <c r="K22" s="9">
        <f t="shared" si="1"/>
        <v>0</v>
      </c>
      <c r="L22" s="9">
        <f t="shared" si="2"/>
        <v>0</v>
      </c>
      <c r="M22" s="36"/>
      <c r="N22" s="33"/>
      <c r="O22" s="33"/>
    </row>
    <row r="23" spans="1:15" ht="40.5" customHeight="1" x14ac:dyDescent="0.35">
      <c r="A23" s="8">
        <v>18</v>
      </c>
      <c r="B23" s="8" t="s">
        <v>156</v>
      </c>
      <c r="C23" s="8" t="s">
        <v>62</v>
      </c>
      <c r="D23" s="8" t="s">
        <v>62</v>
      </c>
      <c r="E23" s="8" t="s">
        <v>82</v>
      </c>
      <c r="F23" s="8" t="s">
        <v>62</v>
      </c>
      <c r="G23" s="8">
        <v>2000</v>
      </c>
      <c r="H23" s="34"/>
      <c r="I23" s="35"/>
      <c r="J23" s="9">
        <f t="shared" ref="J23:J28" si="3">H23+(I23*H23)</f>
        <v>0</v>
      </c>
      <c r="K23" s="9">
        <f t="shared" ref="K23:K28" si="4">H23*G23</f>
        <v>0</v>
      </c>
      <c r="L23" s="9">
        <f t="shared" ref="L23:L28" si="5">J23*G23</f>
        <v>0</v>
      </c>
      <c r="M23" s="36"/>
      <c r="N23" s="33"/>
      <c r="O23" s="33"/>
    </row>
    <row r="24" spans="1:15" ht="40.5" customHeight="1" x14ac:dyDescent="0.35">
      <c r="A24" s="8">
        <v>19</v>
      </c>
      <c r="B24" s="8" t="s">
        <v>157</v>
      </c>
      <c r="C24" s="8" t="s">
        <v>62</v>
      </c>
      <c r="D24" s="8" t="s">
        <v>62</v>
      </c>
      <c r="E24" s="8" t="s">
        <v>82</v>
      </c>
      <c r="F24" s="8" t="s">
        <v>62</v>
      </c>
      <c r="G24" s="8">
        <v>2000</v>
      </c>
      <c r="H24" s="34"/>
      <c r="I24" s="35"/>
      <c r="J24" s="9">
        <f t="shared" si="3"/>
        <v>0</v>
      </c>
      <c r="K24" s="9">
        <f t="shared" si="4"/>
        <v>0</v>
      </c>
      <c r="L24" s="9">
        <f t="shared" si="5"/>
        <v>0</v>
      </c>
      <c r="M24" s="36"/>
      <c r="N24" s="33"/>
      <c r="O24" s="33"/>
    </row>
    <row r="25" spans="1:15" ht="40.5" customHeight="1" x14ac:dyDescent="0.35">
      <c r="A25" s="8">
        <v>20</v>
      </c>
      <c r="B25" s="8" t="s">
        <v>158</v>
      </c>
      <c r="C25" s="8" t="s">
        <v>62</v>
      </c>
      <c r="D25" s="8" t="s">
        <v>62</v>
      </c>
      <c r="E25" s="8" t="s">
        <v>82</v>
      </c>
      <c r="F25" s="8" t="s">
        <v>62</v>
      </c>
      <c r="G25" s="8">
        <v>2000</v>
      </c>
      <c r="H25" s="34"/>
      <c r="I25" s="35"/>
      <c r="J25" s="9">
        <f t="shared" si="3"/>
        <v>0</v>
      </c>
      <c r="K25" s="9">
        <f t="shared" si="4"/>
        <v>0</v>
      </c>
      <c r="L25" s="9">
        <f t="shared" si="5"/>
        <v>0</v>
      </c>
      <c r="M25" s="36"/>
      <c r="N25" s="33"/>
      <c r="O25" s="33"/>
    </row>
    <row r="26" spans="1:15" ht="40.5" customHeight="1" x14ac:dyDescent="0.35">
      <c r="A26" s="8">
        <v>21</v>
      </c>
      <c r="B26" s="8" t="s">
        <v>453</v>
      </c>
      <c r="C26" s="8" t="s">
        <v>62</v>
      </c>
      <c r="D26" s="8" t="s">
        <v>62</v>
      </c>
      <c r="E26" s="8" t="s">
        <v>0</v>
      </c>
      <c r="F26" s="8" t="s">
        <v>95</v>
      </c>
      <c r="G26" s="8">
        <v>1</v>
      </c>
      <c r="H26" s="34"/>
      <c r="I26" s="35"/>
      <c r="J26" s="9">
        <f t="shared" ref="J26:J27" si="6">H26+(I26*H26)</f>
        <v>0</v>
      </c>
      <c r="K26" s="9">
        <f t="shared" ref="K26:K27" si="7">H26*G26</f>
        <v>0</v>
      </c>
      <c r="L26" s="9">
        <f t="shared" ref="L26:L27" si="8">J26*G26</f>
        <v>0</v>
      </c>
      <c r="M26" s="36"/>
      <c r="N26" s="33"/>
      <c r="O26" s="33"/>
    </row>
    <row r="27" spans="1:15" ht="34.5" customHeight="1" x14ac:dyDescent="0.35">
      <c r="A27" s="8">
        <v>22</v>
      </c>
      <c r="B27" s="8" t="s">
        <v>399</v>
      </c>
      <c r="C27" s="8" t="s">
        <v>62</v>
      </c>
      <c r="D27" s="8" t="s">
        <v>62</v>
      </c>
      <c r="E27" s="8" t="s">
        <v>82</v>
      </c>
      <c r="F27" s="8" t="s">
        <v>62</v>
      </c>
      <c r="G27" s="8">
        <v>2</v>
      </c>
      <c r="H27" s="34"/>
      <c r="I27" s="35"/>
      <c r="J27" s="9">
        <f t="shared" si="6"/>
        <v>0</v>
      </c>
      <c r="K27" s="9">
        <f t="shared" si="7"/>
        <v>0</v>
      </c>
      <c r="L27" s="9">
        <f t="shared" si="8"/>
        <v>0</v>
      </c>
      <c r="M27" s="36"/>
      <c r="N27" s="33"/>
      <c r="O27" s="33"/>
    </row>
    <row r="28" spans="1:15" ht="44.5" customHeight="1" x14ac:dyDescent="0.35">
      <c r="A28" s="8">
        <v>23</v>
      </c>
      <c r="B28" s="8" t="s">
        <v>159</v>
      </c>
      <c r="C28" s="8" t="s">
        <v>62</v>
      </c>
      <c r="D28" s="8" t="s">
        <v>62</v>
      </c>
      <c r="E28" s="8" t="s">
        <v>82</v>
      </c>
      <c r="F28" s="8" t="s">
        <v>62</v>
      </c>
      <c r="G28" s="8">
        <v>10</v>
      </c>
      <c r="H28" s="34"/>
      <c r="I28" s="35"/>
      <c r="J28" s="9">
        <f t="shared" si="3"/>
        <v>0</v>
      </c>
      <c r="K28" s="9">
        <f t="shared" si="4"/>
        <v>0</v>
      </c>
      <c r="L28" s="9">
        <f t="shared" si="5"/>
        <v>0</v>
      </c>
      <c r="M28" s="36"/>
      <c r="N28" s="33"/>
      <c r="O28" s="33"/>
    </row>
    <row r="29" spans="1:15" ht="44.5" customHeight="1" x14ac:dyDescent="0.35">
      <c r="A29" s="20"/>
      <c r="B29" s="20"/>
      <c r="C29" s="20"/>
      <c r="D29" s="20"/>
      <c r="E29" s="20"/>
      <c r="F29" s="20"/>
      <c r="G29" s="20"/>
      <c r="H29" s="22"/>
      <c r="I29" s="23"/>
      <c r="J29" s="22" t="s">
        <v>289</v>
      </c>
      <c r="K29" s="43">
        <f>SUM(K6:K28)</f>
        <v>0</v>
      </c>
      <c r="L29" s="43">
        <f>SUM(L6:L28)</f>
        <v>0</v>
      </c>
      <c r="M29" s="21"/>
      <c r="N29" s="20"/>
      <c r="O29" s="20"/>
    </row>
    <row r="31" spans="1:15" s="4" customFormat="1" x14ac:dyDescent="0.35">
      <c r="A31" s="61" t="s">
        <v>175</v>
      </c>
      <c r="B31" s="61"/>
      <c r="C31" s="61"/>
      <c r="D31" s="61"/>
      <c r="E31" s="61"/>
      <c r="F31" s="61"/>
      <c r="G31" s="61"/>
      <c r="H31" s="61"/>
      <c r="I31" s="61"/>
      <c r="J31" s="61"/>
      <c r="K31" s="61"/>
      <c r="L31" s="61"/>
      <c r="M31" s="61"/>
      <c r="N31" s="61"/>
      <c r="O31" s="61"/>
    </row>
    <row r="32" spans="1:15" ht="76.5" customHeight="1" x14ac:dyDescent="0.35">
      <c r="A32" s="54" t="s">
        <v>497</v>
      </c>
      <c r="B32" s="58"/>
      <c r="C32" s="58"/>
      <c r="D32" s="58"/>
      <c r="E32" s="58"/>
      <c r="F32" s="58"/>
      <c r="G32" s="58"/>
      <c r="H32" s="58"/>
      <c r="I32" s="58"/>
      <c r="J32" s="58"/>
      <c r="K32" s="58"/>
      <c r="L32" s="58"/>
      <c r="M32" s="58"/>
      <c r="N32" s="58"/>
      <c r="O32" s="58"/>
    </row>
    <row r="34" spans="2:2" x14ac:dyDescent="0.35">
      <c r="B34" s="4"/>
    </row>
  </sheetData>
  <sortState xmlns:xlrd2="http://schemas.microsoft.com/office/spreadsheetml/2017/richdata2" ref="A6:O28">
    <sortCondition ref="B6:B28"/>
  </sortState>
  <mergeCells count="6">
    <mergeCell ref="A32:O32"/>
    <mergeCell ref="B1:C1"/>
    <mergeCell ref="N1:O1"/>
    <mergeCell ref="N2:O2"/>
    <mergeCell ref="A3:O3"/>
    <mergeCell ref="A31:O31"/>
  </mergeCells>
  <pageMargins left="0.25" right="0.25" top="0.75" bottom="0.75" header="0.3" footer="0.3"/>
  <pageSetup paperSize="9" scale="48"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O44"/>
  <sheetViews>
    <sheetView topLeftCell="A15" zoomScale="92" zoomScaleNormal="92" workbookViewId="0">
      <selection activeCell="C33" sqref="C33"/>
    </sheetView>
  </sheetViews>
  <sheetFormatPr defaultColWidth="9.1796875" defaultRowHeight="14.5" x14ac:dyDescent="0.35"/>
  <cols>
    <col min="1" max="1" width="9.1796875" style="15"/>
    <col min="2" max="2" width="48" style="15" customWidth="1"/>
    <col min="3" max="3" width="31.26953125" style="15" customWidth="1"/>
    <col min="4" max="4" width="17.81640625" style="15" customWidth="1"/>
    <col min="5" max="5" width="12.1796875" style="15" customWidth="1"/>
    <col min="6" max="6" width="13.26953125" style="15" customWidth="1"/>
    <col min="7" max="7" width="12" style="15" customWidth="1"/>
    <col min="8" max="8" width="16.26953125" style="15" customWidth="1"/>
    <col min="9" max="9" width="11.26953125" style="15" customWidth="1"/>
    <col min="10" max="12" width="16.26953125" style="15" customWidth="1"/>
    <col min="13" max="13" width="17.1796875" style="15" customWidth="1"/>
    <col min="14" max="14" width="21" style="15" customWidth="1"/>
    <col min="15" max="15" width="30.7265625" style="15" customWidth="1"/>
    <col min="16" max="16384" width="9.1796875" style="15"/>
  </cols>
  <sheetData>
    <row r="1" spans="1:15" ht="45" customHeight="1" x14ac:dyDescent="0.35">
      <c r="A1" s="13"/>
      <c r="B1" s="70"/>
      <c r="C1" s="70"/>
      <c r="N1" s="70" t="s">
        <v>243</v>
      </c>
      <c r="O1" s="70"/>
    </row>
    <row r="2" spans="1:15" ht="16.5" customHeight="1" x14ac:dyDescent="0.35">
      <c r="A2" s="13"/>
      <c r="B2" s="14"/>
      <c r="C2" s="14"/>
      <c r="N2" s="70" t="s">
        <v>234</v>
      </c>
      <c r="O2" s="70"/>
    </row>
    <row r="3" spans="1:15" ht="21" x14ac:dyDescent="0.35">
      <c r="A3" s="71" t="s">
        <v>40</v>
      </c>
      <c r="B3" s="71"/>
      <c r="C3" s="71"/>
      <c r="D3" s="71"/>
      <c r="E3" s="71"/>
      <c r="F3" s="71"/>
      <c r="G3" s="71"/>
      <c r="H3" s="71"/>
      <c r="I3" s="71"/>
      <c r="J3" s="71"/>
      <c r="K3" s="71"/>
      <c r="L3" s="71"/>
      <c r="M3" s="71"/>
      <c r="N3" s="71"/>
      <c r="O3" s="71"/>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50.25" customHeight="1" x14ac:dyDescent="0.35">
      <c r="A6" s="8">
        <v>1</v>
      </c>
      <c r="B6" s="8" t="s">
        <v>160</v>
      </c>
      <c r="C6" s="8" t="s">
        <v>62</v>
      </c>
      <c r="D6" s="8" t="s">
        <v>161</v>
      </c>
      <c r="E6" s="8" t="s">
        <v>82</v>
      </c>
      <c r="F6" s="8" t="s">
        <v>219</v>
      </c>
      <c r="G6" s="8">
        <v>2</v>
      </c>
      <c r="H6" s="34"/>
      <c r="I6" s="35"/>
      <c r="J6" s="9">
        <f>H6+(I6*H6)</f>
        <v>0</v>
      </c>
      <c r="K6" s="9">
        <f>H6*G6</f>
        <v>0</v>
      </c>
      <c r="L6" s="9">
        <f>J6*G6</f>
        <v>0</v>
      </c>
      <c r="M6" s="36"/>
      <c r="N6" s="33"/>
      <c r="O6" s="33"/>
    </row>
    <row r="7" spans="1:15" ht="46.5" customHeight="1" x14ac:dyDescent="0.35">
      <c r="A7" s="8">
        <v>2</v>
      </c>
      <c r="B7" s="8" t="s">
        <v>204</v>
      </c>
      <c r="C7" s="8" t="s">
        <v>62</v>
      </c>
      <c r="D7" s="8" t="s">
        <v>83</v>
      </c>
      <c r="E7" s="8" t="s">
        <v>82</v>
      </c>
      <c r="F7" s="8" t="s">
        <v>212</v>
      </c>
      <c r="G7" s="8">
        <v>9</v>
      </c>
      <c r="H7" s="34"/>
      <c r="I7" s="35"/>
      <c r="J7" s="9">
        <f t="shared" ref="J7:J24" si="0">H7+(I7*H7)</f>
        <v>0</v>
      </c>
      <c r="K7" s="9">
        <f t="shared" ref="K7:K24" si="1">H7*G7</f>
        <v>0</v>
      </c>
      <c r="L7" s="9">
        <f t="shared" ref="L7:L24" si="2">J7*G7</f>
        <v>0</v>
      </c>
      <c r="M7" s="36"/>
      <c r="N7" s="33"/>
      <c r="O7" s="33"/>
    </row>
    <row r="8" spans="1:15" ht="54" customHeight="1" x14ac:dyDescent="0.35">
      <c r="A8" s="8">
        <v>3</v>
      </c>
      <c r="B8" s="8" t="s">
        <v>205</v>
      </c>
      <c r="C8" s="8" t="s">
        <v>62</v>
      </c>
      <c r="D8" s="8" t="s">
        <v>162</v>
      </c>
      <c r="E8" s="8" t="s">
        <v>82</v>
      </c>
      <c r="F8" s="8" t="s">
        <v>213</v>
      </c>
      <c r="G8" s="8">
        <v>1</v>
      </c>
      <c r="H8" s="34"/>
      <c r="I8" s="35"/>
      <c r="J8" s="9">
        <f t="shared" si="0"/>
        <v>0</v>
      </c>
      <c r="K8" s="9">
        <f t="shared" si="1"/>
        <v>0</v>
      </c>
      <c r="L8" s="9">
        <f t="shared" si="2"/>
        <v>0</v>
      </c>
      <c r="M8" s="36"/>
      <c r="N8" s="33"/>
      <c r="O8" s="33"/>
    </row>
    <row r="9" spans="1:15" ht="47.25" customHeight="1" x14ac:dyDescent="0.35">
      <c r="A9" s="8">
        <v>4</v>
      </c>
      <c r="B9" s="8" t="s">
        <v>439</v>
      </c>
      <c r="C9" s="8" t="s">
        <v>62</v>
      </c>
      <c r="D9" s="8" t="s">
        <v>83</v>
      </c>
      <c r="E9" s="8" t="s">
        <v>82</v>
      </c>
      <c r="F9" s="8" t="s">
        <v>400</v>
      </c>
      <c r="G9" s="8">
        <v>2</v>
      </c>
      <c r="H9" s="34"/>
      <c r="I9" s="35"/>
      <c r="J9" s="9">
        <f t="shared" si="0"/>
        <v>0</v>
      </c>
      <c r="K9" s="9">
        <f t="shared" si="1"/>
        <v>0</v>
      </c>
      <c r="L9" s="9">
        <f t="shared" si="2"/>
        <v>0</v>
      </c>
      <c r="M9" s="36"/>
      <c r="N9" s="33"/>
      <c r="O9" s="33"/>
    </row>
    <row r="10" spans="1:15" ht="54" customHeight="1" x14ac:dyDescent="0.35">
      <c r="A10" s="8">
        <v>5</v>
      </c>
      <c r="B10" s="8" t="s">
        <v>206</v>
      </c>
      <c r="C10" s="8" t="s">
        <v>62</v>
      </c>
      <c r="D10" s="8" t="s">
        <v>24</v>
      </c>
      <c r="E10" s="8" t="s">
        <v>82</v>
      </c>
      <c r="F10" s="8" t="s">
        <v>401</v>
      </c>
      <c r="G10" s="8">
        <v>2</v>
      </c>
      <c r="H10" s="34"/>
      <c r="I10" s="35"/>
      <c r="J10" s="9">
        <f t="shared" si="0"/>
        <v>0</v>
      </c>
      <c r="K10" s="9">
        <f t="shared" si="1"/>
        <v>0</v>
      </c>
      <c r="L10" s="9">
        <f t="shared" si="2"/>
        <v>0</v>
      </c>
      <c r="M10" s="36"/>
      <c r="N10" s="33"/>
      <c r="O10" s="33"/>
    </row>
    <row r="11" spans="1:15" ht="50.25" customHeight="1" x14ac:dyDescent="0.35">
      <c r="A11" s="8">
        <v>6</v>
      </c>
      <c r="B11" s="8" t="s">
        <v>207</v>
      </c>
      <c r="C11" s="8" t="s">
        <v>62</v>
      </c>
      <c r="D11" s="8" t="s">
        <v>163</v>
      </c>
      <c r="E11" s="8" t="s">
        <v>82</v>
      </c>
      <c r="F11" s="8" t="s">
        <v>214</v>
      </c>
      <c r="G11" s="8">
        <v>3</v>
      </c>
      <c r="H11" s="34"/>
      <c r="I11" s="35"/>
      <c r="J11" s="9">
        <f t="shared" si="0"/>
        <v>0</v>
      </c>
      <c r="K11" s="9">
        <f t="shared" si="1"/>
        <v>0</v>
      </c>
      <c r="L11" s="9">
        <f t="shared" si="2"/>
        <v>0</v>
      </c>
      <c r="M11" s="36"/>
      <c r="N11" s="33"/>
      <c r="O11" s="33"/>
    </row>
    <row r="12" spans="1:15" ht="45" customHeight="1" x14ac:dyDescent="0.35">
      <c r="A12" s="8">
        <v>7</v>
      </c>
      <c r="B12" s="8" t="s">
        <v>440</v>
      </c>
      <c r="C12" s="8" t="s">
        <v>62</v>
      </c>
      <c r="D12" s="8" t="s">
        <v>83</v>
      </c>
      <c r="E12" s="8" t="s">
        <v>82</v>
      </c>
      <c r="F12" s="8" t="s">
        <v>402</v>
      </c>
      <c r="G12" s="8">
        <v>1</v>
      </c>
      <c r="H12" s="34"/>
      <c r="I12" s="35"/>
      <c r="J12" s="9">
        <f t="shared" si="0"/>
        <v>0</v>
      </c>
      <c r="K12" s="9">
        <f t="shared" si="1"/>
        <v>0</v>
      </c>
      <c r="L12" s="9">
        <f t="shared" si="2"/>
        <v>0</v>
      </c>
      <c r="M12" s="36"/>
      <c r="N12" s="33"/>
      <c r="O12" s="33"/>
    </row>
    <row r="13" spans="1:15" ht="61.5" customHeight="1" x14ac:dyDescent="0.35">
      <c r="A13" s="8">
        <v>8</v>
      </c>
      <c r="B13" s="8" t="s">
        <v>208</v>
      </c>
      <c r="C13" s="8" t="s">
        <v>62</v>
      </c>
      <c r="D13" s="8" t="s">
        <v>83</v>
      </c>
      <c r="E13" s="8" t="s">
        <v>82</v>
      </c>
      <c r="F13" s="8" t="s">
        <v>401</v>
      </c>
      <c r="G13" s="8">
        <v>2</v>
      </c>
      <c r="H13" s="34"/>
      <c r="I13" s="35"/>
      <c r="J13" s="9">
        <f t="shared" si="0"/>
        <v>0</v>
      </c>
      <c r="K13" s="9">
        <f t="shared" si="1"/>
        <v>0</v>
      </c>
      <c r="L13" s="9">
        <f t="shared" si="2"/>
        <v>0</v>
      </c>
      <c r="M13" s="36"/>
      <c r="N13" s="33"/>
      <c r="O13" s="33"/>
    </row>
    <row r="14" spans="1:15" ht="61.5" customHeight="1" x14ac:dyDescent="0.35">
      <c r="A14" s="8">
        <v>9</v>
      </c>
      <c r="B14" s="8" t="s">
        <v>209</v>
      </c>
      <c r="C14" s="8" t="s">
        <v>62</v>
      </c>
      <c r="D14" s="8" t="s">
        <v>83</v>
      </c>
      <c r="E14" s="8" t="s">
        <v>82</v>
      </c>
      <c r="F14" s="8" t="s">
        <v>215</v>
      </c>
      <c r="G14" s="8">
        <v>2</v>
      </c>
      <c r="H14" s="34"/>
      <c r="I14" s="35"/>
      <c r="J14" s="9">
        <f t="shared" si="0"/>
        <v>0</v>
      </c>
      <c r="K14" s="9">
        <f t="shared" si="1"/>
        <v>0</v>
      </c>
      <c r="L14" s="9">
        <f t="shared" si="2"/>
        <v>0</v>
      </c>
      <c r="M14" s="36"/>
      <c r="N14" s="33"/>
      <c r="O14" s="33"/>
    </row>
    <row r="15" spans="1:15" ht="61.5" customHeight="1" x14ac:dyDescent="0.35">
      <c r="A15" s="8">
        <v>10</v>
      </c>
      <c r="B15" s="8" t="s">
        <v>210</v>
      </c>
      <c r="C15" s="8" t="s">
        <v>62</v>
      </c>
      <c r="D15" s="8" t="s">
        <v>83</v>
      </c>
      <c r="E15" s="8" t="s">
        <v>82</v>
      </c>
      <c r="F15" s="8" t="s">
        <v>215</v>
      </c>
      <c r="G15" s="8">
        <v>2</v>
      </c>
      <c r="H15" s="34"/>
      <c r="I15" s="35"/>
      <c r="J15" s="9">
        <f t="shared" si="0"/>
        <v>0</v>
      </c>
      <c r="K15" s="9">
        <f t="shared" si="1"/>
        <v>0</v>
      </c>
      <c r="L15" s="9">
        <f t="shared" si="2"/>
        <v>0</v>
      </c>
      <c r="M15" s="36"/>
      <c r="N15" s="33"/>
      <c r="O15" s="33"/>
    </row>
    <row r="16" spans="1:15" ht="61.5" customHeight="1" x14ac:dyDescent="0.35">
      <c r="A16" s="8">
        <v>11</v>
      </c>
      <c r="B16" s="8" t="s">
        <v>211</v>
      </c>
      <c r="C16" s="8" t="s">
        <v>62</v>
      </c>
      <c r="D16" s="8" t="s">
        <v>83</v>
      </c>
      <c r="E16" s="8" t="s">
        <v>82</v>
      </c>
      <c r="F16" s="8" t="s">
        <v>216</v>
      </c>
      <c r="G16" s="8">
        <v>2</v>
      </c>
      <c r="H16" s="34"/>
      <c r="I16" s="35"/>
      <c r="J16" s="9">
        <f t="shared" si="0"/>
        <v>0</v>
      </c>
      <c r="K16" s="9">
        <f t="shared" si="1"/>
        <v>0</v>
      </c>
      <c r="L16" s="9">
        <f t="shared" si="2"/>
        <v>0</v>
      </c>
      <c r="M16" s="36"/>
      <c r="N16" s="33"/>
      <c r="O16" s="33"/>
    </row>
    <row r="17" spans="1:15" ht="61.5" customHeight="1" x14ac:dyDescent="0.35">
      <c r="A17" s="8">
        <v>12</v>
      </c>
      <c r="B17" s="8" t="s">
        <v>267</v>
      </c>
      <c r="C17" s="8" t="s">
        <v>62</v>
      </c>
      <c r="D17" s="8" t="s">
        <v>162</v>
      </c>
      <c r="E17" s="8" t="s">
        <v>82</v>
      </c>
      <c r="F17" s="8" t="s">
        <v>218</v>
      </c>
      <c r="G17" s="8">
        <v>2</v>
      </c>
      <c r="H17" s="34"/>
      <c r="I17" s="35"/>
      <c r="J17" s="9">
        <f t="shared" si="0"/>
        <v>0</v>
      </c>
      <c r="K17" s="9">
        <f t="shared" si="1"/>
        <v>0</v>
      </c>
      <c r="L17" s="9">
        <f t="shared" si="2"/>
        <v>0</v>
      </c>
      <c r="M17" s="36"/>
      <c r="N17" s="33"/>
      <c r="O17" s="33"/>
    </row>
    <row r="18" spans="1:15" ht="61.5" customHeight="1" x14ac:dyDescent="0.35">
      <c r="A18" s="8">
        <v>13</v>
      </c>
      <c r="B18" s="8" t="s">
        <v>263</v>
      </c>
      <c r="C18" s="8" t="s">
        <v>62</v>
      </c>
      <c r="D18" s="8" t="s">
        <v>162</v>
      </c>
      <c r="E18" s="8" t="s">
        <v>82</v>
      </c>
      <c r="F18" s="8" t="s">
        <v>217</v>
      </c>
      <c r="G18" s="8">
        <v>5</v>
      </c>
      <c r="H18" s="34"/>
      <c r="I18" s="35"/>
      <c r="J18" s="9">
        <f t="shared" si="0"/>
        <v>0</v>
      </c>
      <c r="K18" s="9">
        <f t="shared" si="1"/>
        <v>0</v>
      </c>
      <c r="L18" s="9">
        <f t="shared" si="2"/>
        <v>0</v>
      </c>
      <c r="M18" s="36"/>
      <c r="N18" s="33"/>
      <c r="O18" s="33"/>
    </row>
    <row r="19" spans="1:15" ht="49.5" customHeight="1" x14ac:dyDescent="0.35">
      <c r="A19" s="8">
        <v>14</v>
      </c>
      <c r="B19" s="8" t="s">
        <v>268</v>
      </c>
      <c r="C19" s="8" t="s">
        <v>62</v>
      </c>
      <c r="D19" s="8" t="s">
        <v>162</v>
      </c>
      <c r="E19" s="8" t="s">
        <v>82</v>
      </c>
      <c r="F19" s="8" t="s">
        <v>218</v>
      </c>
      <c r="G19" s="8">
        <v>2</v>
      </c>
      <c r="H19" s="34"/>
      <c r="I19" s="35"/>
      <c r="J19" s="9">
        <f t="shared" si="0"/>
        <v>0</v>
      </c>
      <c r="K19" s="9">
        <f t="shared" si="1"/>
        <v>0</v>
      </c>
      <c r="L19" s="9">
        <f t="shared" si="2"/>
        <v>0</v>
      </c>
      <c r="M19" s="36"/>
      <c r="N19" s="33"/>
      <c r="O19" s="33"/>
    </row>
    <row r="20" spans="1:15" ht="57.75" customHeight="1" x14ac:dyDescent="0.35">
      <c r="A20" s="8">
        <v>15</v>
      </c>
      <c r="B20" s="8" t="s">
        <v>266</v>
      </c>
      <c r="C20" s="8" t="s">
        <v>62</v>
      </c>
      <c r="D20" s="8" t="s">
        <v>162</v>
      </c>
      <c r="E20" s="8" t="s">
        <v>82</v>
      </c>
      <c r="F20" s="8" t="s">
        <v>218</v>
      </c>
      <c r="G20" s="8">
        <v>2</v>
      </c>
      <c r="H20" s="34"/>
      <c r="I20" s="35"/>
      <c r="J20" s="9">
        <f t="shared" si="0"/>
        <v>0</v>
      </c>
      <c r="K20" s="9">
        <f t="shared" si="1"/>
        <v>0</v>
      </c>
      <c r="L20" s="9">
        <f t="shared" si="2"/>
        <v>0</v>
      </c>
      <c r="M20" s="36"/>
      <c r="N20" s="33"/>
      <c r="O20" s="33"/>
    </row>
    <row r="21" spans="1:15" ht="57" customHeight="1" x14ac:dyDescent="0.35">
      <c r="A21" s="8">
        <v>16</v>
      </c>
      <c r="B21" s="8" t="s">
        <v>265</v>
      </c>
      <c r="C21" s="8" t="s">
        <v>62</v>
      </c>
      <c r="D21" s="8" t="s">
        <v>162</v>
      </c>
      <c r="E21" s="8" t="s">
        <v>82</v>
      </c>
      <c r="F21" s="8" t="s">
        <v>218</v>
      </c>
      <c r="G21" s="8">
        <v>4</v>
      </c>
      <c r="H21" s="34"/>
      <c r="I21" s="35"/>
      <c r="J21" s="9">
        <f t="shared" si="0"/>
        <v>0</v>
      </c>
      <c r="K21" s="9">
        <f t="shared" si="1"/>
        <v>0</v>
      </c>
      <c r="L21" s="9">
        <f t="shared" si="2"/>
        <v>0</v>
      </c>
      <c r="M21" s="36"/>
      <c r="N21" s="33"/>
      <c r="O21" s="33"/>
    </row>
    <row r="22" spans="1:15" ht="51" customHeight="1" x14ac:dyDescent="0.35">
      <c r="A22" s="8">
        <v>17</v>
      </c>
      <c r="B22" s="8" t="s">
        <v>269</v>
      </c>
      <c r="C22" s="8" t="s">
        <v>62</v>
      </c>
      <c r="D22" s="8" t="s">
        <v>162</v>
      </c>
      <c r="E22" s="8" t="s">
        <v>82</v>
      </c>
      <c r="F22" s="8" t="s">
        <v>218</v>
      </c>
      <c r="G22" s="8">
        <v>2</v>
      </c>
      <c r="H22" s="34"/>
      <c r="I22" s="35"/>
      <c r="J22" s="9">
        <f t="shared" si="0"/>
        <v>0</v>
      </c>
      <c r="K22" s="9">
        <f t="shared" si="1"/>
        <v>0</v>
      </c>
      <c r="L22" s="9">
        <f t="shared" si="2"/>
        <v>0</v>
      </c>
      <c r="M22" s="36"/>
      <c r="N22" s="33"/>
      <c r="O22" s="33"/>
    </row>
    <row r="23" spans="1:15" ht="60" customHeight="1" x14ac:dyDescent="0.35">
      <c r="A23" s="8">
        <v>18</v>
      </c>
      <c r="B23" s="8" t="s">
        <v>264</v>
      </c>
      <c r="C23" s="8" t="s">
        <v>62</v>
      </c>
      <c r="D23" s="8" t="s">
        <v>162</v>
      </c>
      <c r="E23" s="8" t="s">
        <v>82</v>
      </c>
      <c r="F23" s="8" t="s">
        <v>217</v>
      </c>
      <c r="G23" s="8">
        <v>6</v>
      </c>
      <c r="H23" s="34"/>
      <c r="I23" s="35"/>
      <c r="J23" s="9">
        <f t="shared" si="0"/>
        <v>0</v>
      </c>
      <c r="K23" s="9">
        <f t="shared" si="1"/>
        <v>0</v>
      </c>
      <c r="L23" s="9">
        <f t="shared" si="2"/>
        <v>0</v>
      </c>
      <c r="M23" s="36"/>
      <c r="N23" s="33"/>
      <c r="O23" s="33"/>
    </row>
    <row r="24" spans="1:15" ht="52.5" customHeight="1" x14ac:dyDescent="0.35">
      <c r="A24" s="8">
        <v>19</v>
      </c>
      <c r="B24" s="8" t="s">
        <v>262</v>
      </c>
      <c r="C24" s="8" t="s">
        <v>62</v>
      </c>
      <c r="D24" s="8" t="s">
        <v>162</v>
      </c>
      <c r="E24" s="8" t="s">
        <v>82</v>
      </c>
      <c r="F24" s="8" t="s">
        <v>217</v>
      </c>
      <c r="G24" s="8">
        <v>2</v>
      </c>
      <c r="H24" s="34"/>
      <c r="I24" s="35"/>
      <c r="J24" s="9">
        <f t="shared" si="0"/>
        <v>0</v>
      </c>
      <c r="K24" s="9">
        <f t="shared" si="1"/>
        <v>0</v>
      </c>
      <c r="L24" s="9">
        <f t="shared" si="2"/>
        <v>0</v>
      </c>
      <c r="M24" s="36"/>
      <c r="N24" s="33"/>
      <c r="O24" s="33"/>
    </row>
    <row r="25" spans="1:15" ht="35.25" customHeight="1" x14ac:dyDescent="0.35">
      <c r="A25" s="20"/>
      <c r="B25" s="20"/>
      <c r="C25" s="20"/>
      <c r="D25" s="20"/>
      <c r="E25" s="20"/>
      <c r="F25" s="20"/>
      <c r="G25" s="20"/>
      <c r="H25" s="22"/>
      <c r="I25" s="23"/>
      <c r="J25" s="22" t="s">
        <v>289</v>
      </c>
      <c r="K25" s="43">
        <f>SUM(K6:K24)</f>
        <v>0</v>
      </c>
      <c r="L25" s="43">
        <f>SUM(L6:L24)</f>
        <v>0</v>
      </c>
      <c r="M25" s="21"/>
      <c r="N25" s="20"/>
      <c r="O25" s="20"/>
    </row>
    <row r="26" spans="1:15" x14ac:dyDescent="0.35">
      <c r="H26" s="16"/>
      <c r="I26" s="17"/>
      <c r="J26" s="16"/>
      <c r="K26" s="16"/>
      <c r="L26" s="16"/>
    </row>
    <row r="27" spans="1:15" s="4" customFormat="1" x14ac:dyDescent="0.35">
      <c r="A27" s="61" t="s">
        <v>175</v>
      </c>
      <c r="B27" s="61"/>
      <c r="C27" s="61"/>
      <c r="D27" s="61"/>
      <c r="E27" s="61"/>
      <c r="F27" s="61"/>
      <c r="G27" s="61"/>
      <c r="H27" s="62"/>
      <c r="I27" s="63"/>
      <c r="J27" s="62"/>
      <c r="K27" s="62"/>
      <c r="L27" s="62"/>
      <c r="M27" s="61"/>
      <c r="N27" s="61"/>
      <c r="O27" s="61"/>
    </row>
    <row r="28" spans="1:15" ht="79.5" customHeight="1" x14ac:dyDescent="0.35">
      <c r="A28" s="54" t="s">
        <v>498</v>
      </c>
      <c r="B28" s="54"/>
      <c r="C28" s="54"/>
      <c r="D28" s="54"/>
      <c r="E28" s="54"/>
      <c r="F28" s="54"/>
      <c r="G28" s="54"/>
      <c r="H28" s="72"/>
      <c r="I28" s="73"/>
      <c r="J28" s="72"/>
      <c r="K28" s="72"/>
      <c r="L28" s="72"/>
      <c r="M28" s="54"/>
      <c r="N28" s="54"/>
      <c r="O28" s="54"/>
    </row>
    <row r="29" spans="1:15" x14ac:dyDescent="0.35">
      <c r="H29" s="16"/>
      <c r="I29" s="17"/>
      <c r="J29" s="16"/>
      <c r="K29" s="16"/>
      <c r="L29" s="16"/>
    </row>
    <row r="30" spans="1:15" x14ac:dyDescent="0.35">
      <c r="H30" s="16"/>
      <c r="I30" s="17"/>
      <c r="J30" s="16"/>
      <c r="K30" s="16"/>
      <c r="L30" s="16"/>
    </row>
    <row r="31" spans="1:15" x14ac:dyDescent="0.35">
      <c r="H31" s="16"/>
      <c r="I31" s="17"/>
      <c r="J31" s="16"/>
      <c r="K31" s="16"/>
      <c r="L31" s="16"/>
    </row>
    <row r="32" spans="1:15" x14ac:dyDescent="0.35">
      <c r="H32" s="16"/>
      <c r="I32" s="17"/>
      <c r="J32" s="16"/>
      <c r="K32" s="16"/>
      <c r="L32" s="16"/>
    </row>
    <row r="33" spans="8:12" x14ac:dyDescent="0.35">
      <c r="H33" s="16"/>
      <c r="I33" s="17"/>
      <c r="J33" s="16"/>
      <c r="K33" s="16"/>
      <c r="L33" s="16"/>
    </row>
    <row r="34" spans="8:12" x14ac:dyDescent="0.35">
      <c r="H34" s="16"/>
      <c r="I34" s="17"/>
      <c r="J34" s="16"/>
      <c r="K34" s="16"/>
      <c r="L34" s="16"/>
    </row>
    <row r="35" spans="8:12" x14ac:dyDescent="0.35">
      <c r="H35" s="16"/>
      <c r="I35" s="17"/>
      <c r="J35" s="16"/>
      <c r="K35" s="16"/>
      <c r="L35" s="16"/>
    </row>
    <row r="36" spans="8:12" x14ac:dyDescent="0.35">
      <c r="H36" s="16"/>
      <c r="I36" s="17"/>
      <c r="J36" s="16"/>
      <c r="K36" s="16"/>
      <c r="L36" s="16"/>
    </row>
    <row r="37" spans="8:12" x14ac:dyDescent="0.35">
      <c r="H37" s="16"/>
      <c r="I37" s="17"/>
      <c r="J37" s="16"/>
      <c r="K37" s="16"/>
      <c r="L37" s="16"/>
    </row>
    <row r="38" spans="8:12" x14ac:dyDescent="0.35">
      <c r="H38" s="16"/>
      <c r="I38" s="17"/>
      <c r="J38" s="16"/>
      <c r="K38" s="16"/>
      <c r="L38" s="16"/>
    </row>
    <row r="39" spans="8:12" x14ac:dyDescent="0.35">
      <c r="H39" s="16"/>
      <c r="I39" s="17"/>
      <c r="J39" s="16"/>
      <c r="K39" s="16"/>
      <c r="L39" s="16"/>
    </row>
    <row r="40" spans="8:12" x14ac:dyDescent="0.35">
      <c r="H40" s="16"/>
      <c r="I40" s="17"/>
      <c r="J40" s="16"/>
      <c r="K40" s="16"/>
      <c r="L40" s="16"/>
    </row>
    <row r="41" spans="8:12" x14ac:dyDescent="0.35">
      <c r="H41" s="16"/>
      <c r="I41" s="17"/>
      <c r="J41" s="16"/>
      <c r="K41" s="16"/>
      <c r="L41" s="16"/>
    </row>
    <row r="42" spans="8:12" x14ac:dyDescent="0.35">
      <c r="H42" s="16"/>
      <c r="I42" s="17"/>
      <c r="J42" s="16"/>
      <c r="K42" s="16"/>
      <c r="L42" s="16"/>
    </row>
    <row r="43" spans="8:12" x14ac:dyDescent="0.35">
      <c r="H43" s="16"/>
      <c r="I43" s="17"/>
      <c r="J43" s="16"/>
      <c r="K43" s="16"/>
      <c r="L43" s="16"/>
    </row>
    <row r="44" spans="8:12" x14ac:dyDescent="0.35">
      <c r="H44" s="16"/>
      <c r="I44" s="17"/>
      <c r="J44" s="16"/>
      <c r="K44" s="16"/>
      <c r="L44" s="16"/>
    </row>
  </sheetData>
  <sortState xmlns:xlrd2="http://schemas.microsoft.com/office/spreadsheetml/2017/richdata2" ref="A6:O24">
    <sortCondition ref="B6:B24"/>
  </sortState>
  <mergeCells count="6">
    <mergeCell ref="A28:O28"/>
    <mergeCell ref="B1:C1"/>
    <mergeCell ref="N1:O1"/>
    <mergeCell ref="N2:O2"/>
    <mergeCell ref="A3:O3"/>
    <mergeCell ref="A27:O27"/>
  </mergeCells>
  <pageMargins left="0.25" right="0.25" top="0.75" bottom="0.75" header="0.3" footer="0.3"/>
  <pageSetup paperSize="9" scale="50"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37"/>
  <sheetViews>
    <sheetView zoomScale="92" zoomScaleNormal="92" workbookViewId="0">
      <selection activeCell="F26" sqref="F26"/>
    </sheetView>
  </sheetViews>
  <sheetFormatPr defaultColWidth="9.1796875" defaultRowHeight="14.5" x14ac:dyDescent="0.35"/>
  <cols>
    <col min="1" max="1" width="9.1796875" style="4"/>
    <col min="2" max="2" width="36"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242</v>
      </c>
      <c r="O1" s="56"/>
    </row>
    <row r="2" spans="1:15" ht="16.5" customHeight="1" x14ac:dyDescent="0.35">
      <c r="A2" s="2"/>
      <c r="B2" s="3"/>
      <c r="C2" s="3"/>
      <c r="M2" s="5"/>
      <c r="N2" s="56" t="s">
        <v>235</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43.5" customHeight="1" x14ac:dyDescent="0.35">
      <c r="A6" s="8">
        <v>1</v>
      </c>
      <c r="B6" s="8" t="s">
        <v>220</v>
      </c>
      <c r="C6" s="8" t="s">
        <v>62</v>
      </c>
      <c r="D6" s="8" t="s">
        <v>14</v>
      </c>
      <c r="E6" s="8" t="s">
        <v>82</v>
      </c>
      <c r="F6" s="8" t="s">
        <v>222</v>
      </c>
      <c r="G6" s="8">
        <v>3</v>
      </c>
      <c r="H6" s="34"/>
      <c r="I6" s="35"/>
      <c r="J6" s="9">
        <f>H6+(I6*H6)</f>
        <v>0</v>
      </c>
      <c r="K6" s="9">
        <f>H6*G6</f>
        <v>0</v>
      </c>
      <c r="L6" s="9">
        <f>J6*G6</f>
        <v>0</v>
      </c>
      <c r="M6" s="36"/>
      <c r="N6" s="33"/>
      <c r="O6" s="33"/>
    </row>
    <row r="7" spans="1:15" ht="53.25" customHeight="1" x14ac:dyDescent="0.35">
      <c r="A7" s="8">
        <f t="shared" ref="A7" si="0">A6+1</f>
        <v>2</v>
      </c>
      <c r="B7" s="8" t="s">
        <v>221</v>
      </c>
      <c r="C7" s="8" t="s">
        <v>62</v>
      </c>
      <c r="D7" s="8" t="s">
        <v>14</v>
      </c>
      <c r="E7" s="8" t="s">
        <v>82</v>
      </c>
      <c r="F7" s="8" t="s">
        <v>222</v>
      </c>
      <c r="G7" s="8">
        <v>4</v>
      </c>
      <c r="H7" s="34"/>
      <c r="I7" s="35"/>
      <c r="J7" s="9">
        <f t="shared" ref="J7:J8" si="1">H7+(I7*H7)</f>
        <v>0</v>
      </c>
      <c r="K7" s="9">
        <f t="shared" ref="K7:K8" si="2">H7*G7</f>
        <v>0</v>
      </c>
      <c r="L7" s="9">
        <f t="shared" ref="L7:L8" si="3">J7*G7</f>
        <v>0</v>
      </c>
      <c r="M7" s="36"/>
      <c r="N7" s="33"/>
      <c r="O7" s="33"/>
    </row>
    <row r="8" spans="1:15" ht="57.75" customHeight="1" x14ac:dyDescent="0.35">
      <c r="A8" s="8">
        <v>3</v>
      </c>
      <c r="B8" s="8" t="s">
        <v>441</v>
      </c>
      <c r="C8" s="8" t="s">
        <v>62</v>
      </c>
      <c r="D8" s="8" t="s">
        <v>14</v>
      </c>
      <c r="E8" s="8" t="s">
        <v>82</v>
      </c>
      <c r="F8" s="8"/>
      <c r="G8" s="8">
        <v>2</v>
      </c>
      <c r="H8" s="34"/>
      <c r="I8" s="35"/>
      <c r="J8" s="9">
        <f t="shared" si="1"/>
        <v>0</v>
      </c>
      <c r="K8" s="9">
        <f t="shared" si="2"/>
        <v>0</v>
      </c>
      <c r="L8" s="9">
        <f t="shared" si="3"/>
        <v>0</v>
      </c>
      <c r="M8" s="36"/>
      <c r="N8" s="33"/>
      <c r="O8" s="33"/>
    </row>
    <row r="9" spans="1:15" ht="57.75" customHeight="1" x14ac:dyDescent="0.35">
      <c r="A9" s="20"/>
      <c r="B9" s="20"/>
      <c r="C9" s="20"/>
      <c r="D9" s="20"/>
      <c r="E9" s="20"/>
      <c r="F9" s="20"/>
      <c r="G9" s="20"/>
      <c r="H9" s="22"/>
      <c r="I9" s="23"/>
      <c r="J9" s="22" t="s">
        <v>289</v>
      </c>
      <c r="K9" s="43">
        <f>SUM(K6:K8)</f>
        <v>0</v>
      </c>
      <c r="L9" s="43">
        <f>SUM(L6:L8)</f>
        <v>0</v>
      </c>
      <c r="M9" s="21"/>
      <c r="N9" s="20"/>
      <c r="O9" s="20"/>
    </row>
    <row r="10" spans="1:15" x14ac:dyDescent="0.35">
      <c r="H10" s="10"/>
      <c r="I10" s="11"/>
      <c r="J10" s="10"/>
      <c r="K10" s="10"/>
      <c r="L10" s="10"/>
    </row>
    <row r="11" spans="1:15" x14ac:dyDescent="0.35">
      <c r="A11" s="61" t="s">
        <v>175</v>
      </c>
      <c r="B11" s="61"/>
      <c r="C11" s="61"/>
      <c r="D11" s="61"/>
      <c r="E11" s="61"/>
      <c r="F11" s="61"/>
      <c r="G11" s="61"/>
      <c r="H11" s="62"/>
      <c r="I11" s="63"/>
      <c r="J11" s="62"/>
      <c r="K11" s="62"/>
      <c r="L11" s="62"/>
      <c r="M11" s="61"/>
      <c r="N11" s="61"/>
      <c r="O11" s="61"/>
    </row>
    <row r="12" spans="1:15" ht="68.25" customHeight="1" x14ac:dyDescent="0.35">
      <c r="A12" s="54" t="s">
        <v>499</v>
      </c>
      <c r="B12" s="54"/>
      <c r="C12" s="54"/>
      <c r="D12" s="54"/>
      <c r="E12" s="54"/>
      <c r="F12" s="54"/>
      <c r="G12" s="54"/>
      <c r="H12" s="72"/>
      <c r="I12" s="73"/>
      <c r="J12" s="72"/>
      <c r="K12" s="72"/>
      <c r="L12" s="72"/>
      <c r="M12" s="54"/>
      <c r="N12" s="54"/>
      <c r="O12" s="54"/>
    </row>
    <row r="13" spans="1:15" x14ac:dyDescent="0.35">
      <c r="H13" s="10"/>
      <c r="I13" s="11"/>
      <c r="J13" s="10"/>
      <c r="K13" s="10"/>
      <c r="L13" s="10"/>
    </row>
    <row r="14" spans="1:15" x14ac:dyDescent="0.35">
      <c r="H14" s="10"/>
      <c r="I14" s="11"/>
      <c r="J14" s="10"/>
      <c r="K14" s="10"/>
      <c r="L14" s="10"/>
    </row>
    <row r="15" spans="1:15" x14ac:dyDescent="0.35">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sheetData>
  <mergeCells count="6">
    <mergeCell ref="A12:O12"/>
    <mergeCell ref="B1:C1"/>
    <mergeCell ref="N1:O1"/>
    <mergeCell ref="N2:O2"/>
    <mergeCell ref="A3:O3"/>
    <mergeCell ref="A11:O11"/>
  </mergeCells>
  <pageMargins left="0.25" right="0.25" top="0.75" bottom="0.75" header="0.3" footer="0.3"/>
  <pageSetup paperSize="9"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2"/>
  <sheetViews>
    <sheetView topLeftCell="A2" zoomScaleNormal="100" workbookViewId="0">
      <selection activeCell="A18" sqref="A18:O18"/>
    </sheetView>
  </sheetViews>
  <sheetFormatPr defaultColWidth="9.1796875" defaultRowHeight="14.5" x14ac:dyDescent="0.35"/>
  <cols>
    <col min="1" max="1" width="9.1796875" style="4"/>
    <col min="2" max="2" width="43.8164062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176</v>
      </c>
      <c r="O1" s="56"/>
    </row>
    <row r="2" spans="1:15" ht="16.5" customHeight="1" x14ac:dyDescent="0.35">
      <c r="A2" s="2"/>
      <c r="B2" s="3"/>
      <c r="C2" s="3"/>
      <c r="M2" s="5"/>
      <c r="N2" s="56" t="s">
        <v>168</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31.5" customHeight="1" x14ac:dyDescent="0.35">
      <c r="A6" s="8">
        <v>1</v>
      </c>
      <c r="B6" s="8" t="s">
        <v>43</v>
      </c>
      <c r="C6" s="8"/>
      <c r="D6" s="8" t="s">
        <v>13</v>
      </c>
      <c r="E6" s="8" t="s">
        <v>0</v>
      </c>
      <c r="F6" s="8" t="s">
        <v>44</v>
      </c>
      <c r="G6" s="8">
        <v>2</v>
      </c>
      <c r="H6" s="34"/>
      <c r="I6" s="35"/>
      <c r="J6" s="9">
        <f>H6+(I6*H6)</f>
        <v>0</v>
      </c>
      <c r="K6" s="9">
        <f>H6*G6</f>
        <v>0</v>
      </c>
      <c r="L6" s="9">
        <f>J6*G6</f>
        <v>0</v>
      </c>
      <c r="M6" s="36"/>
      <c r="N6" s="33"/>
      <c r="O6" s="33"/>
    </row>
    <row r="7" spans="1:15" ht="33" customHeight="1" x14ac:dyDescent="0.35">
      <c r="A7" s="8">
        <f>A6+1</f>
        <v>2</v>
      </c>
      <c r="B7" s="8" t="s">
        <v>45</v>
      </c>
      <c r="C7" s="8" t="s">
        <v>458</v>
      </c>
      <c r="D7" s="8" t="s">
        <v>50</v>
      </c>
      <c r="E7" s="8" t="s">
        <v>0</v>
      </c>
      <c r="F7" s="8" t="s">
        <v>44</v>
      </c>
      <c r="G7" s="8">
        <v>1</v>
      </c>
      <c r="H7" s="34"/>
      <c r="I7" s="35"/>
      <c r="J7" s="9">
        <f t="shared" ref="J7:J16" si="0">H7+(I7*H7)</f>
        <v>0</v>
      </c>
      <c r="K7" s="9">
        <f t="shared" ref="K7:K16" si="1">H7*G7</f>
        <v>0</v>
      </c>
      <c r="L7" s="9">
        <f t="shared" ref="L7:L16" si="2">J7*G7</f>
        <v>0</v>
      </c>
      <c r="M7" s="36"/>
      <c r="N7" s="33"/>
      <c r="O7" s="33"/>
    </row>
    <row r="8" spans="1:15" ht="38.25" customHeight="1" x14ac:dyDescent="0.35">
      <c r="A8" s="8">
        <f t="shared" ref="A8:A14" si="3">A7+1</f>
        <v>3</v>
      </c>
      <c r="B8" s="8" t="s">
        <v>271</v>
      </c>
      <c r="C8" s="8" t="s">
        <v>472</v>
      </c>
      <c r="D8" s="8" t="s">
        <v>13</v>
      </c>
      <c r="E8" s="8" t="s">
        <v>0</v>
      </c>
      <c r="F8" s="8" t="s">
        <v>44</v>
      </c>
      <c r="G8" s="8">
        <v>1</v>
      </c>
      <c r="H8" s="34"/>
      <c r="I8" s="35"/>
      <c r="J8" s="9">
        <f t="shared" si="0"/>
        <v>0</v>
      </c>
      <c r="K8" s="9">
        <f t="shared" si="1"/>
        <v>0</v>
      </c>
      <c r="L8" s="9">
        <f t="shared" si="2"/>
        <v>0</v>
      </c>
      <c r="M8" s="36"/>
      <c r="N8" s="33"/>
      <c r="O8" s="33"/>
    </row>
    <row r="9" spans="1:15" ht="30" customHeight="1" x14ac:dyDescent="0.35">
      <c r="A9" s="8">
        <f t="shared" si="3"/>
        <v>4</v>
      </c>
      <c r="B9" s="8" t="s">
        <v>299</v>
      </c>
      <c r="C9" s="8" t="s">
        <v>466</v>
      </c>
      <c r="D9" s="8" t="s">
        <v>78</v>
      </c>
      <c r="E9" s="8" t="s">
        <v>0</v>
      </c>
      <c r="F9" s="8" t="s">
        <v>44</v>
      </c>
      <c r="G9" s="8">
        <v>1</v>
      </c>
      <c r="H9" s="34"/>
      <c r="I9" s="35"/>
      <c r="J9" s="9">
        <f t="shared" si="0"/>
        <v>0</v>
      </c>
      <c r="K9" s="9">
        <f t="shared" si="1"/>
        <v>0</v>
      </c>
      <c r="L9" s="9">
        <f t="shared" si="2"/>
        <v>0</v>
      </c>
      <c r="M9" s="36"/>
      <c r="N9" s="33"/>
      <c r="O9" s="33"/>
    </row>
    <row r="10" spans="1:15" ht="24.75" customHeight="1" x14ac:dyDescent="0.35">
      <c r="A10" s="8">
        <f t="shared" si="3"/>
        <v>5</v>
      </c>
      <c r="B10" s="8" t="s">
        <v>300</v>
      </c>
      <c r="C10" s="8"/>
      <c r="D10" s="8" t="s">
        <v>78</v>
      </c>
      <c r="E10" s="8" t="s">
        <v>0</v>
      </c>
      <c r="F10" s="8" t="s">
        <v>46</v>
      </c>
      <c r="G10" s="8">
        <v>1</v>
      </c>
      <c r="H10" s="34"/>
      <c r="I10" s="35"/>
      <c r="J10" s="9">
        <f t="shared" si="0"/>
        <v>0</v>
      </c>
      <c r="K10" s="9">
        <f t="shared" si="1"/>
        <v>0</v>
      </c>
      <c r="L10" s="9">
        <f t="shared" si="2"/>
        <v>0</v>
      </c>
      <c r="M10" s="36"/>
      <c r="N10" s="33"/>
      <c r="O10" s="33"/>
    </row>
    <row r="11" spans="1:15" ht="26.25" customHeight="1" x14ac:dyDescent="0.35">
      <c r="A11" s="8">
        <f t="shared" si="3"/>
        <v>6</v>
      </c>
      <c r="B11" s="8" t="s">
        <v>47</v>
      </c>
      <c r="C11" s="8" t="s">
        <v>473</v>
      </c>
      <c r="D11" s="8" t="s">
        <v>14</v>
      </c>
      <c r="E11" s="8" t="s">
        <v>0</v>
      </c>
      <c r="F11" s="8" t="s">
        <v>44</v>
      </c>
      <c r="G11" s="8">
        <v>5</v>
      </c>
      <c r="H11" s="34"/>
      <c r="I11" s="35"/>
      <c r="J11" s="9">
        <f t="shared" si="0"/>
        <v>0</v>
      </c>
      <c r="K11" s="9">
        <f t="shared" si="1"/>
        <v>0</v>
      </c>
      <c r="L11" s="9">
        <f t="shared" si="2"/>
        <v>0</v>
      </c>
      <c r="M11" s="36"/>
      <c r="N11" s="33"/>
      <c r="O11" s="33"/>
    </row>
    <row r="12" spans="1:15" ht="31.15" customHeight="1" x14ac:dyDescent="0.35">
      <c r="A12" s="8">
        <f t="shared" si="3"/>
        <v>7</v>
      </c>
      <c r="B12" s="8" t="s">
        <v>301</v>
      </c>
      <c r="C12" s="8" t="s">
        <v>474</v>
      </c>
      <c r="D12" s="8" t="s">
        <v>78</v>
      </c>
      <c r="E12" s="8" t="s">
        <v>0</v>
      </c>
      <c r="F12" s="8" t="s">
        <v>46</v>
      </c>
      <c r="G12" s="8">
        <v>1</v>
      </c>
      <c r="H12" s="34"/>
      <c r="I12" s="35"/>
      <c r="J12" s="9">
        <f t="shared" si="0"/>
        <v>0</v>
      </c>
      <c r="K12" s="9">
        <f t="shared" si="1"/>
        <v>0</v>
      </c>
      <c r="L12" s="9">
        <f t="shared" si="2"/>
        <v>0</v>
      </c>
      <c r="M12" s="36"/>
      <c r="N12" s="33"/>
      <c r="O12" s="33"/>
    </row>
    <row r="13" spans="1:15" ht="33" customHeight="1" x14ac:dyDescent="0.35">
      <c r="A13" s="8">
        <f t="shared" si="3"/>
        <v>8</v>
      </c>
      <c r="B13" s="8" t="s">
        <v>302</v>
      </c>
      <c r="C13" s="8"/>
      <c r="D13" s="8" t="s">
        <v>78</v>
      </c>
      <c r="E13" s="8" t="s">
        <v>0</v>
      </c>
      <c r="F13" s="8" t="s">
        <v>46</v>
      </c>
      <c r="G13" s="8">
        <v>1</v>
      </c>
      <c r="H13" s="34"/>
      <c r="I13" s="35"/>
      <c r="J13" s="9">
        <f t="shared" si="0"/>
        <v>0</v>
      </c>
      <c r="K13" s="9">
        <f t="shared" si="1"/>
        <v>0</v>
      </c>
      <c r="L13" s="9">
        <f t="shared" si="2"/>
        <v>0</v>
      </c>
      <c r="M13" s="36"/>
      <c r="N13" s="33"/>
      <c r="O13" s="33"/>
    </row>
    <row r="14" spans="1:15" ht="26.5" customHeight="1" x14ac:dyDescent="0.35">
      <c r="A14" s="8">
        <f t="shared" si="3"/>
        <v>9</v>
      </c>
      <c r="B14" s="8" t="s">
        <v>303</v>
      </c>
      <c r="C14" s="8" t="s">
        <v>474</v>
      </c>
      <c r="D14" s="8" t="s">
        <v>304</v>
      </c>
      <c r="E14" s="8" t="s">
        <v>94</v>
      </c>
      <c r="F14" s="8" t="s">
        <v>46</v>
      </c>
      <c r="G14" s="8">
        <v>1</v>
      </c>
      <c r="H14" s="34"/>
      <c r="I14" s="35"/>
      <c r="J14" s="9">
        <f t="shared" si="0"/>
        <v>0</v>
      </c>
      <c r="K14" s="9">
        <f t="shared" si="1"/>
        <v>0</v>
      </c>
      <c r="L14" s="9">
        <f t="shared" si="2"/>
        <v>0</v>
      </c>
      <c r="M14" s="36"/>
      <c r="N14" s="33"/>
      <c r="O14" s="33"/>
    </row>
    <row r="15" spans="1:15" ht="26.5" customHeight="1" x14ac:dyDescent="0.35">
      <c r="A15" s="8">
        <v>10</v>
      </c>
      <c r="B15" s="8" t="s">
        <v>48</v>
      </c>
      <c r="C15" s="8" t="s">
        <v>466</v>
      </c>
      <c r="D15" s="8" t="s">
        <v>13</v>
      </c>
      <c r="E15" s="8" t="s">
        <v>0</v>
      </c>
      <c r="F15" s="8" t="s">
        <v>44</v>
      </c>
      <c r="G15" s="8">
        <v>2</v>
      </c>
      <c r="H15" s="34"/>
      <c r="I15" s="35"/>
      <c r="J15" s="9"/>
      <c r="K15" s="9"/>
      <c r="L15" s="9"/>
      <c r="M15" s="36"/>
      <c r="N15" s="33"/>
      <c r="O15" s="33"/>
    </row>
    <row r="16" spans="1:15" ht="30.75" customHeight="1" x14ac:dyDescent="0.35">
      <c r="A16" s="8">
        <v>11</v>
      </c>
      <c r="B16" s="8" t="s">
        <v>49</v>
      </c>
      <c r="C16" s="8" t="s">
        <v>474</v>
      </c>
      <c r="D16" s="8" t="s">
        <v>50</v>
      </c>
      <c r="E16" s="8" t="s">
        <v>0</v>
      </c>
      <c r="F16" s="8" t="s">
        <v>44</v>
      </c>
      <c r="G16" s="8">
        <v>1</v>
      </c>
      <c r="H16" s="34"/>
      <c r="I16" s="35"/>
      <c r="J16" s="9">
        <f t="shared" si="0"/>
        <v>0</v>
      </c>
      <c r="K16" s="9">
        <f t="shared" si="1"/>
        <v>0</v>
      </c>
      <c r="L16" s="9">
        <f t="shared" si="2"/>
        <v>0</v>
      </c>
      <c r="M16" s="36"/>
      <c r="N16" s="33"/>
      <c r="O16" s="33"/>
    </row>
    <row r="17" spans="1:15" ht="28.5" customHeight="1" x14ac:dyDescent="0.35">
      <c r="H17" s="10"/>
      <c r="I17" s="11"/>
      <c r="J17" s="16" t="s">
        <v>289</v>
      </c>
      <c r="K17" s="40">
        <f>SUM(K6:K16)</f>
        <v>0</v>
      </c>
      <c r="L17" s="40">
        <f>SUM(L6:L16)</f>
        <v>0</v>
      </c>
    </row>
    <row r="18" spans="1:15" x14ac:dyDescent="0.35">
      <c r="A18" s="61" t="s">
        <v>175</v>
      </c>
      <c r="B18" s="61"/>
      <c r="C18" s="61"/>
      <c r="D18" s="61"/>
      <c r="E18" s="61"/>
      <c r="F18" s="61"/>
      <c r="G18" s="61"/>
      <c r="H18" s="62"/>
      <c r="I18" s="63"/>
      <c r="J18" s="62"/>
      <c r="K18" s="62"/>
      <c r="L18" s="62"/>
      <c r="M18" s="61"/>
      <c r="N18" s="61"/>
      <c r="O18" s="61"/>
    </row>
    <row r="19" spans="1:15" ht="227.25" customHeight="1" x14ac:dyDescent="0.35">
      <c r="A19" s="54" t="s">
        <v>482</v>
      </c>
      <c r="B19" s="58"/>
      <c r="C19" s="58"/>
      <c r="D19" s="58"/>
      <c r="E19" s="58"/>
      <c r="F19" s="58"/>
      <c r="G19" s="58"/>
      <c r="H19" s="59"/>
      <c r="I19" s="60"/>
      <c r="J19" s="59"/>
      <c r="K19" s="59"/>
      <c r="L19" s="59"/>
      <c r="M19" s="58"/>
      <c r="N19" s="58"/>
      <c r="O19" s="58"/>
    </row>
    <row r="20" spans="1:15" x14ac:dyDescent="0.35">
      <c r="H20" s="10"/>
      <c r="I20" s="11"/>
      <c r="J20" s="10"/>
      <c r="K20" s="10"/>
      <c r="L20" s="10"/>
    </row>
    <row r="21" spans="1:15" x14ac:dyDescent="0.35">
      <c r="H21" s="10"/>
      <c r="I21" s="11"/>
      <c r="J21" s="10"/>
      <c r="K21" s="10"/>
      <c r="L21" s="10"/>
    </row>
    <row r="22" spans="1:15" x14ac:dyDescent="0.35">
      <c r="H22" s="10"/>
      <c r="I22" s="11"/>
      <c r="J22" s="10"/>
      <c r="K22" s="10"/>
      <c r="L22" s="10"/>
    </row>
    <row r="23" spans="1:15" x14ac:dyDescent="0.35">
      <c r="H23" s="10"/>
      <c r="I23" s="11"/>
      <c r="J23" s="10"/>
      <c r="K23" s="10"/>
      <c r="L23" s="10"/>
    </row>
    <row r="24" spans="1:15" x14ac:dyDescent="0.35">
      <c r="H24" s="10"/>
      <c r="I24" s="11"/>
      <c r="J24" s="10"/>
      <c r="K24" s="10"/>
      <c r="L24" s="10"/>
    </row>
    <row r="25" spans="1:15" x14ac:dyDescent="0.35">
      <c r="H25" s="10"/>
      <c r="I25" s="11"/>
      <c r="J25" s="10"/>
      <c r="K25" s="10"/>
      <c r="L25" s="10"/>
    </row>
    <row r="26" spans="1:15" x14ac:dyDescent="0.35">
      <c r="H26" s="10"/>
      <c r="I26" s="11"/>
      <c r="J26" s="10"/>
      <c r="K26" s="10"/>
      <c r="L26" s="10"/>
    </row>
    <row r="27" spans="1:15" x14ac:dyDescent="0.35">
      <c r="H27" s="10"/>
      <c r="I27" s="11"/>
      <c r="J27" s="10"/>
      <c r="K27" s="10"/>
      <c r="L27" s="10"/>
    </row>
    <row r="28" spans="1:15" x14ac:dyDescent="0.35">
      <c r="H28" s="10"/>
      <c r="I28" s="11"/>
      <c r="J28" s="10"/>
      <c r="K28" s="10"/>
      <c r="L28" s="10"/>
    </row>
    <row r="29" spans="1:15" x14ac:dyDescent="0.35">
      <c r="H29" s="10"/>
      <c r="I29" s="11"/>
      <c r="J29" s="10"/>
      <c r="K29" s="10"/>
      <c r="L29" s="10"/>
    </row>
    <row r="30" spans="1:15" x14ac:dyDescent="0.35">
      <c r="H30" s="10"/>
      <c r="I30" s="11"/>
      <c r="J30" s="10"/>
      <c r="K30" s="10"/>
      <c r="L30" s="10"/>
    </row>
    <row r="31" spans="1:15" x14ac:dyDescent="0.35">
      <c r="H31" s="10"/>
      <c r="I31" s="11"/>
      <c r="J31" s="10"/>
      <c r="K31" s="10"/>
      <c r="L31" s="10"/>
    </row>
    <row r="32" spans="1:15" x14ac:dyDescent="0.35">
      <c r="H32" s="10"/>
      <c r="I32" s="11"/>
      <c r="J32" s="10"/>
      <c r="K32" s="10"/>
      <c r="L32" s="10"/>
    </row>
  </sheetData>
  <sortState xmlns:xlrd2="http://schemas.microsoft.com/office/spreadsheetml/2017/richdata2" ref="A6:O16">
    <sortCondition ref="B6:B16"/>
  </sortState>
  <mergeCells count="6">
    <mergeCell ref="A19:O19"/>
    <mergeCell ref="B1:C1"/>
    <mergeCell ref="N1:O1"/>
    <mergeCell ref="N2:O2"/>
    <mergeCell ref="A3:O3"/>
    <mergeCell ref="A18:O18"/>
  </mergeCells>
  <pageMargins left="0.25" right="0.25" top="0.75" bottom="0.75" header="0.3" footer="0.3"/>
  <pageSetup paperSize="9" scale="5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O37"/>
  <sheetViews>
    <sheetView zoomScale="92" zoomScaleNormal="92" workbookViewId="0">
      <selection activeCell="A14" sqref="A14:O14"/>
    </sheetView>
  </sheetViews>
  <sheetFormatPr defaultColWidth="9.1796875" defaultRowHeight="14.5" x14ac:dyDescent="0.35"/>
  <cols>
    <col min="1" max="1" width="9.1796875" style="4"/>
    <col min="2" max="2" width="37.45312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241</v>
      </c>
      <c r="O1" s="56"/>
    </row>
    <row r="2" spans="1:15" ht="16.5" customHeight="1" x14ac:dyDescent="0.35">
      <c r="A2" s="2"/>
      <c r="B2" s="3"/>
      <c r="C2" s="3"/>
      <c r="M2" s="5"/>
      <c r="N2" s="56" t="s">
        <v>236</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35</v>
      </c>
      <c r="G5" s="6" t="s">
        <v>34</v>
      </c>
      <c r="H5" s="6" t="s">
        <v>29</v>
      </c>
      <c r="I5" s="6" t="s">
        <v>30</v>
      </c>
      <c r="J5" s="6" t="s">
        <v>28</v>
      </c>
      <c r="K5" s="6" t="s">
        <v>31</v>
      </c>
      <c r="L5" s="6" t="s">
        <v>32</v>
      </c>
      <c r="M5" s="7" t="s">
        <v>178</v>
      </c>
      <c r="N5" s="6" t="s">
        <v>33</v>
      </c>
      <c r="O5" s="6" t="s">
        <v>42</v>
      </c>
    </row>
    <row r="6" spans="1:15" ht="62.25" customHeight="1" x14ac:dyDescent="0.35">
      <c r="A6" s="8">
        <v>1</v>
      </c>
      <c r="B6" s="8" t="s">
        <v>403</v>
      </c>
      <c r="C6" s="8" t="s">
        <v>62</v>
      </c>
      <c r="D6" s="8" t="s">
        <v>162</v>
      </c>
      <c r="E6" s="8" t="s">
        <v>82</v>
      </c>
      <c r="F6" s="8" t="s">
        <v>408</v>
      </c>
      <c r="G6" s="8">
        <v>1</v>
      </c>
      <c r="H6" s="34"/>
      <c r="I6" s="35"/>
      <c r="J6" s="9">
        <f>H6+(I6*H6)</f>
        <v>0</v>
      </c>
      <c r="K6" s="9">
        <f>H6*G6</f>
        <v>0</v>
      </c>
      <c r="L6" s="9">
        <f>J6*G6</f>
        <v>0</v>
      </c>
      <c r="M6" s="36"/>
      <c r="N6" s="33"/>
      <c r="O6" s="33"/>
    </row>
    <row r="7" spans="1:15" ht="59.25" customHeight="1" x14ac:dyDescent="0.35">
      <c r="A7" s="8">
        <f t="shared" ref="A7:A9" si="0">A6+1</f>
        <v>2</v>
      </c>
      <c r="B7" s="8" t="s">
        <v>404</v>
      </c>
      <c r="C7" s="8" t="s">
        <v>62</v>
      </c>
      <c r="D7" s="8" t="s">
        <v>162</v>
      </c>
      <c r="E7" s="8" t="s">
        <v>82</v>
      </c>
      <c r="F7" s="8" t="s">
        <v>409</v>
      </c>
      <c r="G7" s="8">
        <v>6</v>
      </c>
      <c r="H7" s="34"/>
      <c r="I7" s="35"/>
      <c r="J7" s="9">
        <f t="shared" ref="J7:J10" si="1">H7+(I7*H7)</f>
        <v>0</v>
      </c>
      <c r="K7" s="9">
        <f t="shared" ref="K7:K10" si="2">H7*G7</f>
        <v>0</v>
      </c>
      <c r="L7" s="9">
        <f t="shared" ref="L7:L10" si="3">J7*G7</f>
        <v>0</v>
      </c>
      <c r="M7" s="36"/>
      <c r="N7" s="33"/>
      <c r="O7" s="33"/>
    </row>
    <row r="8" spans="1:15" ht="50.25" customHeight="1" x14ac:dyDescent="0.35">
      <c r="A8" s="8">
        <v>3</v>
      </c>
      <c r="B8" s="8" t="s">
        <v>405</v>
      </c>
      <c r="C8" s="8" t="s">
        <v>62</v>
      </c>
      <c r="D8" s="8" t="s">
        <v>162</v>
      </c>
      <c r="E8" s="8" t="s">
        <v>82</v>
      </c>
      <c r="F8" s="8" t="s">
        <v>410</v>
      </c>
      <c r="G8" s="8">
        <v>3</v>
      </c>
      <c r="H8" s="34"/>
      <c r="I8" s="35"/>
      <c r="J8" s="9">
        <f t="shared" si="1"/>
        <v>0</v>
      </c>
      <c r="K8" s="9">
        <f t="shared" si="2"/>
        <v>0</v>
      </c>
      <c r="L8" s="9">
        <f t="shared" si="3"/>
        <v>0</v>
      </c>
      <c r="M8" s="36"/>
      <c r="N8" s="33"/>
      <c r="O8" s="33"/>
    </row>
    <row r="9" spans="1:15" ht="54" customHeight="1" x14ac:dyDescent="0.35">
      <c r="A9" s="8">
        <f t="shared" si="0"/>
        <v>4</v>
      </c>
      <c r="B9" s="8" t="s">
        <v>406</v>
      </c>
      <c r="C9" s="8" t="s">
        <v>62</v>
      </c>
      <c r="D9" s="8" t="s">
        <v>162</v>
      </c>
      <c r="E9" s="8" t="s">
        <v>82</v>
      </c>
      <c r="F9" s="8" t="s">
        <v>408</v>
      </c>
      <c r="G9" s="8">
        <v>1</v>
      </c>
      <c r="H9" s="34"/>
      <c r="I9" s="35"/>
      <c r="J9" s="9">
        <f t="shared" si="1"/>
        <v>0</v>
      </c>
      <c r="K9" s="9">
        <f t="shared" si="2"/>
        <v>0</v>
      </c>
      <c r="L9" s="9">
        <f t="shared" si="3"/>
        <v>0</v>
      </c>
      <c r="M9" s="36"/>
      <c r="N9" s="33"/>
      <c r="O9" s="33"/>
    </row>
    <row r="10" spans="1:15" ht="61.5" customHeight="1" x14ac:dyDescent="0.35">
      <c r="A10" s="8">
        <f>A9+1</f>
        <v>5</v>
      </c>
      <c r="B10" s="8" t="s">
        <v>407</v>
      </c>
      <c r="C10" s="8" t="s">
        <v>62</v>
      </c>
      <c r="D10" s="8" t="s">
        <v>162</v>
      </c>
      <c r="E10" s="8" t="s">
        <v>82</v>
      </c>
      <c r="F10" s="8" t="s">
        <v>409</v>
      </c>
      <c r="G10" s="8">
        <v>6</v>
      </c>
      <c r="H10" s="34"/>
      <c r="I10" s="35"/>
      <c r="J10" s="9">
        <f t="shared" si="1"/>
        <v>0</v>
      </c>
      <c r="K10" s="9">
        <f t="shared" si="2"/>
        <v>0</v>
      </c>
      <c r="L10" s="9">
        <f t="shared" si="3"/>
        <v>0</v>
      </c>
      <c r="M10" s="36"/>
      <c r="N10" s="33"/>
      <c r="O10" s="33"/>
    </row>
    <row r="11" spans="1:15" ht="56.25" customHeight="1" x14ac:dyDescent="0.35">
      <c r="A11" s="20"/>
      <c r="B11" s="20"/>
      <c r="C11" s="20"/>
      <c r="D11" s="20"/>
      <c r="E11" s="20"/>
      <c r="F11" s="20"/>
      <c r="G11" s="20"/>
      <c r="H11" s="22"/>
      <c r="I11" s="23"/>
      <c r="J11" s="22" t="s">
        <v>289</v>
      </c>
      <c r="K11" s="43">
        <f>SUM(K6:K10)</f>
        <v>0</v>
      </c>
      <c r="L11" s="43">
        <f>SUM(L6:L10)</f>
        <v>0</v>
      </c>
      <c r="M11" s="21"/>
      <c r="N11" s="20"/>
      <c r="O11" s="20"/>
    </row>
    <row r="12" spans="1:15" x14ac:dyDescent="0.35">
      <c r="H12" s="10"/>
      <c r="I12" s="11"/>
      <c r="J12" s="10"/>
      <c r="K12" s="10"/>
      <c r="L12" s="10"/>
    </row>
    <row r="13" spans="1:15" x14ac:dyDescent="0.35">
      <c r="A13" s="61" t="s">
        <v>175</v>
      </c>
      <c r="B13" s="61"/>
      <c r="C13" s="61"/>
      <c r="D13" s="61"/>
      <c r="E13" s="61"/>
      <c r="F13" s="61"/>
      <c r="G13" s="61"/>
      <c r="H13" s="62"/>
      <c r="I13" s="63"/>
      <c r="J13" s="62"/>
      <c r="K13" s="62"/>
      <c r="L13" s="62"/>
      <c r="M13" s="61"/>
      <c r="N13" s="61"/>
      <c r="O13" s="61"/>
    </row>
    <row r="14" spans="1:15" ht="86.25" customHeight="1" x14ac:dyDescent="0.35">
      <c r="A14" s="54" t="s">
        <v>500</v>
      </c>
      <c r="B14" s="54"/>
      <c r="C14" s="54"/>
      <c r="D14" s="54"/>
      <c r="E14" s="54"/>
      <c r="F14" s="54"/>
      <c r="G14" s="54"/>
      <c r="H14" s="72"/>
      <c r="I14" s="73"/>
      <c r="J14" s="72"/>
      <c r="K14" s="72"/>
      <c r="L14" s="72"/>
      <c r="M14" s="54"/>
      <c r="N14" s="54"/>
      <c r="O14" s="54"/>
    </row>
    <row r="15" spans="1:15" x14ac:dyDescent="0.35">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sheetData>
  <mergeCells count="6">
    <mergeCell ref="A14:O14"/>
    <mergeCell ref="B1:C1"/>
    <mergeCell ref="N1:O1"/>
    <mergeCell ref="N2:O2"/>
    <mergeCell ref="A3:O3"/>
    <mergeCell ref="A13:O13"/>
  </mergeCells>
  <pageMargins left="0.25" right="0.25" top="0.75" bottom="0.75" header="0.3" footer="0.3"/>
  <pageSetup paperSize="9" scale="51"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O38"/>
  <sheetViews>
    <sheetView zoomScale="92" zoomScaleNormal="92" workbookViewId="0">
      <selection activeCell="A12" sqref="A12:O12"/>
    </sheetView>
  </sheetViews>
  <sheetFormatPr defaultColWidth="9.1796875" defaultRowHeight="14.5" x14ac:dyDescent="0.35"/>
  <cols>
    <col min="1" max="1" width="9.1796875" style="4"/>
    <col min="2" max="2" width="34.5429687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240</v>
      </c>
      <c r="O1" s="56"/>
    </row>
    <row r="2" spans="1:15" ht="16.5" customHeight="1" x14ac:dyDescent="0.35">
      <c r="A2" s="2"/>
      <c r="B2" s="3"/>
      <c r="C2" s="3"/>
      <c r="M2" s="5"/>
      <c r="N2" s="56" t="s">
        <v>237</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35</v>
      </c>
      <c r="G5" s="6" t="s">
        <v>34</v>
      </c>
      <c r="H5" s="6" t="s">
        <v>29</v>
      </c>
      <c r="I5" s="6" t="s">
        <v>30</v>
      </c>
      <c r="J5" s="6" t="s">
        <v>28</v>
      </c>
      <c r="K5" s="6" t="s">
        <v>31</v>
      </c>
      <c r="L5" s="6" t="s">
        <v>32</v>
      </c>
      <c r="M5" s="7" t="s">
        <v>178</v>
      </c>
      <c r="N5" s="6" t="s">
        <v>33</v>
      </c>
      <c r="O5" s="6" t="s">
        <v>42</v>
      </c>
    </row>
    <row r="6" spans="1:15" ht="37.9" customHeight="1" x14ac:dyDescent="0.35">
      <c r="A6" s="8">
        <v>1</v>
      </c>
      <c r="B6" s="8" t="s">
        <v>164</v>
      </c>
      <c r="C6" s="8" t="s">
        <v>62</v>
      </c>
      <c r="D6" s="8" t="s">
        <v>14</v>
      </c>
      <c r="E6" s="8" t="s">
        <v>0</v>
      </c>
      <c r="F6" s="8" t="s">
        <v>73</v>
      </c>
      <c r="G6" s="8">
        <v>2</v>
      </c>
      <c r="H6" s="34"/>
      <c r="I6" s="35"/>
      <c r="J6" s="9">
        <f>H6+(I6*H6)</f>
        <v>0</v>
      </c>
      <c r="K6" s="9">
        <f>H6*G6</f>
        <v>0</v>
      </c>
      <c r="L6" s="9">
        <f>J6*G6</f>
        <v>0</v>
      </c>
      <c r="M6" s="36"/>
      <c r="N6" s="33"/>
      <c r="O6" s="33"/>
    </row>
    <row r="7" spans="1:15" ht="37.9" customHeight="1" x14ac:dyDescent="0.35">
      <c r="A7" s="8">
        <v>2</v>
      </c>
      <c r="B7" s="8" t="s">
        <v>165</v>
      </c>
      <c r="C7" s="8" t="s">
        <v>62</v>
      </c>
      <c r="D7" s="8" t="s">
        <v>14</v>
      </c>
      <c r="E7" s="8" t="s">
        <v>0</v>
      </c>
      <c r="F7" s="8" t="s">
        <v>73</v>
      </c>
      <c r="G7" s="8">
        <v>2</v>
      </c>
      <c r="H7" s="34"/>
      <c r="I7" s="35"/>
      <c r="J7" s="9">
        <f t="shared" ref="J7:J8" si="0">H7+(I7*H7)</f>
        <v>0</v>
      </c>
      <c r="K7" s="9">
        <f t="shared" ref="K7:K8" si="1">H7*G7</f>
        <v>0</v>
      </c>
      <c r="L7" s="9">
        <f t="shared" ref="L7:L8" si="2">J7*G7</f>
        <v>0</v>
      </c>
      <c r="M7" s="36"/>
      <c r="N7" s="33"/>
      <c r="O7" s="33"/>
    </row>
    <row r="8" spans="1:15" ht="39" customHeight="1" x14ac:dyDescent="0.35">
      <c r="A8" s="8">
        <v>3</v>
      </c>
      <c r="B8" s="8" t="s">
        <v>411</v>
      </c>
      <c r="C8" s="8" t="s">
        <v>62</v>
      </c>
      <c r="D8" s="8" t="s">
        <v>14</v>
      </c>
      <c r="E8" s="8" t="s">
        <v>0</v>
      </c>
      <c r="F8" s="8" t="s">
        <v>412</v>
      </c>
      <c r="G8" s="8">
        <v>2</v>
      </c>
      <c r="H8" s="34"/>
      <c r="I8" s="35"/>
      <c r="J8" s="9">
        <f t="shared" si="0"/>
        <v>0</v>
      </c>
      <c r="K8" s="9">
        <f t="shared" si="1"/>
        <v>0</v>
      </c>
      <c r="L8" s="9">
        <f t="shared" si="2"/>
        <v>0</v>
      </c>
      <c r="M8" s="36"/>
      <c r="N8" s="33"/>
      <c r="O8" s="33"/>
    </row>
    <row r="9" spans="1:15" ht="45.75" customHeight="1" x14ac:dyDescent="0.35">
      <c r="A9" s="20"/>
      <c r="B9" s="20"/>
      <c r="C9" s="20"/>
      <c r="D9" s="20"/>
      <c r="E9" s="20"/>
      <c r="F9" s="20"/>
      <c r="G9" s="20"/>
      <c r="H9" s="22"/>
      <c r="I9" s="23"/>
      <c r="J9" s="22" t="s">
        <v>289</v>
      </c>
      <c r="K9" s="43">
        <f>SUM(K6:K8)</f>
        <v>0</v>
      </c>
      <c r="L9" s="43">
        <f>SUM(L6:L8)</f>
        <v>0</v>
      </c>
      <c r="M9" s="21"/>
      <c r="N9" s="20"/>
      <c r="O9" s="20"/>
    </row>
    <row r="10" spans="1:15" x14ac:dyDescent="0.35">
      <c r="H10" s="10"/>
      <c r="I10" s="11"/>
      <c r="J10" s="10"/>
      <c r="K10" s="10"/>
      <c r="L10" s="10"/>
    </row>
    <row r="11" spans="1:15" x14ac:dyDescent="0.35">
      <c r="A11" s="61" t="s">
        <v>175</v>
      </c>
      <c r="B11" s="61"/>
      <c r="C11" s="61"/>
      <c r="D11" s="61"/>
      <c r="E11" s="61"/>
      <c r="F11" s="61"/>
      <c r="G11" s="61"/>
      <c r="H11" s="62"/>
      <c r="I11" s="63"/>
      <c r="J11" s="62"/>
      <c r="K11" s="62"/>
      <c r="L11" s="62"/>
      <c r="M11" s="61"/>
      <c r="N11" s="61"/>
      <c r="O11" s="61"/>
    </row>
    <row r="12" spans="1:15" ht="69" customHeight="1" x14ac:dyDescent="0.35">
      <c r="A12" s="74" t="s">
        <v>501</v>
      </c>
      <c r="B12" s="74"/>
      <c r="C12" s="74"/>
      <c r="D12" s="74"/>
      <c r="E12" s="74"/>
      <c r="F12" s="74"/>
      <c r="G12" s="74"/>
      <c r="H12" s="75"/>
      <c r="I12" s="76"/>
      <c r="J12" s="75"/>
      <c r="K12" s="75"/>
      <c r="L12" s="75"/>
      <c r="M12" s="74"/>
      <c r="N12" s="74"/>
      <c r="O12" s="74"/>
    </row>
    <row r="13" spans="1:15" x14ac:dyDescent="0.35">
      <c r="H13" s="10"/>
      <c r="I13" s="11"/>
      <c r="J13" s="10"/>
      <c r="K13" s="10"/>
      <c r="L13" s="10"/>
    </row>
    <row r="14" spans="1:15" x14ac:dyDescent="0.35">
      <c r="H14" s="10"/>
      <c r="I14" s="11"/>
      <c r="J14" s="10"/>
      <c r="K14" s="10"/>
      <c r="L14" s="10"/>
    </row>
    <row r="15" spans="1:15" x14ac:dyDescent="0.35">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row r="38" spans="8:12" x14ac:dyDescent="0.35">
      <c r="H38" s="10"/>
      <c r="I38" s="11"/>
      <c r="J38" s="10"/>
      <c r="K38" s="10"/>
      <c r="L38" s="10"/>
    </row>
  </sheetData>
  <mergeCells count="6">
    <mergeCell ref="A12:O12"/>
    <mergeCell ref="B1:C1"/>
    <mergeCell ref="N1:O1"/>
    <mergeCell ref="N2:O2"/>
    <mergeCell ref="A3:O3"/>
    <mergeCell ref="A11:O11"/>
  </mergeCells>
  <pageMargins left="0.25" right="0.25" top="0.75" bottom="0.75" header="0.3" footer="0.3"/>
  <pageSetup paperSize="9" scale="51"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O35"/>
  <sheetViews>
    <sheetView topLeftCell="A5" zoomScale="92" zoomScaleNormal="92" workbookViewId="0">
      <selection activeCell="A17" sqref="A17:O17"/>
    </sheetView>
  </sheetViews>
  <sheetFormatPr defaultColWidth="9.1796875" defaultRowHeight="14.5" x14ac:dyDescent="0.35"/>
  <cols>
    <col min="1" max="1" width="9.1796875" style="4"/>
    <col min="2" max="2" width="44.2695312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239</v>
      </c>
      <c r="O1" s="56"/>
    </row>
    <row r="2" spans="1:15" ht="16.5" customHeight="1" x14ac:dyDescent="0.35">
      <c r="A2" s="2"/>
      <c r="B2" s="3"/>
      <c r="C2" s="3"/>
      <c r="M2" s="5"/>
      <c r="N2" s="56" t="s">
        <v>290</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35</v>
      </c>
      <c r="G5" s="6" t="s">
        <v>34</v>
      </c>
      <c r="H5" s="6" t="s">
        <v>29</v>
      </c>
      <c r="I5" s="6" t="s">
        <v>30</v>
      </c>
      <c r="J5" s="6" t="s">
        <v>28</v>
      </c>
      <c r="K5" s="6" t="s">
        <v>31</v>
      </c>
      <c r="L5" s="6" t="s">
        <v>32</v>
      </c>
      <c r="M5" s="7" t="s">
        <v>178</v>
      </c>
      <c r="N5" s="6" t="s">
        <v>33</v>
      </c>
      <c r="O5" s="6" t="s">
        <v>42</v>
      </c>
    </row>
    <row r="6" spans="1:15" ht="59.25" customHeight="1" x14ac:dyDescent="0.35">
      <c r="A6" s="8">
        <v>1</v>
      </c>
      <c r="B6" s="8" t="s">
        <v>414</v>
      </c>
      <c r="C6" s="8" t="s">
        <v>62</v>
      </c>
      <c r="D6" s="8" t="s">
        <v>161</v>
      </c>
      <c r="E6" s="8" t="s">
        <v>0</v>
      </c>
      <c r="F6" s="8" t="s">
        <v>413</v>
      </c>
      <c r="G6" s="8">
        <v>3</v>
      </c>
      <c r="H6" s="34"/>
      <c r="I6" s="35"/>
      <c r="J6" s="9">
        <f>H6+(I6*H6)</f>
        <v>0</v>
      </c>
      <c r="K6" s="9">
        <f>H6*G6</f>
        <v>0</v>
      </c>
      <c r="L6" s="9">
        <f>J6*G6</f>
        <v>0</v>
      </c>
      <c r="M6" s="36"/>
      <c r="N6" s="33"/>
      <c r="O6" s="33"/>
    </row>
    <row r="7" spans="1:15" ht="65.25" customHeight="1" x14ac:dyDescent="0.35">
      <c r="A7" s="8">
        <f>A6+1</f>
        <v>2</v>
      </c>
      <c r="B7" s="8" t="s">
        <v>415</v>
      </c>
      <c r="C7" s="8" t="s">
        <v>62</v>
      </c>
      <c r="D7" s="8" t="s">
        <v>161</v>
      </c>
      <c r="E7" s="8" t="s">
        <v>0</v>
      </c>
      <c r="F7" s="8" t="s">
        <v>167</v>
      </c>
      <c r="G7" s="8">
        <v>8</v>
      </c>
      <c r="H7" s="34"/>
      <c r="I7" s="35"/>
      <c r="J7" s="9">
        <f t="shared" ref="J7:J13" si="0">H7+(I7*H7)</f>
        <v>0</v>
      </c>
      <c r="K7" s="9">
        <f t="shared" ref="K7:K13" si="1">H7*G7</f>
        <v>0</v>
      </c>
      <c r="L7" s="9">
        <f t="shared" ref="L7:L13" si="2">J7*G7</f>
        <v>0</v>
      </c>
      <c r="M7" s="36"/>
      <c r="N7" s="33"/>
      <c r="O7" s="33"/>
    </row>
    <row r="8" spans="1:15" ht="63.75" customHeight="1" x14ac:dyDescent="0.35">
      <c r="A8" s="8">
        <v>3</v>
      </c>
      <c r="B8" s="8" t="s">
        <v>416</v>
      </c>
      <c r="C8" s="8" t="s">
        <v>62</v>
      </c>
      <c r="D8" s="8" t="s">
        <v>161</v>
      </c>
      <c r="E8" s="8" t="s">
        <v>0</v>
      </c>
      <c r="F8" s="8" t="s">
        <v>413</v>
      </c>
      <c r="G8" s="8">
        <v>3</v>
      </c>
      <c r="H8" s="34"/>
      <c r="I8" s="35"/>
      <c r="J8" s="9">
        <f t="shared" si="0"/>
        <v>0</v>
      </c>
      <c r="K8" s="9">
        <f t="shared" si="1"/>
        <v>0</v>
      </c>
      <c r="L8" s="9">
        <f t="shared" si="2"/>
        <v>0</v>
      </c>
      <c r="M8" s="36"/>
      <c r="N8" s="33"/>
      <c r="O8" s="33"/>
    </row>
    <row r="9" spans="1:15" ht="62.25" customHeight="1" x14ac:dyDescent="0.35">
      <c r="A9" s="8">
        <f>A8+1</f>
        <v>4</v>
      </c>
      <c r="B9" s="8" t="s">
        <v>417</v>
      </c>
      <c r="C9" s="8" t="s">
        <v>62</v>
      </c>
      <c r="D9" s="8" t="s">
        <v>161</v>
      </c>
      <c r="E9" s="8" t="s">
        <v>0</v>
      </c>
      <c r="F9" s="8" t="s">
        <v>167</v>
      </c>
      <c r="G9" s="8">
        <v>7</v>
      </c>
      <c r="H9" s="34"/>
      <c r="I9" s="35"/>
      <c r="J9" s="9">
        <f t="shared" si="0"/>
        <v>0</v>
      </c>
      <c r="K9" s="9">
        <f t="shared" si="1"/>
        <v>0</v>
      </c>
      <c r="L9" s="9">
        <f t="shared" si="2"/>
        <v>0</v>
      </c>
      <c r="M9" s="36"/>
      <c r="N9" s="33"/>
      <c r="O9" s="33"/>
    </row>
    <row r="10" spans="1:15" ht="60" customHeight="1" x14ac:dyDescent="0.35">
      <c r="A10" s="8">
        <f>A9+1</f>
        <v>5</v>
      </c>
      <c r="B10" s="8" t="s">
        <v>418</v>
      </c>
      <c r="C10" s="8" t="s">
        <v>62</v>
      </c>
      <c r="D10" s="8" t="s">
        <v>161</v>
      </c>
      <c r="E10" s="8" t="s">
        <v>0</v>
      </c>
      <c r="F10" s="8" t="s">
        <v>413</v>
      </c>
      <c r="G10" s="8">
        <v>1</v>
      </c>
      <c r="H10" s="34"/>
      <c r="I10" s="35"/>
      <c r="J10" s="9">
        <f t="shared" si="0"/>
        <v>0</v>
      </c>
      <c r="K10" s="9">
        <f t="shared" si="1"/>
        <v>0</v>
      </c>
      <c r="L10" s="9">
        <f t="shared" si="2"/>
        <v>0</v>
      </c>
      <c r="M10" s="36"/>
      <c r="N10" s="33"/>
      <c r="O10" s="33"/>
    </row>
    <row r="11" spans="1:15" ht="60.75" customHeight="1" x14ac:dyDescent="0.35">
      <c r="A11" s="8">
        <f>A10+1</f>
        <v>6</v>
      </c>
      <c r="B11" s="8" t="s">
        <v>419</v>
      </c>
      <c r="C11" s="8" t="s">
        <v>62</v>
      </c>
      <c r="D11" s="8" t="s">
        <v>161</v>
      </c>
      <c r="E11" s="8" t="s">
        <v>0</v>
      </c>
      <c r="F11" s="8" t="s">
        <v>167</v>
      </c>
      <c r="G11" s="8">
        <v>1</v>
      </c>
      <c r="H11" s="34"/>
      <c r="I11" s="35"/>
      <c r="J11" s="9">
        <f t="shared" si="0"/>
        <v>0</v>
      </c>
      <c r="K11" s="9">
        <f t="shared" si="1"/>
        <v>0</v>
      </c>
      <c r="L11" s="9">
        <f t="shared" si="2"/>
        <v>0</v>
      </c>
      <c r="M11" s="36"/>
      <c r="N11" s="33"/>
      <c r="O11" s="33"/>
    </row>
    <row r="12" spans="1:15" ht="60" customHeight="1" x14ac:dyDescent="0.35">
      <c r="A12" s="8">
        <f>A11+1</f>
        <v>7</v>
      </c>
      <c r="B12" s="8" t="s">
        <v>420</v>
      </c>
      <c r="C12" s="8" t="s">
        <v>62</v>
      </c>
      <c r="D12" s="8" t="s">
        <v>24</v>
      </c>
      <c r="E12" s="8" t="s">
        <v>0</v>
      </c>
      <c r="F12" s="8" t="s">
        <v>413</v>
      </c>
      <c r="G12" s="8">
        <v>4</v>
      </c>
      <c r="H12" s="34"/>
      <c r="I12" s="35"/>
      <c r="J12" s="9">
        <f t="shared" si="0"/>
        <v>0</v>
      </c>
      <c r="K12" s="9">
        <f t="shared" si="1"/>
        <v>0</v>
      </c>
      <c r="L12" s="9">
        <f t="shared" si="2"/>
        <v>0</v>
      </c>
      <c r="M12" s="36"/>
      <c r="N12" s="33"/>
      <c r="O12" s="33"/>
    </row>
    <row r="13" spans="1:15" ht="57" customHeight="1" x14ac:dyDescent="0.35">
      <c r="A13" s="8">
        <f>A12+1</f>
        <v>8</v>
      </c>
      <c r="B13" s="8" t="s">
        <v>421</v>
      </c>
      <c r="C13" s="8" t="s">
        <v>62</v>
      </c>
      <c r="D13" s="8" t="s">
        <v>24</v>
      </c>
      <c r="E13" s="8" t="s">
        <v>0</v>
      </c>
      <c r="F13" s="8" t="s">
        <v>167</v>
      </c>
      <c r="G13" s="8">
        <v>8</v>
      </c>
      <c r="H13" s="34"/>
      <c r="I13" s="35"/>
      <c r="J13" s="9">
        <f t="shared" si="0"/>
        <v>0</v>
      </c>
      <c r="K13" s="9">
        <f t="shared" si="1"/>
        <v>0</v>
      </c>
      <c r="L13" s="9">
        <f t="shared" si="2"/>
        <v>0</v>
      </c>
      <c r="M13" s="36"/>
      <c r="N13" s="33"/>
      <c r="O13" s="33"/>
    </row>
    <row r="14" spans="1:15" ht="38.25" customHeight="1" x14ac:dyDescent="0.35">
      <c r="A14" s="20"/>
      <c r="B14" s="20"/>
      <c r="C14" s="20"/>
      <c r="D14" s="20"/>
      <c r="E14" s="20"/>
      <c r="F14" s="20"/>
      <c r="G14" s="20"/>
      <c r="H14" s="22"/>
      <c r="I14" s="23"/>
      <c r="J14" s="22" t="s">
        <v>289</v>
      </c>
      <c r="K14" s="43">
        <f>SUM(K6:K13)</f>
        <v>0</v>
      </c>
      <c r="L14" s="43">
        <f>SUM(L6:L13)</f>
        <v>0</v>
      </c>
      <c r="M14" s="21"/>
      <c r="N14" s="20"/>
      <c r="O14" s="20"/>
    </row>
    <row r="15" spans="1:15" x14ac:dyDescent="0.35">
      <c r="H15" s="10"/>
      <c r="I15" s="11"/>
      <c r="J15" s="10"/>
      <c r="K15" s="10"/>
      <c r="L15" s="10"/>
    </row>
    <row r="16" spans="1:15" x14ac:dyDescent="0.35">
      <c r="A16" s="61" t="s">
        <v>175</v>
      </c>
      <c r="B16" s="61"/>
      <c r="C16" s="61"/>
      <c r="D16" s="61"/>
      <c r="E16" s="61"/>
      <c r="F16" s="61"/>
      <c r="G16" s="61"/>
      <c r="H16" s="62"/>
      <c r="I16" s="63"/>
      <c r="J16" s="62"/>
      <c r="K16" s="62"/>
      <c r="L16" s="62"/>
      <c r="M16" s="61"/>
      <c r="N16" s="61"/>
      <c r="O16" s="61"/>
    </row>
    <row r="17" spans="1:15" ht="72" customHeight="1" x14ac:dyDescent="0.35">
      <c r="A17" s="77" t="s">
        <v>502</v>
      </c>
      <c r="B17" s="77"/>
      <c r="C17" s="77"/>
      <c r="D17" s="77"/>
      <c r="E17" s="77"/>
      <c r="F17" s="77"/>
      <c r="G17" s="77"/>
      <c r="H17" s="77"/>
      <c r="I17" s="77"/>
      <c r="J17" s="77"/>
      <c r="K17" s="77"/>
      <c r="L17" s="77"/>
      <c r="M17" s="77"/>
      <c r="N17" s="77"/>
      <c r="O17" s="77"/>
    </row>
    <row r="18" spans="1:15" x14ac:dyDescent="0.35">
      <c r="A18" s="4" t="s">
        <v>274</v>
      </c>
      <c r="H18" s="10"/>
      <c r="I18" s="11"/>
      <c r="J18" s="10"/>
      <c r="K18" s="10"/>
      <c r="L18" s="10"/>
    </row>
    <row r="19" spans="1:15" x14ac:dyDescent="0.35">
      <c r="H19" s="10"/>
      <c r="I19" s="11"/>
      <c r="J19" s="10"/>
      <c r="K19" s="10"/>
      <c r="L19" s="10"/>
    </row>
    <row r="20" spans="1:15" x14ac:dyDescent="0.35">
      <c r="H20" s="10"/>
      <c r="I20" s="11"/>
      <c r="J20" s="10"/>
      <c r="K20" s="10"/>
      <c r="L20" s="10"/>
    </row>
    <row r="21" spans="1:15" x14ac:dyDescent="0.35">
      <c r="H21" s="10"/>
      <c r="I21" s="11"/>
      <c r="J21" s="10"/>
      <c r="K21" s="10"/>
      <c r="L21" s="10"/>
    </row>
    <row r="22" spans="1:15" x14ac:dyDescent="0.35">
      <c r="H22" s="10"/>
      <c r="I22" s="11"/>
      <c r="J22" s="10"/>
      <c r="K22" s="10"/>
      <c r="L22" s="10"/>
    </row>
    <row r="23" spans="1:15" x14ac:dyDescent="0.35">
      <c r="H23" s="10"/>
      <c r="I23" s="11"/>
      <c r="J23" s="10"/>
      <c r="K23" s="10"/>
      <c r="L23" s="10"/>
    </row>
    <row r="24" spans="1:15" x14ac:dyDescent="0.35">
      <c r="H24" s="10"/>
      <c r="I24" s="11"/>
      <c r="J24" s="10"/>
      <c r="K24" s="10"/>
      <c r="L24" s="10"/>
    </row>
    <row r="25" spans="1:15" x14ac:dyDescent="0.35">
      <c r="H25" s="10"/>
      <c r="I25" s="11"/>
      <c r="J25" s="10"/>
      <c r="K25" s="10"/>
      <c r="L25" s="10"/>
    </row>
    <row r="26" spans="1:15" x14ac:dyDescent="0.35">
      <c r="H26" s="10"/>
      <c r="I26" s="11"/>
      <c r="J26" s="10"/>
      <c r="K26" s="10"/>
      <c r="L26" s="10"/>
    </row>
    <row r="27" spans="1:15" x14ac:dyDescent="0.35">
      <c r="H27" s="10"/>
      <c r="I27" s="11"/>
      <c r="J27" s="10"/>
      <c r="K27" s="10"/>
      <c r="L27" s="10"/>
    </row>
    <row r="28" spans="1:15" x14ac:dyDescent="0.35">
      <c r="H28" s="10"/>
      <c r="I28" s="11"/>
      <c r="J28" s="10"/>
      <c r="K28" s="10"/>
      <c r="L28" s="10"/>
    </row>
    <row r="29" spans="1:15" x14ac:dyDescent="0.35">
      <c r="H29" s="10"/>
      <c r="I29" s="11"/>
      <c r="J29" s="10"/>
      <c r="K29" s="10"/>
      <c r="L29" s="10"/>
    </row>
    <row r="30" spans="1:15" x14ac:dyDescent="0.35">
      <c r="H30" s="10"/>
      <c r="I30" s="11"/>
      <c r="J30" s="10"/>
      <c r="K30" s="10"/>
      <c r="L30" s="10"/>
    </row>
    <row r="31" spans="1:15" x14ac:dyDescent="0.35">
      <c r="H31" s="10"/>
      <c r="I31" s="11"/>
      <c r="J31" s="10"/>
      <c r="K31" s="10"/>
      <c r="L31" s="10"/>
    </row>
    <row r="32" spans="1:15"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sheetData>
  <sortState xmlns:xlrd2="http://schemas.microsoft.com/office/spreadsheetml/2017/richdata2" ref="A6:O13">
    <sortCondition ref="B6:B13"/>
  </sortState>
  <mergeCells count="6">
    <mergeCell ref="A17:O17"/>
    <mergeCell ref="B1:C1"/>
    <mergeCell ref="N1:O1"/>
    <mergeCell ref="N2:O2"/>
    <mergeCell ref="A3:O3"/>
    <mergeCell ref="A16:O16"/>
  </mergeCells>
  <pageMargins left="0.25" right="0.25" top="0.75" bottom="0.75" header="0.3" footer="0.3"/>
  <pageSetup paperSize="9" scale="51"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O38"/>
  <sheetViews>
    <sheetView topLeftCell="A2" zoomScale="92" zoomScaleNormal="92" workbookViewId="0">
      <selection activeCell="C19" sqref="C19"/>
    </sheetView>
  </sheetViews>
  <sheetFormatPr defaultColWidth="9.1796875" defaultRowHeight="14.5" x14ac:dyDescent="0.35"/>
  <cols>
    <col min="1" max="1" width="9.1796875" style="4"/>
    <col min="2" max="2" width="45.726562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238</v>
      </c>
      <c r="O1" s="56"/>
    </row>
    <row r="2" spans="1:15" ht="35.25" customHeight="1" x14ac:dyDescent="0.35">
      <c r="A2" s="2"/>
      <c r="B2" s="3"/>
      <c r="C2" s="3"/>
      <c r="M2" s="5"/>
      <c r="N2" s="56" t="s">
        <v>285</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35</v>
      </c>
      <c r="G5" s="6" t="s">
        <v>34</v>
      </c>
      <c r="H5" s="6" t="s">
        <v>29</v>
      </c>
      <c r="I5" s="6" t="s">
        <v>30</v>
      </c>
      <c r="J5" s="6" t="s">
        <v>28</v>
      </c>
      <c r="K5" s="6" t="s">
        <v>31</v>
      </c>
      <c r="L5" s="6" t="s">
        <v>32</v>
      </c>
      <c r="M5" s="7" t="s">
        <v>178</v>
      </c>
      <c r="N5" s="6" t="s">
        <v>33</v>
      </c>
      <c r="O5" s="6" t="s">
        <v>42</v>
      </c>
    </row>
    <row r="6" spans="1:15" ht="50.25" customHeight="1" x14ac:dyDescent="0.35">
      <c r="A6" s="8">
        <v>1</v>
      </c>
      <c r="B6" s="30" t="s">
        <v>282</v>
      </c>
      <c r="C6" s="30" t="s">
        <v>283</v>
      </c>
      <c r="D6" s="30" t="s">
        <v>162</v>
      </c>
      <c r="E6" s="30" t="s">
        <v>0</v>
      </c>
      <c r="F6" s="30" t="s">
        <v>96</v>
      </c>
      <c r="G6" s="30">
        <v>4</v>
      </c>
      <c r="H6" s="46"/>
      <c r="I6" s="47"/>
      <c r="J6" s="31">
        <f>H6+(I6*H6)</f>
        <v>0</v>
      </c>
      <c r="K6" s="31">
        <f>H6*G6</f>
        <v>0</v>
      </c>
      <c r="L6" s="31">
        <f>J6*G6</f>
        <v>0</v>
      </c>
      <c r="M6" s="48"/>
      <c r="N6" s="49"/>
      <c r="O6" s="49"/>
    </row>
    <row r="7" spans="1:15" ht="74.25" customHeight="1" x14ac:dyDescent="0.35">
      <c r="A7" s="8">
        <v>2</v>
      </c>
      <c r="B7" s="30" t="s">
        <v>422</v>
      </c>
      <c r="C7" s="30" t="s">
        <v>283</v>
      </c>
      <c r="D7" s="30" t="s">
        <v>162</v>
      </c>
      <c r="E7" s="30" t="s">
        <v>0</v>
      </c>
      <c r="F7" s="30" t="s">
        <v>135</v>
      </c>
      <c r="G7" s="30">
        <v>2</v>
      </c>
      <c r="H7" s="46"/>
      <c r="I7" s="47"/>
      <c r="J7" s="31">
        <f t="shared" ref="J7:J9" si="0">H7+(I7*H7)</f>
        <v>0</v>
      </c>
      <c r="K7" s="31">
        <f t="shared" ref="K7:K9" si="1">H7*G7</f>
        <v>0</v>
      </c>
      <c r="L7" s="31">
        <f t="shared" ref="L7:L9" si="2">J7*G7</f>
        <v>0</v>
      </c>
      <c r="M7" s="48"/>
      <c r="N7" s="49"/>
      <c r="O7" s="49"/>
    </row>
    <row r="8" spans="1:15" ht="56.25" customHeight="1" x14ac:dyDescent="0.35">
      <c r="A8" s="8">
        <v>3</v>
      </c>
      <c r="B8" s="30" t="s">
        <v>423</v>
      </c>
      <c r="C8" s="30" t="s">
        <v>283</v>
      </c>
      <c r="D8" s="30" t="s">
        <v>18</v>
      </c>
      <c r="E8" s="30" t="s">
        <v>0</v>
      </c>
      <c r="F8" s="30" t="s">
        <v>135</v>
      </c>
      <c r="G8" s="30">
        <v>2</v>
      </c>
      <c r="H8" s="46"/>
      <c r="I8" s="47"/>
      <c r="J8" s="31">
        <f t="shared" si="0"/>
        <v>0</v>
      </c>
      <c r="K8" s="31">
        <f t="shared" si="1"/>
        <v>0</v>
      </c>
      <c r="L8" s="31">
        <f t="shared" si="2"/>
        <v>0</v>
      </c>
      <c r="M8" s="48"/>
      <c r="N8" s="49"/>
      <c r="O8" s="49"/>
    </row>
    <row r="9" spans="1:15" ht="35.25" customHeight="1" x14ac:dyDescent="0.35">
      <c r="A9" s="8">
        <v>4</v>
      </c>
      <c r="B9" s="30" t="s">
        <v>284</v>
      </c>
      <c r="C9" s="30" t="s">
        <v>283</v>
      </c>
      <c r="D9" s="30" t="s">
        <v>97</v>
      </c>
      <c r="E9" s="30" t="s">
        <v>82</v>
      </c>
      <c r="F9" s="30">
        <v>1</v>
      </c>
      <c r="G9" s="30">
        <v>2</v>
      </c>
      <c r="H9" s="46"/>
      <c r="I9" s="47"/>
      <c r="J9" s="31">
        <f t="shared" si="0"/>
        <v>0</v>
      </c>
      <c r="K9" s="31">
        <f t="shared" si="1"/>
        <v>0</v>
      </c>
      <c r="L9" s="31">
        <f t="shared" si="2"/>
        <v>0</v>
      </c>
      <c r="M9" s="48"/>
      <c r="N9" s="49"/>
      <c r="O9" s="49"/>
    </row>
    <row r="10" spans="1:15" ht="55.5" customHeight="1" x14ac:dyDescent="0.35">
      <c r="A10" s="20"/>
      <c r="B10" s="20"/>
      <c r="C10" s="29"/>
      <c r="D10" s="20"/>
      <c r="E10" s="20"/>
      <c r="F10" s="20"/>
      <c r="G10" s="20"/>
      <c r="H10" s="22"/>
      <c r="I10" s="23"/>
      <c r="J10" s="22" t="s">
        <v>289</v>
      </c>
      <c r="K10" s="43">
        <f>SUM(K6:K9)</f>
        <v>0</v>
      </c>
      <c r="L10" s="43">
        <f>SUM(L6:L9)</f>
        <v>0</v>
      </c>
      <c r="M10" s="21"/>
      <c r="N10" s="20"/>
      <c r="O10" s="20"/>
    </row>
    <row r="11" spans="1:15" x14ac:dyDescent="0.35">
      <c r="D11" s="28"/>
      <c r="H11" s="10"/>
      <c r="I11" s="11"/>
      <c r="J11" s="10"/>
      <c r="K11" s="10"/>
      <c r="L11" s="10"/>
    </row>
    <row r="12" spans="1:15" x14ac:dyDescent="0.35">
      <c r="A12" s="61" t="s">
        <v>175</v>
      </c>
      <c r="B12" s="61"/>
      <c r="C12" s="61"/>
      <c r="D12" s="61"/>
      <c r="E12" s="61"/>
      <c r="F12" s="61"/>
      <c r="G12" s="61"/>
      <c r="H12" s="62"/>
      <c r="I12" s="63"/>
      <c r="J12" s="62"/>
      <c r="K12" s="62"/>
      <c r="L12" s="62"/>
      <c r="M12" s="61"/>
      <c r="N12" s="61"/>
      <c r="O12" s="61"/>
    </row>
    <row r="13" spans="1:15" ht="226.5" customHeight="1" x14ac:dyDescent="0.35">
      <c r="A13" s="54" t="s">
        <v>503</v>
      </c>
      <c r="B13" s="58"/>
      <c r="C13" s="58"/>
      <c r="D13" s="58"/>
      <c r="E13" s="58"/>
      <c r="F13" s="58"/>
      <c r="G13" s="58"/>
      <c r="H13" s="59"/>
      <c r="I13" s="60"/>
      <c r="J13" s="59"/>
      <c r="K13" s="59"/>
      <c r="L13" s="59"/>
      <c r="M13" s="58"/>
      <c r="N13" s="58"/>
      <c r="O13" s="58"/>
    </row>
    <row r="14" spans="1:15" x14ac:dyDescent="0.35">
      <c r="H14" s="10"/>
      <c r="I14" s="11"/>
      <c r="J14" s="10"/>
      <c r="K14" s="10"/>
      <c r="L14" s="10"/>
    </row>
    <row r="15" spans="1:15" x14ac:dyDescent="0.35">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row r="38" spans="8:12" x14ac:dyDescent="0.35">
      <c r="H38" s="10"/>
      <c r="I38" s="11"/>
      <c r="J38" s="10"/>
      <c r="K38" s="10"/>
      <c r="L38" s="10"/>
    </row>
  </sheetData>
  <sortState xmlns:xlrd2="http://schemas.microsoft.com/office/spreadsheetml/2017/richdata2" ref="A6:O9">
    <sortCondition ref="B6:B9"/>
  </sortState>
  <mergeCells count="6">
    <mergeCell ref="A13:O13"/>
    <mergeCell ref="B1:C1"/>
    <mergeCell ref="N1:O1"/>
    <mergeCell ref="N2:O2"/>
    <mergeCell ref="A3:O3"/>
    <mergeCell ref="A12:O12"/>
  </mergeCells>
  <pageMargins left="0.25" right="0.25" top="0.75" bottom="0.75" header="0.3" footer="0.3"/>
  <pageSetup paperSize="9" scale="51"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F591D-530B-4806-8DB5-B5C54DAB3BF4}">
  <sheetPr>
    <pageSetUpPr fitToPage="1"/>
  </sheetPr>
  <dimension ref="A1:O42"/>
  <sheetViews>
    <sheetView zoomScaleNormal="100" workbookViewId="0">
      <selection activeCell="A18" sqref="A18"/>
    </sheetView>
  </sheetViews>
  <sheetFormatPr defaultColWidth="9.1796875" defaultRowHeight="14.5" x14ac:dyDescent="0.35"/>
  <cols>
    <col min="1" max="1" width="9.1796875" style="4"/>
    <col min="2" max="2" width="34.5429687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442</v>
      </c>
      <c r="O1" s="56"/>
    </row>
    <row r="2" spans="1:15" ht="27" customHeight="1" x14ac:dyDescent="0.35">
      <c r="A2" s="2"/>
      <c r="B2" s="3"/>
      <c r="C2" s="3"/>
      <c r="M2" s="5"/>
      <c r="N2" s="56" t="s">
        <v>443</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35</v>
      </c>
      <c r="G5" s="6" t="s">
        <v>34</v>
      </c>
      <c r="H5" s="6" t="s">
        <v>29</v>
      </c>
      <c r="I5" s="6" t="s">
        <v>30</v>
      </c>
      <c r="J5" s="6" t="s">
        <v>28</v>
      </c>
      <c r="K5" s="6" t="s">
        <v>31</v>
      </c>
      <c r="L5" s="6" t="s">
        <v>32</v>
      </c>
      <c r="M5" s="7" t="s">
        <v>178</v>
      </c>
      <c r="N5" s="6" t="s">
        <v>33</v>
      </c>
      <c r="O5" s="6" t="s">
        <v>42</v>
      </c>
    </row>
    <row r="6" spans="1:15" ht="31.5" customHeight="1" x14ac:dyDescent="0.35">
      <c r="A6" s="8">
        <v>1</v>
      </c>
      <c r="B6" s="30" t="s">
        <v>424</v>
      </c>
      <c r="C6" s="30" t="s">
        <v>62</v>
      </c>
      <c r="D6" s="30" t="s">
        <v>162</v>
      </c>
      <c r="E6" s="30" t="s">
        <v>0</v>
      </c>
      <c r="F6" s="30" t="s">
        <v>432</v>
      </c>
      <c r="G6" s="30">
        <v>1</v>
      </c>
      <c r="H6" s="46"/>
      <c r="I6" s="47"/>
      <c r="J6" s="31">
        <f>H6+(I6*H6)</f>
        <v>0</v>
      </c>
      <c r="K6" s="31">
        <f>H6*G6</f>
        <v>0</v>
      </c>
      <c r="L6" s="31">
        <f>J6*G6</f>
        <v>0</v>
      </c>
      <c r="M6" s="48"/>
      <c r="N6" s="49"/>
      <c r="O6" s="49"/>
    </row>
    <row r="7" spans="1:15" ht="30" customHeight="1" x14ac:dyDescent="0.35">
      <c r="A7" s="8">
        <v>2</v>
      </c>
      <c r="B7" s="30" t="s">
        <v>425</v>
      </c>
      <c r="C7" s="30" t="s">
        <v>62</v>
      </c>
      <c r="D7" s="30" t="s">
        <v>162</v>
      </c>
      <c r="E7" s="30" t="s">
        <v>0</v>
      </c>
      <c r="F7" s="30" t="s">
        <v>432</v>
      </c>
      <c r="G7" s="30">
        <v>1</v>
      </c>
      <c r="H7" s="46"/>
      <c r="I7" s="47"/>
      <c r="J7" s="31">
        <f t="shared" ref="J7:J13" si="0">H7+(I7*H7)</f>
        <v>0</v>
      </c>
      <c r="K7" s="31">
        <f t="shared" ref="K7:K13" si="1">H7*G7</f>
        <v>0</v>
      </c>
      <c r="L7" s="31">
        <f t="shared" ref="L7:L13" si="2">J7*G7</f>
        <v>0</v>
      </c>
      <c r="M7" s="48"/>
      <c r="N7" s="49"/>
      <c r="O7" s="49"/>
    </row>
    <row r="8" spans="1:15" ht="30.75" customHeight="1" x14ac:dyDescent="0.35">
      <c r="A8" s="8">
        <v>3</v>
      </c>
      <c r="B8" s="30" t="s">
        <v>426</v>
      </c>
      <c r="C8" s="30" t="s">
        <v>62</v>
      </c>
      <c r="D8" s="30" t="s">
        <v>162</v>
      </c>
      <c r="E8" s="30" t="s">
        <v>0</v>
      </c>
      <c r="F8" s="30" t="s">
        <v>432</v>
      </c>
      <c r="G8" s="30">
        <v>1</v>
      </c>
      <c r="H8" s="46"/>
      <c r="I8" s="47"/>
      <c r="J8" s="31">
        <f t="shared" si="0"/>
        <v>0</v>
      </c>
      <c r="K8" s="31">
        <f t="shared" si="1"/>
        <v>0</v>
      </c>
      <c r="L8" s="31">
        <f t="shared" si="2"/>
        <v>0</v>
      </c>
      <c r="M8" s="48"/>
      <c r="N8" s="49"/>
      <c r="O8" s="49"/>
    </row>
    <row r="9" spans="1:15" ht="25.5" customHeight="1" x14ac:dyDescent="0.35">
      <c r="A9" s="8">
        <v>4</v>
      </c>
      <c r="B9" s="30" t="s">
        <v>427</v>
      </c>
      <c r="C9" s="30" t="s">
        <v>62</v>
      </c>
      <c r="D9" s="30" t="s">
        <v>162</v>
      </c>
      <c r="E9" s="30" t="s">
        <v>0</v>
      </c>
      <c r="F9" s="30" t="s">
        <v>432</v>
      </c>
      <c r="G9" s="30">
        <v>1</v>
      </c>
      <c r="H9" s="46"/>
      <c r="I9" s="47"/>
      <c r="J9" s="31">
        <f t="shared" si="0"/>
        <v>0</v>
      </c>
      <c r="K9" s="31">
        <f t="shared" si="1"/>
        <v>0</v>
      </c>
      <c r="L9" s="31">
        <f t="shared" si="2"/>
        <v>0</v>
      </c>
      <c r="M9" s="48"/>
      <c r="N9" s="49"/>
      <c r="O9" s="49"/>
    </row>
    <row r="10" spans="1:15" ht="25.5" customHeight="1" x14ac:dyDescent="0.35">
      <c r="A10" s="8">
        <v>5</v>
      </c>
      <c r="B10" s="30" t="s">
        <v>428</v>
      </c>
      <c r="C10" s="30" t="s">
        <v>62</v>
      </c>
      <c r="D10" s="30" t="s">
        <v>162</v>
      </c>
      <c r="E10" s="30" t="s">
        <v>0</v>
      </c>
      <c r="F10" s="30" t="s">
        <v>432</v>
      </c>
      <c r="G10" s="30">
        <v>1</v>
      </c>
      <c r="H10" s="46"/>
      <c r="I10" s="47"/>
      <c r="J10" s="31">
        <f t="shared" si="0"/>
        <v>0</v>
      </c>
      <c r="K10" s="31">
        <f t="shared" si="1"/>
        <v>0</v>
      </c>
      <c r="L10" s="31">
        <f t="shared" si="2"/>
        <v>0</v>
      </c>
      <c r="M10" s="48"/>
      <c r="N10" s="49"/>
      <c r="O10" s="49"/>
    </row>
    <row r="11" spans="1:15" ht="30" customHeight="1" x14ac:dyDescent="0.35">
      <c r="A11" s="8">
        <v>6</v>
      </c>
      <c r="B11" s="30" t="s">
        <v>429</v>
      </c>
      <c r="C11" s="30" t="s">
        <v>62</v>
      </c>
      <c r="D11" s="30" t="s">
        <v>162</v>
      </c>
      <c r="E11" s="30" t="s">
        <v>0</v>
      </c>
      <c r="F11" s="30" t="s">
        <v>432</v>
      </c>
      <c r="G11" s="30">
        <v>1</v>
      </c>
      <c r="H11" s="46"/>
      <c r="I11" s="47"/>
      <c r="J11" s="31">
        <f t="shared" si="0"/>
        <v>0</v>
      </c>
      <c r="K11" s="31">
        <f t="shared" si="1"/>
        <v>0</v>
      </c>
      <c r="L11" s="31">
        <f t="shared" si="2"/>
        <v>0</v>
      </c>
      <c r="M11" s="48"/>
      <c r="N11" s="49"/>
      <c r="O11" s="49"/>
    </row>
    <row r="12" spans="1:15" ht="27.75" customHeight="1" x14ac:dyDescent="0.35">
      <c r="A12" s="8">
        <v>7</v>
      </c>
      <c r="B12" s="30" t="s">
        <v>430</v>
      </c>
      <c r="C12" s="30" t="s">
        <v>62</v>
      </c>
      <c r="D12" s="30" t="s">
        <v>162</v>
      </c>
      <c r="E12" s="30" t="s">
        <v>0</v>
      </c>
      <c r="F12" s="30" t="s">
        <v>432</v>
      </c>
      <c r="G12" s="30">
        <v>1</v>
      </c>
      <c r="H12" s="46"/>
      <c r="I12" s="47"/>
      <c r="J12" s="31">
        <f t="shared" si="0"/>
        <v>0</v>
      </c>
      <c r="K12" s="31">
        <f t="shared" si="1"/>
        <v>0</v>
      </c>
      <c r="L12" s="31">
        <f t="shared" si="2"/>
        <v>0</v>
      </c>
      <c r="M12" s="48"/>
      <c r="N12" s="49"/>
      <c r="O12" s="49"/>
    </row>
    <row r="13" spans="1:15" ht="26.25" customHeight="1" x14ac:dyDescent="0.35">
      <c r="A13" s="8">
        <v>8</v>
      </c>
      <c r="B13" s="30" t="s">
        <v>431</v>
      </c>
      <c r="C13" s="30" t="s">
        <v>62</v>
      </c>
      <c r="D13" s="30" t="s">
        <v>162</v>
      </c>
      <c r="E13" s="30" t="s">
        <v>0</v>
      </c>
      <c r="F13" s="30" t="s">
        <v>432</v>
      </c>
      <c r="G13" s="30">
        <v>1</v>
      </c>
      <c r="H13" s="46"/>
      <c r="I13" s="47"/>
      <c r="J13" s="31">
        <f t="shared" si="0"/>
        <v>0</v>
      </c>
      <c r="K13" s="31">
        <f t="shared" si="1"/>
        <v>0</v>
      </c>
      <c r="L13" s="31">
        <f t="shared" si="2"/>
        <v>0</v>
      </c>
      <c r="M13" s="48"/>
      <c r="N13" s="49"/>
      <c r="O13" s="49"/>
    </row>
    <row r="14" spans="1:15" ht="55.5" customHeight="1" x14ac:dyDescent="0.35">
      <c r="A14" s="20"/>
      <c r="B14" s="20"/>
      <c r="C14" s="29"/>
      <c r="D14" s="20"/>
      <c r="E14" s="20"/>
      <c r="F14" s="20"/>
      <c r="G14" s="20"/>
      <c r="H14" s="22"/>
      <c r="I14" s="23"/>
      <c r="J14" s="22" t="s">
        <v>289</v>
      </c>
      <c r="K14" s="43">
        <f>SUM(K6:K13)</f>
        <v>0</v>
      </c>
      <c r="L14" s="43">
        <f>SUM(L6:L13)</f>
        <v>0</v>
      </c>
      <c r="M14" s="21"/>
      <c r="N14" s="20"/>
      <c r="O14" s="20"/>
    </row>
    <row r="15" spans="1:15" x14ac:dyDescent="0.35">
      <c r="D15" s="28"/>
      <c r="H15" s="10"/>
      <c r="I15" s="11"/>
      <c r="J15" s="10"/>
      <c r="K15" s="10"/>
      <c r="L15" s="10"/>
    </row>
    <row r="16" spans="1:15" x14ac:dyDescent="0.35">
      <c r="A16" s="61" t="s">
        <v>175</v>
      </c>
      <c r="B16" s="61"/>
      <c r="C16" s="61"/>
      <c r="D16" s="61"/>
      <c r="E16" s="61"/>
      <c r="F16" s="61"/>
      <c r="G16" s="61"/>
      <c r="H16" s="62"/>
      <c r="I16" s="63"/>
      <c r="J16" s="62"/>
      <c r="K16" s="62"/>
      <c r="L16" s="62"/>
      <c r="M16" s="61"/>
      <c r="N16" s="61"/>
      <c r="O16" s="61"/>
    </row>
    <row r="17" spans="1:15" ht="157.5" customHeight="1" x14ac:dyDescent="0.35">
      <c r="A17" s="54" t="s">
        <v>504</v>
      </c>
      <c r="B17" s="54"/>
      <c r="C17" s="54"/>
      <c r="D17" s="54"/>
      <c r="E17" s="54"/>
      <c r="F17" s="54"/>
      <c r="G17" s="54"/>
      <c r="H17" s="72"/>
      <c r="I17" s="73"/>
      <c r="J17" s="72"/>
      <c r="K17" s="72"/>
      <c r="L17" s="72"/>
      <c r="M17" s="54"/>
      <c r="N17" s="54"/>
      <c r="O17" s="54"/>
    </row>
    <row r="18" spans="1:15" x14ac:dyDescent="0.35">
      <c r="H18" s="10"/>
      <c r="I18" s="11"/>
      <c r="J18" s="10"/>
      <c r="K18" s="10"/>
      <c r="L18" s="10"/>
    </row>
    <row r="19" spans="1:15" x14ac:dyDescent="0.35">
      <c r="H19" s="10"/>
      <c r="I19" s="11"/>
      <c r="J19" s="10"/>
      <c r="K19" s="10"/>
      <c r="L19" s="10"/>
    </row>
    <row r="20" spans="1:15" x14ac:dyDescent="0.35">
      <c r="H20" s="10"/>
      <c r="I20" s="11"/>
      <c r="J20" s="10"/>
      <c r="K20" s="10"/>
      <c r="L20" s="10"/>
    </row>
    <row r="21" spans="1:15" x14ac:dyDescent="0.35">
      <c r="H21" s="10"/>
      <c r="I21" s="11"/>
      <c r="J21" s="10"/>
      <c r="K21" s="10"/>
      <c r="L21" s="10"/>
    </row>
    <row r="22" spans="1:15" x14ac:dyDescent="0.35">
      <c r="H22" s="10"/>
      <c r="I22" s="11"/>
      <c r="J22" s="10"/>
      <c r="K22" s="10"/>
      <c r="L22" s="10"/>
    </row>
    <row r="23" spans="1:15" x14ac:dyDescent="0.35">
      <c r="H23" s="10"/>
      <c r="I23" s="11"/>
      <c r="J23" s="10"/>
      <c r="K23" s="10"/>
      <c r="L23" s="10"/>
    </row>
    <row r="24" spans="1:15" x14ac:dyDescent="0.35">
      <c r="H24" s="10"/>
      <c r="I24" s="11"/>
      <c r="J24" s="10"/>
      <c r="K24" s="10"/>
      <c r="L24" s="10"/>
    </row>
    <row r="25" spans="1:15" x14ac:dyDescent="0.35">
      <c r="H25" s="10"/>
      <c r="I25" s="11"/>
      <c r="J25" s="10"/>
      <c r="K25" s="10"/>
      <c r="L25" s="10"/>
    </row>
    <row r="26" spans="1:15" x14ac:dyDescent="0.35">
      <c r="H26" s="10"/>
      <c r="I26" s="11"/>
      <c r="J26" s="10"/>
      <c r="K26" s="10"/>
      <c r="L26" s="10"/>
    </row>
    <row r="27" spans="1:15" x14ac:dyDescent="0.35">
      <c r="H27" s="10"/>
      <c r="I27" s="11"/>
      <c r="J27" s="10"/>
      <c r="K27" s="10"/>
      <c r="L27" s="10"/>
    </row>
    <row r="28" spans="1:15" x14ac:dyDescent="0.35">
      <c r="H28" s="10"/>
      <c r="I28" s="11"/>
      <c r="J28" s="10"/>
      <c r="K28" s="10"/>
      <c r="L28" s="10"/>
    </row>
    <row r="29" spans="1:15" x14ac:dyDescent="0.35">
      <c r="H29" s="10"/>
      <c r="I29" s="11"/>
      <c r="J29" s="10"/>
      <c r="K29" s="10"/>
      <c r="L29" s="10"/>
    </row>
    <row r="30" spans="1:15" x14ac:dyDescent="0.35">
      <c r="H30" s="10"/>
      <c r="I30" s="11"/>
      <c r="J30" s="10"/>
      <c r="K30" s="10"/>
      <c r="L30" s="10"/>
    </row>
    <row r="31" spans="1:15" x14ac:dyDescent="0.35">
      <c r="H31" s="10"/>
      <c r="I31" s="11"/>
      <c r="J31" s="10"/>
      <c r="K31" s="10"/>
      <c r="L31" s="10"/>
    </row>
    <row r="32" spans="1:15"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row r="38" spans="8:12" x14ac:dyDescent="0.35">
      <c r="H38" s="10"/>
      <c r="I38" s="11"/>
      <c r="J38" s="10"/>
      <c r="K38" s="10"/>
      <c r="L38" s="10"/>
    </row>
    <row r="39" spans="8:12" x14ac:dyDescent="0.35">
      <c r="H39" s="10"/>
      <c r="I39" s="11"/>
      <c r="J39" s="10"/>
      <c r="K39" s="10"/>
      <c r="L39" s="10"/>
    </row>
    <row r="40" spans="8:12" x14ac:dyDescent="0.35">
      <c r="H40" s="10"/>
      <c r="I40" s="11"/>
      <c r="J40" s="10"/>
      <c r="K40" s="10"/>
      <c r="L40" s="10"/>
    </row>
    <row r="41" spans="8:12" x14ac:dyDescent="0.35">
      <c r="H41" s="10"/>
      <c r="I41" s="11"/>
      <c r="J41" s="10"/>
      <c r="K41" s="10"/>
      <c r="L41" s="10"/>
    </row>
    <row r="42" spans="8:12" x14ac:dyDescent="0.35">
      <c r="H42" s="10"/>
      <c r="I42" s="11"/>
      <c r="J42" s="10"/>
      <c r="K42" s="10"/>
      <c r="L42" s="10"/>
    </row>
  </sheetData>
  <mergeCells count="6">
    <mergeCell ref="A17:O17"/>
    <mergeCell ref="B1:C1"/>
    <mergeCell ref="N1:O1"/>
    <mergeCell ref="N2:O2"/>
    <mergeCell ref="A3:O3"/>
    <mergeCell ref="A16:O16"/>
  </mergeCells>
  <pageMargins left="0.25" right="0.25" top="0.75" bottom="0.75" header="0.3" footer="0.3"/>
  <pageSetup paperSize="9" scale="51"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444CB-221E-49EC-8726-46C5A65A227B}">
  <sheetPr>
    <pageSetUpPr fitToPage="1"/>
  </sheetPr>
  <dimension ref="A1:O36"/>
  <sheetViews>
    <sheetView topLeftCell="A4" zoomScale="92" zoomScaleNormal="92" workbookViewId="0">
      <selection activeCell="D7" sqref="D7"/>
    </sheetView>
  </sheetViews>
  <sheetFormatPr defaultColWidth="9.1796875" defaultRowHeight="14.5" x14ac:dyDescent="0.35"/>
  <cols>
    <col min="1" max="1" width="9.1796875" style="4"/>
    <col min="2" max="2" width="42"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445</v>
      </c>
      <c r="O1" s="56"/>
    </row>
    <row r="2" spans="1:15" ht="19.5" customHeight="1" x14ac:dyDescent="0.35">
      <c r="A2" s="2"/>
      <c r="B2" s="3"/>
      <c r="C2" s="3"/>
      <c r="M2" s="5"/>
      <c r="N2" s="56" t="s">
        <v>444</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35</v>
      </c>
      <c r="G5" s="6" t="s">
        <v>34</v>
      </c>
      <c r="H5" s="6" t="s">
        <v>29</v>
      </c>
      <c r="I5" s="6" t="s">
        <v>30</v>
      </c>
      <c r="J5" s="6" t="s">
        <v>28</v>
      </c>
      <c r="K5" s="6" t="s">
        <v>31</v>
      </c>
      <c r="L5" s="6" t="s">
        <v>32</v>
      </c>
      <c r="M5" s="7" t="s">
        <v>178</v>
      </c>
      <c r="N5" s="6" t="s">
        <v>33</v>
      </c>
      <c r="O5" s="6" t="s">
        <v>42</v>
      </c>
    </row>
    <row r="6" spans="1:15" ht="74.25" customHeight="1" x14ac:dyDescent="0.35">
      <c r="A6" s="8">
        <v>1</v>
      </c>
      <c r="B6" s="30" t="s">
        <v>278</v>
      </c>
      <c r="C6" s="30" t="s">
        <v>62</v>
      </c>
      <c r="D6" s="30" t="s">
        <v>18</v>
      </c>
      <c r="E6" s="30" t="s">
        <v>0</v>
      </c>
      <c r="F6" s="30" t="s">
        <v>147</v>
      </c>
      <c r="G6" s="30">
        <v>1</v>
      </c>
      <c r="H6" s="46"/>
      <c r="I6" s="47"/>
      <c r="J6" s="31">
        <f>H6+(I6*H6)</f>
        <v>0</v>
      </c>
      <c r="K6" s="31">
        <f>H6*G6</f>
        <v>0</v>
      </c>
      <c r="L6" s="31">
        <f>J6*G6</f>
        <v>0</v>
      </c>
      <c r="M6" s="48"/>
      <c r="N6" s="49"/>
      <c r="O6" s="49"/>
    </row>
    <row r="7" spans="1:15" ht="88.5" customHeight="1" x14ac:dyDescent="0.35">
      <c r="A7" s="8">
        <v>2</v>
      </c>
      <c r="B7" s="30" t="s">
        <v>433</v>
      </c>
      <c r="C7" s="30" t="s">
        <v>62</v>
      </c>
      <c r="D7" s="30" t="s">
        <v>18</v>
      </c>
      <c r="E7" s="30" t="s">
        <v>0</v>
      </c>
      <c r="F7" s="30" t="s">
        <v>506</v>
      </c>
      <c r="G7" s="30">
        <v>1</v>
      </c>
      <c r="H7" s="46"/>
      <c r="I7" s="47"/>
      <c r="J7" s="31">
        <f>H7+(I7*H7)</f>
        <v>0</v>
      </c>
      <c r="K7" s="31">
        <f>H7*G7</f>
        <v>0</v>
      </c>
      <c r="L7" s="31">
        <f>J7*G7</f>
        <v>0</v>
      </c>
      <c r="M7" s="48"/>
      <c r="N7" s="49"/>
      <c r="O7" s="49"/>
    </row>
    <row r="8" spans="1:15" ht="55.5" customHeight="1" x14ac:dyDescent="0.35">
      <c r="A8" s="20"/>
      <c r="B8" s="20"/>
      <c r="C8" s="29"/>
      <c r="D8" s="20"/>
      <c r="E8" s="20"/>
      <c r="F8" s="20"/>
      <c r="G8" s="20"/>
      <c r="H8" s="22"/>
      <c r="I8" s="23"/>
      <c r="J8" s="22" t="s">
        <v>289</v>
      </c>
      <c r="K8" s="43">
        <f>SUM(K6:K7)</f>
        <v>0</v>
      </c>
      <c r="L8" s="43">
        <f>SUM(L6:L7)</f>
        <v>0</v>
      </c>
      <c r="M8" s="21"/>
      <c r="N8" s="20"/>
      <c r="O8" s="20"/>
    </row>
    <row r="9" spans="1:15" x14ac:dyDescent="0.35">
      <c r="D9" s="28"/>
      <c r="H9" s="10"/>
      <c r="I9" s="11"/>
      <c r="J9" s="10"/>
      <c r="K9" s="10"/>
      <c r="L9" s="10"/>
    </row>
    <row r="10" spans="1:15" x14ac:dyDescent="0.35">
      <c r="A10" s="61" t="s">
        <v>175</v>
      </c>
      <c r="B10" s="61"/>
      <c r="C10" s="61"/>
      <c r="D10" s="61"/>
      <c r="E10" s="61"/>
      <c r="F10" s="61"/>
      <c r="G10" s="61"/>
      <c r="H10" s="62"/>
      <c r="I10" s="63"/>
      <c r="J10" s="62"/>
      <c r="K10" s="62"/>
      <c r="L10" s="62"/>
      <c r="M10" s="61"/>
      <c r="N10" s="61"/>
      <c r="O10" s="61"/>
    </row>
    <row r="11" spans="1:15" ht="168.75" customHeight="1" x14ac:dyDescent="0.35">
      <c r="A11" s="54" t="s">
        <v>505</v>
      </c>
      <c r="B11" s="58"/>
      <c r="C11" s="58"/>
      <c r="D11" s="58"/>
      <c r="E11" s="58"/>
      <c r="F11" s="58"/>
      <c r="G11" s="58"/>
      <c r="H11" s="59"/>
      <c r="I11" s="60"/>
      <c r="J11" s="59"/>
      <c r="K11" s="59"/>
      <c r="L11" s="59"/>
      <c r="M11" s="58"/>
      <c r="N11" s="58"/>
      <c r="O11" s="58"/>
    </row>
    <row r="12" spans="1:15" x14ac:dyDescent="0.35">
      <c r="H12" s="10"/>
      <c r="I12" s="11"/>
      <c r="J12" s="10"/>
      <c r="K12" s="10"/>
      <c r="L12" s="10"/>
    </row>
    <row r="13" spans="1:15" x14ac:dyDescent="0.35">
      <c r="H13" s="10"/>
      <c r="I13" s="11"/>
      <c r="J13" s="10"/>
      <c r="K13" s="10"/>
      <c r="L13" s="10"/>
    </row>
    <row r="14" spans="1:15" x14ac:dyDescent="0.35">
      <c r="H14" s="10"/>
      <c r="I14" s="11"/>
      <c r="J14" s="10"/>
      <c r="K14" s="10"/>
      <c r="L14" s="10"/>
    </row>
    <row r="15" spans="1:15" x14ac:dyDescent="0.35">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sheetData>
  <mergeCells count="6">
    <mergeCell ref="A11:O11"/>
    <mergeCell ref="B1:C1"/>
    <mergeCell ref="N1:O1"/>
    <mergeCell ref="N2:O2"/>
    <mergeCell ref="A3:O3"/>
    <mergeCell ref="A10:O10"/>
  </mergeCells>
  <pageMargins left="0.25" right="0.25"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36"/>
  <sheetViews>
    <sheetView zoomScaleNormal="100" workbookViewId="0">
      <selection activeCell="C14" sqref="C14"/>
    </sheetView>
  </sheetViews>
  <sheetFormatPr defaultColWidth="9.1796875" defaultRowHeight="14.5" x14ac:dyDescent="0.35"/>
  <cols>
    <col min="1" max="1" width="9.1796875" style="4"/>
    <col min="2" max="2" width="44"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177</v>
      </c>
      <c r="O1" s="56"/>
    </row>
    <row r="2" spans="1:15" ht="16.5" customHeight="1" x14ac:dyDescent="0.35">
      <c r="A2" s="2"/>
      <c r="B2" s="3"/>
      <c r="C2" s="3"/>
      <c r="M2" s="5"/>
      <c r="N2" s="56" t="s">
        <v>169</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37.9" customHeight="1" x14ac:dyDescent="0.35">
      <c r="A6" s="8">
        <v>1</v>
      </c>
      <c r="B6" s="8" t="s">
        <v>52</v>
      </c>
      <c r="C6" s="8" t="s">
        <v>457</v>
      </c>
      <c r="D6" s="8" t="s">
        <v>13</v>
      </c>
      <c r="E6" s="8" t="s">
        <v>0</v>
      </c>
      <c r="F6" s="8" t="s">
        <v>27</v>
      </c>
      <c r="G6" s="8">
        <v>2</v>
      </c>
      <c r="H6" s="34"/>
      <c r="I6" s="35"/>
      <c r="J6" s="9">
        <f>H6+(I6*H6)</f>
        <v>0</v>
      </c>
      <c r="K6" s="9">
        <f>H6*G6</f>
        <v>0</v>
      </c>
      <c r="L6" s="9">
        <f>J6*G6</f>
        <v>0</v>
      </c>
      <c r="M6" s="36"/>
      <c r="N6" s="33"/>
      <c r="O6" s="33"/>
    </row>
    <row r="7" spans="1:15" ht="45.75" customHeight="1" x14ac:dyDescent="0.35">
      <c r="A7" s="8">
        <v>2</v>
      </c>
      <c r="B7" s="8" t="s">
        <v>51</v>
      </c>
      <c r="C7" s="8" t="s">
        <v>454</v>
      </c>
      <c r="D7" s="8" t="s">
        <v>55</v>
      </c>
      <c r="E7" s="8" t="s">
        <v>0</v>
      </c>
      <c r="F7" s="8" t="s">
        <v>54</v>
      </c>
      <c r="G7" s="8">
        <v>5</v>
      </c>
      <c r="H7" s="34"/>
      <c r="I7" s="35"/>
      <c r="J7" s="9">
        <f t="shared" ref="J7:J9" si="0">H7+(I7*H7)</f>
        <v>0</v>
      </c>
      <c r="K7" s="9">
        <f t="shared" ref="K7:K9" si="1">H7*G7</f>
        <v>0</v>
      </c>
      <c r="L7" s="9">
        <f t="shared" ref="L7:L9" si="2">J7*G7</f>
        <v>0</v>
      </c>
      <c r="M7" s="36"/>
      <c r="N7" s="33"/>
      <c r="O7" s="33"/>
    </row>
    <row r="8" spans="1:15" ht="56.25" customHeight="1" x14ac:dyDescent="0.35">
      <c r="A8" s="8">
        <v>3</v>
      </c>
      <c r="B8" s="8" t="s">
        <v>53</v>
      </c>
      <c r="C8" s="8" t="s">
        <v>456</v>
      </c>
      <c r="D8" s="8" t="s">
        <v>56</v>
      </c>
      <c r="E8" s="8" t="s">
        <v>0</v>
      </c>
      <c r="F8" s="8" t="s">
        <v>54</v>
      </c>
      <c r="G8" s="8">
        <v>26</v>
      </c>
      <c r="H8" s="34"/>
      <c r="I8" s="35"/>
      <c r="J8" s="9">
        <f t="shared" si="0"/>
        <v>0</v>
      </c>
      <c r="K8" s="9">
        <f t="shared" si="1"/>
        <v>0</v>
      </c>
      <c r="L8" s="9">
        <f t="shared" si="2"/>
        <v>0</v>
      </c>
      <c r="M8" s="36"/>
      <c r="N8" s="33"/>
      <c r="O8" s="33"/>
    </row>
    <row r="9" spans="1:15" ht="61.5" customHeight="1" x14ac:dyDescent="0.35">
      <c r="A9" s="8">
        <v>4</v>
      </c>
      <c r="B9" s="8" t="s">
        <v>272</v>
      </c>
      <c r="C9" s="8" t="s">
        <v>455</v>
      </c>
      <c r="D9" s="8" t="s">
        <v>55</v>
      </c>
      <c r="E9" s="8" t="s">
        <v>0</v>
      </c>
      <c r="F9" s="8" t="s">
        <v>54</v>
      </c>
      <c r="G9" s="8">
        <v>10</v>
      </c>
      <c r="H9" s="34"/>
      <c r="I9" s="35"/>
      <c r="J9" s="9">
        <f t="shared" si="0"/>
        <v>0</v>
      </c>
      <c r="K9" s="9">
        <f t="shared" si="1"/>
        <v>0</v>
      </c>
      <c r="L9" s="9">
        <f t="shared" si="2"/>
        <v>0</v>
      </c>
      <c r="M9" s="36"/>
      <c r="N9" s="33"/>
      <c r="O9" s="33"/>
    </row>
    <row r="10" spans="1:15" ht="30" customHeight="1" x14ac:dyDescent="0.35">
      <c r="H10" s="10"/>
      <c r="I10" s="11"/>
      <c r="J10" s="16" t="s">
        <v>289</v>
      </c>
      <c r="K10" s="40">
        <f>SUM(K6:K9)</f>
        <v>0</v>
      </c>
      <c r="L10" s="40">
        <f>SUM(L6:L9)</f>
        <v>0</v>
      </c>
    </row>
    <row r="11" spans="1:15" x14ac:dyDescent="0.35">
      <c r="A11" s="61" t="s">
        <v>175</v>
      </c>
      <c r="B11" s="61"/>
      <c r="C11" s="61"/>
      <c r="D11" s="61"/>
      <c r="E11" s="61"/>
      <c r="F11" s="61"/>
      <c r="G11" s="61"/>
      <c r="H11" s="62"/>
      <c r="I11" s="63"/>
      <c r="J11" s="62"/>
      <c r="K11" s="62"/>
      <c r="L11" s="62"/>
      <c r="M11" s="61"/>
      <c r="N11" s="61"/>
      <c r="O11" s="61"/>
    </row>
    <row r="12" spans="1:15" ht="196.5" customHeight="1" x14ac:dyDescent="0.35">
      <c r="A12" s="54" t="s">
        <v>483</v>
      </c>
      <c r="B12" s="58"/>
      <c r="C12" s="58"/>
      <c r="D12" s="58"/>
      <c r="E12" s="58"/>
      <c r="F12" s="58"/>
      <c r="G12" s="58"/>
      <c r="H12" s="59"/>
      <c r="I12" s="60"/>
      <c r="J12" s="59"/>
      <c r="K12" s="59"/>
      <c r="L12" s="59"/>
      <c r="M12" s="58"/>
      <c r="N12" s="58"/>
      <c r="O12" s="58"/>
    </row>
    <row r="13" spans="1:15" x14ac:dyDescent="0.35">
      <c r="H13" s="10"/>
      <c r="I13" s="11"/>
      <c r="J13" s="10"/>
      <c r="K13" s="10"/>
      <c r="L13" s="10"/>
    </row>
    <row r="14" spans="1:15" x14ac:dyDescent="0.35">
      <c r="H14" s="10"/>
      <c r="I14" s="11"/>
      <c r="J14" s="10"/>
      <c r="K14" s="10"/>
      <c r="L14" s="10"/>
    </row>
    <row r="15" spans="1:15" x14ac:dyDescent="0.35">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sheetData>
  <sortState xmlns:xlrd2="http://schemas.microsoft.com/office/spreadsheetml/2017/richdata2" ref="A6:O9">
    <sortCondition ref="B6:B9"/>
  </sortState>
  <mergeCells count="6">
    <mergeCell ref="B1:C1"/>
    <mergeCell ref="N1:O1"/>
    <mergeCell ref="N2:O2"/>
    <mergeCell ref="A3:O3"/>
    <mergeCell ref="A12:O12"/>
    <mergeCell ref="A11:O11"/>
  </mergeCells>
  <pageMargins left="0.25" right="0.25"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41"/>
  <sheetViews>
    <sheetView topLeftCell="A22" zoomScaleNormal="100" workbookViewId="0">
      <selection activeCell="B19" sqref="B19"/>
    </sheetView>
  </sheetViews>
  <sheetFormatPr defaultColWidth="9.1796875" defaultRowHeight="14.5" x14ac:dyDescent="0.35"/>
  <cols>
    <col min="1" max="1" width="9.1796875" style="4"/>
    <col min="2" max="2" width="53.453125"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223</v>
      </c>
      <c r="O1" s="56"/>
    </row>
    <row r="2" spans="1:15" ht="16.5" customHeight="1" x14ac:dyDescent="0.35">
      <c r="A2" s="2"/>
      <c r="B2" s="3"/>
      <c r="C2" s="3"/>
      <c r="M2" s="5"/>
      <c r="N2" s="56" t="s">
        <v>170</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43.5" customHeight="1" x14ac:dyDescent="0.35">
      <c r="A6" s="8">
        <v>1</v>
      </c>
      <c r="B6" s="8" t="s">
        <v>57</v>
      </c>
      <c r="C6" s="8" t="s">
        <v>475</v>
      </c>
      <c r="D6" s="8" t="s">
        <v>13</v>
      </c>
      <c r="E6" s="8" t="s">
        <v>0</v>
      </c>
      <c r="F6" s="8" t="s">
        <v>63</v>
      </c>
      <c r="G6" s="8">
        <v>1</v>
      </c>
      <c r="H6" s="34"/>
      <c r="I6" s="35"/>
      <c r="J6" s="9">
        <f>H6+(I6*H6)</f>
        <v>0</v>
      </c>
      <c r="K6" s="9">
        <f>H6*G6</f>
        <v>0</v>
      </c>
      <c r="L6" s="9">
        <f>J6*G6</f>
        <v>0</v>
      </c>
      <c r="M6" s="36"/>
      <c r="N6" s="33"/>
      <c r="O6" s="33"/>
    </row>
    <row r="7" spans="1:15" ht="53.25" customHeight="1" x14ac:dyDescent="0.35">
      <c r="A7" s="8">
        <f>A6+1</f>
        <v>2</v>
      </c>
      <c r="B7" s="8" t="s">
        <v>305</v>
      </c>
      <c r="C7" s="8"/>
      <c r="D7" s="8" t="s">
        <v>68</v>
      </c>
      <c r="E7" s="8" t="s">
        <v>0</v>
      </c>
      <c r="F7" s="8" t="s">
        <v>54</v>
      </c>
      <c r="G7" s="8">
        <v>30</v>
      </c>
      <c r="H7" s="34"/>
      <c r="I7" s="35"/>
      <c r="J7" s="9">
        <f t="shared" ref="J7:J17" si="0">H7+(I7*H7)</f>
        <v>0</v>
      </c>
      <c r="K7" s="9">
        <f t="shared" ref="K7:K17" si="1">H7*G7</f>
        <v>0</v>
      </c>
      <c r="L7" s="9">
        <f t="shared" ref="L7:L17" si="2">J7*G7</f>
        <v>0</v>
      </c>
      <c r="M7" s="36"/>
      <c r="N7" s="33"/>
      <c r="O7" s="33"/>
    </row>
    <row r="8" spans="1:15" ht="33.75" customHeight="1" x14ac:dyDescent="0.35">
      <c r="A8" s="8">
        <f t="shared" ref="A8:A23" si="3">A7+1</f>
        <v>3</v>
      </c>
      <c r="B8" s="8" t="s">
        <v>58</v>
      </c>
      <c r="C8" s="8" t="s">
        <v>476</v>
      </c>
      <c r="D8" s="8" t="s">
        <v>13</v>
      </c>
      <c r="E8" s="8" t="s">
        <v>0</v>
      </c>
      <c r="F8" s="8" t="s">
        <v>63</v>
      </c>
      <c r="G8" s="8">
        <v>1</v>
      </c>
      <c r="H8" s="34"/>
      <c r="I8" s="35"/>
      <c r="J8" s="9">
        <f t="shared" si="0"/>
        <v>0</v>
      </c>
      <c r="K8" s="9">
        <f t="shared" si="1"/>
        <v>0</v>
      </c>
      <c r="L8" s="9">
        <f t="shared" si="2"/>
        <v>0</v>
      </c>
      <c r="M8" s="36"/>
      <c r="N8" s="33"/>
      <c r="O8" s="33"/>
    </row>
    <row r="9" spans="1:15" ht="26.25" customHeight="1" x14ac:dyDescent="0.35">
      <c r="A9" s="8">
        <f t="shared" si="3"/>
        <v>4</v>
      </c>
      <c r="B9" s="8" t="s">
        <v>59</v>
      </c>
      <c r="C9" s="8" t="s">
        <v>459</v>
      </c>
      <c r="D9" s="8" t="s">
        <v>13</v>
      </c>
      <c r="E9" s="8" t="s">
        <v>0</v>
      </c>
      <c r="F9" s="8" t="s">
        <v>63</v>
      </c>
      <c r="G9" s="8">
        <v>1</v>
      </c>
      <c r="H9" s="34"/>
      <c r="I9" s="35"/>
      <c r="J9" s="9">
        <f t="shared" si="0"/>
        <v>0</v>
      </c>
      <c r="K9" s="9">
        <f t="shared" si="1"/>
        <v>0</v>
      </c>
      <c r="L9" s="9">
        <f t="shared" si="2"/>
        <v>0</v>
      </c>
      <c r="M9" s="36"/>
      <c r="N9" s="33"/>
      <c r="O9" s="33"/>
    </row>
    <row r="10" spans="1:15" ht="42.75" customHeight="1" x14ac:dyDescent="0.35">
      <c r="A10" s="8">
        <f t="shared" si="3"/>
        <v>5</v>
      </c>
      <c r="B10" s="8" t="s">
        <v>306</v>
      </c>
      <c r="C10" s="8" t="s">
        <v>474</v>
      </c>
      <c r="D10" s="8" t="s">
        <v>13</v>
      </c>
      <c r="E10" s="8" t="s">
        <v>0</v>
      </c>
      <c r="F10" s="8" t="s">
        <v>63</v>
      </c>
      <c r="G10" s="8">
        <v>1</v>
      </c>
      <c r="H10" s="34"/>
      <c r="I10" s="35"/>
      <c r="J10" s="9">
        <f t="shared" si="0"/>
        <v>0</v>
      </c>
      <c r="K10" s="9">
        <f t="shared" si="1"/>
        <v>0</v>
      </c>
      <c r="L10" s="9">
        <f t="shared" si="2"/>
        <v>0</v>
      </c>
      <c r="M10" s="36"/>
      <c r="N10" s="33"/>
      <c r="O10" s="33"/>
    </row>
    <row r="11" spans="1:15" ht="71.25" customHeight="1" x14ac:dyDescent="0.35">
      <c r="A11" s="8">
        <f t="shared" si="3"/>
        <v>6</v>
      </c>
      <c r="B11" s="8" t="s">
        <v>307</v>
      </c>
      <c r="C11" s="8" t="s">
        <v>477</v>
      </c>
      <c r="D11" s="8" t="s">
        <v>55</v>
      </c>
      <c r="E11" s="8" t="s">
        <v>0</v>
      </c>
      <c r="F11" s="8" t="s">
        <v>64</v>
      </c>
      <c r="G11" s="8">
        <v>1</v>
      </c>
      <c r="H11" s="34"/>
      <c r="I11" s="35"/>
      <c r="J11" s="9">
        <f t="shared" si="0"/>
        <v>0</v>
      </c>
      <c r="K11" s="9">
        <f t="shared" si="1"/>
        <v>0</v>
      </c>
      <c r="L11" s="9">
        <f t="shared" si="2"/>
        <v>0</v>
      </c>
      <c r="M11" s="36"/>
      <c r="N11" s="33"/>
      <c r="O11" s="33"/>
    </row>
    <row r="12" spans="1:15" ht="58.5" customHeight="1" x14ac:dyDescent="0.35">
      <c r="A12" s="8">
        <f t="shared" si="3"/>
        <v>7</v>
      </c>
      <c r="B12" s="8" t="s">
        <v>435</v>
      </c>
      <c r="C12" s="8" t="s">
        <v>474</v>
      </c>
      <c r="D12" s="8" t="s">
        <v>66</v>
      </c>
      <c r="E12" s="8" t="s">
        <v>0</v>
      </c>
      <c r="F12" s="8" t="s">
        <v>64</v>
      </c>
      <c r="G12" s="8">
        <v>16</v>
      </c>
      <c r="H12" s="34"/>
      <c r="I12" s="35"/>
      <c r="J12" s="9">
        <f t="shared" si="0"/>
        <v>0</v>
      </c>
      <c r="K12" s="9">
        <f t="shared" si="1"/>
        <v>0</v>
      </c>
      <c r="L12" s="9">
        <f t="shared" si="2"/>
        <v>0</v>
      </c>
      <c r="M12" s="36"/>
      <c r="N12" s="33"/>
      <c r="O12" s="33"/>
    </row>
    <row r="13" spans="1:15" ht="70.5" customHeight="1" x14ac:dyDescent="0.35">
      <c r="A13" s="8">
        <f t="shared" si="3"/>
        <v>8</v>
      </c>
      <c r="B13" s="8" t="s">
        <v>60</v>
      </c>
      <c r="C13" s="8"/>
      <c r="D13" s="8" t="s">
        <v>13</v>
      </c>
      <c r="E13" s="8" t="s">
        <v>0</v>
      </c>
      <c r="F13" s="8" t="s">
        <v>63</v>
      </c>
      <c r="G13" s="8">
        <v>8</v>
      </c>
      <c r="H13" s="34"/>
      <c r="I13" s="35"/>
      <c r="J13" s="9">
        <f t="shared" si="0"/>
        <v>0</v>
      </c>
      <c r="K13" s="9">
        <f t="shared" si="1"/>
        <v>0</v>
      </c>
      <c r="L13" s="9">
        <f t="shared" si="2"/>
        <v>0</v>
      </c>
      <c r="M13" s="36"/>
      <c r="N13" s="33"/>
      <c r="O13" s="33"/>
    </row>
    <row r="14" spans="1:15" ht="42.75" customHeight="1" x14ac:dyDescent="0.35">
      <c r="A14" s="8">
        <f t="shared" si="3"/>
        <v>9</v>
      </c>
      <c r="B14" s="8" t="s">
        <v>308</v>
      </c>
      <c r="C14" s="8"/>
      <c r="D14" s="8" t="s">
        <v>78</v>
      </c>
      <c r="E14" s="8" t="s">
        <v>0</v>
      </c>
      <c r="F14" s="8" t="s">
        <v>63</v>
      </c>
      <c r="G14" s="8">
        <v>6</v>
      </c>
      <c r="H14" s="34"/>
      <c r="I14" s="35"/>
      <c r="J14" s="9">
        <f t="shared" si="0"/>
        <v>0</v>
      </c>
      <c r="K14" s="9">
        <f t="shared" si="1"/>
        <v>0</v>
      </c>
      <c r="L14" s="9">
        <f t="shared" si="2"/>
        <v>0</v>
      </c>
      <c r="M14" s="36"/>
      <c r="N14" s="33"/>
      <c r="O14" s="33"/>
    </row>
    <row r="15" spans="1:15" ht="48.75" customHeight="1" x14ac:dyDescent="0.35">
      <c r="A15" s="8">
        <f t="shared" si="3"/>
        <v>10</v>
      </c>
      <c r="B15" s="8" t="s">
        <v>61</v>
      </c>
      <c r="C15" s="8" t="s">
        <v>447</v>
      </c>
      <c r="D15" s="8" t="s">
        <v>182</v>
      </c>
      <c r="E15" s="8" t="s">
        <v>0</v>
      </c>
      <c r="F15" s="8" t="s">
        <v>54</v>
      </c>
      <c r="G15" s="8">
        <v>170</v>
      </c>
      <c r="H15" s="34"/>
      <c r="I15" s="35"/>
      <c r="J15" s="9">
        <f t="shared" si="0"/>
        <v>0</v>
      </c>
      <c r="K15" s="9">
        <f t="shared" si="1"/>
        <v>0</v>
      </c>
      <c r="L15" s="9">
        <f t="shared" si="2"/>
        <v>0</v>
      </c>
      <c r="M15" s="36"/>
      <c r="N15" s="33"/>
      <c r="O15" s="33"/>
    </row>
    <row r="16" spans="1:15" ht="43.5" customHeight="1" x14ac:dyDescent="0.35">
      <c r="A16" s="8">
        <f t="shared" si="3"/>
        <v>11</v>
      </c>
      <c r="B16" s="8" t="s">
        <v>309</v>
      </c>
      <c r="C16" s="8" t="s">
        <v>447</v>
      </c>
      <c r="D16" s="8" t="s">
        <v>182</v>
      </c>
      <c r="E16" s="8" t="s">
        <v>0</v>
      </c>
      <c r="F16" s="8" t="s">
        <v>54</v>
      </c>
      <c r="G16" s="8">
        <v>280</v>
      </c>
      <c r="H16" s="34"/>
      <c r="I16" s="35"/>
      <c r="J16" s="9">
        <f t="shared" si="0"/>
        <v>0</v>
      </c>
      <c r="K16" s="9">
        <f t="shared" si="1"/>
        <v>0</v>
      </c>
      <c r="L16" s="9">
        <f t="shared" si="2"/>
        <v>0</v>
      </c>
      <c r="M16" s="36"/>
      <c r="N16" s="33"/>
      <c r="O16" s="33"/>
    </row>
    <row r="17" spans="1:15" ht="38.25" customHeight="1" x14ac:dyDescent="0.35">
      <c r="A17" s="8">
        <f t="shared" si="3"/>
        <v>12</v>
      </c>
      <c r="B17" s="8" t="s">
        <v>183</v>
      </c>
      <c r="C17" s="8" t="s">
        <v>447</v>
      </c>
      <c r="D17" s="8" t="s">
        <v>182</v>
      </c>
      <c r="E17" s="8" t="s">
        <v>0</v>
      </c>
      <c r="F17" s="8" t="s">
        <v>54</v>
      </c>
      <c r="G17" s="8">
        <v>125</v>
      </c>
      <c r="H17" s="34"/>
      <c r="I17" s="35"/>
      <c r="J17" s="9">
        <f t="shared" si="0"/>
        <v>0</v>
      </c>
      <c r="K17" s="9">
        <f t="shared" si="1"/>
        <v>0</v>
      </c>
      <c r="L17" s="9">
        <f t="shared" si="2"/>
        <v>0</v>
      </c>
      <c r="M17" s="36"/>
      <c r="N17" s="33"/>
      <c r="O17" s="33"/>
    </row>
    <row r="18" spans="1:15" ht="72.75" customHeight="1" x14ac:dyDescent="0.35">
      <c r="A18" s="8">
        <v>13</v>
      </c>
      <c r="B18" s="8" t="s">
        <v>434</v>
      </c>
      <c r="C18" s="8" t="s">
        <v>474</v>
      </c>
      <c r="D18" s="8" t="s">
        <v>68</v>
      </c>
      <c r="E18" s="8" t="s">
        <v>0</v>
      </c>
      <c r="F18" s="8" t="s">
        <v>64</v>
      </c>
      <c r="G18" s="8">
        <v>16</v>
      </c>
      <c r="H18" s="34"/>
      <c r="I18" s="35"/>
      <c r="J18" s="9">
        <f t="shared" ref="J18:J23" si="4">H18+(I18*H18)</f>
        <v>0</v>
      </c>
      <c r="K18" s="9">
        <f t="shared" ref="K18:K23" si="5">H18*G18</f>
        <v>0</v>
      </c>
      <c r="L18" s="9">
        <f t="shared" ref="L18:L23" si="6">J18*G18</f>
        <v>0</v>
      </c>
      <c r="M18" s="36"/>
      <c r="N18" s="33"/>
      <c r="O18" s="33"/>
    </row>
    <row r="19" spans="1:15" ht="25.5" customHeight="1" x14ac:dyDescent="0.35">
      <c r="A19" s="8">
        <v>14</v>
      </c>
      <c r="B19" s="8" t="s">
        <v>507</v>
      </c>
      <c r="C19" s="8" t="s">
        <v>478</v>
      </c>
      <c r="D19" s="8" t="s">
        <v>78</v>
      </c>
      <c r="E19" s="8" t="s">
        <v>0</v>
      </c>
      <c r="F19" s="8" t="s">
        <v>184</v>
      </c>
      <c r="G19" s="8">
        <v>1</v>
      </c>
      <c r="H19" s="34"/>
      <c r="I19" s="35"/>
      <c r="J19" s="9">
        <f t="shared" si="4"/>
        <v>0</v>
      </c>
      <c r="K19" s="9">
        <f t="shared" si="5"/>
        <v>0</v>
      </c>
      <c r="L19" s="9">
        <f t="shared" si="6"/>
        <v>0</v>
      </c>
      <c r="M19" s="36"/>
      <c r="N19" s="33"/>
      <c r="O19" s="33"/>
    </row>
    <row r="20" spans="1:15" ht="84" customHeight="1" x14ac:dyDescent="0.35">
      <c r="A20" s="8">
        <v>15</v>
      </c>
      <c r="B20" s="8" t="s">
        <v>287</v>
      </c>
      <c r="C20" s="8"/>
      <c r="D20" s="8" t="s">
        <v>66</v>
      </c>
      <c r="E20" s="8" t="s">
        <v>0</v>
      </c>
      <c r="F20" s="8" t="s">
        <v>65</v>
      </c>
      <c r="G20" s="8">
        <v>34</v>
      </c>
      <c r="H20" s="34"/>
      <c r="I20" s="35"/>
      <c r="J20" s="9">
        <f t="shared" si="4"/>
        <v>0</v>
      </c>
      <c r="K20" s="9">
        <f t="shared" si="5"/>
        <v>0</v>
      </c>
      <c r="L20" s="9">
        <f t="shared" si="6"/>
        <v>0</v>
      </c>
      <c r="M20" s="36"/>
      <c r="N20" s="33"/>
      <c r="O20" s="33"/>
    </row>
    <row r="21" spans="1:15" ht="89.25" customHeight="1" x14ac:dyDescent="0.35">
      <c r="A21" s="8">
        <v>16</v>
      </c>
      <c r="B21" s="8" t="s">
        <v>288</v>
      </c>
      <c r="C21" s="8"/>
      <c r="D21" s="8" t="s">
        <v>66</v>
      </c>
      <c r="E21" s="8" t="s">
        <v>0</v>
      </c>
      <c r="F21" s="8" t="s">
        <v>65</v>
      </c>
      <c r="G21" s="8">
        <v>42</v>
      </c>
      <c r="H21" s="34"/>
      <c r="I21" s="35"/>
      <c r="J21" s="9">
        <f t="shared" si="4"/>
        <v>0</v>
      </c>
      <c r="K21" s="9">
        <f t="shared" si="5"/>
        <v>0</v>
      </c>
      <c r="L21" s="9">
        <f t="shared" si="6"/>
        <v>0</v>
      </c>
      <c r="M21" s="36"/>
      <c r="N21" s="33"/>
      <c r="O21" s="33"/>
    </row>
    <row r="22" spans="1:15" ht="39.75" customHeight="1" x14ac:dyDescent="0.35">
      <c r="A22" s="8">
        <v>17</v>
      </c>
      <c r="B22" s="26" t="s">
        <v>185</v>
      </c>
      <c r="C22" s="1" t="s">
        <v>479</v>
      </c>
      <c r="D22" s="26" t="s">
        <v>14</v>
      </c>
      <c r="E22" s="26" t="s">
        <v>69</v>
      </c>
      <c r="F22" s="26" t="s">
        <v>92</v>
      </c>
      <c r="G22" s="26">
        <v>12</v>
      </c>
      <c r="H22" s="37"/>
      <c r="I22" s="38"/>
      <c r="J22" s="9">
        <f t="shared" si="4"/>
        <v>0</v>
      </c>
      <c r="K22" s="9">
        <f t="shared" si="5"/>
        <v>0</v>
      </c>
      <c r="L22" s="9">
        <f t="shared" si="6"/>
        <v>0</v>
      </c>
      <c r="M22" s="39"/>
      <c r="N22" s="39"/>
      <c r="O22" s="39"/>
    </row>
    <row r="23" spans="1:15" ht="27" customHeight="1" x14ac:dyDescent="0.35">
      <c r="A23" s="8">
        <f t="shared" si="3"/>
        <v>18</v>
      </c>
      <c r="B23" s="8" t="s">
        <v>310</v>
      </c>
      <c r="C23" s="8" t="s">
        <v>480</v>
      </c>
      <c r="D23" s="8" t="s">
        <v>67</v>
      </c>
      <c r="E23" s="8" t="s">
        <v>0</v>
      </c>
      <c r="F23" s="8" t="s">
        <v>54</v>
      </c>
      <c r="G23" s="8">
        <v>4</v>
      </c>
      <c r="H23" s="34"/>
      <c r="I23" s="35"/>
      <c r="J23" s="9">
        <f t="shared" si="4"/>
        <v>0</v>
      </c>
      <c r="K23" s="9">
        <f t="shared" si="5"/>
        <v>0</v>
      </c>
      <c r="L23" s="9">
        <f t="shared" si="6"/>
        <v>0</v>
      </c>
      <c r="M23" s="36"/>
      <c r="N23" s="33"/>
      <c r="O23" s="33"/>
    </row>
    <row r="24" spans="1:15" ht="42.75" customHeight="1" x14ac:dyDescent="0.35">
      <c r="A24" s="20"/>
      <c r="B24" s="20"/>
      <c r="C24" s="20"/>
      <c r="D24" s="20"/>
      <c r="E24" s="20"/>
      <c r="F24" s="20"/>
      <c r="G24" s="20"/>
      <c r="H24" s="22"/>
      <c r="I24" s="23"/>
      <c r="J24" s="22" t="s">
        <v>289</v>
      </c>
      <c r="K24" s="25">
        <f>SUM(K6:K23)</f>
        <v>0</v>
      </c>
      <c r="L24" s="25">
        <f>SUM(L6:L23)</f>
        <v>0</v>
      </c>
      <c r="M24" s="21"/>
      <c r="N24" s="20"/>
      <c r="O24" s="20"/>
    </row>
    <row r="25" spans="1:15" x14ac:dyDescent="0.35">
      <c r="H25" s="10"/>
      <c r="I25" s="11"/>
      <c r="J25" s="10"/>
      <c r="K25" s="10"/>
      <c r="L25" s="10"/>
    </row>
    <row r="26" spans="1:15" x14ac:dyDescent="0.35">
      <c r="A26" s="61" t="s">
        <v>175</v>
      </c>
      <c r="B26" s="61"/>
      <c r="C26" s="61"/>
      <c r="D26" s="61"/>
      <c r="E26" s="61"/>
      <c r="F26" s="61"/>
      <c r="G26" s="61"/>
      <c r="H26" s="62"/>
      <c r="I26" s="63"/>
      <c r="J26" s="62"/>
      <c r="K26" s="62"/>
      <c r="L26" s="62"/>
      <c r="M26" s="61"/>
      <c r="N26" s="61"/>
      <c r="O26" s="61"/>
    </row>
    <row r="27" spans="1:15" ht="252.75" customHeight="1" x14ac:dyDescent="0.35">
      <c r="A27" s="54" t="s">
        <v>484</v>
      </c>
      <c r="B27" s="58"/>
      <c r="C27" s="58"/>
      <c r="D27" s="58"/>
      <c r="E27" s="58"/>
      <c r="F27" s="58"/>
      <c r="G27" s="58"/>
      <c r="H27" s="59"/>
      <c r="I27" s="60"/>
      <c r="J27" s="59"/>
      <c r="K27" s="59"/>
      <c r="L27" s="59"/>
      <c r="M27" s="58"/>
      <c r="N27" s="58"/>
      <c r="O27" s="58"/>
    </row>
    <row r="28" spans="1:15" x14ac:dyDescent="0.35">
      <c r="H28" s="10"/>
      <c r="I28" s="11"/>
      <c r="J28" s="10"/>
      <c r="K28" s="10"/>
      <c r="L28" s="10"/>
    </row>
    <row r="29" spans="1:15" x14ac:dyDescent="0.35">
      <c r="H29" s="10"/>
      <c r="I29" s="11"/>
      <c r="J29" s="10"/>
      <c r="K29" s="10"/>
      <c r="L29" s="10"/>
    </row>
    <row r="30" spans="1:15" x14ac:dyDescent="0.35">
      <c r="H30" s="10"/>
      <c r="I30" s="11"/>
      <c r="J30" s="10"/>
      <c r="K30" s="10"/>
      <c r="L30" s="10"/>
    </row>
    <row r="31" spans="1:15" x14ac:dyDescent="0.35">
      <c r="H31" s="10"/>
      <c r="I31" s="11"/>
      <c r="J31" s="10"/>
      <c r="K31" s="10"/>
      <c r="L31" s="10"/>
    </row>
    <row r="32" spans="1:15"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row r="38" spans="8:12" x14ac:dyDescent="0.35">
      <c r="H38" s="10"/>
      <c r="I38" s="11"/>
      <c r="J38" s="10"/>
      <c r="K38" s="10"/>
      <c r="L38" s="10"/>
    </row>
    <row r="39" spans="8:12" x14ac:dyDescent="0.35">
      <c r="H39" s="10"/>
      <c r="I39" s="11"/>
      <c r="J39" s="10"/>
      <c r="K39" s="10"/>
      <c r="L39" s="10"/>
    </row>
    <row r="40" spans="8:12" x14ac:dyDescent="0.35">
      <c r="H40" s="10"/>
      <c r="I40" s="11"/>
      <c r="J40" s="10"/>
      <c r="K40" s="10"/>
      <c r="L40" s="10"/>
    </row>
    <row r="41" spans="8:12" x14ac:dyDescent="0.35">
      <c r="H41" s="10"/>
      <c r="I41" s="11"/>
      <c r="J41" s="10"/>
      <c r="K41" s="10"/>
      <c r="L41" s="10"/>
    </row>
  </sheetData>
  <sortState xmlns:xlrd2="http://schemas.microsoft.com/office/spreadsheetml/2017/richdata2" ref="A6:O23">
    <sortCondition ref="B6:B23"/>
  </sortState>
  <mergeCells count="6">
    <mergeCell ref="A27:O27"/>
    <mergeCell ref="B1:C1"/>
    <mergeCell ref="N1:O1"/>
    <mergeCell ref="N2:O2"/>
    <mergeCell ref="A3:O3"/>
    <mergeCell ref="A26:O26"/>
  </mergeCells>
  <pageMargins left="0.25" right="0.25" top="0.75" bottom="0.75" header="0.3" footer="0.3"/>
  <pageSetup paperSize="9" scale="4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26"/>
  <sheetViews>
    <sheetView topLeftCell="A10" zoomScaleNormal="100" workbookViewId="0">
      <selection activeCell="A25" sqref="A25:O25"/>
    </sheetView>
  </sheetViews>
  <sheetFormatPr defaultColWidth="9.1796875" defaultRowHeight="14.5" x14ac:dyDescent="0.35"/>
  <cols>
    <col min="1" max="1" width="9.1796875" style="4"/>
    <col min="2" max="2" width="41" style="4" customWidth="1"/>
    <col min="3" max="3" width="31.269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256</v>
      </c>
      <c r="O1" s="56"/>
    </row>
    <row r="2" spans="1:15" ht="16.5" customHeight="1" x14ac:dyDescent="0.35">
      <c r="A2" s="2"/>
      <c r="B2" s="3"/>
      <c r="C2" s="3"/>
      <c r="M2" s="5"/>
      <c r="N2" s="56" t="s">
        <v>171</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37.9" customHeight="1" x14ac:dyDescent="0.35">
      <c r="A6" s="8">
        <v>1</v>
      </c>
      <c r="B6" s="8" t="s">
        <v>71</v>
      </c>
      <c r="C6" s="8" t="s">
        <v>62</v>
      </c>
      <c r="D6" s="8" t="s">
        <v>78</v>
      </c>
      <c r="E6" s="8" t="s">
        <v>69</v>
      </c>
      <c r="F6" s="8" t="s">
        <v>70</v>
      </c>
      <c r="G6" s="8">
        <v>1</v>
      </c>
      <c r="H6" s="34"/>
      <c r="I6" s="35"/>
      <c r="J6" s="9">
        <f>H6+(I6*H6)</f>
        <v>0</v>
      </c>
      <c r="K6" s="9">
        <f>H6*G6</f>
        <v>0</v>
      </c>
      <c r="L6" s="9">
        <f>J6*G6</f>
        <v>0</v>
      </c>
      <c r="M6" s="36"/>
      <c r="N6" s="33"/>
      <c r="O6" s="33"/>
    </row>
    <row r="7" spans="1:15" ht="34.5" customHeight="1" x14ac:dyDescent="0.35">
      <c r="A7" s="8">
        <v>2</v>
      </c>
      <c r="B7" s="8" t="s">
        <v>186</v>
      </c>
      <c r="C7" s="8" t="s">
        <v>62</v>
      </c>
      <c r="D7" s="8" t="s">
        <v>78</v>
      </c>
      <c r="E7" s="8" t="s">
        <v>69</v>
      </c>
      <c r="F7" s="8" t="s">
        <v>70</v>
      </c>
      <c r="G7" s="8">
        <v>1</v>
      </c>
      <c r="H7" s="34"/>
      <c r="I7" s="35"/>
      <c r="J7" s="9">
        <f t="shared" ref="J7:J22" si="0">H7+(I7*H7)</f>
        <v>0</v>
      </c>
      <c r="K7" s="9">
        <f t="shared" ref="K7:K22" si="1">H7*G7</f>
        <v>0</v>
      </c>
      <c r="L7" s="9">
        <f t="shared" ref="L7:L22" si="2">J7*G7</f>
        <v>0</v>
      </c>
      <c r="M7" s="36"/>
      <c r="N7" s="33"/>
      <c r="O7" s="33"/>
    </row>
    <row r="8" spans="1:15" ht="36.75" customHeight="1" x14ac:dyDescent="0.35">
      <c r="A8" s="8">
        <v>3</v>
      </c>
      <c r="B8" s="8" t="s">
        <v>72</v>
      </c>
      <c r="C8" s="8" t="s">
        <v>62</v>
      </c>
      <c r="D8" s="8" t="s">
        <v>78</v>
      </c>
      <c r="E8" s="8" t="s">
        <v>69</v>
      </c>
      <c r="F8" s="8" t="s">
        <v>70</v>
      </c>
      <c r="G8" s="8">
        <v>1</v>
      </c>
      <c r="H8" s="34"/>
      <c r="I8" s="35"/>
      <c r="J8" s="9">
        <f t="shared" si="0"/>
        <v>0</v>
      </c>
      <c r="K8" s="9">
        <f t="shared" si="1"/>
        <v>0</v>
      </c>
      <c r="L8" s="9">
        <f t="shared" si="2"/>
        <v>0</v>
      </c>
      <c r="M8" s="36"/>
      <c r="N8" s="33"/>
      <c r="O8" s="33"/>
    </row>
    <row r="9" spans="1:15" ht="36.75" customHeight="1" x14ac:dyDescent="0.35">
      <c r="A9" s="8">
        <v>4</v>
      </c>
      <c r="B9" s="8" t="s">
        <v>74</v>
      </c>
      <c r="C9" s="8" t="s">
        <v>62</v>
      </c>
      <c r="D9" s="8" t="s">
        <v>78</v>
      </c>
      <c r="E9" s="8" t="s">
        <v>69</v>
      </c>
      <c r="F9" s="8" t="s">
        <v>70</v>
      </c>
      <c r="G9" s="8">
        <v>5</v>
      </c>
      <c r="H9" s="34"/>
      <c r="I9" s="35"/>
      <c r="J9" s="9">
        <f t="shared" si="0"/>
        <v>0</v>
      </c>
      <c r="K9" s="9">
        <f t="shared" si="1"/>
        <v>0</v>
      </c>
      <c r="L9" s="9">
        <f t="shared" si="2"/>
        <v>0</v>
      </c>
      <c r="M9" s="36"/>
      <c r="N9" s="33"/>
      <c r="O9" s="33"/>
    </row>
    <row r="10" spans="1:15" ht="31.5" customHeight="1" x14ac:dyDescent="0.35">
      <c r="A10" s="8">
        <v>5</v>
      </c>
      <c r="B10" s="8" t="s">
        <v>75</v>
      </c>
      <c r="C10" s="8" t="s">
        <v>62</v>
      </c>
      <c r="D10" s="8" t="s">
        <v>78</v>
      </c>
      <c r="E10" s="8" t="s">
        <v>69</v>
      </c>
      <c r="F10" s="8" t="s">
        <v>70</v>
      </c>
      <c r="G10" s="8">
        <v>1</v>
      </c>
      <c r="H10" s="34"/>
      <c r="I10" s="35"/>
      <c r="J10" s="9">
        <f t="shared" si="0"/>
        <v>0</v>
      </c>
      <c r="K10" s="9">
        <f t="shared" si="1"/>
        <v>0</v>
      </c>
      <c r="L10" s="9">
        <f t="shared" si="2"/>
        <v>0</v>
      </c>
      <c r="M10" s="36"/>
      <c r="N10" s="33"/>
      <c r="O10" s="33"/>
    </row>
    <row r="11" spans="1:15" ht="26.25" customHeight="1" x14ac:dyDescent="0.35">
      <c r="A11" s="8">
        <v>6</v>
      </c>
      <c r="B11" s="8" t="s">
        <v>311</v>
      </c>
      <c r="C11" s="8" t="s">
        <v>62</v>
      </c>
      <c r="D11" s="8" t="s">
        <v>78</v>
      </c>
      <c r="E11" s="8" t="s">
        <v>69</v>
      </c>
      <c r="F11" s="8" t="s">
        <v>77</v>
      </c>
      <c r="G11" s="8">
        <v>1</v>
      </c>
      <c r="H11" s="34"/>
      <c r="I11" s="35"/>
      <c r="J11" s="9">
        <f t="shared" si="0"/>
        <v>0</v>
      </c>
      <c r="K11" s="9">
        <f t="shared" si="1"/>
        <v>0</v>
      </c>
      <c r="L11" s="9">
        <f t="shared" si="2"/>
        <v>0</v>
      </c>
      <c r="M11" s="36"/>
      <c r="N11" s="33"/>
      <c r="O11" s="33"/>
    </row>
    <row r="12" spans="1:15" ht="31.15" customHeight="1" x14ac:dyDescent="0.35">
      <c r="A12" s="8">
        <v>7</v>
      </c>
      <c r="B12" s="8" t="s">
        <v>312</v>
      </c>
      <c r="C12" s="8" t="s">
        <v>62</v>
      </c>
      <c r="D12" s="8" t="s">
        <v>78</v>
      </c>
      <c r="E12" s="8" t="s">
        <v>69</v>
      </c>
      <c r="F12" s="8" t="s">
        <v>77</v>
      </c>
      <c r="G12" s="8">
        <v>1</v>
      </c>
      <c r="H12" s="34"/>
      <c r="I12" s="35"/>
      <c r="J12" s="9">
        <f t="shared" si="0"/>
        <v>0</v>
      </c>
      <c r="K12" s="9">
        <f t="shared" si="1"/>
        <v>0</v>
      </c>
      <c r="L12" s="9">
        <f t="shared" si="2"/>
        <v>0</v>
      </c>
      <c r="M12" s="36"/>
      <c r="N12" s="33"/>
      <c r="O12" s="33"/>
    </row>
    <row r="13" spans="1:15" ht="31.5" customHeight="1" x14ac:dyDescent="0.35">
      <c r="A13" s="8">
        <v>8</v>
      </c>
      <c r="B13" s="8" t="s">
        <v>76</v>
      </c>
      <c r="C13" s="8" t="s">
        <v>62</v>
      </c>
      <c r="D13" s="8" t="s">
        <v>78</v>
      </c>
      <c r="E13" s="8" t="s">
        <v>69</v>
      </c>
      <c r="F13" s="8" t="s">
        <v>70</v>
      </c>
      <c r="G13" s="8">
        <v>1</v>
      </c>
      <c r="H13" s="34"/>
      <c r="I13" s="35"/>
      <c r="J13" s="9">
        <f t="shared" si="0"/>
        <v>0</v>
      </c>
      <c r="K13" s="9">
        <f t="shared" si="1"/>
        <v>0</v>
      </c>
      <c r="L13" s="9">
        <f t="shared" si="2"/>
        <v>0</v>
      </c>
      <c r="M13" s="36"/>
      <c r="N13" s="33"/>
      <c r="O13" s="33"/>
    </row>
    <row r="14" spans="1:15" ht="26.5" customHeight="1" x14ac:dyDescent="0.35">
      <c r="A14" s="8">
        <v>9</v>
      </c>
      <c r="B14" s="8" t="s">
        <v>313</v>
      </c>
      <c r="C14" s="8" t="s">
        <v>62</v>
      </c>
      <c r="D14" s="8" t="s">
        <v>78</v>
      </c>
      <c r="E14" s="8" t="s">
        <v>69</v>
      </c>
      <c r="F14" s="8" t="s">
        <v>77</v>
      </c>
      <c r="G14" s="8">
        <v>1</v>
      </c>
      <c r="H14" s="34"/>
      <c r="I14" s="35"/>
      <c r="J14" s="9">
        <f t="shared" si="0"/>
        <v>0</v>
      </c>
      <c r="K14" s="9">
        <f t="shared" si="1"/>
        <v>0</v>
      </c>
      <c r="L14" s="9">
        <f t="shared" si="2"/>
        <v>0</v>
      </c>
      <c r="M14" s="36"/>
      <c r="N14" s="33"/>
      <c r="O14" s="33"/>
    </row>
    <row r="15" spans="1:15" ht="30.75" customHeight="1" x14ac:dyDescent="0.35">
      <c r="A15" s="8">
        <v>10</v>
      </c>
      <c r="B15" s="8" t="s">
        <v>314</v>
      </c>
      <c r="C15" s="8" t="s">
        <v>62</v>
      </c>
      <c r="D15" s="8" t="s">
        <v>78</v>
      </c>
      <c r="E15" s="8" t="s">
        <v>69</v>
      </c>
      <c r="F15" s="8" t="s">
        <v>70</v>
      </c>
      <c r="G15" s="8">
        <v>1</v>
      </c>
      <c r="H15" s="34"/>
      <c r="I15" s="35"/>
      <c r="J15" s="9">
        <f t="shared" si="0"/>
        <v>0</v>
      </c>
      <c r="K15" s="9">
        <f t="shared" si="1"/>
        <v>0</v>
      </c>
      <c r="L15" s="9">
        <f t="shared" si="2"/>
        <v>0</v>
      </c>
      <c r="M15" s="36"/>
      <c r="N15" s="33"/>
      <c r="O15" s="33"/>
    </row>
    <row r="16" spans="1:15" ht="27.65" customHeight="1" x14ac:dyDescent="0.35">
      <c r="A16" s="8">
        <v>11</v>
      </c>
      <c r="B16" s="8" t="s">
        <v>315</v>
      </c>
      <c r="C16" s="8" t="s">
        <v>62</v>
      </c>
      <c r="D16" s="8" t="s">
        <v>78</v>
      </c>
      <c r="E16" s="8" t="s">
        <v>69</v>
      </c>
      <c r="F16" s="8" t="s">
        <v>77</v>
      </c>
      <c r="G16" s="8">
        <v>1</v>
      </c>
      <c r="H16" s="34"/>
      <c r="I16" s="35"/>
      <c r="J16" s="9">
        <f t="shared" si="0"/>
        <v>0</v>
      </c>
      <c r="K16" s="9">
        <f t="shared" si="1"/>
        <v>0</v>
      </c>
      <c r="L16" s="9">
        <f t="shared" si="2"/>
        <v>0</v>
      </c>
      <c r="M16" s="36"/>
      <c r="N16" s="33"/>
      <c r="O16" s="33"/>
    </row>
    <row r="17" spans="1:15" ht="32.25" customHeight="1" x14ac:dyDescent="0.35">
      <c r="A17" s="8">
        <v>12</v>
      </c>
      <c r="B17" s="8" t="s">
        <v>316</v>
      </c>
      <c r="C17" s="8" t="s">
        <v>62</v>
      </c>
      <c r="D17" s="8" t="s">
        <v>78</v>
      </c>
      <c r="E17" s="8" t="s">
        <v>69</v>
      </c>
      <c r="F17" s="8" t="s">
        <v>77</v>
      </c>
      <c r="G17" s="8">
        <v>1</v>
      </c>
      <c r="H17" s="34"/>
      <c r="I17" s="35"/>
      <c r="J17" s="9">
        <f t="shared" si="0"/>
        <v>0</v>
      </c>
      <c r="K17" s="9">
        <f t="shared" si="1"/>
        <v>0</v>
      </c>
      <c r="L17" s="9">
        <f t="shared" si="2"/>
        <v>0</v>
      </c>
      <c r="M17" s="36"/>
      <c r="N17" s="33"/>
      <c r="O17" s="33"/>
    </row>
    <row r="18" spans="1:15" ht="36.75" customHeight="1" x14ac:dyDescent="0.35">
      <c r="A18" s="8">
        <v>13</v>
      </c>
      <c r="B18" s="8" t="s">
        <v>317</v>
      </c>
      <c r="C18" s="8" t="s">
        <v>62</v>
      </c>
      <c r="D18" s="8" t="s">
        <v>78</v>
      </c>
      <c r="E18" s="8" t="s">
        <v>69</v>
      </c>
      <c r="F18" s="8" t="s">
        <v>77</v>
      </c>
      <c r="G18" s="8">
        <v>1</v>
      </c>
      <c r="H18" s="34"/>
      <c r="I18" s="35"/>
      <c r="J18" s="9">
        <f t="shared" si="0"/>
        <v>0</v>
      </c>
      <c r="K18" s="9">
        <f t="shared" si="1"/>
        <v>0</v>
      </c>
      <c r="L18" s="9">
        <f t="shared" si="2"/>
        <v>0</v>
      </c>
      <c r="M18" s="36"/>
      <c r="N18" s="33"/>
      <c r="O18" s="33"/>
    </row>
    <row r="19" spans="1:15" ht="30.75" customHeight="1" x14ac:dyDescent="0.35">
      <c r="A19" s="8">
        <v>14</v>
      </c>
      <c r="B19" s="8" t="s">
        <v>318</v>
      </c>
      <c r="C19" s="8" t="s">
        <v>62</v>
      </c>
      <c r="D19" s="8" t="s">
        <v>78</v>
      </c>
      <c r="E19" s="8" t="s">
        <v>69</v>
      </c>
      <c r="F19" s="8" t="s">
        <v>70</v>
      </c>
      <c r="G19" s="8">
        <v>1</v>
      </c>
      <c r="H19" s="34"/>
      <c r="I19" s="35"/>
      <c r="J19" s="9">
        <f t="shared" si="0"/>
        <v>0</v>
      </c>
      <c r="K19" s="9">
        <f t="shared" si="1"/>
        <v>0</v>
      </c>
      <c r="L19" s="9">
        <f t="shared" si="2"/>
        <v>0</v>
      </c>
      <c r="M19" s="36"/>
      <c r="N19" s="33"/>
      <c r="O19" s="33"/>
    </row>
    <row r="20" spans="1:15" ht="37.5" customHeight="1" x14ac:dyDescent="0.35">
      <c r="A20" s="8">
        <v>15</v>
      </c>
      <c r="B20" s="18" t="s">
        <v>319</v>
      </c>
      <c r="C20" s="8" t="s">
        <v>62</v>
      </c>
      <c r="D20" s="8" t="s">
        <v>78</v>
      </c>
      <c r="E20" s="8" t="s">
        <v>69</v>
      </c>
      <c r="F20" s="8" t="s">
        <v>77</v>
      </c>
      <c r="G20" s="8">
        <v>1</v>
      </c>
      <c r="H20" s="34"/>
      <c r="I20" s="35"/>
      <c r="J20" s="9">
        <f t="shared" si="0"/>
        <v>0</v>
      </c>
      <c r="K20" s="9">
        <f t="shared" si="1"/>
        <v>0</v>
      </c>
      <c r="L20" s="9">
        <f t="shared" si="2"/>
        <v>0</v>
      </c>
      <c r="M20" s="36"/>
      <c r="N20" s="33"/>
      <c r="O20" s="33"/>
    </row>
    <row r="21" spans="1:15" ht="33" customHeight="1" x14ac:dyDescent="0.35">
      <c r="A21" s="8">
        <v>16</v>
      </c>
      <c r="B21" s="8" t="s">
        <v>320</v>
      </c>
      <c r="C21" s="8" t="s">
        <v>62</v>
      </c>
      <c r="D21" s="8" t="s">
        <v>78</v>
      </c>
      <c r="E21" s="8" t="s">
        <v>69</v>
      </c>
      <c r="F21" s="8" t="s">
        <v>70</v>
      </c>
      <c r="G21" s="8">
        <v>1</v>
      </c>
      <c r="H21" s="34"/>
      <c r="I21" s="35"/>
      <c r="J21" s="9">
        <f t="shared" si="0"/>
        <v>0</v>
      </c>
      <c r="K21" s="9">
        <f t="shared" si="1"/>
        <v>0</v>
      </c>
      <c r="L21" s="9">
        <f t="shared" si="2"/>
        <v>0</v>
      </c>
      <c r="M21" s="36"/>
      <c r="N21" s="33"/>
      <c r="O21" s="33"/>
    </row>
    <row r="22" spans="1:15" ht="27.75" customHeight="1" x14ac:dyDescent="0.35">
      <c r="A22" s="8">
        <v>17</v>
      </c>
      <c r="B22" s="8" t="s">
        <v>321</v>
      </c>
      <c r="C22" s="8" t="s">
        <v>62</v>
      </c>
      <c r="D22" s="8" t="s">
        <v>78</v>
      </c>
      <c r="E22" s="8" t="s">
        <v>69</v>
      </c>
      <c r="F22" s="8" t="s">
        <v>70</v>
      </c>
      <c r="G22" s="8">
        <v>1</v>
      </c>
      <c r="H22" s="34"/>
      <c r="I22" s="35"/>
      <c r="J22" s="9">
        <f t="shared" si="0"/>
        <v>0</v>
      </c>
      <c r="K22" s="9">
        <f t="shared" si="1"/>
        <v>0</v>
      </c>
      <c r="L22" s="9">
        <f t="shared" si="2"/>
        <v>0</v>
      </c>
      <c r="M22" s="36"/>
      <c r="N22" s="33"/>
      <c r="O22" s="33"/>
    </row>
    <row r="23" spans="1:15" ht="28.5" customHeight="1" x14ac:dyDescent="0.35">
      <c r="A23" s="20"/>
      <c r="B23" s="20"/>
      <c r="C23" s="20"/>
      <c r="D23" s="20"/>
      <c r="E23" s="20"/>
      <c r="F23" s="20"/>
      <c r="G23" s="20"/>
      <c r="H23" s="22"/>
      <c r="I23" s="23"/>
      <c r="J23" s="22" t="s">
        <v>289</v>
      </c>
      <c r="K23" s="25">
        <f>SUM(K6:K22)</f>
        <v>0</v>
      </c>
      <c r="L23" s="25">
        <f>SUM(L6:L22)</f>
        <v>0</v>
      </c>
      <c r="M23" s="21"/>
      <c r="N23" s="20"/>
      <c r="O23" s="20"/>
    </row>
    <row r="24" spans="1:15" x14ac:dyDescent="0.35">
      <c r="H24" s="10"/>
      <c r="I24" s="11"/>
      <c r="J24" s="10"/>
      <c r="K24" s="10"/>
      <c r="L24" s="10"/>
    </row>
    <row r="25" spans="1:15" x14ac:dyDescent="0.35">
      <c r="A25" s="64" t="s">
        <v>175</v>
      </c>
      <c r="B25" s="64"/>
      <c r="C25" s="64"/>
      <c r="D25" s="64"/>
      <c r="E25" s="64"/>
      <c r="F25" s="64"/>
      <c r="G25" s="64"/>
      <c r="H25" s="65"/>
      <c r="I25" s="66"/>
      <c r="J25" s="65"/>
      <c r="K25" s="65"/>
      <c r="L25" s="65"/>
      <c r="M25" s="64"/>
      <c r="N25" s="64"/>
      <c r="O25" s="64"/>
    </row>
    <row r="26" spans="1:15" ht="141" customHeight="1" x14ac:dyDescent="0.35">
      <c r="A26" s="58" t="s">
        <v>485</v>
      </c>
      <c r="B26" s="58"/>
      <c r="C26" s="58"/>
      <c r="D26" s="58"/>
      <c r="E26" s="58"/>
      <c r="F26" s="58"/>
      <c r="G26" s="58"/>
      <c r="H26" s="59"/>
      <c r="I26" s="60"/>
      <c r="J26" s="59"/>
      <c r="K26" s="59"/>
      <c r="L26" s="59"/>
      <c r="M26" s="58"/>
      <c r="N26" s="58"/>
      <c r="O26" s="58"/>
    </row>
  </sheetData>
  <sortState xmlns:xlrd2="http://schemas.microsoft.com/office/spreadsheetml/2017/richdata2" ref="A5:O22">
    <sortCondition ref="B5:B22"/>
  </sortState>
  <mergeCells count="6">
    <mergeCell ref="A26:O26"/>
    <mergeCell ref="B1:C1"/>
    <mergeCell ref="N1:O1"/>
    <mergeCell ref="N2:O2"/>
    <mergeCell ref="A3:O3"/>
    <mergeCell ref="A25:O25"/>
  </mergeCells>
  <pageMargins left="0.25" right="0.25"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36"/>
  <sheetViews>
    <sheetView topLeftCell="A3" zoomScaleNormal="100" workbookViewId="0">
      <selection activeCell="I22" sqref="I22"/>
    </sheetView>
  </sheetViews>
  <sheetFormatPr defaultColWidth="9.1796875" defaultRowHeight="14.5" x14ac:dyDescent="0.35"/>
  <cols>
    <col min="1" max="1" width="9.1796875" style="4"/>
    <col min="2" max="2" width="34.54296875" style="4" customWidth="1"/>
    <col min="3" max="3" width="25.4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255</v>
      </c>
      <c r="O1" s="56"/>
    </row>
    <row r="2" spans="1:15" ht="16.5" customHeight="1" x14ac:dyDescent="0.35">
      <c r="A2" s="2"/>
      <c r="B2" s="3"/>
      <c r="C2" s="3"/>
      <c r="M2" s="5"/>
      <c r="N2" s="56" t="s">
        <v>225</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37.9" customHeight="1" x14ac:dyDescent="0.35">
      <c r="A6" s="8">
        <v>1</v>
      </c>
      <c r="B6" s="8" t="s">
        <v>80</v>
      </c>
      <c r="C6" s="8" t="s">
        <v>62</v>
      </c>
      <c r="D6" s="8" t="s">
        <v>14</v>
      </c>
      <c r="E6" s="8" t="s">
        <v>69</v>
      </c>
      <c r="F6" s="8" t="s">
        <v>81</v>
      </c>
      <c r="G6" s="8">
        <v>1</v>
      </c>
      <c r="H6" s="34"/>
      <c r="I6" s="35"/>
      <c r="J6" s="9">
        <f>H6+(I6*H6)</f>
        <v>0</v>
      </c>
      <c r="K6" s="9">
        <f>H6*G6</f>
        <v>0</v>
      </c>
      <c r="L6" s="9">
        <f>J6*G6</f>
        <v>0</v>
      </c>
      <c r="M6" s="36"/>
      <c r="N6" s="33"/>
      <c r="O6" s="33"/>
    </row>
    <row r="7" spans="1:15" ht="36" customHeight="1" x14ac:dyDescent="0.35">
      <c r="A7" s="8">
        <f t="shared" ref="A7" si="0">A6+1</f>
        <v>2</v>
      </c>
      <c r="B7" s="8" t="s">
        <v>322</v>
      </c>
      <c r="C7" s="8" t="s">
        <v>62</v>
      </c>
      <c r="D7" s="8" t="s">
        <v>14</v>
      </c>
      <c r="E7" s="8" t="s">
        <v>69</v>
      </c>
      <c r="F7" s="8" t="s">
        <v>324</v>
      </c>
      <c r="G7" s="8">
        <v>2</v>
      </c>
      <c r="H7" s="34"/>
      <c r="I7" s="35"/>
      <c r="J7" s="9">
        <f t="shared" ref="J7:J8" si="1">H7+(I7*H7)</f>
        <v>0</v>
      </c>
      <c r="K7" s="9">
        <f t="shared" ref="K7:K8" si="2">H7*G7</f>
        <v>0</v>
      </c>
      <c r="L7" s="9">
        <f t="shared" ref="L7:L8" si="3">J7*G7</f>
        <v>0</v>
      </c>
      <c r="M7" s="36"/>
      <c r="N7" s="33"/>
      <c r="O7" s="33"/>
    </row>
    <row r="8" spans="1:15" ht="84" customHeight="1" x14ac:dyDescent="0.35">
      <c r="A8" s="8">
        <v>3</v>
      </c>
      <c r="B8" s="8" t="s">
        <v>323</v>
      </c>
      <c r="C8" s="8" t="s">
        <v>62</v>
      </c>
      <c r="D8" s="8" t="s">
        <v>14</v>
      </c>
      <c r="E8" s="8" t="s">
        <v>79</v>
      </c>
      <c r="F8" s="8" t="s">
        <v>62</v>
      </c>
      <c r="G8" s="8">
        <v>7</v>
      </c>
      <c r="H8" s="34"/>
      <c r="I8" s="35"/>
      <c r="J8" s="9">
        <f t="shared" si="1"/>
        <v>0</v>
      </c>
      <c r="K8" s="9">
        <f t="shared" si="2"/>
        <v>0</v>
      </c>
      <c r="L8" s="9">
        <f t="shared" si="3"/>
        <v>0</v>
      </c>
      <c r="M8" s="36"/>
      <c r="N8" s="33"/>
      <c r="O8" s="33"/>
    </row>
    <row r="9" spans="1:15" ht="47.25" customHeight="1" x14ac:dyDescent="0.35">
      <c r="A9" s="20"/>
      <c r="B9" s="20"/>
      <c r="C9" s="20"/>
      <c r="D9" s="20"/>
      <c r="E9" s="20"/>
      <c r="F9" s="20"/>
      <c r="G9" s="20"/>
      <c r="H9" s="22"/>
      <c r="I9" s="23"/>
      <c r="J9" s="22" t="s">
        <v>289</v>
      </c>
      <c r="K9" s="41">
        <f>SUM(K6:K8)</f>
        <v>0</v>
      </c>
      <c r="L9" s="41">
        <f>SUM(L6:L8)</f>
        <v>0</v>
      </c>
      <c r="M9" s="21"/>
      <c r="N9" s="20"/>
      <c r="O9" s="20"/>
    </row>
    <row r="10" spans="1:15" x14ac:dyDescent="0.35">
      <c r="H10" s="10"/>
      <c r="I10" s="11"/>
      <c r="J10" s="10"/>
      <c r="K10" s="10"/>
      <c r="L10" s="10"/>
    </row>
    <row r="11" spans="1:15" x14ac:dyDescent="0.35">
      <c r="A11" s="61" t="s">
        <v>175</v>
      </c>
      <c r="B11" s="61"/>
      <c r="C11" s="61"/>
      <c r="D11" s="61"/>
      <c r="E11" s="61"/>
      <c r="F11" s="61"/>
      <c r="G11" s="61"/>
      <c r="H11" s="62"/>
      <c r="I11" s="63"/>
      <c r="J11" s="62"/>
      <c r="K11" s="62"/>
      <c r="L11" s="62"/>
      <c r="M11" s="61"/>
      <c r="N11" s="61"/>
      <c r="O11" s="61"/>
    </row>
    <row r="12" spans="1:15" ht="159" customHeight="1" x14ac:dyDescent="0.35">
      <c r="A12" s="67" t="s">
        <v>486</v>
      </c>
      <c r="B12" s="58"/>
      <c r="C12" s="58"/>
      <c r="D12" s="58"/>
      <c r="E12" s="58"/>
      <c r="F12" s="58"/>
      <c r="G12" s="58"/>
      <c r="H12" s="59"/>
      <c r="I12" s="60"/>
      <c r="J12" s="59"/>
      <c r="K12" s="59"/>
      <c r="L12" s="59"/>
      <c r="M12" s="58"/>
      <c r="N12" s="58"/>
      <c r="O12" s="58"/>
    </row>
    <row r="13" spans="1:15" x14ac:dyDescent="0.35">
      <c r="H13" s="10"/>
      <c r="I13" s="11"/>
      <c r="J13" s="10"/>
      <c r="K13" s="10"/>
      <c r="L13" s="10"/>
    </row>
    <row r="14" spans="1:15" x14ac:dyDescent="0.35">
      <c r="H14" s="10"/>
      <c r="I14" s="11"/>
      <c r="J14" s="10"/>
      <c r="K14" s="10"/>
      <c r="L14" s="10"/>
    </row>
    <row r="15" spans="1:15" x14ac:dyDescent="0.35">
      <c r="D15" s="12"/>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sheetData>
  <mergeCells count="6">
    <mergeCell ref="A12:O12"/>
    <mergeCell ref="B1:C1"/>
    <mergeCell ref="N1:O1"/>
    <mergeCell ref="N2:O2"/>
    <mergeCell ref="A3:O3"/>
    <mergeCell ref="A11:O11"/>
  </mergeCells>
  <pageMargins left="0.25" right="0.25" top="0.75" bottom="0.75" header="0.3" footer="0.3"/>
  <pageSetup paperSize="9" scale="5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36"/>
  <sheetViews>
    <sheetView zoomScaleNormal="100" workbookViewId="0">
      <selection activeCell="D18" sqref="D18"/>
    </sheetView>
  </sheetViews>
  <sheetFormatPr defaultColWidth="9.1796875" defaultRowHeight="14.5" x14ac:dyDescent="0.35"/>
  <cols>
    <col min="1" max="1" width="9.1796875" style="4"/>
    <col min="2" max="2" width="37.7265625" style="4" customWidth="1"/>
    <col min="3" max="3" width="26.4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254</v>
      </c>
      <c r="O1" s="56"/>
    </row>
    <row r="2" spans="1:15" ht="33" customHeight="1" x14ac:dyDescent="0.35">
      <c r="A2" s="2"/>
      <c r="B2" s="3"/>
      <c r="C2" s="3"/>
      <c r="M2" s="5"/>
      <c r="N2" s="56" t="s">
        <v>286</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96.75" customHeight="1" x14ac:dyDescent="0.35">
      <c r="A6" s="8">
        <v>1</v>
      </c>
      <c r="B6" s="8" t="s">
        <v>325</v>
      </c>
      <c r="C6" s="8" t="s">
        <v>448</v>
      </c>
      <c r="D6" s="8" t="s">
        <v>161</v>
      </c>
      <c r="E6" s="8" t="s">
        <v>82</v>
      </c>
      <c r="F6" s="8" t="s">
        <v>62</v>
      </c>
      <c r="G6" s="8">
        <v>160</v>
      </c>
      <c r="H6" s="34"/>
      <c r="I6" s="35"/>
      <c r="J6" s="9">
        <f>H6+(I6*H6)</f>
        <v>0</v>
      </c>
      <c r="K6" s="9">
        <f>H6*G6</f>
        <v>0</v>
      </c>
      <c r="L6" s="9">
        <f>J6*G6</f>
        <v>0</v>
      </c>
      <c r="M6" s="36"/>
      <c r="N6" s="33"/>
      <c r="O6" s="33"/>
    </row>
    <row r="7" spans="1:15" ht="50.25" customHeight="1" x14ac:dyDescent="0.35">
      <c r="H7" s="10"/>
      <c r="I7" s="11"/>
      <c r="J7" s="17" t="s">
        <v>289</v>
      </c>
      <c r="K7" s="42">
        <f>SUM(K6)</f>
        <v>0</v>
      </c>
      <c r="L7" s="42">
        <f>SUM(L6)</f>
        <v>0</v>
      </c>
    </row>
    <row r="8" spans="1:15" x14ac:dyDescent="0.35">
      <c r="A8" s="61" t="s">
        <v>175</v>
      </c>
      <c r="B8" s="61"/>
      <c r="C8" s="61"/>
      <c r="D8" s="61"/>
      <c r="E8" s="61"/>
      <c r="F8" s="61"/>
      <c r="G8" s="61"/>
      <c r="H8" s="62"/>
      <c r="I8" s="63"/>
      <c r="J8" s="62"/>
      <c r="K8" s="62"/>
      <c r="L8" s="62"/>
      <c r="M8" s="61"/>
      <c r="N8" s="61"/>
      <c r="O8" s="61"/>
    </row>
    <row r="9" spans="1:15" ht="231" customHeight="1" x14ac:dyDescent="0.35">
      <c r="A9" s="54" t="s">
        <v>487</v>
      </c>
      <c r="B9" s="58"/>
      <c r="C9" s="58"/>
      <c r="D9" s="58"/>
      <c r="E9" s="58"/>
      <c r="F9" s="58"/>
      <c r="G9" s="58"/>
      <c r="H9" s="59"/>
      <c r="I9" s="60"/>
      <c r="J9" s="59"/>
      <c r="K9" s="59"/>
      <c r="L9" s="59"/>
      <c r="M9" s="58"/>
      <c r="N9" s="58"/>
      <c r="O9" s="58"/>
    </row>
    <row r="10" spans="1:15" x14ac:dyDescent="0.35">
      <c r="H10" s="10"/>
      <c r="I10" s="11"/>
      <c r="J10" s="10"/>
      <c r="K10" s="10"/>
      <c r="L10" s="10"/>
    </row>
    <row r="11" spans="1:15" x14ac:dyDescent="0.35">
      <c r="H11" s="10"/>
      <c r="I11" s="11"/>
      <c r="J11" s="10"/>
      <c r="K11" s="10"/>
      <c r="L11" s="10"/>
    </row>
    <row r="12" spans="1:15" x14ac:dyDescent="0.35">
      <c r="H12" s="10"/>
      <c r="I12" s="11"/>
      <c r="J12" s="10"/>
      <c r="K12" s="10"/>
      <c r="L12" s="10"/>
    </row>
    <row r="13" spans="1:15" x14ac:dyDescent="0.35">
      <c r="H13" s="10"/>
      <c r="I13" s="11"/>
      <c r="J13" s="10"/>
      <c r="K13" s="10"/>
      <c r="L13" s="10"/>
    </row>
    <row r="14" spans="1:15" x14ac:dyDescent="0.35">
      <c r="H14" s="10"/>
      <c r="I14" s="11"/>
      <c r="J14" s="10"/>
      <c r="K14" s="10"/>
      <c r="L14" s="10"/>
    </row>
    <row r="15" spans="1:15" x14ac:dyDescent="0.35">
      <c r="H15" s="10"/>
      <c r="I15" s="11"/>
      <c r="J15" s="10"/>
      <c r="K15" s="10"/>
      <c r="L15" s="10"/>
    </row>
    <row r="16" spans="1:15" x14ac:dyDescent="0.35">
      <c r="H16" s="10"/>
      <c r="I16" s="11"/>
      <c r="J16" s="10"/>
      <c r="K16" s="10"/>
      <c r="L16" s="10"/>
    </row>
    <row r="17" spans="8:12" x14ac:dyDescent="0.35">
      <c r="H17" s="10"/>
      <c r="I17" s="11"/>
      <c r="J17" s="10"/>
      <c r="K17" s="10"/>
      <c r="L17" s="10"/>
    </row>
    <row r="18" spans="8:12" x14ac:dyDescent="0.35">
      <c r="H18" s="10"/>
      <c r="I18" s="11"/>
      <c r="J18" s="10"/>
      <c r="K18" s="10"/>
      <c r="L18" s="10"/>
    </row>
    <row r="19" spans="8:12" x14ac:dyDescent="0.35">
      <c r="H19" s="10"/>
      <c r="I19" s="11"/>
      <c r="J19" s="10"/>
      <c r="K19" s="10"/>
      <c r="L19" s="10"/>
    </row>
    <row r="20" spans="8:12" x14ac:dyDescent="0.35">
      <c r="H20" s="10"/>
      <c r="I20" s="11"/>
      <c r="J20" s="10"/>
      <c r="K20" s="10"/>
      <c r="L20" s="10"/>
    </row>
    <row r="21" spans="8:12" x14ac:dyDescent="0.35">
      <c r="H21" s="10"/>
      <c r="I21" s="11"/>
      <c r="J21" s="10"/>
      <c r="K21" s="10"/>
      <c r="L21" s="10"/>
    </row>
    <row r="22" spans="8:12" x14ac:dyDescent="0.35">
      <c r="H22" s="10"/>
      <c r="I22" s="11"/>
      <c r="J22" s="10"/>
      <c r="K22" s="10"/>
      <c r="L22" s="10"/>
    </row>
    <row r="23" spans="8:12" x14ac:dyDescent="0.35">
      <c r="H23" s="10"/>
      <c r="I23" s="11"/>
      <c r="J23" s="10"/>
      <c r="K23" s="10"/>
      <c r="L23" s="10"/>
    </row>
    <row r="24" spans="8:12" x14ac:dyDescent="0.35">
      <c r="H24" s="10"/>
      <c r="I24" s="11"/>
      <c r="J24" s="10"/>
      <c r="K24" s="10"/>
      <c r="L24" s="10"/>
    </row>
    <row r="25" spans="8:12" x14ac:dyDescent="0.35">
      <c r="H25" s="10"/>
      <c r="I25" s="11"/>
      <c r="J25" s="10"/>
      <c r="K25" s="10"/>
      <c r="L25" s="10"/>
    </row>
    <row r="26" spans="8:12" x14ac:dyDescent="0.35">
      <c r="H26" s="10"/>
      <c r="I26" s="11"/>
      <c r="J26" s="10"/>
      <c r="K26" s="10"/>
      <c r="L26" s="10"/>
    </row>
    <row r="27" spans="8:12" x14ac:dyDescent="0.35">
      <c r="H27" s="10"/>
      <c r="I27" s="11"/>
      <c r="J27" s="10"/>
      <c r="K27" s="10"/>
      <c r="L27" s="10"/>
    </row>
    <row r="28" spans="8:12" x14ac:dyDescent="0.35">
      <c r="H28" s="10"/>
      <c r="I28" s="11"/>
      <c r="J28" s="10"/>
      <c r="K28" s="10"/>
      <c r="L28" s="10"/>
    </row>
    <row r="29" spans="8:12" x14ac:dyDescent="0.35">
      <c r="H29" s="10"/>
      <c r="I29" s="11"/>
      <c r="J29" s="10"/>
      <c r="K29" s="10"/>
      <c r="L29" s="10"/>
    </row>
    <row r="30" spans="8:12" x14ac:dyDescent="0.35">
      <c r="H30" s="10"/>
      <c r="I30" s="11"/>
      <c r="J30" s="10"/>
      <c r="K30" s="10"/>
      <c r="L30" s="10"/>
    </row>
    <row r="31" spans="8:12" x14ac:dyDescent="0.35">
      <c r="H31" s="10"/>
      <c r="I31" s="11"/>
      <c r="J31" s="10"/>
      <c r="K31" s="10"/>
      <c r="L31" s="10"/>
    </row>
    <row r="32" spans="8:12"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sheetData>
  <mergeCells count="6">
    <mergeCell ref="A9:O9"/>
    <mergeCell ref="B1:C1"/>
    <mergeCell ref="N1:O1"/>
    <mergeCell ref="N2:O2"/>
    <mergeCell ref="A3:O3"/>
    <mergeCell ref="A8:O8"/>
  </mergeCells>
  <pageMargins left="0.25" right="0.25" top="0.75" bottom="0.75" header="0.3" footer="0.3"/>
  <pageSetup paperSize="9" scale="5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37"/>
  <sheetViews>
    <sheetView topLeftCell="A14" zoomScaleNormal="100" workbookViewId="0">
      <selection activeCell="D27" sqref="D27"/>
    </sheetView>
  </sheetViews>
  <sheetFormatPr defaultColWidth="9.1796875" defaultRowHeight="14.5" x14ac:dyDescent="0.35"/>
  <cols>
    <col min="1" max="1" width="9.1796875" style="4"/>
    <col min="2" max="2" width="43.7265625" style="4" customWidth="1"/>
    <col min="3" max="3" width="27.453125" style="4" customWidth="1"/>
    <col min="4" max="4" width="17.81640625" style="4" customWidth="1"/>
    <col min="5" max="5" width="12.1796875" style="4" customWidth="1"/>
    <col min="6" max="6" width="13.26953125" style="4" customWidth="1"/>
    <col min="7" max="7" width="12" style="4" customWidth="1"/>
    <col min="8" max="8" width="16.26953125" style="4" customWidth="1"/>
    <col min="9" max="9" width="11.26953125" style="4" customWidth="1"/>
    <col min="10" max="12" width="16.26953125" style="4" customWidth="1"/>
    <col min="13" max="13" width="17.1796875" style="4" customWidth="1"/>
    <col min="14" max="14" width="21" style="4" customWidth="1"/>
    <col min="15" max="15" width="30.7265625" style="4" customWidth="1"/>
    <col min="16" max="16384" width="9.1796875" style="4"/>
  </cols>
  <sheetData>
    <row r="1" spans="1:15" ht="45" customHeight="1" x14ac:dyDescent="0.35">
      <c r="A1" s="2"/>
      <c r="B1" s="56"/>
      <c r="C1" s="56"/>
      <c r="N1" s="56" t="s">
        <v>253</v>
      </c>
      <c r="O1" s="56"/>
    </row>
    <row r="2" spans="1:15" ht="16.5" customHeight="1" x14ac:dyDescent="0.35">
      <c r="A2" s="2"/>
      <c r="B2" s="3"/>
      <c r="C2" s="3"/>
      <c r="M2" s="5"/>
      <c r="N2" s="56" t="s">
        <v>226</v>
      </c>
      <c r="O2" s="56"/>
    </row>
    <row r="3" spans="1:15" ht="21" x14ac:dyDescent="0.5">
      <c r="A3" s="57" t="s">
        <v>40</v>
      </c>
      <c r="B3" s="57"/>
      <c r="C3" s="57"/>
      <c r="D3" s="57"/>
      <c r="E3" s="57"/>
      <c r="F3" s="57"/>
      <c r="G3" s="57"/>
      <c r="H3" s="57"/>
      <c r="I3" s="57"/>
      <c r="J3" s="57"/>
      <c r="K3" s="57"/>
      <c r="L3" s="57"/>
      <c r="M3" s="57"/>
      <c r="N3" s="57"/>
      <c r="O3" s="57"/>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47.25" customHeight="1" x14ac:dyDescent="0.35">
      <c r="A6" s="8">
        <v>1</v>
      </c>
      <c r="B6" s="8" t="s">
        <v>84</v>
      </c>
      <c r="C6" s="8" t="s">
        <v>62</v>
      </c>
      <c r="D6" s="8" t="s">
        <v>97</v>
      </c>
      <c r="E6" s="8" t="s">
        <v>0</v>
      </c>
      <c r="F6" s="8">
        <v>1</v>
      </c>
      <c r="G6" s="8">
        <v>3</v>
      </c>
      <c r="H6" s="34"/>
      <c r="I6" s="35"/>
      <c r="J6" s="9">
        <f>H6+(I6*H6)</f>
        <v>0</v>
      </c>
      <c r="K6" s="9">
        <f>H6*G6</f>
        <v>0</v>
      </c>
      <c r="L6" s="9">
        <f>J6*G6</f>
        <v>0</v>
      </c>
      <c r="M6" s="36"/>
      <c r="N6" s="33"/>
      <c r="O6" s="33"/>
    </row>
    <row r="7" spans="1:15" ht="27.75" customHeight="1" x14ac:dyDescent="0.35">
      <c r="A7" s="8">
        <f>A6+1</f>
        <v>2</v>
      </c>
      <c r="B7" s="8" t="s">
        <v>224</v>
      </c>
      <c r="C7" s="8" t="s">
        <v>62</v>
      </c>
      <c r="D7" s="8" t="s">
        <v>15</v>
      </c>
      <c r="E7" s="8" t="s">
        <v>69</v>
      </c>
      <c r="F7" s="8" t="s">
        <v>91</v>
      </c>
      <c r="G7" s="8">
        <v>3</v>
      </c>
      <c r="H7" s="34"/>
      <c r="I7" s="35"/>
      <c r="J7" s="9">
        <f t="shared" ref="J7:J20" si="0">H7+(I7*H7)</f>
        <v>0</v>
      </c>
      <c r="K7" s="9">
        <f t="shared" ref="K7:K20" si="1">H7*G7</f>
        <v>0</v>
      </c>
      <c r="L7" s="9">
        <f t="shared" ref="L7:L20" si="2">J7*G7</f>
        <v>0</v>
      </c>
      <c r="M7" s="36"/>
      <c r="N7" s="33"/>
      <c r="O7" s="33"/>
    </row>
    <row r="8" spans="1:15" ht="24.75" customHeight="1" x14ac:dyDescent="0.35">
      <c r="A8" s="8">
        <f t="shared" ref="A8:A20" si="3">A7+1</f>
        <v>3</v>
      </c>
      <c r="B8" s="8" t="s">
        <v>172</v>
      </c>
      <c r="C8" s="8" t="s">
        <v>62</v>
      </c>
      <c r="D8" s="8" t="s">
        <v>15</v>
      </c>
      <c r="E8" s="8" t="s">
        <v>69</v>
      </c>
      <c r="F8" s="8" t="s">
        <v>91</v>
      </c>
      <c r="G8" s="8">
        <v>3</v>
      </c>
      <c r="H8" s="34"/>
      <c r="I8" s="35"/>
      <c r="J8" s="9">
        <f t="shared" si="0"/>
        <v>0</v>
      </c>
      <c r="K8" s="9">
        <f t="shared" si="1"/>
        <v>0</v>
      </c>
      <c r="L8" s="9">
        <f t="shared" si="2"/>
        <v>0</v>
      </c>
      <c r="M8" s="36"/>
      <c r="N8" s="33"/>
      <c r="O8" s="33"/>
    </row>
    <row r="9" spans="1:15" ht="30" customHeight="1" x14ac:dyDescent="0.35">
      <c r="A9" s="8">
        <f t="shared" si="3"/>
        <v>4</v>
      </c>
      <c r="B9" s="8" t="s">
        <v>173</v>
      </c>
      <c r="C9" s="8" t="s">
        <v>62</v>
      </c>
      <c r="D9" s="8" t="s">
        <v>15</v>
      </c>
      <c r="E9" s="8" t="s">
        <v>69</v>
      </c>
      <c r="F9" s="8" t="s">
        <v>91</v>
      </c>
      <c r="G9" s="8">
        <v>3</v>
      </c>
      <c r="H9" s="34"/>
      <c r="I9" s="35"/>
      <c r="J9" s="9">
        <f t="shared" si="0"/>
        <v>0</v>
      </c>
      <c r="K9" s="9">
        <f t="shared" si="1"/>
        <v>0</v>
      </c>
      <c r="L9" s="9">
        <f t="shared" si="2"/>
        <v>0</v>
      </c>
      <c r="M9" s="36"/>
      <c r="N9" s="33"/>
      <c r="O9" s="33"/>
    </row>
    <row r="10" spans="1:15" ht="31.5" customHeight="1" x14ac:dyDescent="0.35">
      <c r="A10" s="8">
        <f t="shared" si="3"/>
        <v>5</v>
      </c>
      <c r="B10" s="8" t="s">
        <v>174</v>
      </c>
      <c r="C10" s="8" t="s">
        <v>62</v>
      </c>
      <c r="D10" s="8" t="s">
        <v>15</v>
      </c>
      <c r="E10" s="8" t="s">
        <v>69</v>
      </c>
      <c r="F10" s="8" t="s">
        <v>91</v>
      </c>
      <c r="G10" s="8">
        <v>3</v>
      </c>
      <c r="H10" s="34"/>
      <c r="I10" s="35"/>
      <c r="J10" s="9">
        <f t="shared" si="0"/>
        <v>0</v>
      </c>
      <c r="K10" s="9">
        <f t="shared" si="1"/>
        <v>0</v>
      </c>
      <c r="L10" s="9">
        <f t="shared" si="2"/>
        <v>0</v>
      </c>
      <c r="M10" s="36"/>
      <c r="N10" s="33"/>
      <c r="O10" s="33"/>
    </row>
    <row r="11" spans="1:15" ht="41.25" customHeight="1" x14ac:dyDescent="0.35">
      <c r="A11" s="8">
        <f t="shared" si="3"/>
        <v>6</v>
      </c>
      <c r="B11" s="18" t="s">
        <v>327</v>
      </c>
      <c r="C11" s="8" t="s">
        <v>62</v>
      </c>
      <c r="D11" s="8" t="s">
        <v>13</v>
      </c>
      <c r="E11" s="8" t="s">
        <v>69</v>
      </c>
      <c r="F11" s="8" t="s">
        <v>92</v>
      </c>
      <c r="G11" s="8">
        <v>8</v>
      </c>
      <c r="H11" s="34"/>
      <c r="I11" s="35"/>
      <c r="J11" s="9">
        <f t="shared" si="0"/>
        <v>0</v>
      </c>
      <c r="K11" s="9">
        <f t="shared" si="1"/>
        <v>0</v>
      </c>
      <c r="L11" s="9">
        <f t="shared" si="2"/>
        <v>0</v>
      </c>
      <c r="M11" s="36"/>
      <c r="N11" s="33"/>
      <c r="O11" s="33"/>
    </row>
    <row r="12" spans="1:15" ht="42" customHeight="1" x14ac:dyDescent="0.35">
      <c r="A12" s="8">
        <f t="shared" si="3"/>
        <v>7</v>
      </c>
      <c r="B12" s="8" t="s">
        <v>328</v>
      </c>
      <c r="C12" s="8" t="s">
        <v>62</v>
      </c>
      <c r="D12" s="8" t="s">
        <v>14</v>
      </c>
      <c r="E12" s="8" t="s">
        <v>69</v>
      </c>
      <c r="F12" s="8" t="s">
        <v>91</v>
      </c>
      <c r="G12" s="8">
        <v>3</v>
      </c>
      <c r="H12" s="34"/>
      <c r="I12" s="35"/>
      <c r="J12" s="9">
        <f t="shared" si="0"/>
        <v>0</v>
      </c>
      <c r="K12" s="9">
        <f t="shared" si="1"/>
        <v>0</v>
      </c>
      <c r="L12" s="9">
        <f t="shared" si="2"/>
        <v>0</v>
      </c>
      <c r="M12" s="36"/>
      <c r="N12" s="33"/>
      <c r="O12" s="33"/>
    </row>
    <row r="13" spans="1:15" ht="51.75" customHeight="1" x14ac:dyDescent="0.35">
      <c r="A13" s="8">
        <f t="shared" si="3"/>
        <v>8</v>
      </c>
      <c r="B13" s="8" t="s">
        <v>85</v>
      </c>
      <c r="C13" s="8" t="s">
        <v>62</v>
      </c>
      <c r="D13" s="8" t="s">
        <v>13</v>
      </c>
      <c r="E13" s="8" t="s">
        <v>0</v>
      </c>
      <c r="F13" s="8" t="s">
        <v>93</v>
      </c>
      <c r="G13" s="8">
        <v>6</v>
      </c>
      <c r="H13" s="34"/>
      <c r="I13" s="35"/>
      <c r="J13" s="9">
        <f t="shared" si="0"/>
        <v>0</v>
      </c>
      <c r="K13" s="9">
        <f t="shared" si="1"/>
        <v>0</v>
      </c>
      <c r="L13" s="9">
        <f t="shared" si="2"/>
        <v>0</v>
      </c>
      <c r="M13" s="36"/>
      <c r="N13" s="33"/>
      <c r="O13" s="33"/>
    </row>
    <row r="14" spans="1:15" ht="87" customHeight="1" x14ac:dyDescent="0.35">
      <c r="A14" s="8">
        <f t="shared" si="3"/>
        <v>9</v>
      </c>
      <c r="B14" s="8" t="s">
        <v>86</v>
      </c>
      <c r="C14" s="8" t="s">
        <v>62</v>
      </c>
      <c r="D14" s="8" t="s">
        <v>14</v>
      </c>
      <c r="E14" s="8" t="s">
        <v>0</v>
      </c>
      <c r="F14" s="8" t="s">
        <v>329</v>
      </c>
      <c r="G14" s="8">
        <v>13</v>
      </c>
      <c r="H14" s="34"/>
      <c r="I14" s="35"/>
      <c r="J14" s="9">
        <f t="shared" si="0"/>
        <v>0</v>
      </c>
      <c r="K14" s="9">
        <f t="shared" si="1"/>
        <v>0</v>
      </c>
      <c r="L14" s="9">
        <f t="shared" si="2"/>
        <v>0</v>
      </c>
      <c r="M14" s="36"/>
      <c r="N14" s="33"/>
      <c r="O14" s="33"/>
    </row>
    <row r="15" spans="1:15" ht="77.25" customHeight="1" x14ac:dyDescent="0.35">
      <c r="A15" s="8">
        <f t="shared" si="3"/>
        <v>10</v>
      </c>
      <c r="B15" s="8" t="s">
        <v>87</v>
      </c>
      <c r="C15" s="8" t="s">
        <v>62</v>
      </c>
      <c r="D15" s="8" t="s">
        <v>14</v>
      </c>
      <c r="E15" s="8" t="s">
        <v>94</v>
      </c>
      <c r="F15" s="8" t="s">
        <v>93</v>
      </c>
      <c r="G15" s="8">
        <v>5</v>
      </c>
      <c r="H15" s="34"/>
      <c r="I15" s="35"/>
      <c r="J15" s="9">
        <f t="shared" si="0"/>
        <v>0</v>
      </c>
      <c r="K15" s="9">
        <f t="shared" si="1"/>
        <v>0</v>
      </c>
      <c r="L15" s="9">
        <f t="shared" si="2"/>
        <v>0</v>
      </c>
      <c r="M15" s="36"/>
      <c r="N15" s="33"/>
      <c r="O15" s="33"/>
    </row>
    <row r="16" spans="1:15" ht="77.25" customHeight="1" x14ac:dyDescent="0.35">
      <c r="A16" s="8">
        <f t="shared" si="3"/>
        <v>11</v>
      </c>
      <c r="B16" s="8" t="s">
        <v>88</v>
      </c>
      <c r="C16" s="8" t="s">
        <v>62</v>
      </c>
      <c r="D16" s="8" t="s">
        <v>14</v>
      </c>
      <c r="E16" s="8" t="s">
        <v>0</v>
      </c>
      <c r="F16" s="8" t="s">
        <v>96</v>
      </c>
      <c r="G16" s="8">
        <v>4</v>
      </c>
      <c r="H16" s="34"/>
      <c r="I16" s="35"/>
      <c r="J16" s="9">
        <f t="shared" si="0"/>
        <v>0</v>
      </c>
      <c r="K16" s="9">
        <f t="shared" si="1"/>
        <v>0</v>
      </c>
      <c r="L16" s="9">
        <f t="shared" si="2"/>
        <v>0</v>
      </c>
      <c r="M16" s="36"/>
      <c r="N16" s="33"/>
      <c r="O16" s="33"/>
    </row>
    <row r="17" spans="1:15" ht="35.25" customHeight="1" x14ac:dyDescent="0.35">
      <c r="A17" s="8">
        <f t="shared" si="3"/>
        <v>12</v>
      </c>
      <c r="B17" s="8" t="s">
        <v>89</v>
      </c>
      <c r="C17" s="8" t="s">
        <v>62</v>
      </c>
      <c r="D17" s="8" t="s">
        <v>182</v>
      </c>
      <c r="E17" s="8" t="s">
        <v>0</v>
      </c>
      <c r="F17" s="8" t="s">
        <v>62</v>
      </c>
      <c r="G17" s="8">
        <v>4</v>
      </c>
      <c r="H17" s="34"/>
      <c r="I17" s="35"/>
      <c r="J17" s="9">
        <f t="shared" si="0"/>
        <v>0</v>
      </c>
      <c r="K17" s="9">
        <f t="shared" si="1"/>
        <v>0</v>
      </c>
      <c r="L17" s="9">
        <f t="shared" si="2"/>
        <v>0</v>
      </c>
      <c r="M17" s="36"/>
      <c r="N17" s="33"/>
      <c r="O17" s="33"/>
    </row>
    <row r="18" spans="1:15" ht="46.5" customHeight="1" x14ac:dyDescent="0.35">
      <c r="A18" s="8">
        <f t="shared" si="3"/>
        <v>13</v>
      </c>
      <c r="B18" s="8" t="s">
        <v>326</v>
      </c>
      <c r="C18" s="8" t="s">
        <v>62</v>
      </c>
      <c r="D18" s="8" t="s">
        <v>14</v>
      </c>
      <c r="E18" s="8" t="s">
        <v>0</v>
      </c>
      <c r="F18" s="8">
        <v>20</v>
      </c>
      <c r="G18" s="8">
        <v>4</v>
      </c>
      <c r="H18" s="34"/>
      <c r="I18" s="35"/>
      <c r="J18" s="9">
        <f t="shared" si="0"/>
        <v>0</v>
      </c>
      <c r="K18" s="9">
        <f t="shared" si="1"/>
        <v>0</v>
      </c>
      <c r="L18" s="9">
        <f t="shared" si="2"/>
        <v>0</v>
      </c>
      <c r="M18" s="36"/>
      <c r="N18" s="33"/>
      <c r="O18" s="33"/>
    </row>
    <row r="19" spans="1:15" ht="41.25" customHeight="1" x14ac:dyDescent="0.35">
      <c r="A19" s="8">
        <f t="shared" si="3"/>
        <v>14</v>
      </c>
      <c r="B19" s="8" t="s">
        <v>188</v>
      </c>
      <c r="C19" s="8" t="s">
        <v>62</v>
      </c>
      <c r="D19" s="8" t="s">
        <v>14</v>
      </c>
      <c r="E19" s="8" t="s">
        <v>0</v>
      </c>
      <c r="F19" s="8" t="s">
        <v>95</v>
      </c>
      <c r="G19" s="8">
        <v>7</v>
      </c>
      <c r="H19" s="34"/>
      <c r="I19" s="35"/>
      <c r="J19" s="9">
        <f t="shared" si="0"/>
        <v>0</v>
      </c>
      <c r="K19" s="9">
        <f t="shared" si="1"/>
        <v>0</v>
      </c>
      <c r="L19" s="9">
        <f t="shared" si="2"/>
        <v>0</v>
      </c>
      <c r="M19" s="36"/>
      <c r="N19" s="33"/>
      <c r="O19" s="33"/>
    </row>
    <row r="20" spans="1:15" ht="37.5" customHeight="1" x14ac:dyDescent="0.35">
      <c r="A20" s="8">
        <f t="shared" si="3"/>
        <v>15</v>
      </c>
      <c r="B20" s="8" t="s">
        <v>90</v>
      </c>
      <c r="C20" s="8" t="s">
        <v>62</v>
      </c>
      <c r="D20" s="8" t="s">
        <v>13</v>
      </c>
      <c r="E20" s="8" t="s">
        <v>0</v>
      </c>
      <c r="F20" s="8" t="s">
        <v>96</v>
      </c>
      <c r="G20" s="8">
        <v>1</v>
      </c>
      <c r="H20" s="34"/>
      <c r="I20" s="35"/>
      <c r="J20" s="9">
        <f t="shared" si="0"/>
        <v>0</v>
      </c>
      <c r="K20" s="9">
        <f t="shared" si="1"/>
        <v>0</v>
      </c>
      <c r="L20" s="9">
        <f t="shared" si="2"/>
        <v>0</v>
      </c>
      <c r="M20" s="36"/>
      <c r="N20" s="33"/>
      <c r="O20" s="33"/>
    </row>
    <row r="21" spans="1:15" ht="37.5" customHeight="1" x14ac:dyDescent="0.35">
      <c r="A21" s="20"/>
      <c r="B21" s="20"/>
      <c r="C21" s="20"/>
      <c r="D21" s="20"/>
      <c r="E21" s="20"/>
      <c r="F21" s="20"/>
      <c r="G21" s="20"/>
      <c r="H21" s="22"/>
      <c r="I21" s="23"/>
      <c r="J21" s="22" t="s">
        <v>289</v>
      </c>
      <c r="K21" s="43">
        <f>SUM(K6:K20)</f>
        <v>0</v>
      </c>
      <c r="L21" s="43">
        <f>SUM(L6:L20)</f>
        <v>0</v>
      </c>
      <c r="M21" s="21"/>
      <c r="N21" s="20"/>
      <c r="O21" s="20"/>
    </row>
    <row r="22" spans="1:15" x14ac:dyDescent="0.35">
      <c r="H22" s="10"/>
      <c r="I22" s="11"/>
      <c r="J22" s="10"/>
      <c r="K22" s="10"/>
      <c r="L22" s="10"/>
    </row>
    <row r="23" spans="1:15" x14ac:dyDescent="0.35">
      <c r="A23" s="61" t="s">
        <v>175</v>
      </c>
      <c r="B23" s="61"/>
      <c r="C23" s="61"/>
      <c r="D23" s="61"/>
      <c r="E23" s="61"/>
      <c r="F23" s="61"/>
      <c r="G23" s="61"/>
      <c r="H23" s="62"/>
      <c r="I23" s="63"/>
      <c r="J23" s="62"/>
      <c r="K23" s="62"/>
      <c r="L23" s="62"/>
      <c r="M23" s="61"/>
      <c r="N23" s="61"/>
      <c r="O23" s="61"/>
    </row>
    <row r="24" spans="1:15" ht="209.25" customHeight="1" x14ac:dyDescent="0.35">
      <c r="A24" s="54" t="s">
        <v>488</v>
      </c>
      <c r="B24" s="58"/>
      <c r="C24" s="58"/>
      <c r="D24" s="58"/>
      <c r="E24" s="58"/>
      <c r="F24" s="58"/>
      <c r="G24" s="58"/>
      <c r="H24" s="59"/>
      <c r="I24" s="60"/>
      <c r="J24" s="59"/>
      <c r="K24" s="59"/>
      <c r="L24" s="59"/>
      <c r="M24" s="58"/>
      <c r="N24" s="58"/>
      <c r="O24" s="58"/>
    </row>
    <row r="25" spans="1:15" x14ac:dyDescent="0.35">
      <c r="H25" s="10"/>
      <c r="I25" s="11"/>
      <c r="J25" s="10"/>
      <c r="K25" s="10"/>
      <c r="L25" s="10"/>
    </row>
    <row r="26" spans="1:15" x14ac:dyDescent="0.35">
      <c r="H26" s="10"/>
      <c r="I26" s="11"/>
      <c r="J26" s="10"/>
      <c r="K26" s="10"/>
      <c r="L26" s="10"/>
    </row>
    <row r="27" spans="1:15" x14ac:dyDescent="0.35">
      <c r="H27" s="10"/>
      <c r="I27" s="11"/>
      <c r="J27" s="10"/>
      <c r="K27" s="10"/>
      <c r="L27" s="10"/>
    </row>
    <row r="28" spans="1:15" x14ac:dyDescent="0.35">
      <c r="H28" s="10"/>
      <c r="I28" s="11"/>
      <c r="J28" s="10"/>
      <c r="K28" s="10"/>
      <c r="L28" s="10"/>
    </row>
    <row r="29" spans="1:15" x14ac:dyDescent="0.35">
      <c r="H29" s="10"/>
      <c r="I29" s="11"/>
      <c r="J29" s="10"/>
      <c r="K29" s="10"/>
      <c r="L29" s="10"/>
    </row>
    <row r="30" spans="1:15" x14ac:dyDescent="0.35">
      <c r="H30" s="10"/>
      <c r="I30" s="11"/>
      <c r="J30" s="10"/>
      <c r="K30" s="10"/>
      <c r="L30" s="10"/>
    </row>
    <row r="31" spans="1:15" x14ac:dyDescent="0.35">
      <c r="H31" s="10"/>
      <c r="I31" s="11"/>
      <c r="J31" s="10"/>
      <c r="K31" s="10"/>
      <c r="L31" s="10"/>
    </row>
    <row r="32" spans="1:15" x14ac:dyDescent="0.35">
      <c r="H32" s="10"/>
      <c r="I32" s="11"/>
      <c r="J32" s="10"/>
      <c r="K32" s="10"/>
      <c r="L32" s="10"/>
    </row>
    <row r="33" spans="8:12" x14ac:dyDescent="0.35">
      <c r="H33" s="10"/>
      <c r="I33" s="11"/>
      <c r="J33" s="10"/>
      <c r="K33" s="10"/>
      <c r="L33" s="10"/>
    </row>
    <row r="34" spans="8:12" x14ac:dyDescent="0.35">
      <c r="H34" s="10"/>
      <c r="I34" s="11"/>
      <c r="J34" s="10"/>
      <c r="K34" s="10"/>
      <c r="L34" s="10"/>
    </row>
    <row r="35" spans="8:12" x14ac:dyDescent="0.35">
      <c r="H35" s="10"/>
      <c r="I35" s="11"/>
      <c r="J35" s="10"/>
      <c r="K35" s="10"/>
      <c r="L35" s="10"/>
    </row>
    <row r="36" spans="8:12" x14ac:dyDescent="0.35">
      <c r="H36" s="10"/>
      <c r="I36" s="11"/>
      <c r="J36" s="10"/>
      <c r="K36" s="10"/>
      <c r="L36" s="10"/>
    </row>
    <row r="37" spans="8:12" x14ac:dyDescent="0.35">
      <c r="H37" s="10"/>
      <c r="I37" s="11"/>
      <c r="J37" s="10"/>
      <c r="K37" s="10"/>
      <c r="L37" s="10"/>
    </row>
  </sheetData>
  <sortState xmlns:xlrd2="http://schemas.microsoft.com/office/spreadsheetml/2017/richdata2" ref="A6:O20">
    <sortCondition ref="B6:B20"/>
  </sortState>
  <mergeCells count="6">
    <mergeCell ref="A24:O24"/>
    <mergeCell ref="B1:C1"/>
    <mergeCell ref="N1:O1"/>
    <mergeCell ref="N2:O2"/>
    <mergeCell ref="A3:O3"/>
    <mergeCell ref="A23:O23"/>
  </mergeCells>
  <pageMargins left="0.25" right="0.25" top="0.75" bottom="0.75" header="0.3" footer="0.3"/>
  <pageSetup paperSize="9" scale="5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72"/>
  <sheetViews>
    <sheetView topLeftCell="A56" zoomScaleNormal="100" workbookViewId="0">
      <selection activeCell="B79" sqref="B79"/>
    </sheetView>
  </sheetViews>
  <sheetFormatPr defaultColWidth="9.1796875" defaultRowHeight="14.5" x14ac:dyDescent="0.35"/>
  <cols>
    <col min="1" max="1" width="9.1796875" style="15"/>
    <col min="2" max="2" width="46" style="15" customWidth="1"/>
    <col min="3" max="3" width="25.7265625" style="15" customWidth="1"/>
    <col min="4" max="4" width="17.81640625" style="15" customWidth="1"/>
    <col min="5" max="5" width="12.1796875" style="15" customWidth="1"/>
    <col min="6" max="6" width="13.26953125" style="15" customWidth="1"/>
    <col min="7" max="7" width="12" style="15" customWidth="1"/>
    <col min="8" max="8" width="16.26953125" style="15" customWidth="1"/>
    <col min="9" max="9" width="11.26953125" style="15" customWidth="1"/>
    <col min="10" max="12" width="16.26953125" style="15" customWidth="1"/>
    <col min="13" max="13" width="17.1796875" style="15" customWidth="1"/>
    <col min="14" max="14" width="21" style="15" customWidth="1"/>
    <col min="15" max="15" width="30.7265625" style="15" customWidth="1"/>
    <col min="16" max="16384" width="9.1796875" style="15"/>
  </cols>
  <sheetData>
    <row r="1" spans="1:15" ht="45" customHeight="1" x14ac:dyDescent="0.35">
      <c r="A1" s="13"/>
      <c r="B1" s="70"/>
      <c r="C1" s="70"/>
      <c r="N1" s="70" t="s">
        <v>252</v>
      </c>
      <c r="O1" s="70"/>
    </row>
    <row r="2" spans="1:15" ht="16.5" customHeight="1" x14ac:dyDescent="0.35">
      <c r="A2" s="13"/>
      <c r="B2" s="14"/>
      <c r="C2" s="14"/>
      <c r="N2" s="70" t="s">
        <v>227</v>
      </c>
      <c r="O2" s="70"/>
    </row>
    <row r="3" spans="1:15" ht="21" x14ac:dyDescent="0.35">
      <c r="A3" s="71" t="s">
        <v>40</v>
      </c>
      <c r="B3" s="71"/>
      <c r="C3" s="71"/>
      <c r="D3" s="71"/>
      <c r="E3" s="71"/>
      <c r="F3" s="71"/>
      <c r="G3" s="71"/>
      <c r="H3" s="71"/>
      <c r="I3" s="71"/>
      <c r="J3" s="71"/>
      <c r="K3" s="71"/>
      <c r="L3" s="71"/>
      <c r="M3" s="71"/>
      <c r="N3" s="71"/>
      <c r="O3" s="71"/>
    </row>
    <row r="5" spans="1:15" ht="65" x14ac:dyDescent="0.35">
      <c r="A5" s="6" t="s">
        <v>39</v>
      </c>
      <c r="B5" s="6" t="s">
        <v>38</v>
      </c>
      <c r="C5" s="7" t="s">
        <v>273</v>
      </c>
      <c r="D5" s="6" t="s">
        <v>37</v>
      </c>
      <c r="E5" s="6" t="s">
        <v>36</v>
      </c>
      <c r="F5" s="6" t="s">
        <v>187</v>
      </c>
      <c r="G5" s="6" t="s">
        <v>34</v>
      </c>
      <c r="H5" s="6" t="s">
        <v>29</v>
      </c>
      <c r="I5" s="6" t="s">
        <v>30</v>
      </c>
      <c r="J5" s="6" t="s">
        <v>28</v>
      </c>
      <c r="K5" s="6" t="s">
        <v>31</v>
      </c>
      <c r="L5" s="6" t="s">
        <v>32</v>
      </c>
      <c r="M5" s="7" t="s">
        <v>178</v>
      </c>
      <c r="N5" s="6" t="s">
        <v>33</v>
      </c>
      <c r="O5" s="6" t="s">
        <v>42</v>
      </c>
    </row>
    <row r="6" spans="1:15" ht="25.5" customHeight="1" x14ac:dyDescent="0.35">
      <c r="A6" s="8">
        <v>1</v>
      </c>
      <c r="B6" s="8" t="s">
        <v>330</v>
      </c>
      <c r="C6" s="8" t="s">
        <v>62</v>
      </c>
      <c r="D6" s="8" t="s">
        <v>14</v>
      </c>
      <c r="E6" s="8" t="s">
        <v>69</v>
      </c>
      <c r="F6" s="8" t="s">
        <v>127</v>
      </c>
      <c r="G6" s="8">
        <v>22</v>
      </c>
      <c r="H6" s="34"/>
      <c r="I6" s="35"/>
      <c r="J6" s="9">
        <f>H6+(I6*H6)</f>
        <v>0</v>
      </c>
      <c r="K6" s="9">
        <f>H6*G6</f>
        <v>0</v>
      </c>
      <c r="L6" s="9">
        <f>J6*G6</f>
        <v>0</v>
      </c>
      <c r="M6" s="36"/>
      <c r="N6" s="33"/>
      <c r="O6" s="33"/>
    </row>
    <row r="7" spans="1:15" ht="43.5" customHeight="1" x14ac:dyDescent="0.35">
      <c r="A7" s="8">
        <f t="shared" ref="A7:A67" si="0">A6+1</f>
        <v>2</v>
      </c>
      <c r="B7" s="8" t="s">
        <v>98</v>
      </c>
      <c r="C7" s="8" t="s">
        <v>62</v>
      </c>
      <c r="D7" s="8" t="s">
        <v>13</v>
      </c>
      <c r="E7" s="8" t="s">
        <v>69</v>
      </c>
      <c r="F7" s="8" t="s">
        <v>126</v>
      </c>
      <c r="G7" s="8">
        <v>1</v>
      </c>
      <c r="H7" s="34"/>
      <c r="I7" s="35"/>
      <c r="J7" s="9">
        <f t="shared" ref="J7:J19" si="1">H7+(I7*H7)</f>
        <v>0</v>
      </c>
      <c r="K7" s="9">
        <f t="shared" ref="K7:K19" si="2">H7*G7</f>
        <v>0</v>
      </c>
      <c r="L7" s="9">
        <f t="shared" ref="L7:L19" si="3">J7*G7</f>
        <v>0</v>
      </c>
      <c r="M7" s="36"/>
      <c r="N7" s="33"/>
      <c r="O7" s="33"/>
    </row>
    <row r="8" spans="1:15" ht="33" customHeight="1" x14ac:dyDescent="0.35">
      <c r="A8" s="8">
        <v>3</v>
      </c>
      <c r="B8" s="8" t="s">
        <v>99</v>
      </c>
      <c r="C8" s="8" t="s">
        <v>62</v>
      </c>
      <c r="D8" s="8" t="s">
        <v>121</v>
      </c>
      <c r="E8" s="8" t="s">
        <v>82</v>
      </c>
      <c r="F8" s="8" t="s">
        <v>62</v>
      </c>
      <c r="G8" s="8">
        <v>2</v>
      </c>
      <c r="H8" s="34"/>
      <c r="I8" s="35"/>
      <c r="J8" s="9">
        <f t="shared" si="1"/>
        <v>0</v>
      </c>
      <c r="K8" s="9">
        <f t="shared" si="2"/>
        <v>0</v>
      </c>
      <c r="L8" s="9">
        <f t="shared" si="3"/>
        <v>0</v>
      </c>
      <c r="M8" s="36"/>
      <c r="N8" s="33"/>
      <c r="O8" s="33"/>
    </row>
    <row r="9" spans="1:15" ht="42.75" customHeight="1" x14ac:dyDescent="0.35">
      <c r="A9" s="8">
        <f t="shared" si="0"/>
        <v>4</v>
      </c>
      <c r="B9" s="8" t="s">
        <v>100</v>
      </c>
      <c r="C9" s="8" t="s">
        <v>62</v>
      </c>
      <c r="D9" s="8" t="s">
        <v>13</v>
      </c>
      <c r="E9" s="8" t="s">
        <v>0</v>
      </c>
      <c r="F9" s="8" t="s">
        <v>63</v>
      </c>
      <c r="G9" s="8">
        <v>1</v>
      </c>
      <c r="H9" s="34"/>
      <c r="I9" s="35"/>
      <c r="J9" s="9">
        <f t="shared" si="1"/>
        <v>0</v>
      </c>
      <c r="K9" s="9">
        <f t="shared" si="2"/>
        <v>0</v>
      </c>
      <c r="L9" s="9">
        <f t="shared" si="3"/>
        <v>0</v>
      </c>
      <c r="M9" s="36"/>
      <c r="N9" s="33"/>
      <c r="O9" s="33"/>
    </row>
    <row r="10" spans="1:15" ht="29.25" customHeight="1" x14ac:dyDescent="0.35">
      <c r="A10" s="8">
        <f>A9+1</f>
        <v>5</v>
      </c>
      <c r="B10" s="8" t="s">
        <v>331</v>
      </c>
      <c r="C10" s="8" t="s">
        <v>62</v>
      </c>
      <c r="D10" s="8" t="s">
        <v>14</v>
      </c>
      <c r="E10" s="8" t="s">
        <v>0</v>
      </c>
      <c r="F10" s="8" t="s">
        <v>126</v>
      </c>
      <c r="G10" s="8">
        <v>2</v>
      </c>
      <c r="H10" s="34"/>
      <c r="I10" s="35"/>
      <c r="J10" s="9">
        <f t="shared" si="1"/>
        <v>0</v>
      </c>
      <c r="K10" s="9">
        <f t="shared" si="2"/>
        <v>0</v>
      </c>
      <c r="L10" s="9">
        <f t="shared" si="3"/>
        <v>0</v>
      </c>
      <c r="M10" s="36"/>
      <c r="N10" s="33"/>
      <c r="O10" s="33"/>
    </row>
    <row r="11" spans="1:15" ht="25.5" customHeight="1" x14ac:dyDescent="0.35">
      <c r="A11" s="8">
        <f t="shared" si="0"/>
        <v>6</v>
      </c>
      <c r="B11" s="8" t="s">
        <v>332</v>
      </c>
      <c r="C11" s="8" t="s">
        <v>62</v>
      </c>
      <c r="D11" s="8" t="s">
        <v>13</v>
      </c>
      <c r="E11" s="8" t="s">
        <v>354</v>
      </c>
      <c r="F11" s="8">
        <v>10</v>
      </c>
      <c r="G11" s="8">
        <v>1</v>
      </c>
      <c r="H11" s="34"/>
      <c r="I11" s="35"/>
      <c r="J11" s="9">
        <f t="shared" si="1"/>
        <v>0</v>
      </c>
      <c r="K11" s="9">
        <f t="shared" si="2"/>
        <v>0</v>
      </c>
      <c r="L11" s="9">
        <f t="shared" si="3"/>
        <v>0</v>
      </c>
      <c r="M11" s="36"/>
      <c r="N11" s="33"/>
      <c r="O11" s="33"/>
    </row>
    <row r="12" spans="1:15" ht="51.75" customHeight="1" x14ac:dyDescent="0.35">
      <c r="A12" s="8">
        <f t="shared" si="0"/>
        <v>7</v>
      </c>
      <c r="B12" s="8" t="s">
        <v>333</v>
      </c>
      <c r="C12" s="8" t="s">
        <v>62</v>
      </c>
      <c r="D12" s="8" t="s">
        <v>13</v>
      </c>
      <c r="E12" s="8" t="s">
        <v>0</v>
      </c>
      <c r="F12" s="8" t="s">
        <v>128</v>
      </c>
      <c r="G12" s="8">
        <v>1</v>
      </c>
      <c r="H12" s="34"/>
      <c r="I12" s="35"/>
      <c r="J12" s="9">
        <f t="shared" si="1"/>
        <v>0</v>
      </c>
      <c r="K12" s="9">
        <f t="shared" si="2"/>
        <v>0</v>
      </c>
      <c r="L12" s="9">
        <f t="shared" si="3"/>
        <v>0</v>
      </c>
      <c r="M12" s="36"/>
      <c r="N12" s="33"/>
      <c r="O12" s="33"/>
    </row>
    <row r="13" spans="1:15" ht="31.5" customHeight="1" x14ac:dyDescent="0.35">
      <c r="A13" s="8">
        <f t="shared" si="0"/>
        <v>8</v>
      </c>
      <c r="B13" s="8" t="s">
        <v>101</v>
      </c>
      <c r="C13" s="8" t="s">
        <v>62</v>
      </c>
      <c r="D13" s="8" t="s">
        <v>13</v>
      </c>
      <c r="E13" s="8" t="s">
        <v>82</v>
      </c>
      <c r="F13" s="8" t="s">
        <v>62</v>
      </c>
      <c r="G13" s="8">
        <v>2</v>
      </c>
      <c r="H13" s="34"/>
      <c r="I13" s="35"/>
      <c r="J13" s="9">
        <f t="shared" si="1"/>
        <v>0</v>
      </c>
      <c r="K13" s="9">
        <f t="shared" si="2"/>
        <v>0</v>
      </c>
      <c r="L13" s="9">
        <f t="shared" si="3"/>
        <v>0</v>
      </c>
      <c r="M13" s="36"/>
      <c r="N13" s="33"/>
      <c r="O13" s="33"/>
    </row>
    <row r="14" spans="1:15" ht="46.5" customHeight="1" x14ac:dyDescent="0.35">
      <c r="A14" s="8">
        <f t="shared" si="0"/>
        <v>9</v>
      </c>
      <c r="B14" s="8" t="s">
        <v>334</v>
      </c>
      <c r="C14" s="8" t="s">
        <v>62</v>
      </c>
      <c r="D14" s="8" t="s">
        <v>13</v>
      </c>
      <c r="E14" s="8" t="s">
        <v>0</v>
      </c>
      <c r="F14" s="8" t="s">
        <v>27</v>
      </c>
      <c r="G14" s="8">
        <v>2</v>
      </c>
      <c r="H14" s="34"/>
      <c r="I14" s="35"/>
      <c r="J14" s="9">
        <f t="shared" si="1"/>
        <v>0</v>
      </c>
      <c r="K14" s="9">
        <f t="shared" si="2"/>
        <v>0</v>
      </c>
      <c r="L14" s="9">
        <f t="shared" si="3"/>
        <v>0</v>
      </c>
      <c r="M14" s="36"/>
      <c r="N14" s="33"/>
      <c r="O14" s="33"/>
    </row>
    <row r="15" spans="1:15" ht="25.5" customHeight="1" x14ac:dyDescent="0.35">
      <c r="A15" s="8">
        <f t="shared" si="0"/>
        <v>10</v>
      </c>
      <c r="B15" s="8" t="s">
        <v>102</v>
      </c>
      <c r="C15" s="8" t="s">
        <v>62</v>
      </c>
      <c r="D15" s="8" t="s">
        <v>121</v>
      </c>
      <c r="E15" s="8" t="s">
        <v>0</v>
      </c>
      <c r="F15" s="8" t="s">
        <v>129</v>
      </c>
      <c r="G15" s="8">
        <v>2</v>
      </c>
      <c r="H15" s="34"/>
      <c r="I15" s="35"/>
      <c r="J15" s="9">
        <f t="shared" si="1"/>
        <v>0</v>
      </c>
      <c r="K15" s="9">
        <f t="shared" si="2"/>
        <v>0</v>
      </c>
      <c r="L15" s="9">
        <f t="shared" si="3"/>
        <v>0</v>
      </c>
      <c r="M15" s="36"/>
      <c r="N15" s="33"/>
      <c r="O15" s="33"/>
    </row>
    <row r="16" spans="1:15" ht="44.25" customHeight="1" x14ac:dyDescent="0.35">
      <c r="A16" s="8">
        <f t="shared" si="0"/>
        <v>11</v>
      </c>
      <c r="B16" s="8" t="s">
        <v>335</v>
      </c>
      <c r="C16" s="8" t="s">
        <v>62</v>
      </c>
      <c r="D16" s="8" t="s">
        <v>121</v>
      </c>
      <c r="E16" s="8" t="s">
        <v>0</v>
      </c>
      <c r="F16" s="8" t="s">
        <v>130</v>
      </c>
      <c r="G16" s="8">
        <v>1</v>
      </c>
      <c r="H16" s="34"/>
      <c r="I16" s="35"/>
      <c r="J16" s="9">
        <f t="shared" si="1"/>
        <v>0</v>
      </c>
      <c r="K16" s="9">
        <f t="shared" si="2"/>
        <v>0</v>
      </c>
      <c r="L16" s="9">
        <f t="shared" si="3"/>
        <v>0</v>
      </c>
      <c r="M16" s="36"/>
      <c r="N16" s="33"/>
      <c r="O16" s="33"/>
    </row>
    <row r="17" spans="1:15" ht="26.25" customHeight="1" x14ac:dyDescent="0.35">
      <c r="A17" s="8">
        <f t="shared" si="0"/>
        <v>12</v>
      </c>
      <c r="B17" s="8" t="s">
        <v>365</v>
      </c>
      <c r="C17" s="8" t="s">
        <v>62</v>
      </c>
      <c r="D17" s="8" t="s">
        <v>13</v>
      </c>
      <c r="E17" s="8" t="s">
        <v>354</v>
      </c>
      <c r="F17" s="8">
        <v>5</v>
      </c>
      <c r="G17" s="8">
        <v>1</v>
      </c>
      <c r="H17" s="34"/>
      <c r="I17" s="35"/>
      <c r="J17" s="9">
        <f t="shared" si="1"/>
        <v>0</v>
      </c>
      <c r="K17" s="9">
        <f t="shared" si="2"/>
        <v>0</v>
      </c>
      <c r="L17" s="9">
        <f t="shared" si="3"/>
        <v>0</v>
      </c>
      <c r="M17" s="36"/>
      <c r="N17" s="33"/>
      <c r="O17" s="33"/>
    </row>
    <row r="18" spans="1:15" ht="24" customHeight="1" x14ac:dyDescent="0.35">
      <c r="A18" s="8">
        <f t="shared" si="0"/>
        <v>13</v>
      </c>
      <c r="B18" s="8" t="s">
        <v>336</v>
      </c>
      <c r="C18" s="8" t="s">
        <v>62</v>
      </c>
      <c r="D18" s="8" t="s">
        <v>13</v>
      </c>
      <c r="E18" s="8" t="s">
        <v>354</v>
      </c>
      <c r="F18" s="8">
        <v>100</v>
      </c>
      <c r="G18" s="30">
        <v>1</v>
      </c>
      <c r="H18" s="34"/>
      <c r="I18" s="35"/>
      <c r="J18" s="9">
        <f t="shared" si="1"/>
        <v>0</v>
      </c>
      <c r="K18" s="9">
        <f t="shared" si="2"/>
        <v>0</v>
      </c>
      <c r="L18" s="9">
        <f t="shared" si="3"/>
        <v>0</v>
      </c>
      <c r="M18" s="44"/>
      <c r="N18" s="33"/>
      <c r="O18" s="33"/>
    </row>
    <row r="19" spans="1:15" ht="27.75" customHeight="1" x14ac:dyDescent="0.35">
      <c r="A19" s="8">
        <f t="shared" si="0"/>
        <v>14</v>
      </c>
      <c r="B19" s="8" t="s">
        <v>337</v>
      </c>
      <c r="C19" s="8" t="s">
        <v>62</v>
      </c>
      <c r="D19" s="8" t="s">
        <v>13</v>
      </c>
      <c r="E19" s="8" t="s">
        <v>354</v>
      </c>
      <c r="F19" s="8">
        <v>50</v>
      </c>
      <c r="G19" s="8">
        <v>1</v>
      </c>
      <c r="H19" s="34"/>
      <c r="I19" s="35"/>
      <c r="J19" s="9">
        <f t="shared" si="1"/>
        <v>0</v>
      </c>
      <c r="K19" s="9">
        <f t="shared" si="2"/>
        <v>0</v>
      </c>
      <c r="L19" s="9">
        <f t="shared" si="3"/>
        <v>0</v>
      </c>
      <c r="M19" s="36"/>
      <c r="N19" s="33"/>
      <c r="O19" s="33"/>
    </row>
    <row r="20" spans="1:15" ht="28.5" customHeight="1" x14ac:dyDescent="0.35">
      <c r="A20" s="8">
        <f t="shared" si="0"/>
        <v>15</v>
      </c>
      <c r="B20" s="18" t="s">
        <v>189</v>
      </c>
      <c r="C20" s="8" t="s">
        <v>62</v>
      </c>
      <c r="D20" s="8" t="s">
        <v>14</v>
      </c>
      <c r="E20" s="8" t="s">
        <v>69</v>
      </c>
      <c r="F20" s="8" t="s">
        <v>126</v>
      </c>
      <c r="G20" s="8">
        <v>88</v>
      </c>
      <c r="H20" s="34"/>
      <c r="I20" s="35"/>
      <c r="J20" s="9">
        <f t="shared" ref="J20:J67" si="4">H20+(I20*H20)</f>
        <v>0</v>
      </c>
      <c r="K20" s="9">
        <f t="shared" ref="K20:K67" si="5">H20*G20</f>
        <v>0</v>
      </c>
      <c r="L20" s="9">
        <f t="shared" ref="L20:L67" si="6">J20*G20</f>
        <v>0</v>
      </c>
      <c r="M20" s="36"/>
      <c r="N20" s="33"/>
      <c r="O20" s="33"/>
    </row>
    <row r="21" spans="1:15" ht="24.75" customHeight="1" x14ac:dyDescent="0.35">
      <c r="A21" s="8">
        <f t="shared" si="0"/>
        <v>16</v>
      </c>
      <c r="B21" s="8" t="s">
        <v>103</v>
      </c>
      <c r="C21" s="8" t="s">
        <v>62</v>
      </c>
      <c r="D21" s="8" t="s">
        <v>13</v>
      </c>
      <c r="E21" s="8" t="s">
        <v>0</v>
      </c>
      <c r="F21" s="8" t="s">
        <v>131</v>
      </c>
      <c r="G21" s="8">
        <v>1</v>
      </c>
      <c r="H21" s="34"/>
      <c r="I21" s="35"/>
      <c r="J21" s="9">
        <f t="shared" si="4"/>
        <v>0</v>
      </c>
      <c r="K21" s="9">
        <f t="shared" si="5"/>
        <v>0</v>
      </c>
      <c r="L21" s="9">
        <f t="shared" si="6"/>
        <v>0</v>
      </c>
      <c r="M21" s="36"/>
      <c r="N21" s="33"/>
      <c r="O21" s="33"/>
    </row>
    <row r="22" spans="1:15" ht="24" customHeight="1" x14ac:dyDescent="0.35">
      <c r="A22" s="8">
        <f t="shared" si="0"/>
        <v>17</v>
      </c>
      <c r="B22" s="8" t="s">
        <v>436</v>
      </c>
      <c r="C22" s="8" t="s">
        <v>62</v>
      </c>
      <c r="D22" s="8" t="s">
        <v>13</v>
      </c>
      <c r="E22" s="8" t="s">
        <v>354</v>
      </c>
      <c r="F22" s="8">
        <v>250</v>
      </c>
      <c r="G22" s="8">
        <v>1</v>
      </c>
      <c r="H22" s="34"/>
      <c r="I22" s="35"/>
      <c r="J22" s="9">
        <f t="shared" si="4"/>
        <v>0</v>
      </c>
      <c r="K22" s="9">
        <f t="shared" si="5"/>
        <v>0</v>
      </c>
      <c r="L22" s="9">
        <f t="shared" si="6"/>
        <v>0</v>
      </c>
      <c r="M22" s="36"/>
      <c r="N22" s="33"/>
      <c r="O22" s="33"/>
    </row>
    <row r="23" spans="1:15" ht="28.5" customHeight="1" x14ac:dyDescent="0.35">
      <c r="A23" s="8">
        <f t="shared" si="0"/>
        <v>18</v>
      </c>
      <c r="B23" s="8" t="s">
        <v>338</v>
      </c>
      <c r="C23" s="8" t="s">
        <v>62</v>
      </c>
      <c r="D23" s="8" t="s">
        <v>13</v>
      </c>
      <c r="E23" s="8" t="s">
        <v>354</v>
      </c>
      <c r="F23" s="8">
        <v>100</v>
      </c>
      <c r="G23" s="8">
        <v>1</v>
      </c>
      <c r="H23" s="34"/>
      <c r="I23" s="35"/>
      <c r="J23" s="9">
        <f t="shared" si="4"/>
        <v>0</v>
      </c>
      <c r="K23" s="9">
        <f t="shared" si="5"/>
        <v>0</v>
      </c>
      <c r="L23" s="9">
        <f t="shared" si="6"/>
        <v>0</v>
      </c>
      <c r="M23" s="36"/>
      <c r="N23" s="33"/>
      <c r="O23" s="33"/>
    </row>
    <row r="24" spans="1:15" ht="31.9" customHeight="1" x14ac:dyDescent="0.35">
      <c r="A24" s="8">
        <f t="shared" si="0"/>
        <v>19</v>
      </c>
      <c r="B24" s="8" t="s">
        <v>104</v>
      </c>
      <c r="C24" s="8" t="s">
        <v>62</v>
      </c>
      <c r="D24" s="8" t="s">
        <v>123</v>
      </c>
      <c r="E24" s="8" t="s">
        <v>69</v>
      </c>
      <c r="F24" s="8" t="s">
        <v>126</v>
      </c>
      <c r="G24" s="8">
        <v>6</v>
      </c>
      <c r="H24" s="34"/>
      <c r="I24" s="35"/>
      <c r="J24" s="9">
        <f t="shared" si="4"/>
        <v>0</v>
      </c>
      <c r="K24" s="9">
        <f t="shared" si="5"/>
        <v>0</v>
      </c>
      <c r="L24" s="9">
        <f t="shared" si="6"/>
        <v>0</v>
      </c>
      <c r="M24" s="36"/>
      <c r="N24" s="33"/>
      <c r="O24" s="33"/>
    </row>
    <row r="25" spans="1:15" ht="33" customHeight="1" x14ac:dyDescent="0.35">
      <c r="A25" s="8">
        <f t="shared" si="0"/>
        <v>20</v>
      </c>
      <c r="B25" s="8" t="s">
        <v>362</v>
      </c>
      <c r="C25" s="8" t="s">
        <v>62</v>
      </c>
      <c r="D25" s="8" t="s">
        <v>13</v>
      </c>
      <c r="E25" s="8" t="s">
        <v>354</v>
      </c>
      <c r="F25" s="8">
        <v>5</v>
      </c>
      <c r="G25" s="8">
        <v>1</v>
      </c>
      <c r="H25" s="34"/>
      <c r="I25" s="35"/>
      <c r="J25" s="9">
        <f t="shared" si="4"/>
        <v>0</v>
      </c>
      <c r="K25" s="9">
        <f t="shared" si="5"/>
        <v>0</v>
      </c>
      <c r="L25" s="9">
        <f t="shared" si="6"/>
        <v>0</v>
      </c>
      <c r="M25" s="36"/>
      <c r="N25" s="33"/>
      <c r="O25" s="33"/>
    </row>
    <row r="26" spans="1:15" ht="30.75" customHeight="1" x14ac:dyDescent="0.35">
      <c r="A26" s="8">
        <f t="shared" si="0"/>
        <v>21</v>
      </c>
      <c r="B26" s="8" t="s">
        <v>363</v>
      </c>
      <c r="C26" s="8" t="s">
        <v>62</v>
      </c>
      <c r="D26" s="8" t="s">
        <v>14</v>
      </c>
      <c r="E26" s="8" t="s">
        <v>0</v>
      </c>
      <c r="F26" s="8" t="s">
        <v>166</v>
      </c>
      <c r="G26" s="8">
        <v>8</v>
      </c>
      <c r="H26" s="34"/>
      <c r="I26" s="35"/>
      <c r="J26" s="9">
        <f t="shared" si="4"/>
        <v>0</v>
      </c>
      <c r="K26" s="9">
        <f t="shared" si="5"/>
        <v>0</v>
      </c>
      <c r="L26" s="9">
        <f t="shared" si="6"/>
        <v>0</v>
      </c>
      <c r="M26" s="36"/>
      <c r="N26" s="33"/>
      <c r="O26" s="33"/>
    </row>
    <row r="27" spans="1:15" ht="28.5" customHeight="1" x14ac:dyDescent="0.35">
      <c r="A27" s="8">
        <v>22</v>
      </c>
      <c r="B27" s="8" t="s">
        <v>105</v>
      </c>
      <c r="C27" s="8" t="s">
        <v>62</v>
      </c>
      <c r="D27" s="8" t="s">
        <v>13</v>
      </c>
      <c r="E27" s="8" t="s">
        <v>69</v>
      </c>
      <c r="F27" s="8" t="s">
        <v>126</v>
      </c>
      <c r="G27" s="8">
        <v>1</v>
      </c>
      <c r="H27" s="34"/>
      <c r="I27" s="35"/>
      <c r="J27" s="9">
        <f t="shared" si="4"/>
        <v>0</v>
      </c>
      <c r="K27" s="9">
        <f t="shared" si="5"/>
        <v>0</v>
      </c>
      <c r="L27" s="9">
        <f t="shared" si="6"/>
        <v>0</v>
      </c>
      <c r="M27" s="36"/>
      <c r="N27" s="33"/>
      <c r="O27" s="33"/>
    </row>
    <row r="28" spans="1:15" ht="25.5" customHeight="1" x14ac:dyDescent="0.35">
      <c r="A28" s="8">
        <f t="shared" si="0"/>
        <v>23</v>
      </c>
      <c r="B28" s="8" t="s">
        <v>437</v>
      </c>
      <c r="C28" s="8" t="s">
        <v>62</v>
      </c>
      <c r="D28" s="8" t="s">
        <v>13</v>
      </c>
      <c r="E28" s="8" t="s">
        <v>354</v>
      </c>
      <c r="F28" s="8">
        <v>100</v>
      </c>
      <c r="G28" s="8">
        <v>1</v>
      </c>
      <c r="H28" s="34"/>
      <c r="I28" s="35"/>
      <c r="J28" s="9">
        <f t="shared" si="4"/>
        <v>0</v>
      </c>
      <c r="K28" s="9">
        <f t="shared" si="5"/>
        <v>0</v>
      </c>
      <c r="L28" s="9">
        <f t="shared" si="6"/>
        <v>0</v>
      </c>
      <c r="M28" s="36"/>
      <c r="N28" s="33"/>
      <c r="O28" s="33"/>
    </row>
    <row r="29" spans="1:15" ht="24" customHeight="1" x14ac:dyDescent="0.35">
      <c r="A29" s="8">
        <f t="shared" si="0"/>
        <v>24</v>
      </c>
      <c r="B29" s="8" t="s">
        <v>364</v>
      </c>
      <c r="C29" s="8" t="s">
        <v>62</v>
      </c>
      <c r="D29" s="8" t="s">
        <v>14</v>
      </c>
      <c r="E29" s="8" t="s">
        <v>0</v>
      </c>
      <c r="F29" s="8" t="s">
        <v>126</v>
      </c>
      <c r="G29" s="8">
        <v>1</v>
      </c>
      <c r="H29" s="34"/>
      <c r="I29" s="35"/>
      <c r="J29" s="9">
        <f t="shared" si="4"/>
        <v>0</v>
      </c>
      <c r="K29" s="9">
        <f t="shared" si="5"/>
        <v>0</v>
      </c>
      <c r="L29" s="9">
        <f t="shared" si="6"/>
        <v>0</v>
      </c>
      <c r="M29" s="36"/>
      <c r="N29" s="33"/>
      <c r="O29" s="33"/>
    </row>
    <row r="30" spans="1:15" ht="21.75" customHeight="1" x14ac:dyDescent="0.35">
      <c r="A30" s="8">
        <f t="shared" si="0"/>
        <v>25</v>
      </c>
      <c r="B30" s="8" t="s">
        <v>339</v>
      </c>
      <c r="C30" s="8" t="s">
        <v>62</v>
      </c>
      <c r="D30" s="8" t="s">
        <v>123</v>
      </c>
      <c r="E30" s="8" t="s">
        <v>69</v>
      </c>
      <c r="F30" s="8" t="s">
        <v>126</v>
      </c>
      <c r="G30" s="8">
        <v>2</v>
      </c>
      <c r="H30" s="34"/>
      <c r="I30" s="35"/>
      <c r="J30" s="9">
        <f t="shared" si="4"/>
        <v>0</v>
      </c>
      <c r="K30" s="9">
        <f t="shared" si="5"/>
        <v>0</v>
      </c>
      <c r="L30" s="9">
        <f t="shared" si="6"/>
        <v>0</v>
      </c>
      <c r="M30" s="36"/>
      <c r="N30" s="33"/>
      <c r="O30" s="33"/>
    </row>
    <row r="31" spans="1:15" ht="29.25" customHeight="1" x14ac:dyDescent="0.35">
      <c r="A31" s="8">
        <f t="shared" si="0"/>
        <v>26</v>
      </c>
      <c r="B31" s="8" t="s">
        <v>106</v>
      </c>
      <c r="C31" s="8" t="s">
        <v>62</v>
      </c>
      <c r="D31" s="8" t="s">
        <v>123</v>
      </c>
      <c r="E31" s="8" t="s">
        <v>69</v>
      </c>
      <c r="F31" s="8" t="s">
        <v>126</v>
      </c>
      <c r="G31" s="8">
        <v>2</v>
      </c>
      <c r="H31" s="34"/>
      <c r="I31" s="35"/>
      <c r="J31" s="9">
        <f t="shared" si="4"/>
        <v>0</v>
      </c>
      <c r="K31" s="9">
        <f t="shared" si="5"/>
        <v>0</v>
      </c>
      <c r="L31" s="9">
        <f t="shared" si="6"/>
        <v>0</v>
      </c>
      <c r="M31" s="36"/>
      <c r="N31" s="33"/>
      <c r="O31" s="33"/>
    </row>
    <row r="32" spans="1:15" ht="25.5" customHeight="1" x14ac:dyDescent="0.35">
      <c r="A32" s="8">
        <f t="shared" si="0"/>
        <v>27</v>
      </c>
      <c r="B32" s="8" t="s">
        <v>340</v>
      </c>
      <c r="C32" s="8" t="s">
        <v>62</v>
      </c>
      <c r="D32" s="8" t="s">
        <v>14</v>
      </c>
      <c r="E32" s="8" t="s">
        <v>82</v>
      </c>
      <c r="F32" s="8"/>
      <c r="G32" s="8">
        <v>4</v>
      </c>
      <c r="H32" s="34"/>
      <c r="I32" s="35"/>
      <c r="J32" s="9">
        <f t="shared" si="4"/>
        <v>0</v>
      </c>
      <c r="K32" s="9">
        <f t="shared" si="5"/>
        <v>0</v>
      </c>
      <c r="L32" s="9">
        <f t="shared" si="6"/>
        <v>0</v>
      </c>
      <c r="M32" s="36"/>
      <c r="N32" s="33"/>
      <c r="O32" s="33"/>
    </row>
    <row r="33" spans="1:15" ht="26.25" customHeight="1" x14ac:dyDescent="0.35">
      <c r="A33" s="8">
        <v>28</v>
      </c>
      <c r="B33" s="8" t="s">
        <v>341</v>
      </c>
      <c r="C33" s="8" t="s">
        <v>62</v>
      </c>
      <c r="D33" s="8" t="s">
        <v>123</v>
      </c>
      <c r="E33" s="8" t="s">
        <v>69</v>
      </c>
      <c r="F33" s="8" t="s">
        <v>126</v>
      </c>
      <c r="G33" s="8">
        <v>1</v>
      </c>
      <c r="H33" s="34"/>
      <c r="I33" s="35"/>
      <c r="J33" s="9">
        <f t="shared" si="4"/>
        <v>0</v>
      </c>
      <c r="K33" s="9">
        <f t="shared" si="5"/>
        <v>0</v>
      </c>
      <c r="L33" s="9">
        <f t="shared" si="6"/>
        <v>0</v>
      </c>
      <c r="M33" s="36"/>
      <c r="N33" s="33"/>
      <c r="O33" s="33"/>
    </row>
    <row r="34" spans="1:15" ht="51.75" customHeight="1" x14ac:dyDescent="0.35">
      <c r="A34" s="8">
        <f t="shared" si="0"/>
        <v>29</v>
      </c>
      <c r="B34" s="8" t="s">
        <v>190</v>
      </c>
      <c r="C34" s="8" t="s">
        <v>62</v>
      </c>
      <c r="D34" s="8" t="s">
        <v>121</v>
      </c>
      <c r="E34" s="8" t="s">
        <v>82</v>
      </c>
      <c r="F34" s="8" t="s">
        <v>132</v>
      </c>
      <c r="G34" s="8">
        <v>3</v>
      </c>
      <c r="H34" s="34"/>
      <c r="I34" s="35"/>
      <c r="J34" s="9">
        <f t="shared" si="4"/>
        <v>0</v>
      </c>
      <c r="K34" s="9">
        <f t="shared" si="5"/>
        <v>0</v>
      </c>
      <c r="L34" s="9">
        <f t="shared" si="6"/>
        <v>0</v>
      </c>
      <c r="M34" s="36"/>
      <c r="N34" s="33"/>
      <c r="O34" s="33"/>
    </row>
    <row r="35" spans="1:15" ht="27" customHeight="1" x14ac:dyDescent="0.35">
      <c r="A35" s="8">
        <f t="shared" si="0"/>
        <v>30</v>
      </c>
      <c r="B35" s="8" t="s">
        <v>342</v>
      </c>
      <c r="C35" s="8" t="s">
        <v>62</v>
      </c>
      <c r="D35" s="8" t="s">
        <v>13</v>
      </c>
      <c r="E35" s="8" t="s">
        <v>354</v>
      </c>
      <c r="F35" s="8">
        <v>100</v>
      </c>
      <c r="G35" s="8">
        <v>1</v>
      </c>
      <c r="H35" s="34"/>
      <c r="I35" s="35"/>
      <c r="J35" s="9">
        <f t="shared" si="4"/>
        <v>0</v>
      </c>
      <c r="K35" s="9">
        <f t="shared" si="5"/>
        <v>0</v>
      </c>
      <c r="L35" s="9">
        <f t="shared" si="6"/>
        <v>0</v>
      </c>
      <c r="M35" s="36"/>
      <c r="N35" s="33"/>
      <c r="O35" s="33"/>
    </row>
    <row r="36" spans="1:15" ht="29.25" customHeight="1" x14ac:dyDescent="0.35">
      <c r="A36" s="8">
        <f t="shared" si="0"/>
        <v>31</v>
      </c>
      <c r="B36" s="8" t="s">
        <v>343</v>
      </c>
      <c r="C36" s="8" t="s">
        <v>62</v>
      </c>
      <c r="D36" s="8" t="s">
        <v>13</v>
      </c>
      <c r="E36" s="8" t="s">
        <v>354</v>
      </c>
      <c r="F36" s="8">
        <v>10</v>
      </c>
      <c r="G36" s="8">
        <v>1</v>
      </c>
      <c r="H36" s="34"/>
      <c r="I36" s="35"/>
      <c r="J36" s="9">
        <f t="shared" si="4"/>
        <v>0</v>
      </c>
      <c r="K36" s="9">
        <f t="shared" si="5"/>
        <v>0</v>
      </c>
      <c r="L36" s="9">
        <f t="shared" si="6"/>
        <v>0</v>
      </c>
      <c r="M36" s="36"/>
      <c r="N36" s="33"/>
      <c r="O36" s="33"/>
    </row>
    <row r="37" spans="1:15" ht="30.75" customHeight="1" x14ac:dyDescent="0.35">
      <c r="A37" s="8">
        <f t="shared" si="0"/>
        <v>32</v>
      </c>
      <c r="B37" s="1" t="s">
        <v>107</v>
      </c>
      <c r="C37" s="8" t="s">
        <v>62</v>
      </c>
      <c r="D37" s="1" t="s">
        <v>13</v>
      </c>
      <c r="E37" s="1" t="s">
        <v>82</v>
      </c>
      <c r="F37" s="1" t="s">
        <v>62</v>
      </c>
      <c r="G37" s="1">
        <v>2</v>
      </c>
      <c r="H37" s="39"/>
      <c r="I37" s="39"/>
      <c r="J37" s="9">
        <f t="shared" si="4"/>
        <v>0</v>
      </c>
      <c r="K37" s="9">
        <f t="shared" si="5"/>
        <v>0</v>
      </c>
      <c r="L37" s="9">
        <f t="shared" si="6"/>
        <v>0</v>
      </c>
      <c r="M37" s="39"/>
      <c r="N37" s="39"/>
      <c r="O37" s="39"/>
    </row>
    <row r="38" spans="1:15" ht="36.75" customHeight="1" x14ac:dyDescent="0.35">
      <c r="A38" s="8">
        <f t="shared" si="0"/>
        <v>33</v>
      </c>
      <c r="B38" s="1" t="s">
        <v>108</v>
      </c>
      <c r="C38" s="8" t="s">
        <v>62</v>
      </c>
      <c r="D38" s="1" t="s">
        <v>121</v>
      </c>
      <c r="E38" s="1" t="s">
        <v>0</v>
      </c>
      <c r="F38" s="1" t="s">
        <v>131</v>
      </c>
      <c r="G38" s="1">
        <v>1</v>
      </c>
      <c r="H38" s="39"/>
      <c r="I38" s="39"/>
      <c r="J38" s="9">
        <f t="shared" si="4"/>
        <v>0</v>
      </c>
      <c r="K38" s="9">
        <f t="shared" si="5"/>
        <v>0</v>
      </c>
      <c r="L38" s="9">
        <f t="shared" si="6"/>
        <v>0</v>
      </c>
      <c r="M38" s="39"/>
      <c r="N38" s="39"/>
      <c r="O38" s="39"/>
    </row>
    <row r="39" spans="1:15" ht="29" x14ac:dyDescent="0.35">
      <c r="A39" s="8">
        <f t="shared" si="0"/>
        <v>34</v>
      </c>
      <c r="B39" s="1" t="s">
        <v>109</v>
      </c>
      <c r="C39" s="8" t="s">
        <v>62</v>
      </c>
      <c r="D39" s="1" t="s">
        <v>13</v>
      </c>
      <c r="E39" s="1" t="s">
        <v>0</v>
      </c>
      <c r="F39" s="1" t="s">
        <v>130</v>
      </c>
      <c r="G39" s="1">
        <v>2</v>
      </c>
      <c r="H39" s="39"/>
      <c r="I39" s="39"/>
      <c r="J39" s="9">
        <f t="shared" si="4"/>
        <v>0</v>
      </c>
      <c r="K39" s="9">
        <f t="shared" si="5"/>
        <v>0</v>
      </c>
      <c r="L39" s="9">
        <f t="shared" si="6"/>
        <v>0</v>
      </c>
      <c r="M39" s="39"/>
      <c r="N39" s="39"/>
      <c r="O39" s="39"/>
    </row>
    <row r="40" spans="1:15" ht="21.75" customHeight="1" x14ac:dyDescent="0.35">
      <c r="A40" s="8">
        <f t="shared" si="0"/>
        <v>35</v>
      </c>
      <c r="B40" s="1" t="s">
        <v>110</v>
      </c>
      <c r="C40" s="8" t="s">
        <v>62</v>
      </c>
      <c r="D40" s="1" t="s">
        <v>14</v>
      </c>
      <c r="E40" s="1" t="s">
        <v>69</v>
      </c>
      <c r="F40" s="1" t="s">
        <v>133</v>
      </c>
      <c r="G40" s="1">
        <v>2</v>
      </c>
      <c r="H40" s="39"/>
      <c r="I40" s="39"/>
      <c r="J40" s="9">
        <f t="shared" si="4"/>
        <v>0</v>
      </c>
      <c r="K40" s="9">
        <f t="shared" si="5"/>
        <v>0</v>
      </c>
      <c r="L40" s="9">
        <f t="shared" si="6"/>
        <v>0</v>
      </c>
      <c r="M40" s="39"/>
      <c r="N40" s="39"/>
      <c r="O40" s="39"/>
    </row>
    <row r="41" spans="1:15" ht="21" customHeight="1" x14ac:dyDescent="0.35">
      <c r="A41" s="8">
        <f t="shared" si="0"/>
        <v>36</v>
      </c>
      <c r="B41" s="1" t="s">
        <v>344</v>
      </c>
      <c r="C41" s="8" t="s">
        <v>62</v>
      </c>
      <c r="D41" s="1"/>
      <c r="E41" s="1"/>
      <c r="F41" s="1"/>
      <c r="G41" s="1">
        <v>3</v>
      </c>
      <c r="H41" s="39"/>
      <c r="I41" s="39"/>
      <c r="J41" s="9">
        <f t="shared" si="4"/>
        <v>0</v>
      </c>
      <c r="K41" s="9">
        <f t="shared" si="5"/>
        <v>0</v>
      </c>
      <c r="L41" s="9">
        <f t="shared" si="6"/>
        <v>0</v>
      </c>
      <c r="M41" s="39"/>
      <c r="N41" s="39"/>
      <c r="O41" s="39"/>
    </row>
    <row r="42" spans="1:15" ht="24.75" customHeight="1" x14ac:dyDescent="0.35">
      <c r="A42" s="8">
        <f t="shared" si="0"/>
        <v>37</v>
      </c>
      <c r="B42" s="1" t="s">
        <v>111</v>
      </c>
      <c r="C42" s="8" t="s">
        <v>62</v>
      </c>
      <c r="D42" s="1" t="s">
        <v>13</v>
      </c>
      <c r="E42" s="1" t="s">
        <v>0</v>
      </c>
      <c r="F42" s="1" t="s">
        <v>63</v>
      </c>
      <c r="G42" s="1">
        <v>1</v>
      </c>
      <c r="H42" s="39"/>
      <c r="I42" s="39"/>
      <c r="J42" s="9">
        <f t="shared" si="4"/>
        <v>0</v>
      </c>
      <c r="K42" s="9">
        <f t="shared" si="5"/>
        <v>0</v>
      </c>
      <c r="L42" s="9">
        <f t="shared" si="6"/>
        <v>0</v>
      </c>
      <c r="M42" s="39"/>
      <c r="N42" s="39"/>
      <c r="O42" s="39"/>
    </row>
    <row r="43" spans="1:15" x14ac:dyDescent="0.35">
      <c r="A43" s="8">
        <f t="shared" si="0"/>
        <v>38</v>
      </c>
      <c r="B43" s="1" t="s">
        <v>112</v>
      </c>
      <c r="C43" s="8" t="s">
        <v>62</v>
      </c>
      <c r="D43" s="1" t="s">
        <v>121</v>
      </c>
      <c r="E43" s="1" t="s">
        <v>69</v>
      </c>
      <c r="F43" s="1" t="s">
        <v>92</v>
      </c>
      <c r="G43" s="1">
        <v>7</v>
      </c>
      <c r="H43" s="39"/>
      <c r="I43" s="39"/>
      <c r="J43" s="9">
        <f t="shared" si="4"/>
        <v>0</v>
      </c>
      <c r="K43" s="9">
        <f t="shared" si="5"/>
        <v>0</v>
      </c>
      <c r="L43" s="9">
        <f t="shared" si="6"/>
        <v>0</v>
      </c>
      <c r="M43" s="39"/>
      <c r="N43" s="39"/>
      <c r="O43" s="39"/>
    </row>
    <row r="44" spans="1:15" ht="43.5" customHeight="1" x14ac:dyDescent="0.35">
      <c r="A44" s="8">
        <f t="shared" si="0"/>
        <v>39</v>
      </c>
      <c r="B44" s="1" t="s">
        <v>345</v>
      </c>
      <c r="C44" s="8" t="s">
        <v>62</v>
      </c>
      <c r="D44" s="1" t="s">
        <v>355</v>
      </c>
      <c r="E44" s="1" t="s">
        <v>356</v>
      </c>
      <c r="F44" s="1">
        <v>1</v>
      </c>
      <c r="G44" s="1">
        <v>1</v>
      </c>
      <c r="H44" s="39"/>
      <c r="I44" s="39"/>
      <c r="J44" s="9">
        <f t="shared" si="4"/>
        <v>0</v>
      </c>
      <c r="K44" s="9">
        <f t="shared" si="5"/>
        <v>0</v>
      </c>
      <c r="L44" s="9">
        <f t="shared" si="6"/>
        <v>0</v>
      </c>
      <c r="M44" s="39"/>
      <c r="N44" s="39"/>
      <c r="O44" s="39"/>
    </row>
    <row r="45" spans="1:15" x14ac:dyDescent="0.35">
      <c r="A45" s="8">
        <f t="shared" si="0"/>
        <v>40</v>
      </c>
      <c r="B45" s="27" t="s">
        <v>113</v>
      </c>
      <c r="C45" s="8" t="s">
        <v>62</v>
      </c>
      <c r="D45" s="1" t="s">
        <v>14</v>
      </c>
      <c r="E45" s="1" t="s">
        <v>82</v>
      </c>
      <c r="F45" s="1" t="s">
        <v>62</v>
      </c>
      <c r="G45" s="1">
        <v>6</v>
      </c>
      <c r="H45" s="39"/>
      <c r="I45" s="39"/>
      <c r="J45" s="9">
        <f t="shared" si="4"/>
        <v>0</v>
      </c>
      <c r="K45" s="9">
        <f t="shared" si="5"/>
        <v>0</v>
      </c>
      <c r="L45" s="9">
        <f t="shared" si="6"/>
        <v>0</v>
      </c>
      <c r="M45" s="39"/>
      <c r="N45" s="39"/>
      <c r="O45" s="39"/>
    </row>
    <row r="46" spans="1:15" ht="58" x14ac:dyDescent="0.35">
      <c r="A46" s="8">
        <f t="shared" si="0"/>
        <v>41</v>
      </c>
      <c r="B46" s="1" t="s">
        <v>346</v>
      </c>
      <c r="C46" s="8" t="s">
        <v>62</v>
      </c>
      <c r="D46" s="1" t="s">
        <v>13</v>
      </c>
      <c r="E46" s="1" t="s">
        <v>0</v>
      </c>
      <c r="F46" s="1" t="s">
        <v>357</v>
      </c>
      <c r="G46" s="1">
        <v>1</v>
      </c>
      <c r="H46" s="39"/>
      <c r="I46" s="39"/>
      <c r="J46" s="9">
        <f t="shared" si="4"/>
        <v>0</v>
      </c>
      <c r="K46" s="9">
        <f t="shared" si="5"/>
        <v>0</v>
      </c>
      <c r="L46" s="9">
        <f t="shared" si="6"/>
        <v>0</v>
      </c>
      <c r="M46" s="39"/>
      <c r="N46" s="39"/>
      <c r="O46" s="39"/>
    </row>
    <row r="47" spans="1:15" ht="111.75" customHeight="1" x14ac:dyDescent="0.35">
      <c r="A47" s="8">
        <f t="shared" si="0"/>
        <v>42</v>
      </c>
      <c r="B47" s="1" t="s">
        <v>191</v>
      </c>
      <c r="C47" s="8" t="s">
        <v>62</v>
      </c>
      <c r="D47" s="1" t="s">
        <v>14</v>
      </c>
      <c r="E47" s="1" t="s">
        <v>192</v>
      </c>
      <c r="F47" s="1" t="s">
        <v>132</v>
      </c>
      <c r="G47" s="1">
        <v>1</v>
      </c>
      <c r="H47" s="39"/>
      <c r="I47" s="39"/>
      <c r="J47" s="9">
        <f t="shared" si="4"/>
        <v>0</v>
      </c>
      <c r="K47" s="9">
        <f t="shared" si="5"/>
        <v>0</v>
      </c>
      <c r="L47" s="9">
        <f t="shared" si="6"/>
        <v>0</v>
      </c>
      <c r="M47" s="39"/>
      <c r="N47" s="39"/>
      <c r="O47" s="39"/>
    </row>
    <row r="48" spans="1:15" ht="29" x14ac:dyDescent="0.35">
      <c r="A48" s="8">
        <f t="shared" si="0"/>
        <v>43</v>
      </c>
      <c r="B48" s="1" t="s">
        <v>347</v>
      </c>
      <c r="C48" s="8" t="s">
        <v>62</v>
      </c>
      <c r="D48" s="1" t="s">
        <v>13</v>
      </c>
      <c r="E48" s="1" t="s">
        <v>69</v>
      </c>
      <c r="F48" s="1" t="s">
        <v>126</v>
      </c>
      <c r="G48" s="1">
        <v>4</v>
      </c>
      <c r="H48" s="39"/>
      <c r="I48" s="39"/>
      <c r="J48" s="9">
        <f t="shared" si="4"/>
        <v>0</v>
      </c>
      <c r="K48" s="9">
        <f t="shared" si="5"/>
        <v>0</v>
      </c>
      <c r="L48" s="9">
        <f t="shared" si="6"/>
        <v>0</v>
      </c>
      <c r="M48" s="39"/>
      <c r="N48" s="39"/>
      <c r="O48" s="39"/>
    </row>
    <row r="49" spans="1:15" ht="20.25" customHeight="1" x14ac:dyDescent="0.35">
      <c r="A49" s="8">
        <f t="shared" si="0"/>
        <v>44</v>
      </c>
      <c r="B49" s="1" t="s">
        <v>348</v>
      </c>
      <c r="C49" s="8" t="s">
        <v>62</v>
      </c>
      <c r="D49" s="1" t="s">
        <v>14</v>
      </c>
      <c r="E49" s="1" t="s">
        <v>358</v>
      </c>
      <c r="F49" s="1" t="s">
        <v>92</v>
      </c>
      <c r="G49" s="1">
        <v>1</v>
      </c>
      <c r="H49" s="39"/>
      <c r="I49" s="39"/>
      <c r="J49" s="9">
        <f t="shared" si="4"/>
        <v>0</v>
      </c>
      <c r="K49" s="9">
        <f t="shared" si="5"/>
        <v>0</v>
      </c>
      <c r="L49" s="9">
        <f t="shared" si="6"/>
        <v>0</v>
      </c>
      <c r="M49" s="39"/>
      <c r="N49" s="39"/>
      <c r="O49" s="39"/>
    </row>
    <row r="50" spans="1:15" ht="63.75" customHeight="1" x14ac:dyDescent="0.35">
      <c r="A50" s="8">
        <f t="shared" si="0"/>
        <v>45</v>
      </c>
      <c r="B50" s="1" t="s">
        <v>114</v>
      </c>
      <c r="C50" s="8" t="s">
        <v>62</v>
      </c>
      <c r="D50" s="1" t="s">
        <v>14</v>
      </c>
      <c r="E50" s="1" t="s">
        <v>69</v>
      </c>
      <c r="F50" s="1" t="s">
        <v>126</v>
      </c>
      <c r="G50" s="1">
        <v>12</v>
      </c>
      <c r="H50" s="39"/>
      <c r="I50" s="39"/>
      <c r="J50" s="9">
        <f t="shared" si="4"/>
        <v>0</v>
      </c>
      <c r="K50" s="9">
        <f t="shared" si="5"/>
        <v>0</v>
      </c>
      <c r="L50" s="9">
        <f t="shared" si="6"/>
        <v>0</v>
      </c>
      <c r="M50" s="39"/>
      <c r="N50" s="39"/>
      <c r="O50" s="39"/>
    </row>
    <row r="51" spans="1:15" ht="24" customHeight="1" x14ac:dyDescent="0.35">
      <c r="A51" s="8">
        <f t="shared" si="0"/>
        <v>46</v>
      </c>
      <c r="B51" s="1" t="s">
        <v>438</v>
      </c>
      <c r="C51" s="8" t="s">
        <v>62</v>
      </c>
      <c r="D51" s="1" t="s">
        <v>13</v>
      </c>
      <c r="E51" s="1" t="s">
        <v>354</v>
      </c>
      <c r="F51" s="1">
        <v>100</v>
      </c>
      <c r="G51" s="1">
        <v>1</v>
      </c>
      <c r="H51" s="39"/>
      <c r="I51" s="39"/>
      <c r="J51" s="9">
        <f t="shared" si="4"/>
        <v>0</v>
      </c>
      <c r="K51" s="9">
        <f t="shared" si="5"/>
        <v>0</v>
      </c>
      <c r="L51" s="9">
        <f t="shared" si="6"/>
        <v>0</v>
      </c>
      <c r="M51" s="39"/>
      <c r="N51" s="39"/>
      <c r="O51" s="39"/>
    </row>
    <row r="52" spans="1:15" ht="29" x14ac:dyDescent="0.35">
      <c r="A52" s="8">
        <f t="shared" si="0"/>
        <v>47</v>
      </c>
      <c r="B52" s="1" t="s">
        <v>258</v>
      </c>
      <c r="C52" s="8" t="s">
        <v>62</v>
      </c>
      <c r="D52" s="1" t="s">
        <v>124</v>
      </c>
      <c r="E52" s="1" t="s">
        <v>0</v>
      </c>
      <c r="F52" s="1" t="s">
        <v>130</v>
      </c>
      <c r="G52" s="1">
        <v>1</v>
      </c>
      <c r="H52" s="39"/>
      <c r="I52" s="39"/>
      <c r="J52" s="9">
        <f t="shared" si="4"/>
        <v>0</v>
      </c>
      <c r="K52" s="9">
        <f t="shared" si="5"/>
        <v>0</v>
      </c>
      <c r="L52" s="9">
        <f t="shared" si="6"/>
        <v>0</v>
      </c>
      <c r="M52" s="39"/>
      <c r="N52" s="39"/>
      <c r="O52" s="39"/>
    </row>
    <row r="53" spans="1:15" ht="21.75" customHeight="1" x14ac:dyDescent="0.35">
      <c r="A53" s="8">
        <f t="shared" si="0"/>
        <v>48</v>
      </c>
      <c r="B53" s="1" t="s">
        <v>115</v>
      </c>
      <c r="C53" s="8" t="s">
        <v>62</v>
      </c>
      <c r="D53" s="1" t="s">
        <v>13</v>
      </c>
      <c r="E53" s="1" t="s">
        <v>0</v>
      </c>
      <c r="F53" s="1" t="s">
        <v>46</v>
      </c>
      <c r="G53" s="1">
        <v>2</v>
      </c>
      <c r="H53" s="39"/>
      <c r="I53" s="39"/>
      <c r="J53" s="9">
        <f t="shared" si="4"/>
        <v>0</v>
      </c>
      <c r="K53" s="9">
        <f t="shared" si="5"/>
        <v>0</v>
      </c>
      <c r="L53" s="9">
        <f t="shared" si="6"/>
        <v>0</v>
      </c>
      <c r="M53" s="39"/>
      <c r="N53" s="39"/>
      <c r="O53" s="39"/>
    </row>
    <row r="54" spans="1:15" ht="22.5" customHeight="1" x14ac:dyDescent="0.35">
      <c r="A54" s="8">
        <f t="shared" si="0"/>
        <v>49</v>
      </c>
      <c r="B54" s="1" t="s">
        <v>116</v>
      </c>
      <c r="C54" s="8" t="s">
        <v>62</v>
      </c>
      <c r="D54" s="1" t="s">
        <v>14</v>
      </c>
      <c r="E54" s="1" t="s">
        <v>82</v>
      </c>
      <c r="F54" s="1" t="s">
        <v>62</v>
      </c>
      <c r="G54" s="1">
        <v>6</v>
      </c>
      <c r="H54" s="39"/>
      <c r="I54" s="39"/>
      <c r="J54" s="9">
        <f t="shared" si="4"/>
        <v>0</v>
      </c>
      <c r="K54" s="9">
        <f t="shared" si="5"/>
        <v>0</v>
      </c>
      <c r="L54" s="9">
        <f t="shared" si="6"/>
        <v>0</v>
      </c>
      <c r="M54" s="39"/>
      <c r="N54" s="39"/>
      <c r="O54" s="39"/>
    </row>
    <row r="55" spans="1:15" ht="21.75" customHeight="1" x14ac:dyDescent="0.35">
      <c r="A55" s="8">
        <f t="shared" si="0"/>
        <v>50</v>
      </c>
      <c r="B55" s="1" t="s">
        <v>349</v>
      </c>
      <c r="C55" s="8" t="s">
        <v>62</v>
      </c>
      <c r="D55" s="1" t="s">
        <v>13</v>
      </c>
      <c r="E55" s="1" t="s">
        <v>354</v>
      </c>
      <c r="F55" s="1">
        <v>10</v>
      </c>
      <c r="G55" s="1">
        <v>1</v>
      </c>
      <c r="H55" s="39"/>
      <c r="I55" s="39"/>
      <c r="J55" s="9">
        <f t="shared" si="4"/>
        <v>0</v>
      </c>
      <c r="K55" s="9">
        <f t="shared" si="5"/>
        <v>0</v>
      </c>
      <c r="L55" s="9">
        <f t="shared" si="6"/>
        <v>0</v>
      </c>
      <c r="M55" s="39"/>
      <c r="N55" s="39"/>
      <c r="O55" s="39"/>
    </row>
    <row r="56" spans="1:15" ht="72.5" x14ac:dyDescent="0.35">
      <c r="A56" s="8">
        <f t="shared" si="0"/>
        <v>51</v>
      </c>
      <c r="B56" s="1" t="s">
        <v>193</v>
      </c>
      <c r="C56" s="8" t="s">
        <v>62</v>
      </c>
      <c r="D56" s="1" t="s">
        <v>14</v>
      </c>
      <c r="E56" s="1" t="s">
        <v>192</v>
      </c>
      <c r="F56" s="1" t="s">
        <v>132</v>
      </c>
      <c r="G56" s="1">
        <v>2</v>
      </c>
      <c r="H56" s="39"/>
      <c r="I56" s="39"/>
      <c r="J56" s="9">
        <f t="shared" si="4"/>
        <v>0</v>
      </c>
      <c r="K56" s="9">
        <f t="shared" si="5"/>
        <v>0</v>
      </c>
      <c r="L56" s="9">
        <f t="shared" si="6"/>
        <v>0</v>
      </c>
      <c r="M56" s="39"/>
      <c r="N56" s="39"/>
      <c r="O56" s="39"/>
    </row>
    <row r="57" spans="1:15" ht="23.25" customHeight="1" x14ac:dyDescent="0.35">
      <c r="A57" s="8">
        <f t="shared" si="0"/>
        <v>52</v>
      </c>
      <c r="B57" s="1" t="s">
        <v>117</v>
      </c>
      <c r="C57" s="8" t="s">
        <v>62</v>
      </c>
      <c r="D57" s="1" t="s">
        <v>121</v>
      </c>
      <c r="E57" s="1" t="s">
        <v>82</v>
      </c>
      <c r="F57" s="1" t="s">
        <v>62</v>
      </c>
      <c r="G57" s="1">
        <v>3</v>
      </c>
      <c r="H57" s="39"/>
      <c r="I57" s="39"/>
      <c r="J57" s="9">
        <f t="shared" si="4"/>
        <v>0</v>
      </c>
      <c r="K57" s="9">
        <f t="shared" si="5"/>
        <v>0</v>
      </c>
      <c r="L57" s="9">
        <f t="shared" si="6"/>
        <v>0</v>
      </c>
      <c r="M57" s="39"/>
      <c r="N57" s="39"/>
      <c r="O57" s="39"/>
    </row>
    <row r="58" spans="1:15" ht="22.5" customHeight="1" x14ac:dyDescent="0.35">
      <c r="A58" s="8">
        <f t="shared" si="0"/>
        <v>53</v>
      </c>
      <c r="B58" s="1" t="s">
        <v>350</v>
      </c>
      <c r="C58" s="8" t="s">
        <v>62</v>
      </c>
      <c r="D58" s="1" t="s">
        <v>13</v>
      </c>
      <c r="E58" s="1" t="s">
        <v>354</v>
      </c>
      <c r="F58" s="1">
        <v>100</v>
      </c>
      <c r="G58" s="1">
        <v>1</v>
      </c>
      <c r="H58" s="39"/>
      <c r="I58" s="39"/>
      <c r="J58" s="9">
        <f t="shared" si="4"/>
        <v>0</v>
      </c>
      <c r="K58" s="9">
        <f t="shared" si="5"/>
        <v>0</v>
      </c>
      <c r="L58" s="9">
        <f t="shared" si="6"/>
        <v>0</v>
      </c>
      <c r="M58" s="39"/>
      <c r="N58" s="39"/>
      <c r="O58" s="39"/>
    </row>
    <row r="59" spans="1:15" ht="20.25" customHeight="1" x14ac:dyDescent="0.35">
      <c r="A59" s="8">
        <f t="shared" si="0"/>
        <v>54</v>
      </c>
      <c r="B59" s="1" t="s">
        <v>351</v>
      </c>
      <c r="C59" s="8" t="s">
        <v>62</v>
      </c>
      <c r="D59" s="1" t="s">
        <v>13</v>
      </c>
      <c r="E59" s="1" t="s">
        <v>359</v>
      </c>
      <c r="F59" s="1">
        <v>1</v>
      </c>
      <c r="G59" s="1">
        <v>5</v>
      </c>
      <c r="H59" s="39"/>
      <c r="I59" s="39"/>
      <c r="J59" s="9">
        <f t="shared" si="4"/>
        <v>0</v>
      </c>
      <c r="K59" s="9">
        <f t="shared" si="5"/>
        <v>0</v>
      </c>
      <c r="L59" s="9">
        <f t="shared" si="6"/>
        <v>0</v>
      </c>
      <c r="M59" s="39"/>
      <c r="N59" s="39"/>
      <c r="O59" s="39"/>
    </row>
    <row r="60" spans="1:15" ht="21" customHeight="1" x14ac:dyDescent="0.35">
      <c r="A60" s="8">
        <f t="shared" si="0"/>
        <v>55</v>
      </c>
      <c r="B60" s="1" t="s">
        <v>352</v>
      </c>
      <c r="C60" s="8" t="s">
        <v>62</v>
      </c>
      <c r="D60" s="1" t="s">
        <v>13</v>
      </c>
      <c r="E60" s="1" t="s">
        <v>358</v>
      </c>
      <c r="F60" s="1" t="s">
        <v>360</v>
      </c>
      <c r="G60" s="1">
        <v>1</v>
      </c>
      <c r="H60" s="39"/>
      <c r="I60" s="39"/>
      <c r="J60" s="9">
        <f t="shared" si="4"/>
        <v>0</v>
      </c>
      <c r="K60" s="9">
        <f t="shared" si="5"/>
        <v>0</v>
      </c>
      <c r="L60" s="9">
        <f t="shared" si="6"/>
        <v>0</v>
      </c>
      <c r="M60" s="39"/>
      <c r="N60" s="39"/>
      <c r="O60" s="39"/>
    </row>
    <row r="61" spans="1:15" ht="20.25" customHeight="1" x14ac:dyDescent="0.35">
      <c r="A61" s="8">
        <f t="shared" si="0"/>
        <v>56</v>
      </c>
      <c r="B61" s="1" t="s">
        <v>361</v>
      </c>
      <c r="C61" s="8" t="s">
        <v>62</v>
      </c>
      <c r="D61" s="1" t="s">
        <v>13</v>
      </c>
      <c r="E61" s="1" t="s">
        <v>354</v>
      </c>
      <c r="F61" s="1">
        <v>100</v>
      </c>
      <c r="G61" s="1">
        <v>1</v>
      </c>
      <c r="H61" s="39"/>
      <c r="I61" s="39"/>
      <c r="J61" s="9">
        <f t="shared" si="4"/>
        <v>0</v>
      </c>
      <c r="K61" s="9">
        <f t="shared" si="5"/>
        <v>0</v>
      </c>
      <c r="L61" s="9">
        <f t="shared" si="6"/>
        <v>0</v>
      </c>
      <c r="M61" s="39"/>
      <c r="N61" s="39"/>
      <c r="O61" s="39"/>
    </row>
    <row r="62" spans="1:15" ht="24" customHeight="1" x14ac:dyDescent="0.35">
      <c r="A62" s="8">
        <f t="shared" si="0"/>
        <v>57</v>
      </c>
      <c r="B62" s="1" t="s">
        <v>118</v>
      </c>
      <c r="C62" s="8" t="s">
        <v>62</v>
      </c>
      <c r="D62" s="1" t="s">
        <v>122</v>
      </c>
      <c r="E62" s="1" t="s">
        <v>0</v>
      </c>
      <c r="F62" s="1" t="s">
        <v>63</v>
      </c>
      <c r="G62" s="1">
        <v>1</v>
      </c>
      <c r="H62" s="39"/>
      <c r="I62" s="39"/>
      <c r="J62" s="9">
        <f t="shared" si="4"/>
        <v>0</v>
      </c>
      <c r="K62" s="9">
        <f t="shared" si="5"/>
        <v>0</v>
      </c>
      <c r="L62" s="9">
        <f t="shared" si="6"/>
        <v>0</v>
      </c>
      <c r="M62" s="39"/>
      <c r="N62" s="39"/>
      <c r="O62" s="39"/>
    </row>
    <row r="63" spans="1:15" ht="21" customHeight="1" x14ac:dyDescent="0.35">
      <c r="A63" s="8">
        <f t="shared" si="0"/>
        <v>58</v>
      </c>
      <c r="B63" s="1" t="s">
        <v>119</v>
      </c>
      <c r="C63" s="8" t="s">
        <v>62</v>
      </c>
      <c r="D63" s="1" t="s">
        <v>125</v>
      </c>
      <c r="E63" s="1" t="s">
        <v>69</v>
      </c>
      <c r="F63" s="1" t="s">
        <v>92</v>
      </c>
      <c r="G63" s="1">
        <v>5</v>
      </c>
      <c r="H63" s="39"/>
      <c r="I63" s="39"/>
      <c r="J63" s="9">
        <f t="shared" si="4"/>
        <v>0</v>
      </c>
      <c r="K63" s="9">
        <f t="shared" si="5"/>
        <v>0</v>
      </c>
      <c r="L63" s="9">
        <f t="shared" si="6"/>
        <v>0</v>
      </c>
      <c r="M63" s="39"/>
      <c r="N63" s="39"/>
      <c r="O63" s="39"/>
    </row>
    <row r="64" spans="1:15" ht="43.5" x14ac:dyDescent="0.35">
      <c r="A64" s="8">
        <f t="shared" si="0"/>
        <v>59</v>
      </c>
      <c r="B64" s="1" t="s">
        <v>353</v>
      </c>
      <c r="C64" s="8" t="s">
        <v>62</v>
      </c>
      <c r="D64" s="1" t="s">
        <v>13</v>
      </c>
      <c r="E64" s="1" t="s">
        <v>0</v>
      </c>
      <c r="F64" s="1" t="s">
        <v>130</v>
      </c>
      <c r="G64" s="1">
        <v>2</v>
      </c>
      <c r="H64" s="39"/>
      <c r="I64" s="39"/>
      <c r="J64" s="9">
        <f t="shared" si="4"/>
        <v>0</v>
      </c>
      <c r="K64" s="9">
        <f t="shared" si="5"/>
        <v>0</v>
      </c>
      <c r="L64" s="9">
        <f t="shared" si="6"/>
        <v>0</v>
      </c>
      <c r="M64" s="39"/>
      <c r="N64" s="39"/>
      <c r="O64" s="39"/>
    </row>
    <row r="65" spans="1:15" ht="52.5" customHeight="1" x14ac:dyDescent="0.35">
      <c r="A65" s="8">
        <f t="shared" si="0"/>
        <v>60</v>
      </c>
      <c r="B65" s="1" t="s">
        <v>120</v>
      </c>
      <c r="C65" s="8" t="s">
        <v>62</v>
      </c>
      <c r="D65" s="1" t="s">
        <v>121</v>
      </c>
      <c r="E65" s="1" t="s">
        <v>0</v>
      </c>
      <c r="F65" s="1" t="s">
        <v>132</v>
      </c>
      <c r="G65" s="1">
        <v>10</v>
      </c>
      <c r="H65" s="39"/>
      <c r="I65" s="39"/>
      <c r="J65" s="9">
        <f t="shared" si="4"/>
        <v>0</v>
      </c>
      <c r="K65" s="9">
        <f t="shared" si="5"/>
        <v>0</v>
      </c>
      <c r="L65" s="9">
        <f t="shared" si="6"/>
        <v>0</v>
      </c>
      <c r="M65" s="39"/>
      <c r="N65" s="39"/>
      <c r="O65" s="39"/>
    </row>
    <row r="66" spans="1:15" ht="52.5" customHeight="1" x14ac:dyDescent="0.35">
      <c r="A66" s="8">
        <f t="shared" si="0"/>
        <v>61</v>
      </c>
      <c r="B66" s="1" t="s">
        <v>259</v>
      </c>
      <c r="C66" s="8" t="s">
        <v>62</v>
      </c>
      <c r="D66" s="1" t="s">
        <v>14</v>
      </c>
      <c r="E66" s="1" t="s">
        <v>0</v>
      </c>
      <c r="F66" s="1" t="s">
        <v>62</v>
      </c>
      <c r="G66" s="1">
        <v>3</v>
      </c>
      <c r="H66" s="39"/>
      <c r="I66" s="39"/>
      <c r="J66" s="9">
        <f t="shared" si="4"/>
        <v>0</v>
      </c>
      <c r="K66" s="9">
        <f t="shared" si="5"/>
        <v>0</v>
      </c>
      <c r="L66" s="9">
        <f t="shared" si="6"/>
        <v>0</v>
      </c>
      <c r="M66" s="39"/>
      <c r="N66" s="39"/>
      <c r="O66" s="39"/>
    </row>
    <row r="67" spans="1:15" ht="36" customHeight="1" x14ac:dyDescent="0.35">
      <c r="A67" s="8">
        <f t="shared" si="0"/>
        <v>62</v>
      </c>
      <c r="B67" s="1" t="s">
        <v>260</v>
      </c>
      <c r="C67" s="8" t="s">
        <v>62</v>
      </c>
      <c r="D67" s="1" t="s">
        <v>14</v>
      </c>
      <c r="E67" s="1" t="s">
        <v>82</v>
      </c>
      <c r="F67" s="1" t="s">
        <v>62</v>
      </c>
      <c r="G67" s="1">
        <v>10</v>
      </c>
      <c r="H67" s="39"/>
      <c r="I67" s="39"/>
      <c r="J67" s="9">
        <f t="shared" si="4"/>
        <v>0</v>
      </c>
      <c r="K67" s="9">
        <f t="shared" si="5"/>
        <v>0</v>
      </c>
      <c r="L67" s="9">
        <f t="shared" si="6"/>
        <v>0</v>
      </c>
      <c r="M67" s="39"/>
      <c r="N67" s="39"/>
      <c r="O67" s="39"/>
    </row>
    <row r="68" spans="1:15" ht="35.25" customHeight="1" x14ac:dyDescent="0.35">
      <c r="A68" s="20"/>
      <c r="C68" s="20"/>
      <c r="G68" s="14"/>
      <c r="J68" s="22" t="s">
        <v>289</v>
      </c>
      <c r="K68" s="43">
        <f>SUM(K6:K67)</f>
        <v>0</v>
      </c>
      <c r="L68" s="43">
        <f>SUM(L6:L67)</f>
        <v>0</v>
      </c>
    </row>
    <row r="70" spans="1:15" s="4" customFormat="1" x14ac:dyDescent="0.35">
      <c r="A70" s="61" t="s">
        <v>175</v>
      </c>
      <c r="B70" s="61"/>
      <c r="C70" s="61"/>
      <c r="D70" s="61"/>
      <c r="E70" s="61"/>
      <c r="F70" s="61"/>
      <c r="G70" s="61"/>
      <c r="H70" s="61"/>
      <c r="I70" s="61"/>
      <c r="J70" s="61"/>
      <c r="K70" s="61"/>
      <c r="L70" s="61"/>
      <c r="M70" s="61"/>
      <c r="N70" s="61"/>
      <c r="O70" s="61"/>
    </row>
    <row r="71" spans="1:15" ht="166.5" customHeight="1" x14ac:dyDescent="0.35">
      <c r="A71" s="68" t="s">
        <v>489</v>
      </c>
      <c r="B71" s="69"/>
      <c r="C71" s="69"/>
      <c r="D71" s="69"/>
      <c r="E71" s="69"/>
      <c r="F71" s="69"/>
      <c r="G71" s="69"/>
      <c r="H71" s="69"/>
      <c r="I71" s="69"/>
      <c r="J71" s="69"/>
      <c r="K71" s="69"/>
      <c r="L71" s="69"/>
      <c r="M71" s="69"/>
      <c r="N71" s="69"/>
      <c r="O71" s="69"/>
    </row>
    <row r="72" spans="1:15" x14ac:dyDescent="0.35">
      <c r="B72" s="4"/>
    </row>
  </sheetData>
  <mergeCells count="6">
    <mergeCell ref="A71:O71"/>
    <mergeCell ref="B1:C1"/>
    <mergeCell ref="N1:O1"/>
    <mergeCell ref="N2:O2"/>
    <mergeCell ref="A3:O3"/>
    <mergeCell ref="A70:O70"/>
  </mergeCells>
  <pageMargins left="0.25" right="0.25"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25</vt:i4>
      </vt:variant>
    </vt:vector>
  </HeadingPairs>
  <TitlesOfParts>
    <vt:vector size="25" baseType="lpstr">
      <vt:lpstr>Zał. 1 - Pożywki I</vt:lpstr>
      <vt:lpstr>Zał. 2 - Pożywki II</vt:lpstr>
      <vt:lpstr>Zał. 3 - Pożywki III</vt:lpstr>
      <vt:lpstr>Zał. 4 - Pożywki IV</vt:lpstr>
      <vt:lpstr>Zał. 5 - Surowice Salmonella</vt:lpstr>
      <vt:lpstr>Zał. 6 - Lateksy</vt:lpstr>
      <vt:lpstr>Zał. 7 - Mikropłytki do E.Coli</vt:lpstr>
      <vt:lpstr>Zał. 8 -Testy do mikrobiologii</vt:lpstr>
      <vt:lpstr>Zał. 9 - Odczynniki chemiczne</vt:lpstr>
      <vt:lpstr>Zał. 10 - Wymazówki</vt:lpstr>
      <vt:lpstr>Zał. 11 - Materiały pomoc.</vt:lpstr>
      <vt:lpstr>Zał. 12 - Mat. do pob. wody</vt:lpstr>
      <vt:lpstr>Zał. 13 - Mat. plast. jednoraz.</vt:lpstr>
      <vt:lpstr>Zał. 14 - Filtry</vt:lpstr>
      <vt:lpstr>Zał. 15 - Końcówki do pipet</vt:lpstr>
      <vt:lpstr>Zał. 16 -Sporale</vt:lpstr>
      <vt:lpstr>Zał. 17 -Szkło</vt:lpstr>
      <vt:lpstr>Zał. 18 - Wz. kolorymetryczne</vt:lpstr>
      <vt:lpstr>Zał. 19 - Wz. barwy i mętności</vt:lpstr>
      <vt:lpstr>Zał. 20 - Wz. konduktometryczne</vt:lpstr>
      <vt:lpstr>Zał. 21 - Wz. organoleptyczne</vt:lpstr>
      <vt:lpstr>Zał. 22 -Wz. pH</vt:lpstr>
      <vt:lpstr>Zał. 23 -Mat. E.Coli met. NPL</vt:lpstr>
      <vt:lpstr>Zał. 24 - Kultury odniesienia</vt:lpstr>
      <vt:lpstr>Zał. 25 - Bioindykatory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dc:creator>
  <cp:lastModifiedBy>PSSE Leszno - Agnieszka Krauze</cp:lastModifiedBy>
  <cp:lastPrinted>2024-03-04T07:47:05Z</cp:lastPrinted>
  <dcterms:created xsi:type="dcterms:W3CDTF">2012-09-17T07:11:41Z</dcterms:created>
  <dcterms:modified xsi:type="dcterms:W3CDTF">2025-02-18T14:40:06Z</dcterms:modified>
</cp:coreProperties>
</file>