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ProgramData\Nask.Desk\AKrauze\2025021800\77e90729a69a4296834a542e0bd632fe\854a4d2442e541acb14187c1635882a6\"/>
    </mc:Choice>
  </mc:AlternateContent>
  <xr:revisionPtr revIDLastSave="0" documentId="13_ncr:1_{BB188EDE-655D-47B6-AE58-89AE928909F5}" xr6:coauthVersionLast="47" xr6:coauthVersionMax="47" xr10:uidLastSave="{00000000-0000-0000-0000-000000000000}"/>
  <bookViews>
    <workbookView xWindow="-90" yWindow="0" windowWidth="9780" windowHeight="10170" firstSheet="10" activeTab="10" xr2:uid="{00000000-000D-0000-FFFF-FFFF00000000}"/>
  </bookViews>
  <sheets>
    <sheet name="Zał. 1 - Pożywki I" sheetId="1" r:id="rId1"/>
    <sheet name="Zał. 2 - Pożywki II" sheetId="5" r:id="rId2"/>
    <sheet name="Zał. 3 - Pożywki III" sheetId="6" r:id="rId3"/>
    <sheet name="Zał. 4 - Pożywki IV" sheetId="7" r:id="rId4"/>
    <sheet name="Zał. 5 - Surowice Salmonella" sheetId="8" r:id="rId5"/>
    <sheet name="Zał. 6 - Lateksy" sheetId="11" r:id="rId6"/>
    <sheet name="Zał. 7 - Mikropłytki do E.Coli" sheetId="12" r:id="rId7"/>
    <sheet name="Zał. 8 -Testy do mikrobiologii" sheetId="13" r:id="rId8"/>
    <sheet name="Zał. 9 - Odczynniki chemiczne" sheetId="14" r:id="rId9"/>
    <sheet name="Zał. 10 - Wymazówki" sheetId="15" r:id="rId10"/>
    <sheet name="Zał. 11 - Materiały pomoc." sheetId="17" r:id="rId11"/>
    <sheet name="Zał. 12 - Mat. do pob. wody" sheetId="32" r:id="rId12"/>
    <sheet name="Zał. 13 - Mat. plast. jednoraz." sheetId="16" r:id="rId13"/>
    <sheet name="Zał. 14 - Filtry" sheetId="18" r:id="rId14"/>
    <sheet name="Zał. 15 - Końcówki do pipet" sheetId="20" r:id="rId15"/>
    <sheet name="Zał. 16 -Sporale" sheetId="19" r:id="rId16"/>
    <sheet name="Zał. 17 -Szkło" sheetId="22" r:id="rId17"/>
    <sheet name="Zał. 18 - Wz. kolorymetryczne" sheetId="24" r:id="rId18"/>
    <sheet name="Zał. 19 - Wz. barwy i mętności" sheetId="25" r:id="rId19"/>
    <sheet name="Zał. 20 - Wz. konduktometryczne" sheetId="26" r:id="rId20"/>
    <sheet name="Zał. 21 - Wz. organoleptyczne" sheetId="27" r:id="rId21"/>
    <sheet name="Zał. 22 -Wz. pH" sheetId="28" r:id="rId22"/>
    <sheet name="Zał. 23 -Mat. E.Coli met. NPL" sheetId="29" r:id="rId23"/>
    <sheet name="Zał. 24 - Kultury odniesienia" sheetId="33" r:id="rId24"/>
    <sheet name="Zał. 25 - Bioindykatory" sheetId="3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0" l="1"/>
  <c r="L15" i="20" s="1"/>
  <c r="K15" i="20"/>
  <c r="A15" i="20"/>
  <c r="A16" i="20" s="1"/>
  <c r="A17" i="20" s="1"/>
  <c r="J26" i="22"/>
  <c r="L26" i="22" s="1"/>
  <c r="K26" i="22"/>
  <c r="J27" i="22"/>
  <c r="L27" i="22" s="1"/>
  <c r="K27" i="22"/>
  <c r="J7" i="34"/>
  <c r="L7" i="34" s="1"/>
  <c r="K7" i="34"/>
  <c r="J7" i="33"/>
  <c r="L7" i="33" s="1"/>
  <c r="K7" i="33"/>
  <c r="J8" i="33"/>
  <c r="K8" i="33"/>
  <c r="L8" i="33"/>
  <c r="J9" i="33"/>
  <c r="L9" i="33" s="1"/>
  <c r="K9" i="33"/>
  <c r="J10" i="33"/>
  <c r="L10" i="33" s="1"/>
  <c r="K10" i="33"/>
  <c r="J11" i="33"/>
  <c r="L11" i="33" s="1"/>
  <c r="K11" i="33"/>
  <c r="J12" i="33"/>
  <c r="L12" i="33" s="1"/>
  <c r="K12" i="33"/>
  <c r="J13" i="33"/>
  <c r="L13" i="33" s="1"/>
  <c r="K13" i="33"/>
  <c r="J7" i="27"/>
  <c r="L7" i="27" s="1"/>
  <c r="K7" i="27"/>
  <c r="J8" i="27"/>
  <c r="L8" i="27" s="1"/>
  <c r="K8" i="27"/>
  <c r="J23" i="22"/>
  <c r="L23" i="22" s="1"/>
  <c r="K23" i="22"/>
  <c r="J24" i="22"/>
  <c r="L24" i="22" s="1"/>
  <c r="K24" i="22"/>
  <c r="J25" i="22"/>
  <c r="L25" i="22" s="1"/>
  <c r="K25" i="22"/>
  <c r="J28" i="22"/>
  <c r="L28" i="22" s="1"/>
  <c r="K28" i="22"/>
  <c r="J7" i="18"/>
  <c r="L7" i="18" s="1"/>
  <c r="K7" i="18"/>
  <c r="J8" i="18"/>
  <c r="L8" i="18" s="1"/>
  <c r="K8" i="18"/>
  <c r="J9" i="18"/>
  <c r="L9" i="18" s="1"/>
  <c r="K9" i="18"/>
  <c r="J10" i="18"/>
  <c r="L10" i="18" s="1"/>
  <c r="K10" i="18"/>
  <c r="J11" i="18"/>
  <c r="L11" i="18" s="1"/>
  <c r="K11" i="18"/>
  <c r="J12" i="18"/>
  <c r="K12" i="18"/>
  <c r="L12" i="18"/>
  <c r="J13" i="18"/>
  <c r="L13" i="18" s="1"/>
  <c r="K13" i="18"/>
  <c r="J14" i="18"/>
  <c r="L14" i="18" s="1"/>
  <c r="K14" i="18"/>
  <c r="J7" i="17"/>
  <c r="L7" i="17" s="1"/>
  <c r="K7" i="17"/>
  <c r="J8" i="17"/>
  <c r="L8" i="17" s="1"/>
  <c r="K8" i="17"/>
  <c r="J9" i="17"/>
  <c r="L9" i="17" s="1"/>
  <c r="K9" i="17"/>
  <c r="J10" i="17"/>
  <c r="L10" i="17" s="1"/>
  <c r="K10" i="17"/>
  <c r="J11" i="17"/>
  <c r="L11" i="17" s="1"/>
  <c r="K11" i="17"/>
  <c r="J12" i="17"/>
  <c r="L12" i="17" s="1"/>
  <c r="K12" i="17"/>
  <c r="J13" i="17"/>
  <c r="L13" i="17" s="1"/>
  <c r="K13" i="17"/>
  <c r="J14" i="17"/>
  <c r="L14" i="17" s="1"/>
  <c r="K14" i="17"/>
  <c r="J15" i="17"/>
  <c r="L15" i="17" s="1"/>
  <c r="K15" i="17"/>
  <c r="J16" i="17"/>
  <c r="L16" i="17" s="1"/>
  <c r="K16" i="17"/>
  <c r="J20" i="14"/>
  <c r="L20" i="14" s="1"/>
  <c r="K20" i="14"/>
  <c r="J21" i="14"/>
  <c r="L21" i="14" s="1"/>
  <c r="K21" i="14"/>
  <c r="J22" i="14"/>
  <c r="L22" i="14" s="1"/>
  <c r="K22" i="14"/>
  <c r="J23" i="14"/>
  <c r="L23" i="14" s="1"/>
  <c r="K23" i="14"/>
  <c r="J24" i="14"/>
  <c r="L24" i="14" s="1"/>
  <c r="K24" i="14"/>
  <c r="J25" i="14"/>
  <c r="L25" i="14" s="1"/>
  <c r="K25" i="14"/>
  <c r="J26" i="14"/>
  <c r="L26" i="14" s="1"/>
  <c r="K26" i="14"/>
  <c r="J27" i="14"/>
  <c r="L27" i="14" s="1"/>
  <c r="K27" i="14"/>
  <c r="J28" i="14"/>
  <c r="L28" i="14" s="1"/>
  <c r="K28" i="14"/>
  <c r="J29" i="14"/>
  <c r="K29" i="14"/>
  <c r="L29" i="14"/>
  <c r="J30" i="14"/>
  <c r="L30" i="14" s="1"/>
  <c r="K30" i="14"/>
  <c r="J31" i="14"/>
  <c r="L31" i="14" s="1"/>
  <c r="K31" i="14"/>
  <c r="J32" i="14"/>
  <c r="K32" i="14"/>
  <c r="L32" i="14"/>
  <c r="J33" i="14"/>
  <c r="L33" i="14" s="1"/>
  <c r="K33" i="14"/>
  <c r="J34" i="14"/>
  <c r="L34" i="14" s="1"/>
  <c r="K34" i="14"/>
  <c r="J35" i="14"/>
  <c r="L35" i="14" s="1"/>
  <c r="K35" i="14"/>
  <c r="J36" i="14"/>
  <c r="L36" i="14" s="1"/>
  <c r="K36" i="14"/>
  <c r="J37" i="14"/>
  <c r="L37" i="14" s="1"/>
  <c r="K37" i="14"/>
  <c r="J38" i="14"/>
  <c r="L38" i="14" s="1"/>
  <c r="K38" i="14"/>
  <c r="J39" i="14"/>
  <c r="L39" i="14" s="1"/>
  <c r="K39" i="14"/>
  <c r="J40" i="14"/>
  <c r="L40" i="14" s="1"/>
  <c r="K40" i="14"/>
  <c r="J41" i="14"/>
  <c r="L41" i="14" s="1"/>
  <c r="K41" i="14"/>
  <c r="J42" i="14"/>
  <c r="L42" i="14" s="1"/>
  <c r="K42" i="14"/>
  <c r="J43" i="14"/>
  <c r="L43" i="14" s="1"/>
  <c r="K43" i="14"/>
  <c r="J44" i="14"/>
  <c r="L44" i="14" s="1"/>
  <c r="K44" i="14"/>
  <c r="J45" i="14"/>
  <c r="L45" i="14" s="1"/>
  <c r="K45" i="14"/>
  <c r="J46" i="14"/>
  <c r="L46" i="14" s="1"/>
  <c r="K46" i="14"/>
  <c r="J47" i="14"/>
  <c r="L47" i="14" s="1"/>
  <c r="K47" i="14"/>
  <c r="J48" i="14"/>
  <c r="L48" i="14" s="1"/>
  <c r="K48" i="14"/>
  <c r="J49" i="14"/>
  <c r="L49" i="14" s="1"/>
  <c r="K49" i="14"/>
  <c r="J50" i="14"/>
  <c r="L50" i="14" s="1"/>
  <c r="K50" i="14"/>
  <c r="J51" i="14"/>
  <c r="L51" i="14" s="1"/>
  <c r="K51" i="14"/>
  <c r="J52" i="14"/>
  <c r="K52" i="14"/>
  <c r="L52" i="14"/>
  <c r="J53" i="14"/>
  <c r="L53" i="14" s="1"/>
  <c r="K53" i="14"/>
  <c r="J54" i="14"/>
  <c r="L54" i="14" s="1"/>
  <c r="K54" i="14"/>
  <c r="J55" i="14"/>
  <c r="L55" i="14" s="1"/>
  <c r="K55" i="14"/>
  <c r="J56" i="14"/>
  <c r="L56" i="14" s="1"/>
  <c r="K56" i="14"/>
  <c r="J57" i="14"/>
  <c r="L57" i="14" s="1"/>
  <c r="K57" i="14"/>
  <c r="J58" i="14"/>
  <c r="L58" i="14" s="1"/>
  <c r="K58" i="14"/>
  <c r="J59" i="14"/>
  <c r="K59" i="14"/>
  <c r="L59" i="14"/>
  <c r="J60" i="14"/>
  <c r="L60" i="14" s="1"/>
  <c r="K60" i="14"/>
  <c r="J61" i="14"/>
  <c r="L61" i="14" s="1"/>
  <c r="K61" i="14"/>
  <c r="J62" i="14"/>
  <c r="L62" i="14" s="1"/>
  <c r="K62" i="14"/>
  <c r="J63" i="14"/>
  <c r="L63" i="14" s="1"/>
  <c r="K63" i="14"/>
  <c r="J64" i="14"/>
  <c r="L64" i="14" s="1"/>
  <c r="K64" i="14"/>
  <c r="J65" i="14"/>
  <c r="L65" i="14" s="1"/>
  <c r="K65" i="14"/>
  <c r="J66" i="14"/>
  <c r="L66" i="14" s="1"/>
  <c r="K66" i="14"/>
  <c r="J67" i="14"/>
  <c r="L67" i="14" s="1"/>
  <c r="K67" i="14"/>
  <c r="J18" i="7"/>
  <c r="L18" i="7" s="1"/>
  <c r="K18" i="7"/>
  <c r="J19" i="7"/>
  <c r="L19" i="7" s="1"/>
  <c r="K19" i="7"/>
  <c r="J20" i="7"/>
  <c r="L20" i="7" s="1"/>
  <c r="K20" i="7"/>
  <c r="J21" i="7"/>
  <c r="L21" i="7" s="1"/>
  <c r="K21" i="7"/>
  <c r="J22" i="7"/>
  <c r="L22" i="7" s="1"/>
  <c r="K22" i="7"/>
  <c r="J23" i="7"/>
  <c r="L23" i="7" s="1"/>
  <c r="K23" i="7"/>
  <c r="J13" i="20"/>
  <c r="L13" i="20" s="1"/>
  <c r="K13" i="20"/>
  <c r="J14" i="20"/>
  <c r="L14" i="20" s="1"/>
  <c r="K14" i="20"/>
  <c r="J16" i="20"/>
  <c r="L16" i="20" s="1"/>
  <c r="K16" i="20"/>
  <c r="J17" i="20"/>
  <c r="L17" i="20" s="1"/>
  <c r="K17" i="20"/>
  <c r="K6" i="34"/>
  <c r="J6" i="34"/>
  <c r="L6" i="34" s="1"/>
  <c r="K6" i="33"/>
  <c r="J6" i="33"/>
  <c r="L6" i="33" s="1"/>
  <c r="J7" i="15"/>
  <c r="L7" i="15" s="1"/>
  <c r="K7" i="15"/>
  <c r="A7" i="5"/>
  <c r="A8" i="5" s="1"/>
  <c r="A9" i="5" s="1"/>
  <c r="A10" i="5" s="1"/>
  <c r="A11" i="5" s="1"/>
  <c r="A12" i="5" s="1"/>
  <c r="A13" i="5" s="1"/>
  <c r="A14" i="5" s="1"/>
  <c r="J7" i="1"/>
  <c r="L7" i="1" s="1"/>
  <c r="K7" i="1"/>
  <c r="J8" i="1"/>
  <c r="L8" i="1" s="1"/>
  <c r="K8" i="1"/>
  <c r="J9" i="1"/>
  <c r="L9" i="1" s="1"/>
  <c r="K9" i="1"/>
  <c r="J10" i="1"/>
  <c r="L10" i="1" s="1"/>
  <c r="K10" i="1"/>
  <c r="J11" i="1"/>
  <c r="K11" i="1"/>
  <c r="L11" i="1"/>
  <c r="J12" i="1"/>
  <c r="L12" i="1" s="1"/>
  <c r="K12" i="1"/>
  <c r="J13" i="1"/>
  <c r="L13" i="1" s="1"/>
  <c r="K13" i="1"/>
  <c r="J14" i="1"/>
  <c r="K14" i="1"/>
  <c r="L14" i="1"/>
  <c r="J15" i="1"/>
  <c r="L15" i="1" s="1"/>
  <c r="K15" i="1"/>
  <c r="J16" i="1"/>
  <c r="L16" i="1" s="1"/>
  <c r="K16" i="1"/>
  <c r="J17" i="1"/>
  <c r="L17" i="1" s="1"/>
  <c r="K17" i="1"/>
  <c r="J18" i="1"/>
  <c r="L18" i="1" s="1"/>
  <c r="K18" i="1"/>
  <c r="J19" i="1"/>
  <c r="K19" i="1"/>
  <c r="L19" i="1"/>
  <c r="J20" i="1"/>
  <c r="L20" i="1" s="1"/>
  <c r="K20" i="1"/>
  <c r="J21" i="1"/>
  <c r="L21" i="1" s="1"/>
  <c r="K21" i="1"/>
  <c r="J22" i="1"/>
  <c r="L22" i="1" s="1"/>
  <c r="K22" i="1"/>
  <c r="J23" i="1"/>
  <c r="L23" i="1" s="1"/>
  <c r="K23" i="1"/>
  <c r="J24" i="1"/>
  <c r="L24" i="1" s="1"/>
  <c r="K24" i="1"/>
  <c r="J25" i="1"/>
  <c r="L25" i="1" s="1"/>
  <c r="K25" i="1"/>
  <c r="J26" i="1"/>
  <c r="L26" i="1" s="1"/>
  <c r="K26" i="1"/>
  <c r="J27" i="1"/>
  <c r="L27" i="1" s="1"/>
  <c r="K27" i="1"/>
  <c r="J28" i="1"/>
  <c r="L28" i="1" s="1"/>
  <c r="K28" i="1"/>
  <c r="J29" i="1"/>
  <c r="L29" i="1" s="1"/>
  <c r="K29" i="1"/>
  <c r="J30" i="1"/>
  <c r="L30" i="1" s="1"/>
  <c r="K30" i="1"/>
  <c r="J31" i="1"/>
  <c r="L31" i="1" s="1"/>
  <c r="K31" i="1"/>
  <c r="J32" i="1"/>
  <c r="L32" i="1" s="1"/>
  <c r="K32" i="1"/>
  <c r="J33" i="1"/>
  <c r="L33" i="1" s="1"/>
  <c r="K33" i="1"/>
  <c r="J34" i="1"/>
  <c r="K34" i="1"/>
  <c r="L34" i="1"/>
  <c r="J35" i="1"/>
  <c r="L35" i="1" s="1"/>
  <c r="K35" i="1"/>
  <c r="K8" i="34" l="1"/>
  <c r="L8" i="34"/>
  <c r="L14" i="33"/>
  <c r="K14" i="33"/>
  <c r="A7" i="7"/>
  <c r="A8" i="7" s="1"/>
  <c r="A9" i="7" s="1"/>
  <c r="A10" i="7" s="1"/>
  <c r="A11" i="7" s="1"/>
  <c r="A12" i="7" s="1"/>
  <c r="A13" i="7" s="1"/>
  <c r="A14" i="7" s="1"/>
  <c r="A15" i="7" s="1"/>
  <c r="A16" i="7" s="1"/>
  <c r="A17" i="7" s="1"/>
  <c r="A23" i="7" s="1"/>
  <c r="J7" i="11"/>
  <c r="L7" i="11" s="1"/>
  <c r="K7" i="11"/>
  <c r="J8" i="11"/>
  <c r="L8" i="11" s="1"/>
  <c r="K8" i="11"/>
  <c r="J7" i="8"/>
  <c r="L7" i="8" s="1"/>
  <c r="K7" i="8"/>
  <c r="J8" i="8"/>
  <c r="L8" i="8" s="1"/>
  <c r="K8" i="8"/>
  <c r="J9" i="8"/>
  <c r="L9" i="8" s="1"/>
  <c r="K9" i="8"/>
  <c r="J10" i="8"/>
  <c r="L10" i="8" s="1"/>
  <c r="K10" i="8"/>
  <c r="J11" i="8"/>
  <c r="L11" i="8" s="1"/>
  <c r="K11" i="8"/>
  <c r="J12" i="8"/>
  <c r="L12" i="8" s="1"/>
  <c r="K12" i="8"/>
  <c r="J13" i="8"/>
  <c r="L13" i="8" s="1"/>
  <c r="K13" i="8"/>
  <c r="J14" i="8"/>
  <c r="L14" i="8" s="1"/>
  <c r="K14" i="8"/>
  <c r="J15" i="8"/>
  <c r="L15" i="8" s="1"/>
  <c r="K15" i="8"/>
  <c r="J16" i="8"/>
  <c r="L16" i="8" s="1"/>
  <c r="K16" i="8"/>
  <c r="J17" i="8"/>
  <c r="L17" i="8" s="1"/>
  <c r="K17" i="8"/>
  <c r="J18" i="8"/>
  <c r="L18" i="8" s="1"/>
  <c r="K18" i="8"/>
  <c r="J19" i="8"/>
  <c r="L19" i="8" s="1"/>
  <c r="K19" i="8"/>
  <c r="J20" i="8"/>
  <c r="L20" i="8" s="1"/>
  <c r="K20" i="8"/>
  <c r="J21" i="8"/>
  <c r="L21" i="8" s="1"/>
  <c r="K21" i="8"/>
  <c r="J22" i="8"/>
  <c r="L22" i="8" s="1"/>
  <c r="K22" i="8"/>
  <c r="J7" i="7"/>
  <c r="L7" i="7" s="1"/>
  <c r="K7" i="7"/>
  <c r="J8" i="7"/>
  <c r="L8" i="7" s="1"/>
  <c r="K8" i="7"/>
  <c r="J9" i="7"/>
  <c r="L9" i="7" s="1"/>
  <c r="K9" i="7"/>
  <c r="J10" i="7"/>
  <c r="L10" i="7" s="1"/>
  <c r="K10" i="7"/>
  <c r="J11" i="7"/>
  <c r="L11" i="7" s="1"/>
  <c r="K11" i="7"/>
  <c r="J12" i="7"/>
  <c r="L12" i="7" s="1"/>
  <c r="K12" i="7"/>
  <c r="J13" i="7"/>
  <c r="L13" i="7" s="1"/>
  <c r="K13" i="7"/>
  <c r="J14" i="7"/>
  <c r="L14" i="7" s="1"/>
  <c r="K14" i="7"/>
  <c r="J15" i="7"/>
  <c r="L15" i="7" s="1"/>
  <c r="K15" i="7"/>
  <c r="J16" i="7"/>
  <c r="L16" i="7" s="1"/>
  <c r="K16" i="7"/>
  <c r="J17" i="7"/>
  <c r="L17" i="7" s="1"/>
  <c r="K17" i="7"/>
  <c r="J7" i="13"/>
  <c r="L7" i="13" s="1"/>
  <c r="K7" i="13"/>
  <c r="J8" i="13"/>
  <c r="L8" i="13" s="1"/>
  <c r="K8" i="13"/>
  <c r="J9" i="13"/>
  <c r="L9" i="13" s="1"/>
  <c r="K9" i="13"/>
  <c r="J10" i="13"/>
  <c r="L10" i="13" s="1"/>
  <c r="K10" i="13"/>
  <c r="J11" i="13"/>
  <c r="L11" i="13" s="1"/>
  <c r="K11" i="13"/>
  <c r="J12" i="13"/>
  <c r="L12" i="13" s="1"/>
  <c r="K12" i="13"/>
  <c r="J13" i="13"/>
  <c r="L13" i="13" s="1"/>
  <c r="K13" i="13"/>
  <c r="J14" i="13"/>
  <c r="L14" i="13" s="1"/>
  <c r="K14" i="13"/>
  <c r="J15" i="13"/>
  <c r="L15" i="13" s="1"/>
  <c r="K15" i="13"/>
  <c r="J16" i="13"/>
  <c r="L16" i="13" s="1"/>
  <c r="K16" i="13"/>
  <c r="J17" i="13"/>
  <c r="L17" i="13" s="1"/>
  <c r="K17" i="13"/>
  <c r="J18" i="13"/>
  <c r="L18" i="13" s="1"/>
  <c r="K18" i="13"/>
  <c r="J19" i="13"/>
  <c r="L19" i="13" s="1"/>
  <c r="K19" i="13"/>
  <c r="J20" i="13"/>
  <c r="L20" i="13" s="1"/>
  <c r="K20" i="13"/>
  <c r="J7" i="14"/>
  <c r="L7" i="14" s="1"/>
  <c r="K7" i="14"/>
  <c r="J8" i="14"/>
  <c r="L8" i="14" s="1"/>
  <c r="K8" i="14"/>
  <c r="J9" i="14"/>
  <c r="L9" i="14" s="1"/>
  <c r="K9" i="14"/>
  <c r="J10" i="14"/>
  <c r="L10" i="14" s="1"/>
  <c r="K10" i="14"/>
  <c r="J11" i="14"/>
  <c r="L11" i="14" s="1"/>
  <c r="K11" i="14"/>
  <c r="J12" i="14"/>
  <c r="L12" i="14" s="1"/>
  <c r="K12" i="14"/>
  <c r="J13" i="14"/>
  <c r="L13" i="14" s="1"/>
  <c r="K13" i="14"/>
  <c r="J14" i="14"/>
  <c r="L14" i="14" s="1"/>
  <c r="K14" i="14"/>
  <c r="J15" i="14"/>
  <c r="L15" i="14" s="1"/>
  <c r="K15" i="14"/>
  <c r="J16" i="14"/>
  <c r="L16" i="14" s="1"/>
  <c r="K16" i="14"/>
  <c r="J17" i="14"/>
  <c r="L17" i="14" s="1"/>
  <c r="K17" i="14"/>
  <c r="J18" i="14"/>
  <c r="L18" i="14" s="1"/>
  <c r="K18" i="14"/>
  <c r="J19" i="14"/>
  <c r="L19" i="14" s="1"/>
  <c r="K19" i="14"/>
  <c r="J6" i="17"/>
  <c r="L6" i="17" s="1"/>
  <c r="K6" i="17"/>
  <c r="J7" i="16"/>
  <c r="L7" i="16" s="1"/>
  <c r="K7" i="16"/>
  <c r="J8" i="16"/>
  <c r="L8" i="16" s="1"/>
  <c r="K8" i="16"/>
  <c r="J9" i="16"/>
  <c r="L9" i="16" s="1"/>
  <c r="K9" i="16"/>
  <c r="J10" i="16"/>
  <c r="L10" i="16" s="1"/>
  <c r="K10" i="16"/>
  <c r="J11" i="16"/>
  <c r="L11" i="16" s="1"/>
  <c r="K11" i="16"/>
  <c r="J7" i="20"/>
  <c r="L7" i="20" s="1"/>
  <c r="K7" i="20"/>
  <c r="J8" i="20"/>
  <c r="L8" i="20" s="1"/>
  <c r="K8" i="20"/>
  <c r="J9" i="20"/>
  <c r="L9" i="20" s="1"/>
  <c r="K9" i="20"/>
  <c r="J10" i="20"/>
  <c r="L10" i="20" s="1"/>
  <c r="K10" i="20"/>
  <c r="J11" i="20"/>
  <c r="L11" i="20" s="1"/>
  <c r="K11" i="20"/>
  <c r="J12" i="20"/>
  <c r="L12" i="20" s="1"/>
  <c r="K12" i="20"/>
  <c r="J7" i="19"/>
  <c r="L7" i="19" s="1"/>
  <c r="K7" i="19"/>
  <c r="J7" i="22"/>
  <c r="L7" i="22" s="1"/>
  <c r="K7" i="22"/>
  <c r="J8" i="22"/>
  <c r="L8" i="22" s="1"/>
  <c r="K8" i="22"/>
  <c r="J9" i="22"/>
  <c r="L9" i="22" s="1"/>
  <c r="K9" i="22"/>
  <c r="J10" i="22"/>
  <c r="L10" i="22" s="1"/>
  <c r="K10" i="22"/>
  <c r="J11" i="22"/>
  <c r="L11" i="22" s="1"/>
  <c r="K11" i="22"/>
  <c r="J12" i="22"/>
  <c r="L12" i="22" s="1"/>
  <c r="K12" i="22"/>
  <c r="J13" i="22"/>
  <c r="L13" i="22" s="1"/>
  <c r="K13" i="22"/>
  <c r="J14" i="22"/>
  <c r="L14" i="22" s="1"/>
  <c r="K14" i="22"/>
  <c r="J15" i="22"/>
  <c r="L15" i="22" s="1"/>
  <c r="K15" i="22"/>
  <c r="J16" i="22"/>
  <c r="L16" i="22" s="1"/>
  <c r="K16" i="22"/>
  <c r="J17" i="22"/>
  <c r="L17" i="22" s="1"/>
  <c r="K17" i="22"/>
  <c r="J18" i="22"/>
  <c r="L18" i="22" s="1"/>
  <c r="K18" i="22"/>
  <c r="J19" i="22"/>
  <c r="L19" i="22" s="1"/>
  <c r="K19" i="22"/>
  <c r="J20" i="22"/>
  <c r="L20" i="22" s="1"/>
  <c r="K20" i="22"/>
  <c r="J21" i="22"/>
  <c r="L21" i="22" s="1"/>
  <c r="K21" i="22"/>
  <c r="J22" i="22"/>
  <c r="L22" i="22" s="1"/>
  <c r="K22" i="22"/>
  <c r="J7" i="24"/>
  <c r="L7" i="24" s="1"/>
  <c r="K7" i="24"/>
  <c r="J8" i="24"/>
  <c r="L8" i="24" s="1"/>
  <c r="K8" i="24"/>
  <c r="J9" i="24"/>
  <c r="L9" i="24" s="1"/>
  <c r="K9" i="24"/>
  <c r="J10" i="24"/>
  <c r="L10" i="24" s="1"/>
  <c r="K10" i="24"/>
  <c r="J11" i="24"/>
  <c r="L11" i="24" s="1"/>
  <c r="K11" i="24"/>
  <c r="J12" i="24"/>
  <c r="L12" i="24" s="1"/>
  <c r="K12" i="24"/>
  <c r="J13" i="24"/>
  <c r="L13" i="24" s="1"/>
  <c r="K13" i="24"/>
  <c r="J14" i="24"/>
  <c r="L14" i="24" s="1"/>
  <c r="K14" i="24"/>
  <c r="J15" i="24"/>
  <c r="L15" i="24" s="1"/>
  <c r="K15" i="24"/>
  <c r="J16" i="24"/>
  <c r="L16" i="24" s="1"/>
  <c r="K16" i="24"/>
  <c r="J17" i="24"/>
  <c r="L17" i="24" s="1"/>
  <c r="K17" i="24"/>
  <c r="J18" i="24"/>
  <c r="L18" i="24" s="1"/>
  <c r="K18" i="24"/>
  <c r="J19" i="24"/>
  <c r="L19" i="24" s="1"/>
  <c r="K19" i="24"/>
  <c r="J20" i="24"/>
  <c r="L20" i="24" s="1"/>
  <c r="K20" i="24"/>
  <c r="J21" i="24"/>
  <c r="L21" i="24" s="1"/>
  <c r="K21" i="24"/>
  <c r="J22" i="24"/>
  <c r="L22" i="24" s="1"/>
  <c r="K22" i="24"/>
  <c r="J23" i="24"/>
  <c r="L23" i="24" s="1"/>
  <c r="K23" i="24"/>
  <c r="J24" i="24"/>
  <c r="L24" i="24" s="1"/>
  <c r="K24" i="24"/>
  <c r="J7" i="25"/>
  <c r="L7" i="25" s="1"/>
  <c r="K7" i="25"/>
  <c r="J8" i="25"/>
  <c r="L8" i="25" s="1"/>
  <c r="K8" i="25"/>
  <c r="J7" i="26"/>
  <c r="L7" i="26" s="1"/>
  <c r="K7" i="26"/>
  <c r="J8" i="26"/>
  <c r="L8" i="26" s="1"/>
  <c r="K8" i="26"/>
  <c r="J9" i="26"/>
  <c r="L9" i="26" s="1"/>
  <c r="K9" i="26"/>
  <c r="J10" i="26"/>
  <c r="L10" i="26" s="1"/>
  <c r="K10" i="26"/>
  <c r="J7" i="28"/>
  <c r="L7" i="28" s="1"/>
  <c r="K7" i="28"/>
  <c r="J8" i="28"/>
  <c r="L8" i="28" s="1"/>
  <c r="K8" i="28"/>
  <c r="J9" i="28"/>
  <c r="L9" i="28" s="1"/>
  <c r="K9" i="28"/>
  <c r="J10" i="28"/>
  <c r="L10" i="28" s="1"/>
  <c r="K10" i="28"/>
  <c r="J11" i="28"/>
  <c r="L11" i="28" s="1"/>
  <c r="K11" i="28"/>
  <c r="J12" i="28"/>
  <c r="L12" i="28" s="1"/>
  <c r="K12" i="28"/>
  <c r="J13" i="28"/>
  <c r="L13" i="28" s="1"/>
  <c r="K13" i="28"/>
  <c r="J7" i="29"/>
  <c r="L7" i="29" s="1"/>
  <c r="K7" i="29"/>
  <c r="J8" i="29"/>
  <c r="L8" i="29" s="1"/>
  <c r="K8" i="29"/>
  <c r="J9" i="29"/>
  <c r="L9" i="29" s="1"/>
  <c r="K9" i="29"/>
  <c r="K6" i="29"/>
  <c r="J6" i="29"/>
  <c r="L6" i="29" s="1"/>
  <c r="K6" i="28"/>
  <c r="J6" i="28"/>
  <c r="L6" i="28" s="1"/>
  <c r="K6" i="27"/>
  <c r="J6" i="27"/>
  <c r="L6" i="27" s="1"/>
  <c r="K6" i="26"/>
  <c r="J6" i="26"/>
  <c r="L6" i="26" s="1"/>
  <c r="K6" i="25"/>
  <c r="J6" i="25"/>
  <c r="L6" i="25" s="1"/>
  <c r="K6" i="24"/>
  <c r="J6" i="24"/>
  <c r="L6" i="24" s="1"/>
  <c r="K6" i="22"/>
  <c r="J6" i="22"/>
  <c r="L6" i="22" s="1"/>
  <c r="K6" i="19"/>
  <c r="J6" i="19"/>
  <c r="L6" i="19" s="1"/>
  <c r="K6" i="20"/>
  <c r="J6" i="20"/>
  <c r="L6" i="20" s="1"/>
  <c r="K6" i="18"/>
  <c r="J6" i="18"/>
  <c r="L6" i="18" s="1"/>
  <c r="K6" i="16"/>
  <c r="J6" i="16"/>
  <c r="L6" i="16" s="1"/>
  <c r="K6" i="32"/>
  <c r="K7" i="32" s="1"/>
  <c r="J6" i="32"/>
  <c r="L6" i="32" s="1"/>
  <c r="L7" i="32" s="1"/>
  <c r="K6" i="15"/>
  <c r="K8" i="15" s="1"/>
  <c r="J6" i="15"/>
  <c r="L6" i="15" s="1"/>
  <c r="L8" i="15" s="1"/>
  <c r="K6" i="14"/>
  <c r="J6" i="14"/>
  <c r="L6" i="14" s="1"/>
  <c r="K6" i="13"/>
  <c r="J6" i="13"/>
  <c r="L6" i="13" s="1"/>
  <c r="K6" i="12"/>
  <c r="K7" i="12" s="1"/>
  <c r="J6" i="12"/>
  <c r="L6" i="12" s="1"/>
  <c r="L7" i="12" s="1"/>
  <c r="K6" i="11"/>
  <c r="J6" i="11"/>
  <c r="L6" i="11" s="1"/>
  <c r="K6" i="8"/>
  <c r="J6" i="8"/>
  <c r="L6" i="8" s="1"/>
  <c r="K6" i="7"/>
  <c r="J6" i="7"/>
  <c r="L6" i="7" s="1"/>
  <c r="J6" i="6"/>
  <c r="L6" i="6" s="1"/>
  <c r="K6" i="6"/>
  <c r="J7" i="6"/>
  <c r="L7" i="6" s="1"/>
  <c r="K7" i="6"/>
  <c r="J8" i="6"/>
  <c r="L8" i="6" s="1"/>
  <c r="K8" i="6"/>
  <c r="J9" i="6"/>
  <c r="L9" i="6" s="1"/>
  <c r="K9" i="6"/>
  <c r="K7" i="5"/>
  <c r="K8" i="5"/>
  <c r="K9" i="5"/>
  <c r="K10" i="5"/>
  <c r="K11" i="5"/>
  <c r="K12" i="5"/>
  <c r="K13" i="5"/>
  <c r="K14" i="5"/>
  <c r="K16" i="5"/>
  <c r="K6" i="5"/>
  <c r="J7" i="5"/>
  <c r="L7" i="5" s="1"/>
  <c r="J8" i="5"/>
  <c r="L8" i="5" s="1"/>
  <c r="J9" i="5"/>
  <c r="L9" i="5" s="1"/>
  <c r="J10" i="5"/>
  <c r="L10" i="5" s="1"/>
  <c r="J11" i="5"/>
  <c r="L11" i="5" s="1"/>
  <c r="J12" i="5"/>
  <c r="L12" i="5" s="1"/>
  <c r="J13" i="5"/>
  <c r="L13" i="5" s="1"/>
  <c r="J14" i="5"/>
  <c r="L14" i="5" s="1"/>
  <c r="J16" i="5"/>
  <c r="L16" i="5" s="1"/>
  <c r="J6" i="5"/>
  <c r="L6" i="5" s="1"/>
  <c r="J6" i="1"/>
  <c r="L6" i="1" s="1"/>
  <c r="K6" i="1"/>
  <c r="K24" i="7" l="1"/>
  <c r="K10" i="6"/>
  <c r="L10" i="6"/>
  <c r="L17" i="5"/>
  <c r="K17" i="5"/>
  <c r="L36" i="1"/>
  <c r="K36" i="1"/>
  <c r="L9" i="25"/>
  <c r="K9" i="27"/>
  <c r="K18" i="20"/>
  <c r="L10" i="29"/>
  <c r="K23" i="8"/>
  <c r="K29" i="22"/>
  <c r="L9" i="27"/>
  <c r="K68" i="14"/>
  <c r="K25" i="24"/>
  <c r="L9" i="11"/>
  <c r="L15" i="18"/>
  <c r="L25" i="24"/>
  <c r="K15" i="18"/>
  <c r="K9" i="11"/>
  <c r="K21" i="13"/>
  <c r="L11" i="26"/>
  <c r="L14" i="28"/>
  <c r="K14" i="28"/>
  <c r="L24" i="7"/>
  <c r="K9" i="25"/>
  <c r="L21" i="13"/>
  <c r="L8" i="19"/>
  <c r="K10" i="29"/>
  <c r="L23" i="8"/>
  <c r="L17" i="17"/>
  <c r="L12" i="16"/>
  <c r="L18" i="20"/>
  <c r="K11" i="26"/>
  <c r="K12" i="16"/>
  <c r="K17" i="17"/>
  <c r="L68" i="14"/>
  <c r="L29" i="22"/>
  <c r="K8" i="19"/>
  <c r="A9" i="28"/>
  <c r="A10" i="28" s="1"/>
  <c r="A11" i="28" s="1"/>
  <c r="A12" i="28" s="1"/>
  <c r="A13" i="28" s="1"/>
  <c r="A7" i="28"/>
  <c r="A9" i="26"/>
  <c r="A10" i="26" s="1"/>
  <c r="A7" i="26"/>
  <c r="A7" i="25"/>
  <c r="A9" i="20"/>
  <c r="A10" i="20" s="1"/>
  <c r="A11" i="20" s="1"/>
  <c r="A12" i="20" s="1"/>
  <c r="A13" i="20" s="1"/>
  <c r="A14" i="20" s="1"/>
  <c r="A7" i="20"/>
  <c r="A7" i="19"/>
  <c r="A7" i="18"/>
  <c r="A34" i="14"/>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28" i="14"/>
  <c r="A29" i="14" s="1"/>
  <c r="A30" i="14" s="1"/>
  <c r="A31" i="14" s="1"/>
  <c r="A32" i="14" s="1"/>
  <c r="A9" i="14"/>
  <c r="A10" i="14" s="1"/>
  <c r="A11" i="14" s="1"/>
  <c r="A12" i="14" s="1"/>
  <c r="A13" i="14" s="1"/>
  <c r="A14" i="14" s="1"/>
  <c r="A15" i="14" s="1"/>
  <c r="A16" i="14" s="1"/>
  <c r="A17" i="14" s="1"/>
  <c r="A18" i="14" s="1"/>
  <c r="A19" i="14" s="1"/>
  <c r="A20" i="14" s="1"/>
  <c r="A21" i="14" s="1"/>
  <c r="A22" i="14" s="1"/>
  <c r="A23" i="14" s="1"/>
  <c r="A24" i="14" s="1"/>
  <c r="A25" i="14" s="1"/>
  <c r="A26" i="14" s="1"/>
  <c r="A7" i="14"/>
  <c r="A7" i="13"/>
  <c r="A8" i="13" s="1"/>
  <c r="A9" i="13" s="1"/>
  <c r="A10" i="13" s="1"/>
  <c r="A11" i="13" s="1"/>
  <c r="A12" i="13" s="1"/>
  <c r="A13" i="13" s="1"/>
  <c r="A14" i="13" s="1"/>
  <c r="A15" i="13" s="1"/>
  <c r="A16" i="13" s="1"/>
  <c r="A17" i="13" s="1"/>
  <c r="A18" i="13" s="1"/>
  <c r="A19" i="13" s="1"/>
  <c r="A20" i="13" s="1"/>
  <c r="A7" i="11"/>
</calcChain>
</file>

<file path=xl/sharedStrings.xml><?xml version="1.0" encoding="utf-8"?>
<sst xmlns="http://schemas.openxmlformats.org/spreadsheetml/2006/main" count="1871" uniqueCount="509">
  <si>
    <t>op.</t>
  </si>
  <si>
    <t>Agar Baird – Parkera</t>
  </si>
  <si>
    <t>Agar TSI</t>
  </si>
  <si>
    <t>Agar XLD</t>
  </si>
  <si>
    <t>M.Y.P.Agar</t>
  </si>
  <si>
    <t>Mac Conkey Agar</t>
  </si>
  <si>
    <t>PCA agar</t>
  </si>
  <si>
    <t>Emulsja jaja kurzego</t>
  </si>
  <si>
    <t>TSA agar</t>
  </si>
  <si>
    <t>40% mocznik - suplement</t>
  </si>
  <si>
    <t>10 fiolek</t>
  </si>
  <si>
    <t>Suplement PółFrazera (pożywka kompletna ważna 2 tygodnie, wydajność 1 fiolki wystarczająca do sporządzenia 225 ml pożywki)</t>
  </si>
  <si>
    <t>Pożywka agarowa Listeria według Ottaviani i Agosti (ALOA)- pożywka podstawowa</t>
  </si>
  <si>
    <t>2 lata</t>
  </si>
  <si>
    <t>1 rok</t>
  </si>
  <si>
    <t>6 miesięcy</t>
  </si>
  <si>
    <t>Fraser bulion - pożywka podstawowa do sporządzania bulionu Frazera i półFrazera</t>
  </si>
  <si>
    <t>Zbuforowana woda peptonowa</t>
  </si>
  <si>
    <t>15 miesięcy</t>
  </si>
  <si>
    <t xml:space="preserve">Suplement selektywny do pożywki ALOA -skład: kwas naliksydowy, polimyksyna B, amfoterycyna, ceftazidimina (1 fiolka/480 ml)                                </t>
  </si>
  <si>
    <t>Suplement selektywny do agar M.Y.P. (polimyksyna B-  1 fiolka/ 500 ml pożywki)</t>
  </si>
  <si>
    <t>9 miesięcy</t>
  </si>
  <si>
    <t>α-amylaza z B.subtilis w proszku, aktywność ~380 u/mg (równoważna z SIGMA  10069)</t>
  </si>
  <si>
    <t xml:space="preserve">Agar Palcam </t>
  </si>
  <si>
    <t>5 miesięcy</t>
  </si>
  <si>
    <t xml:space="preserve">Suplement różnicujący do pożywki ALOA -    L- α- fosfatydyloinozytol  (1 fiolka /480 ml)                         </t>
  </si>
  <si>
    <t>Suplement selektywny do agaru PALCAM    (1 fiolka/ 500ml)</t>
  </si>
  <si>
    <t>500g</t>
  </si>
  <si>
    <t>CENA JEDNOSTKOWA BRUTTO</t>
  </si>
  <si>
    <t>CENA JEDNOSTKOWA NETTO</t>
  </si>
  <si>
    <t>VAT %</t>
  </si>
  <si>
    <t>WARTOŚĆ NETTO</t>
  </si>
  <si>
    <t>WARTOŚĆ BRUTTO</t>
  </si>
  <si>
    <t>CZY ZAOFEROWANO PRODUKT RÓWNOWAŻNY (zaznaczyć "TAK" lub "NIE"</t>
  </si>
  <si>
    <t>ILOŚĆ</t>
  </si>
  <si>
    <t>ILOŚC W OPAKOWANIU</t>
  </si>
  <si>
    <t>JEDNOSTKA MIARY</t>
  </si>
  <si>
    <t>MIN. TERMIN WAŻNOŚCI OD DATY OTRZYMANIA</t>
  </si>
  <si>
    <t>PRZEDMIOT ZAMÓWIENIA</t>
  </si>
  <si>
    <t>LP</t>
  </si>
  <si>
    <t>SZCZEGÓŁOWY OPIS PRZEDMIOTU ZAMÓWIENIA</t>
  </si>
  <si>
    <t>CZĘŚĆ 1 - POŻYWKI I</t>
  </si>
  <si>
    <t xml:space="preserve">NAZWA DOKUMENTU ŚWIADCZĄCEGO O RÓWNOWAŻNOŚCI                                     (np. certyfikat, opis, świadectwo) załączonego do oferty </t>
  </si>
  <si>
    <t>Agar amerykański</t>
  </si>
  <si>
    <t>250 g</t>
  </si>
  <si>
    <t xml:space="preserve">Agar CN dla Pseudomonas - jedyny dodatek gliceryna </t>
  </si>
  <si>
    <t>100 g</t>
  </si>
  <si>
    <t>Mleko odtłuszczone w proszku</t>
  </si>
  <si>
    <t xml:space="preserve">TSYEA - agar sojowy z ekstraktem drożdżowym </t>
  </si>
  <si>
    <t xml:space="preserve">Woda peptonowa z tryptofanem </t>
  </si>
  <si>
    <t xml:space="preserve">2 lata </t>
  </si>
  <si>
    <t>Agar Palcam (gotowa pożywka na płytkach). Grubość agaru i jakość równoważna z firmą Graso, średnica płytki 90 mm</t>
  </si>
  <si>
    <t>Agar CCA (Chromogenic Coliform Agar)- pożywka kompletna</t>
  </si>
  <si>
    <t>Agar z krwią baranią 5% bez oznak hemolizy w całym okresie przydatności  (gotowa pożywka na płytkach) Grubość agaru i jakość równoważna z firmą Graso, średnica płytki 90 mm</t>
  </si>
  <si>
    <t>10 płytek</t>
  </si>
  <si>
    <t>8 tygodni</t>
  </si>
  <si>
    <t>więcej niż 30 dni</t>
  </si>
  <si>
    <t>Agar DRBC- kompletna pożywka agarowa z dichloranem, różem bengalskim i chloramfenikolem</t>
  </si>
  <si>
    <t>Agar z ekstraktem drożdżowym, glukozą i chloramfenikolem - pożywka kompletna</t>
  </si>
  <si>
    <t>Agar z eskuliną, żółcią i azydkiem</t>
  </si>
  <si>
    <t>Bulion SF - pożywka kompletna z seleninem sodu- do selektywnego namnażania pałeczek Salmonella spp. Skład pożywki na litr wody: pankreatynowy hydrolizat kazeiny 5,00 g, laktoza 4,00 g; diwodorofosforan sodu 1,00 g ; kwaśny selenin sodu 4,00 g; wodorofosforan sodu 10,00 g.</t>
  </si>
  <si>
    <t>Legionella BCYE Agar bez cysteiny (gotowa pożywka na płytkach) średnica płytki 90 mm</t>
  </si>
  <si>
    <t>-</t>
  </si>
  <si>
    <t>500 g</t>
  </si>
  <si>
    <t>50 probówek</t>
  </si>
  <si>
    <t>20 płytek</t>
  </si>
  <si>
    <t>12 tygodni</t>
  </si>
  <si>
    <t>2 miesiące</t>
  </si>
  <si>
    <t>6 tygodni</t>
  </si>
  <si>
    <t>butelka</t>
  </si>
  <si>
    <t>5 ml</t>
  </si>
  <si>
    <t>Surowica Salmonella  do aglutynacji szkiełkowej DO</t>
  </si>
  <si>
    <t>Surowica Salmonella  do aglutynacji szkiełkowej Hgm</t>
  </si>
  <si>
    <t>1 ml</t>
  </si>
  <si>
    <t>Surowica Salmonella  do aglutynacji szkiełkowej HM</t>
  </si>
  <si>
    <t>Surowica Salmonella  do aglutynacji szkiełkowej Hm</t>
  </si>
  <si>
    <t>Surowica Salmonella  do aglutynacji szkiełkowej O9</t>
  </si>
  <si>
    <t>3 ml</t>
  </si>
  <si>
    <t>1,5 roku</t>
  </si>
  <si>
    <t>zestaw</t>
  </si>
  <si>
    <t>Lateks Salmonella - antygen kontrolny grupy B - E i G</t>
  </si>
  <si>
    <t>4 ml</t>
  </si>
  <si>
    <t>szt.</t>
  </si>
  <si>
    <t>10 miesięcy</t>
  </si>
  <si>
    <t>Lateksowy test aglutynacyjny do różnicowania Staphylococcus aureus, aglutynacja w kolorze niebieskim, kartoniki testowe</t>
  </si>
  <si>
    <t>ONPG- pakowane w kompatybilnych dyspensorach, szybkość reakcji i nasycenie koloru żółtego równoważne z krążkami firmy Oxoid</t>
  </si>
  <si>
    <t>Osocze królicze  (opakowanie jedn. 10 ampułek po 2 ml), w teście na koagulazę podczas kontroli pozytywnej objętość skrzepu ma wynosić więcej niż połowę początkowej objętości płynu, możliwość oznaczania koagulazy metodą probówkową z hodowli z podłoża płynnego i agarowego</t>
  </si>
  <si>
    <t>Paski testowe do wykrywania oksydazy cytochromowej o cechach równoważnych z paskami firmy Erba Lachema - czas reakcji 5 sekund, wielkość strefy reakcyjnej ok. 0,5cm, kolor strefy reakcyjnej - biały</t>
  </si>
  <si>
    <t>Paski testowe do wykrywania oksydazy cytochromowej o cechach równoważnych z paskami firmy Oxoid-czas reakcji 5 sekund, wielkość strefy reakcyjnej ok 5 cm/ 1cm,  kolor strefy reakcyjnej biały</t>
  </si>
  <si>
    <t>Standard McFarlanda o wartościach 0,5, 1, 2, 3, 4, 5</t>
  </si>
  <si>
    <t>Wskaźnik paskowy atmosfery beztlenowej</t>
  </si>
  <si>
    <t>50 ml</t>
  </si>
  <si>
    <t>100 ml</t>
  </si>
  <si>
    <t>50 szt.</t>
  </si>
  <si>
    <t xml:space="preserve">op. </t>
  </si>
  <si>
    <t>10 szt.</t>
  </si>
  <si>
    <t>100 szt.</t>
  </si>
  <si>
    <t>8 miesięcy</t>
  </si>
  <si>
    <t>Amoniak 25% (woda amoniakalna) wygląd zewnętrzny : bezbarwna klarowna ciecz, zawartość NH3 - minimum 25,0%, max. 28,8%</t>
  </si>
  <si>
    <t>Azotan srebra 0,1 N (odważka analityczna)</t>
  </si>
  <si>
    <t>Baru chlorek zawartość min. 99,0 %, wygląd zewnętrzny: białe kryształy</t>
  </si>
  <si>
    <t>Chlorek sodu 0,1 N (odważka analityczna)</t>
  </si>
  <si>
    <t>Chlorowodorek hydroksyloaminy</t>
  </si>
  <si>
    <t>Dezoksycholan sodu</t>
  </si>
  <si>
    <t>Izopropanol cz. HPLC</t>
  </si>
  <si>
    <t>Kwas azotowy ultraczysty min. 65%</t>
  </si>
  <si>
    <t>Kwas siarkowy 95-98%</t>
  </si>
  <si>
    <t>Nadmanganian potasu (odważka analityczna 0,1 N)</t>
  </si>
  <si>
    <t>Nitroprusydek sodu  2 hydrat (pentacyjnanonitrozylżelazianu (III) sodu)</t>
  </si>
  <si>
    <t>Octan amonu,  wygląd zewnętrzny bezbarwne kryształy, zawartość 97%-100%</t>
  </si>
  <si>
    <t>Parafina ciekła</t>
  </si>
  <si>
    <t>Potasu chlorek</t>
  </si>
  <si>
    <t>Potasu chlorek roztwór mianowany 3 mol/dm3</t>
  </si>
  <si>
    <t>Potasu wodorotlenek (odważka analityczna 0,1N)</t>
  </si>
  <si>
    <t>Roztwór kondycjonujący do elektrody fluorkowej firmy WTW  Wygląd zewnętrzny: ciecz barwy pomarańczowej, Wartości nachylenia krzywej do kalibracji 50,0-70,0 mV</t>
  </si>
  <si>
    <t>Sodu tiosiarczan 5 hydrat</t>
  </si>
  <si>
    <t>Sodu wodorotlenek 0,1 N odważka analityczna</t>
  </si>
  <si>
    <t>Szczawian dwusodowy (odważka analityczna 0,1N)</t>
  </si>
  <si>
    <t>Winian sodowo-potasowy 4 hydrat</t>
  </si>
  <si>
    <t>Woda utleniona 3%</t>
  </si>
  <si>
    <t>Wysokoalkaliczny płyn myjący do szkła laboratoryjnego, poj 5l do zmywarki laboratoryjnej (równoważny do Neodisher LaboClean FLA).</t>
  </si>
  <si>
    <t>3 lata</t>
  </si>
  <si>
    <t>5 lat</t>
  </si>
  <si>
    <t>4 lata</t>
  </si>
  <si>
    <t>3  lata</t>
  </si>
  <si>
    <t>6 m-cy</t>
  </si>
  <si>
    <t>1 litr</t>
  </si>
  <si>
    <t>0,5 l</t>
  </si>
  <si>
    <t>250g</t>
  </si>
  <si>
    <t>100g</t>
  </si>
  <si>
    <t>1 kg</t>
  </si>
  <si>
    <t>10 g</t>
  </si>
  <si>
    <t>5 litrów</t>
  </si>
  <si>
    <t>800 ml</t>
  </si>
  <si>
    <t>Pałeczki mieszadełka</t>
  </si>
  <si>
    <t>200 szt.</t>
  </si>
  <si>
    <t xml:space="preserve">16 miesięcy </t>
  </si>
  <si>
    <t>Płytki Petriego sterylne jednorazowe Ø 140 mm, H 20,6; bez wentylacji, pakowane w rękaw po 10 szt; w kartonie rękawy zabezpieczone dodatkowym workiem foliowym</t>
  </si>
  <si>
    <t>karton</t>
  </si>
  <si>
    <t>op</t>
  </si>
  <si>
    <t>150 szt</t>
  </si>
  <si>
    <t>150 szt.</t>
  </si>
  <si>
    <t>Końcówki do pipet automatycznych z filtrem, o pojemności 0,2 ml; pasujące do pipet Clinipet HTL (zestaw z opakowaniem)</t>
  </si>
  <si>
    <t>Końcówki do pipety automatycznej, elektronicznej, ośmiokanałowej typu Transferpette - 8 firmy Brand, z pojedynczym kołnierzem, o pojemności 5-300 μl, niesterylne</t>
  </si>
  <si>
    <t>Sporal "A"</t>
  </si>
  <si>
    <t>Sporal "S"</t>
  </si>
  <si>
    <t>rolka</t>
  </si>
  <si>
    <t>50 szt. -ampułki szklane</t>
  </si>
  <si>
    <t>po 100 szt.</t>
  </si>
  <si>
    <t>po 200 szt.</t>
  </si>
  <si>
    <t>7 miesięcy</t>
  </si>
  <si>
    <t xml:space="preserve">Cylinder wielomiarowy o poj. 500 ml z wylewem, szklaną stopką, skala brązowa, kl.A </t>
  </si>
  <si>
    <t>Kolba kulista płaskodenna  o poj. 1000 ml z wąską szyjką o śr. wew. ok. 38 mm</t>
  </si>
  <si>
    <t>Kolba kulista płaskodenna o poj.  250 ml, z wąską szyjką o śr. wew. 27-31 mm,  o wzmocnionej krawędzi</t>
  </si>
  <si>
    <t>Kolba stożkowa o poj.  200 ml z wąską szyjką o śr. wew. ok. 25 mm o wzmocnionej krawędzi</t>
  </si>
  <si>
    <t>Probówki szklane bez wywinięcia, śr. zewn 12 mm,  śr. wewn 10 mm, długość 100 mm</t>
  </si>
  <si>
    <t xml:space="preserve">Probówki szklane bez wywinięcia, śr. zewn 12 mm, śr. wewn 10 mm długość 120 mm </t>
  </si>
  <si>
    <t>Probówki szklane bez wywinięcia, śr. zewn 16 mm ,śr. wewn 14 mm, długość 160 mm</t>
  </si>
  <si>
    <t>Probówki szklane bez wywinięcia, śr. zewn 16 mm, śr. wewn 14 mm,  długość 100 mm</t>
  </si>
  <si>
    <t>Zlewki o pojemności 400 ml wysokość ok. 13,5 cm o wzmocnionej krawędzi</t>
  </si>
  <si>
    <t xml:space="preserve"> Certyfikowany materiał odniesienia (CRM) - Standard kalibracyjny do twardości CaCO3 ≈ 1000 mg/l o poj. 500 ml - o cechach równoważnych z FLUKA </t>
  </si>
  <si>
    <t>11 miesięcy</t>
  </si>
  <si>
    <t>12 miesięcy</t>
  </si>
  <si>
    <t>12 miesięcy / 4 miesiące od otwarcia</t>
  </si>
  <si>
    <t>(+/-) Geosmina , ≈100 ug/ml w metanolu</t>
  </si>
  <si>
    <t>2- Metyloizoborneol, ≈100 ug/ml w metanolu</t>
  </si>
  <si>
    <t>250 ml</t>
  </si>
  <si>
    <t>500 ml</t>
  </si>
  <si>
    <t>CZĘŚĆ 2 - POŻYWKI II</t>
  </si>
  <si>
    <t>CZĘŚĆ 3 - POŻYWKI III</t>
  </si>
  <si>
    <t>CZĘŚĆ 4 - POŻYWKI IV</t>
  </si>
  <si>
    <t>CZĘŚĆ 5 - SUROWICE SALMONELLA</t>
  </si>
  <si>
    <t>Odczynnik do barwienia Grama: fiolet krystaliczny</t>
  </si>
  <si>
    <t>Odczynnik do barwienia Grama: fuksyna karbolowa</t>
  </si>
  <si>
    <t>Odczynnik do barwienia Grama: odbarwiacz</t>
  </si>
  <si>
    <t>WYMAGANIA DODATKOWE:</t>
  </si>
  <si>
    <t>ZAŁĄCZNIK NR 1 DO UMOWY                                                 ZAŁĄCZNIK NR 2 DO SWZ</t>
  </si>
  <si>
    <t>ZAŁĄCZNIK NR 1 DO UMOWY                                                 ZAŁĄCZNIK NR 3 DO SWZ</t>
  </si>
  <si>
    <t>NUMER KATALOGOWY PRODUKTU (wpisać jeśli wymagane)</t>
  </si>
  <si>
    <t>100ml</t>
  </si>
  <si>
    <t>Bulion tryptonowo-sojowy (TSB)</t>
  </si>
  <si>
    <t>Pepton proteose- enzymatyczny hydrolizat tkanek zwierzęcych</t>
  </si>
  <si>
    <t>3 miesiące</t>
  </si>
  <si>
    <t>Legionella GVPC Agar (gotowa pożywka na płytkach) średnica płytki 90 mm</t>
  </si>
  <si>
    <t>100 tabletek</t>
  </si>
  <si>
    <t>Pożywka płynna z tioglikolanem sodu - gotowa pożywka w butelce, do kontroli jałowości butelek do poboru próbek wody</t>
  </si>
  <si>
    <t>Surowica Salmonella  do aglutynacji szkiełkowej H2</t>
  </si>
  <si>
    <t>ILOŚĆ W OPAKOWANIU</t>
  </si>
  <si>
    <t xml:space="preserve">Wkłady do wytwarzania atmosfery beztlenowej 2,5 l (np. Anaero Gen) </t>
  </si>
  <si>
    <t>Denaturat bezbarwny (Płyn RRK 12 lub równoważny)</t>
  </si>
  <si>
    <t>Kwaśny płyn neutralizujący do mycia szkła laboratoryjnego, poj. 5 l do zmywarki laboratoryjnej ( równoważny do Neodisher Z Laboclean).</t>
  </si>
  <si>
    <t>Preparat do dezynfekcji powierzchni, urządzeń, sprzętów i wyposażenia w obszarze medycznym, który posiada działanie bakteriobójcze, grzybobójcze (wobec pleśni i drożdżaków), prątkobójcze w tym wobec prątków gruźlicy i pełne działanie wirusobójcze, przykładowo Alpinuseptol + lub środek równoważny</t>
  </si>
  <si>
    <t>opakowanie</t>
  </si>
  <si>
    <t>Spray do mycia i szybkiej dezynfekcji powierzchni w obszarze medycznym o działaniu bakteriobójczym, drożdżakobójczym oraz ograniczonym wirusobójczym (Velox Spray Medisept lub równoważny)</t>
  </si>
  <si>
    <t>Butelka do pobierania próbek wody, z tworzywa sztucznego, sterylna, jednorazowa, pakowana pojedynczo, utrwalona tiosiarczanem sodu, o pojemności 500 ml, z nakrętką, średnica szyjki min. 30 mm, Każda butelka oznaczona numerem LOT i datą ważności;</t>
  </si>
  <si>
    <t>Końcówki do pipet automatycznych Brand, Labmate HTL, Eppendorf, Gilson,Socorex  o pojemności 1 ml (niebieskie)</t>
  </si>
  <si>
    <t>Końcówki do pipet automatycznych o poj. 10 ml do dozowania roztworów o temp. 80 o C. (np.:TIPS Standard/ Bulk 0,5-10 ml Eppendorf AG nr kat. 022492098 lub równoważne )</t>
  </si>
  <si>
    <t xml:space="preserve">Końcówki PD z tworzywa PP o poj. 25 ml do dozownika Handy Step firmy Brand w opakowaniu po 50 szt + adapter, (np. firmy Brand nr kat. 705716 lub równoważne) </t>
  </si>
  <si>
    <t>Końcówki PD z tworzywa PP o pojemności 50 ml do dozownika Handy Step firmy Brand w opakowaniu po 25 szt + 2 adaptery (np. firmy Brand nr katalog. 705718 lub równoważne)</t>
  </si>
  <si>
    <t>Butelka laboratoryjna ze szkła borokrzemowego, z niebieską plastikową nakretką GL45  do sterylizacji w 140° C,  pojemność 100 ml</t>
  </si>
  <si>
    <t>Butelka laboratoryjna ze szkła borokrzemowego, z niebieską plastikową nakretką GL45  do sterylizacji w 140°  C,  pojemność 250 ml</t>
  </si>
  <si>
    <t>Butelka laboratoryjna ze szkła borokrzemowego, z niebieską plastikową nakretką GL45  do sterylizacji w 140°  C,  pojemność 500 ml</t>
  </si>
  <si>
    <t>Kolba stożkowa  o poj. 500 ml z wąską szyjką o śr. wew. 27-31 mm o  wzmocnionej krawędzi</t>
  </si>
  <si>
    <t>Pipety wielomiarowe szklane, klasy A , poj. 2 ml skala brązowa , pojemność nominalna u góry, certyfikat serii</t>
  </si>
  <si>
    <t xml:space="preserve"> Certyfikowany materiał odniesienia (CRM) - wzorzec twardości ogólnej wody≈ 10 mmol/ dm3  CaCO3 </t>
  </si>
  <si>
    <t xml:space="preserve"> Certyfikowany materiał odniesienia (CRM) - wzorzec zawartości jonów  wapnia Ca2+  w roztworze wodnym o stężeniu ≈1 g/dm3</t>
  </si>
  <si>
    <t xml:space="preserve"> Certyfikowany materiał odniesienia (CRM) - wzorzec zawartości jonów azotu azotynowego NNO2 -  w roztworze wodnym  o stęż.≈ 1 g/ dm3 </t>
  </si>
  <si>
    <t xml:space="preserve"> Certyfikowany materiał odniesienia (CRM) - wzorzec zawartości jonów CN- w roztworze wodnym  o stężeniu ≈ 0,50 mg/ dm3  </t>
  </si>
  <si>
    <t xml:space="preserve"> Certyfikowany materiał odniesienia (CRM) - wzorzec zawartości jonów manganu Mn2+ w roztworze wodnym  o stęż.≈ 1 g/ dm3  </t>
  </si>
  <si>
    <t xml:space="preserve"> Certyfikowany materiał odniesienia (CRM) - wzorzec zawartości jonów żelaza Fe3+ w roztworze wodnym o stęż.  ≈ 1 g/ dm3 </t>
  </si>
  <si>
    <t xml:space="preserve"> Certyfikowany materiał odniesienia (CRM)- wzorzec zawartości jonów azotu azotanowego NNO3- w roztworze wodnym  o stęż.≈ 1 g/ dm3   
</t>
  </si>
  <si>
    <t xml:space="preserve"> Certyfikowany materiał odniesienia (CRM) -wzorzec zawartości jonów siarczanowych SO42- w roztworze wodnym o stężeniu ≈ 1g/ dm3 </t>
  </si>
  <si>
    <t>opakowanie o obj. 100 cm3)</t>
  </si>
  <si>
    <t>opakowanie o obj. 100 cm3</t>
  </si>
  <si>
    <t>opakowanie o objętości  20 cm3</t>
  </si>
  <si>
    <t>opakowanie o obj. 50 cm3</t>
  </si>
  <si>
    <t xml:space="preserve">opakowanie o objętości  100 cm3 </t>
  </si>
  <si>
    <t>Objętość: 500 ml</t>
  </si>
  <si>
    <t>Objętość: 100 ml</t>
  </si>
  <si>
    <t>objętość: 500 ml</t>
  </si>
  <si>
    <t xml:space="preserve"> Certyfikowany materiał odniesienia (CRM) - wzorzec barwy wody - 500 mg Pt/l  </t>
  </si>
  <si>
    <t xml:space="preserve"> Certyfikowany materiał odniesienia (CRM) - wzorzec mętności wody  w roztworze wodnym , mętność : 100 NTU</t>
  </si>
  <si>
    <t>opakowanie o obj. 500 cm3</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</si>
  <si>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4 DO SWZ</t>
    </r>
  </si>
  <si>
    <t>Odczynnik do barwienia Grama:  płyn Lugola</t>
  </si>
  <si>
    <t>CZĘŚĆ 6 - LATEKSY</t>
  </si>
  <si>
    <t>CZĘŚĆ 8 - TESTY DO MIKROBIOLOGII</t>
  </si>
  <si>
    <t>CZĘŚĆ 9 - ODCZYNNIKI CHEMICZNE</t>
  </si>
  <si>
    <t>CZĘŚĆ 10 - WYMAZÓWKI</t>
  </si>
  <si>
    <t>CZĘŚĆ 11 - MATERIAŁY POMOCNICZE</t>
  </si>
  <si>
    <t>CZĘŚĆ 12 - MATERIAŁY DO POBIERANIA PRÓBEK WODY</t>
  </si>
  <si>
    <t>CZĘŚĆ 13 - MATERIAŁY PLASTIKOWE, JEDNORAZOWE</t>
  </si>
  <si>
    <t>CZĘŚĆ 14 - FILTRY</t>
  </si>
  <si>
    <t>CZĘŚĆ 15 - KOŃCÓWKI DO PIPET</t>
  </si>
  <si>
    <t>CZĘŚĆ 18 - WZORCE KOLORYMETRYCZNE</t>
  </si>
  <si>
    <t>CZĘŚĆ 19 - WZORCE BARWY I MĘTNOŚCI</t>
  </si>
  <si>
    <t>CZĘŚĆ 20 - WZORCE KONDUKTOMETRYCZNE</t>
  </si>
  <si>
    <t>CZĘŚĆ 21 - WZORCE ORGANOLEPTYCZNE</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</si>
  <si>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23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</si>
  <si>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22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</si>
  <si>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21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</si>
  <si>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20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</si>
  <si>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19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</si>
  <si>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18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</si>
  <si>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17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</si>
  <si>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16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</si>
  <si>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15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</si>
  <si>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14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</si>
  <si>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13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</si>
  <si>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12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</si>
  <si>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11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</si>
  <si>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10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</si>
  <si>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9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</si>
  <si>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8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</si>
  <si>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7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</si>
  <si>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6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</si>
  <si>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5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</si>
  <si>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 do SWZ</t>
    </r>
  </si>
  <si>
    <t>Sodu salicylan ≥ 99,5%  Wygląd zewnętrzny: barwa biała</t>
  </si>
  <si>
    <t>Zestaw odczynników do oznaczania cyjanków metodą pirydynowo-pirazolonową - testy, metoda na spektrofotometrze, opakowania proszkowe</t>
  </si>
  <si>
    <t>Zestaw odczynników do oznaczania manganu metodą na spektrofotometrze HACH 3900.</t>
  </si>
  <si>
    <t>Końcówki do pipet automatycznych z filtrem, o pojemności 1 ml ; pasujące do pipet  Labmate Pro, Eppendorf, HTL (zestaw z opakowaniem)</t>
  </si>
  <si>
    <t>Certyfikowany materiał odniesienia (CRM) - wzorzec zawartości jonów wapnia Ca(2+)  1000 µg/ml w 5 % HNO3</t>
  </si>
  <si>
    <t>Certyfikowany materiał odniesienia (CRM) - wzorzec do chromatografii -  zawartości jonów chlorkowych Cl- w roztworze wodnym 1000 µg/ml</t>
  </si>
  <si>
    <t>Certyfikowany materiał odniesienia (CRM) - wzorzec zawartości jonów siarczanowych SO4(2-) w roztworze wodnym 1000 µg/ml</t>
  </si>
  <si>
    <t xml:space="preserve">Certyfikowany materiał odniesienia (CRM) - wzorzec zawartości jonów fluorkowych F- 1000 µg/ml w roztworze wodnym </t>
  </si>
  <si>
    <t xml:space="preserve">Certyfikowany materiał odniesienia (CRM) - wzorzec zawartości jonów azotynowych NO2(-)  1000 µg/ml w roztworze wodnym </t>
  </si>
  <si>
    <t>Certyfikowany materiał odniesienia (CRM) - wzorzec do chromatografii -  zawartości jonów azotanowych NO3(-) w roztworze wodnym 1000 µg/ml</t>
  </si>
  <si>
    <t xml:space="preserve">Certyfikowany materiał odniesienia (CRM) - wzorzec zawartości jonów amonu NH4+  1000 µg/ml w roztworze wodnym </t>
  </si>
  <si>
    <t>Certyfikowany materiał odniesienia (CRM) - wzorzec zawartości jonów magnezu Mg(2+)  1000 µg/ml w 5 % HNO3</t>
  </si>
  <si>
    <t>Agar Kliglera z żelazem do identyfikacji gram ujemnych pałeczek jelitowych Enterobacteriaceae</t>
  </si>
  <si>
    <t>Agar odżywczy wg. ISO 21528 dla Enterobacteriaceae</t>
  </si>
  <si>
    <t>Chromogenna pożywka agarowa do izolacji Listeria monocytogenes wg. Ottaviani i Agosti na płytkach 90 mm. grubość agaru i jakość rónoważna do pożywki firmy BIOMAXIMA</t>
  </si>
  <si>
    <t>NORMA LUB PROCEDURA BADAWCZA WG. KTÓREJ WYKORZYSTUJE SIĘ ZAMAWIANY TOWAR</t>
  </si>
  <si>
    <t xml:space="preserve">   </t>
  </si>
  <si>
    <t xml:space="preserve"> </t>
  </si>
  <si>
    <t>Taśma samoprzylepna, indykatorowa do sterylizacji suchym, gorącym powietrzem w 160°C w czasie 120 min. Szer. taśmy 19 mm, dł. 50 m, barwa biała, klasa 1 zgodnie z normą ISO 11140 lub równoważna</t>
  </si>
  <si>
    <t>Taśma wskaźnikowa do kontroli sterylizacji parą wodną w 121oC, samoprzylepna,  szer. taśmy 19 mm, dł. 50 m (klasa 1 zgodnie z normą ISO 11140 lub równoważna)</t>
  </si>
  <si>
    <t>Wskaźnik biologiczny ampułkowy  do kontroli sterylizacji parą wodną w temp. 121ºC przez 15 minut, wg ISO 11138 lub równoważny, do procesów sterylizacji płynów  - G.stearothermophilus log 5</t>
  </si>
  <si>
    <t>Wskaźnik chemiczny sterylizacji - paski emulacyjne do kontroli procesu sterylizacji  parowej w 121° C przez 15 min.w autoklawie, klasa 6 wg ISO 11140 lub równoważny</t>
  </si>
  <si>
    <t>Wskaźnik chemiczny sterylizacji - paski emulacyjne do kontroli procesu sterylizacji parowej  w autoklawie w 134° C przez 7 min lub  w   121 °C przez 20 min.; klasa 6 wg ISO 11140 lub równoważne</t>
  </si>
  <si>
    <t>CZĘŚĆ 17 - SZKŁO LABORATORYJNE</t>
  </si>
  <si>
    <t>Jednorazowe tacki, każda tacka z 51 dołkami do zliczania bakterii, objętość próbki w każdej studzience wynosi około 1,96 ml</t>
  </si>
  <si>
    <t>PN-EN ISO 9308-2:2014-06 Metoda NPL Test Colilert-18</t>
  </si>
  <si>
    <t>Wzorzec zabarwienia (51 dołków)</t>
  </si>
  <si>
    <t>CZĘŚĆ 23 - MATERIAŁY DO BADAŃ ESCHERICHIA COLI I BAKTERII GRUPY COLI METODĄ NPL</t>
  </si>
  <si>
    <t>CZĘŚĆ 7 - MIKROPŁYTKI DO OZNACZANIA ESCHERICHIA COLI</t>
  </si>
  <si>
    <t>Płytki odciskowe -pożywka do badania liczby pleśni i drożdży, z neutralizatorami ( lecytyną, histydyną, tiosiarczanem sodu i Tweenem 80) sposób pakowania zabezpieczający przed wysychaniem, pożywka z meniskiem wypukłym, powierzchnia płytki 25 cm², preferowany sposób przechowywania w temp. od 2°C do 25° C</t>
  </si>
  <si>
    <t>Płytki odciskowe -pożywka do badania ogólnej liczby drobnoustrojów, z neutralizatorami ( lecytyną, histydyną, tiosiarczanem sodu i Tweenem 80) sposób pakowania zabezpieczający przed wysychaniem, pożywka z meniskiem wypukłym, powierzchnia płytki 25 cm², preferowany sposób przechowywania w temp. od 2°C do 25° C</t>
  </si>
  <si>
    <t>RAZEM:</t>
  </si>
  <si>
    <t>CZĘŚĆ 22 - WZORCE pH</t>
  </si>
  <si>
    <t>Agar odżywczy wg. ISO 16266</t>
  </si>
  <si>
    <t>Bulion mózgowo-sercowy</t>
  </si>
  <si>
    <t>Sabouraud Dextrose Agar (SDA)</t>
  </si>
  <si>
    <t>Suplement TSC</t>
  </si>
  <si>
    <t xml:space="preserve">Agar TSC </t>
  </si>
  <si>
    <t>Agar VRBG</t>
  </si>
  <si>
    <t>Agar SS - pożywka do bezpośredniego posiewu próbek klinicznych w celu izolacji pałeczek jelitowych, w tym Salmonella i Shigella</t>
  </si>
  <si>
    <t>1</t>
  </si>
  <si>
    <t>Bulion do badania rozkładu węglowodanów</t>
  </si>
  <si>
    <t>Ekstrakt drożdżowy</t>
  </si>
  <si>
    <t>Podłoże do wykrywania dekarboksylazy lizyny</t>
  </si>
  <si>
    <t>Podłoże z malonianem</t>
  </si>
  <si>
    <t xml:space="preserve">Pożywka RVS </t>
  </si>
  <si>
    <t xml:space="preserve">1,5 roku </t>
  </si>
  <si>
    <t>Agar SS (gotowa pożywka na płytkach)- pożywka do bezpośredniego posiewu próbek klinicznych w celu izolacji pałeczek jelitowych, w tym Salmonella i Shigella</t>
  </si>
  <si>
    <t>Agar z mocznikiem - pożywka bazowa , zgodnie z ISO 6579 (sterylizacja w 121°C przez 15 minut)</t>
  </si>
  <si>
    <t>Bulion Frazera (pożywka kompletna, gotowa do użycia w probówkach okrągłodennych z zakrętką, odległość między brzegiem probówki, a meniskiem wklęsłym pożywki min. 4,5 cm, w opakowaniach chroniących przed uszkodzeniem probówek) - op. 25 probówek lub 50 probówek</t>
  </si>
  <si>
    <t>Hektoen Agar - podłoże wybiórcze do wykrywania i izolowania drobnoustrojów z rodziny Enterobacteriaceae; inkubacja 37 ±1°C przez 18-24 h</t>
  </si>
  <si>
    <t>Legionella BCYE Agar z cysteiną (gotowa pożywka na płytkach) średnica płytki 90 mm</t>
  </si>
  <si>
    <t>Trypticasein Soy Agar (TSA) - gotowa pożywka na płytkach</t>
  </si>
  <si>
    <t>Surowica Salmonella  do aglutynacji szkiełkowej Hn</t>
  </si>
  <si>
    <t>Surowica Salmonella  do aglutynacji szkiełkowej Hy</t>
  </si>
  <si>
    <t>Surowica Salmonella  do aglutynacji szkiełkowej OA</t>
  </si>
  <si>
    <t>Surowica Salmonella do aglutynacji szkiełkowej Hr</t>
  </si>
  <si>
    <t>Surowica Salmonella do aglutynacji szkiełkowej Hw</t>
  </si>
  <si>
    <t>Surowica Salmonella do aglutynacji szkiełkowej Hz6</t>
  </si>
  <si>
    <t>Surowice Salmonella  do aglutynacji szkiełkowej Henx</t>
  </si>
  <si>
    <t>Surowice Salmonella  do aglutynacji szkiełkowej Hq</t>
  </si>
  <si>
    <t>Surowice Salmonella  do aglutynacji szkiełkowej Hx</t>
  </si>
  <si>
    <t>Surowice Salmonella  do aglutynacji szkiełkowej O46</t>
  </si>
  <si>
    <t>Surowice Salmonella  do aglutynacji szkiełkowej OB</t>
  </si>
  <si>
    <t>Lateks Salmonella – odczynnik grupowy</t>
  </si>
  <si>
    <t>Zestaw wieloważny - odczynnik wieloważny grup B-E i G 12 x 8 ml, płytki szklane z wyznaczonymi polami 4 szt. pałeczki – mieszadełka z tworzywa sztucznego 10 x 50 szt.; butelka z zakraplaczem o pojemności 25 μl</t>
  </si>
  <si>
    <t>8 ml</t>
  </si>
  <si>
    <t>Gotowe, sterylne, nieprzeźroczyste,
mikropłytki o pojemności 350 μl ,
płaskodenne, nie fluoryzujace (96 dołków) do zminiaturyzowanej metody NPL do wykrywania i oznaczania liczby Escherichia coli w wodach powierzchniowych</t>
  </si>
  <si>
    <t xml:space="preserve">Szybki test immunochromatograficzny do jakościowego wykrywania antygenów  Gardia Lamblia w ludzkim  kale </t>
  </si>
  <si>
    <t>Odczynnik Kovacsa do wykrywania  indolu trójskładnikowego ( butelka z zakraplaczem) warunki przechowywania od 2°C do 25 °C</t>
  </si>
  <si>
    <t>Odczynnik Nesslera  ( butelka z  zakraplaczem ) warunki przechowywania od 2°C do 25 °C</t>
  </si>
  <si>
    <t>10 amp. po 2 ml</t>
  </si>
  <si>
    <t>Alkohol etylowy 96 %</t>
  </si>
  <si>
    <t>Benzyna ekstrakcyjna</t>
  </si>
  <si>
    <t xml:space="preserve">Błękit trwały (FAST Blue B Salt) </t>
  </si>
  <si>
    <t>Chlorek amonu czda wygląd zewnętrzny - biały, krystaliczny proszek zawartość (argentometrycznie)  - min 99,8  %</t>
  </si>
  <si>
    <t>Chlorek sodu Wygląd zewnetrzny – biały lub bezbarwny, krystaliczny proszek, zawartość (argentometrycznie) -min.99,5%</t>
  </si>
  <si>
    <t>Cytrynian trisodu 2-hydrat, wygląd zewnętrzny   - białe lub bezbarwne, przezroczyste kryształy zawartość   - min 99,0 %</t>
  </si>
  <si>
    <t>D - Ksyloza</t>
  </si>
  <si>
    <t>D- Sorbitol</t>
  </si>
  <si>
    <t>Glukoza</t>
  </si>
  <si>
    <t>Kwas octowy lodowaty,  zawartość : 99,5%-99,9%</t>
  </si>
  <si>
    <t>Kwas solny 0,1 N- odważka analityczna</t>
  </si>
  <si>
    <t>Kwas solny 35-38% , M=36,46g/mol</t>
  </si>
  <si>
    <t>L- Ramnoza</t>
  </si>
  <si>
    <t xml:space="preserve">N-1 naftyloetylenodiaminy dichlorowodorek </t>
  </si>
  <si>
    <t>Podchloryn sodu roztwór 15% stabilizowany</t>
  </si>
  <si>
    <t>Potasu jodan- jodek 0,05 mol/l- odważka analityczna</t>
  </si>
  <si>
    <t>Preparat dezynfekcyjny w formie proszku o działaniu bakteriobójczym i wirusobójczym do sporządzenia roztworu roboczego, Vircon S lub o cechach równoważnych.</t>
  </si>
  <si>
    <t>Preperat do dezynfekcji Incidin Liquid Spray lub równoważny</t>
  </si>
  <si>
    <t>Roztwór buforowy pH 4,6 (octanowy)</t>
  </si>
  <si>
    <t>Sól disodowa kwasu 1-naftylofosforowego</t>
  </si>
  <si>
    <t>Tiosiarczan potasu</t>
  </si>
  <si>
    <t>Trillux Płyn do mycia szkła</t>
  </si>
  <si>
    <t>Tween 80</t>
  </si>
  <si>
    <t>Wodorotlenek sodu mikrogranulki,  wygląd zewnętrzny: mikrogranulki o jednorodnej, białej barwie Zawartość 98,8%</t>
  </si>
  <si>
    <t>g</t>
  </si>
  <si>
    <t xml:space="preserve">1 rok </t>
  </si>
  <si>
    <t>ampułka</t>
  </si>
  <si>
    <t>10 kg</t>
  </si>
  <si>
    <t>but.</t>
  </si>
  <si>
    <t>l</t>
  </si>
  <si>
    <t>200 ml</t>
  </si>
  <si>
    <t>Wanilina</t>
  </si>
  <si>
    <t>Kofeina</t>
  </si>
  <si>
    <t>Koncentrat eluentu Dionex AS22</t>
  </si>
  <si>
    <t>Kwas metanosulfonowy, 99 %, extra pure</t>
  </si>
  <si>
    <t xml:space="preserve">Czerń eriochromowa T </t>
  </si>
  <si>
    <t>Wymazówki suche - sterylne, pakowane w probówce</t>
  </si>
  <si>
    <t>1,5 rok</t>
  </si>
  <si>
    <t>Fiolki 5 ml Dionex PolyVials P/N 038008</t>
  </si>
  <si>
    <t>Kapturek filtrujący 5 ml P/N 038009</t>
  </si>
  <si>
    <t>Korki wiskozowe „11" średnica góra 14 -15mm, środek 14mm, dół 12mm</t>
  </si>
  <si>
    <t>Paski wskaźnikowe pH 0-10</t>
  </si>
  <si>
    <t>Worki sterylne do stomachera z całkowitym filtrem o wymiarach 190 x 300 mm, o jakości filtra równoważnej z cechami produktu firmy Interscience, (Bag Page 400 ml)</t>
  </si>
  <si>
    <t>Wskaźnik chemiczny do kontroli sterylizacji suchym, gorącym powietrzem w temp. 160 °C 120 min.  (np.Rurki Browna z białą plamką), zgodnie z ISO 11140 typ 5 lub równoważny</t>
  </si>
  <si>
    <t>250 szt.</t>
  </si>
  <si>
    <t>500 szt</t>
  </si>
  <si>
    <t>500 szt.</t>
  </si>
  <si>
    <t>Ezy o pojemności 10μl z elastycznego PS, sterylne, opakowanie jednostkowe - worek zamykany strunowo. Na każdym opakowaniu data ważności i nr serii. Antypoślizgowe zarysowania w miejscu trzymania; zakończone igłą</t>
  </si>
  <si>
    <t>Ezy o pojemności 1μl z elastycznego PS, sterylne, opakowanie jednostkowe - worek zamykany strunowo. Na każdym opakowaniu data ważności i nr serii. Antypoślizgowe zarysowania w miejscu trzymania; zakończone igłą</t>
  </si>
  <si>
    <t>Płytki Petriego sterylne jednorazowe Ø 90 mm, H 14,2 mm;bez wentylacji; pakowane w rękaw po 25 szt; w kartonie rękawy zabezpieczone dodatkowym workiem foliowym</t>
  </si>
  <si>
    <t>Rozprowadzacz sterylny ( głaszczka) o wymiarach Ø ok. 2- 3 mm dł. , kształt L z zagiętym końcem, w workach zamykanych strunowo.  Na każdym opakowaniu data ważności i nr serii</t>
  </si>
  <si>
    <t>Filtry do pipet automatycznych HTL 5 ml i 10 ml</t>
  </si>
  <si>
    <t>Filtry do sterylizacji parowej jednorazowego użytku o Ø 190 mm do puszek sterylizacyjnych typ PS -100 i PS -150</t>
  </si>
  <si>
    <t>Filtry membranowe (membrana z mieszaniny estrów celulozy)na taśmie, białe kratkowane, o śr. porów 0,45 μm, Ø filtra 47 mm, sterylne, pasujące do podajnika Millipore, warunki przechowywania- bez wskazania zakresu wilgotności powietrza</t>
  </si>
  <si>
    <t>Filtry membranowe białe kratkowane, o śr. porów 0,22 μm, Ø filtra 47 mm, sterylne, pakowane pojedynczo, warunki przechowywania- bez wskaznia zakresu wilgotności powietrza</t>
  </si>
  <si>
    <t>Filtry membranowe białe, o śr. porów 0,45 μm, Ø filtra 6mm, niesterylne, odpowiadające Thermo Scientific P/N 072632</t>
  </si>
  <si>
    <t>Filtry membranowe białe, o śr. porów 35 μm, Ø filtra 6mm, niesterylne, odpowiadające Thermo Scientific P/N 036521</t>
  </si>
  <si>
    <t>Filtry membranowe białe, o śr. porów 5 μm, Ø filtra 6mm, niesterylne, odpowiadające Thermo Scientific P/N 036522</t>
  </si>
  <si>
    <t>Filtry strzykawkowe sterylne, hydrofilowe, membrana PES, wielkość porów 0,22 μm, Ø filtra 25 mm, do sterylizacji roztworów wodnych, na każdym filtrze nr serii i data ważności</t>
  </si>
  <si>
    <t>Filtry strzykawkowe sterylne, hydrofilowe, membrana PES, wielkość porów 0,45 µm, ø filtra 33 mm, do sterylizacji roztworów wodnych, na każdym filtrze nr serii i data ważności</t>
  </si>
  <si>
    <t>Końcówki do pipet automatycznych  Eppendorf, Labmate HTL , Discovery  HTL, Thermoscientific o pojemności 10 ml</t>
  </si>
  <si>
    <t>Końcówki do pipet automatycznych Thermo Scientific Finnpipette F2 o pojemności 10 ml</t>
  </si>
  <si>
    <t>Butelka laboratoryjna ze szkła borokrzemowego, z niebieską plastikową nakretką GL45  do sterylizacji w 140° C,  pojemność 1000 ml</t>
  </si>
  <si>
    <t>Butelka szklana o pojemności 100 ml z wąską szyjką, szkło oranżowe, korek na szlif.</t>
  </si>
  <si>
    <t>Cylindry o długości drogi optycznej 250 mm do Nessleryzera 2250 Lovibond Daylight 200 UNIT</t>
  </si>
  <si>
    <t>Kolba stożkowa o poj. 100 ml z wąską szyjką o śr. wew. ok. 65 mm o wzmocnionej krawędzi</t>
  </si>
  <si>
    <t>Lejek laboratoryjny szklany 075 H nóżki 150 mm, fi nóżki 8 mm, fi lejka 75 mm</t>
  </si>
  <si>
    <t>Pojemnik szklany DURAN z pokrywką ,  średnica  60 mm, wysokość 40 mm, pojemność 75 ml</t>
  </si>
  <si>
    <t>Pojemnik szklany DURAN z pokrywką z uchwytem,  średnica  80 mm, wysokość 80 mm, pojemność 250 ml</t>
  </si>
  <si>
    <t>Zlewka o poj. 1000 ml, szkło borokrzemowe, śr. ok. 100 mm, wys. ok. 150 mm</t>
  </si>
  <si>
    <t>opakowanie o obj. 50 cm3 )</t>
  </si>
  <si>
    <t xml:space="preserve">opakowanie o obj.50 cm3 </t>
  </si>
  <si>
    <t xml:space="preserve">opakowanie o objętości 50 cm3 </t>
  </si>
  <si>
    <t>Certyfikowany materiał odniesienia (CRM) -
wzorzec konduktometryczny o przewodności
elektrycznej właściwej 100 μS/cm</t>
  </si>
  <si>
    <t>Certyfikowany materiał odniesienia (CRM) -
wzorzec konduktometryczny typ. 0,01 D o
przewodności elektrycznej właściwej 1410 μS/cm</t>
  </si>
  <si>
    <t>Certyfikowany materiał odniesienia (CRM)
wzorzec konduktometryczny o przewodności
elektrycznej właściwej 1000 μS/cm</t>
  </si>
  <si>
    <t>Certyfikowany materiał odniesienia (CRM)-
wzorzec konduktometryczny o przewodności
elektrycznej właściwej 3000 μS/cm</t>
  </si>
  <si>
    <t>Certyfikowany materiał odniesienia (CRM)-
wzorzec konduktometryczny typ. 0,005 D o
przewodności elektrycznej właściwej 720μS/cm</t>
  </si>
  <si>
    <t>opakowanie o
obj. 250 cm3</t>
  </si>
  <si>
    <t>opakowanie o
obj. 100 cm3</t>
  </si>
  <si>
    <t>opakowanie o
obj. 500 cm3</t>
  </si>
  <si>
    <t>Kofeina, certyfikowany materiał odniesienia</t>
  </si>
  <si>
    <t>1 g</t>
  </si>
  <si>
    <t xml:space="preserve">	250 ml</t>
  </si>
  <si>
    <t>Certyfikowany materiał odniesienia (CRM) - wzorzec fosforanowy do kalibracji pehametru, o wartości 7,00 ± 0,01, temp.wzorcowania 25°C</t>
  </si>
  <si>
    <t>Certyfikowany materiał odniesienia (CRM)- wzorzec fosforanowy do sprawdzenia pehametru,  o wartości 7,00 ± 0,01, temp.wzorcowania 25°C</t>
  </si>
  <si>
    <t>Certyfikowany materiał odniesienia (CRM)- wzorzec ftalanowy do kalibracji pehametru, o wartości 4,01 ± 0,01, temp.wzorcowania 25°C</t>
  </si>
  <si>
    <t>Certyfikowany materiał odniesienia (CRM)- wzorzec ftalanowy do sprawdzenia pehametru, o wartości 4,01 ± 0,01, temp.wzorcowania 25°C</t>
  </si>
  <si>
    <t>Certyfikowany materiał odniesienia (CRM)- wzorzec szczawianowy do kalibracji pehametru,  o wartości 1,68 ± 0,01, temp.wzorcowania 25°C</t>
  </si>
  <si>
    <t>Certyfikowany materiał odniesienia (CRM)- wzorzec szczawianowy do sprawdzenia pehametru, o wartości 1,68 ± 0,01, temp.wzorcowania 25°C</t>
  </si>
  <si>
    <t>Certyfikowany materiał odniesienia (CRM)- wzorzec węglanowy do kalibracji pehametru, o wartości 10,01 ± 0,02, temp.wzorcowania 25°C</t>
  </si>
  <si>
    <t>Certyfikowany materiał odniesienia (CRM)- wzorzec węglanowy do sprawdzenia pehametru, o wartości 10,01 ± 0,02, temp.wzorcowania 25°C</t>
  </si>
  <si>
    <t>Pożywka, podłoże sypkie w kapsułkach (przeznaczone do badania 100 ml próbki wody), nie powodujące zabarwienia analizowanej próbki wody przed rozpoczęciem inkubacji, każda kapsułka zawiera 2,8 g podłoża, warunki przechowywania (2-25)°C</t>
  </si>
  <si>
    <t>Sterylne, plastikowe, jednorazowe buteleczki z szerokim otworem o pojemności 120 ml, miarowe, przeźroczyste, nie wykazujące fluorescencji, zawierające dodatek przeciwspieniający</t>
  </si>
  <si>
    <t>Clostridium bifermentans WDCM 00079</t>
  </si>
  <si>
    <t>Enterococcus faecalis WDCM 00009</t>
  </si>
  <si>
    <t>Klebsiella variicola WDCM 00206</t>
  </si>
  <si>
    <t>Legionella pneumophila WDCM 00107</t>
  </si>
  <si>
    <t>Listeria ivanovii WDCM 00018</t>
  </si>
  <si>
    <t>Proteus mirabilis ATCC 12453</t>
  </si>
  <si>
    <t>Pseudomonas aeruginosa WDCM 00025</t>
  </si>
  <si>
    <t>Rhodococcus equi WDCM 00028</t>
  </si>
  <si>
    <t>2 wymazówki</t>
  </si>
  <si>
    <t>Wskaźniki biologiczne do kontroli sterylizacji narzędzi w autoklawie, w postaci plastikowej fiolki z bibułowym paskiem opłaszczonym sporami G.stearothermophilus log6 oraz ampułką ze zmodyfikowaną pożywką TSB, zgodnie z ISO 11138</t>
  </si>
  <si>
    <t>MKTTn (pożywka kompletna, gotowa do użycia w probówkach okrągłodennych z zakrętką,odległość między brzegiem probówki a meniskiem wklęsłym pożywki min. 4,5 cm,               w opakowaniach chroniących przed uszkodzeniem probówek)</t>
  </si>
  <si>
    <t>Bulion RVS (gotowa pożywka w probówkach okrągłodennych z zakrętką, odległość między brzegiem probówki a meniskiem wklęsłym pożywki min. 4,5 cm, w opakowaniach chroniących przed uszkodzeniem probówek)</t>
  </si>
  <si>
    <t>Disodu wersenian 2 hydrat</t>
  </si>
  <si>
    <t xml:space="preserve">Kwas cytrynowy hydrat </t>
  </si>
  <si>
    <t>Sacharoza</t>
  </si>
  <si>
    <t xml:space="preserve"> Certyfikowany materiał odniesienia (CRM) - wzorzec zawartości jonów azotu amonowego NNH4+ w roztworze wodnym o stęż.≈ 1 g/dm3 </t>
  </si>
  <si>
    <t xml:space="preserve"> Certyfikowany materiał odniesienia (CRM) - wzorzec zawartości jonów fluorków F- w roztworze wodnym o stężeniu ≈ 1 g/ dm3   </t>
  </si>
  <si>
    <t>Zestaw standardów kalibracyjnych do mętnościomierza TURB 430IR o mętności: 0,02 NTU; 10 NTU; 100 NTU.</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</si>
  <si>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24 DO SWZ</t>
    </r>
  </si>
  <si>
    <t>CZĘŚĆ 23 - KULTURY ODNIESIENIA</t>
  </si>
  <si>
    <t>CZĘŚĆ 25 - BIOINDYKATORY</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</si>
  <si>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25 DO SWZ</t>
    </r>
  </si>
  <si>
    <t>CZĘŚĆ 16 - SPORALE</t>
  </si>
  <si>
    <t>PN-EN ISO 11731:2017-08+Ap1:2019-12</t>
  </si>
  <si>
    <t>PN-EN ISO 9308-3: 2002 (podłoże hodowlane MUG/EC )</t>
  </si>
  <si>
    <t>opakowanie zbiorcze: 90 do 150 szt.</t>
  </si>
  <si>
    <t>Wymazówki z podłożem transportowym bez węgla aktywnego, pakowane pojedynczo - opakowanie typu blister,              z miejscem na opis, z możliwością łatwego odłamywania końcówki, opakowanie zbiorcze nie więcej niż po 100 sztuk w paczce</t>
  </si>
  <si>
    <t>Agar Slanetza i Bartleya</t>
  </si>
  <si>
    <t>250mg</t>
  </si>
  <si>
    <t>Szklane tygle filtracyjne (ze spiekiem) - Duran, porowatość 4, pojemność ok. 30 ml, średnica 36 mm</t>
  </si>
  <si>
    <t>PN-EN ISO 11290-1:2017-07</t>
  </si>
  <si>
    <t>PN-EN ISO 11290-1:2017-07                      PN-EN ISO 11290-2:2017-07</t>
  </si>
  <si>
    <t>PN-EN ISO 11290-1:2017-07               PN-EN ISO 11290-2:2017-07,                     PN-EN ISO 7932:2005+A:2020-09</t>
  </si>
  <si>
    <t>PN-EN ISO 9308-1:2014-12+A1:2017</t>
  </si>
  <si>
    <t>PN-EN ISO 16266:2009</t>
  </si>
  <si>
    <t>PN-EN ISO 7899-2:2004</t>
  </si>
  <si>
    <t>PN-EN ISO 14189:2016-10</t>
  </si>
  <si>
    <t xml:space="preserve">Końcówki do pipet automatycznych typu Transferpette firmy Brand, o pojemności 0,2 ml </t>
  </si>
  <si>
    <t>Końcówki do pipet automatycznych Eppendorf o pojemności 5 ml np.: Labsolute nr. kat. 7695850 lub równoważne</t>
  </si>
  <si>
    <t>Końcówki do pipet automatycznych Gilson,    o pojemności 0,20 ml (żółte) np.: F.L. Medical s.r.l nr kat. 3.391.111.00028063 lub równoważne</t>
  </si>
  <si>
    <t>PN-EN ISO 6579-1:2017-04+A1:2020-09</t>
  </si>
  <si>
    <t>PN- EN ISO 6888-1:2022-03</t>
  </si>
  <si>
    <t>PN – EN ISO 11290-1:2017-07</t>
  </si>
  <si>
    <t>PN- EN ISO 21528-2:2017-08</t>
  </si>
  <si>
    <t>PN – EN  ISO 7932:2005+A1:2020-09</t>
  </si>
  <si>
    <t>met. z PZH z 2001 r.</t>
  </si>
  <si>
    <t>PN - EN ISO 4833-1:2013-12+A1:2022-06</t>
  </si>
  <si>
    <t>PN-EN ISO 6887-4:2017-05</t>
  </si>
  <si>
    <t>PN-EN ISO 21528 -1 :2017-08</t>
  </si>
  <si>
    <t>PN-EN  ISO 6887-4:2017-05</t>
  </si>
  <si>
    <t>PN-EN ISO  6579-1:2017-04+A1:2020-09</t>
  </si>
  <si>
    <t>PN-ISO 21527-1:2009 [W]</t>
  </si>
  <si>
    <t>PN-ISO 7954:1999 [W]</t>
  </si>
  <si>
    <t>PN-EN ISO  11290-1:2017-07</t>
  </si>
  <si>
    <t>PN-EN ISO 6887-5:2020-10</t>
  </si>
  <si>
    <t>PN-EN ISO 7937:2005-11</t>
  </si>
  <si>
    <t>PN -EN ISO 9308-1:2014-12 + A1:2017-04</t>
  </si>
  <si>
    <r>
      <rPr>
        <b/>
        <sz val="10"/>
        <rFont val="Calibri"/>
        <family val="2"/>
        <charset val="238"/>
        <scheme val="minor"/>
      </rPr>
      <t xml:space="preserve">Wykonawca zobowiązuje się do dostarczenia przedmiotu zamówienia w terminie nie dłuższym niż 14 dni od daty złożenia zamówienia.                                                                                                                                                                                                                                                                                                                                                                                                                               </t>
    </r>
    <r>
      <rPr>
        <sz val="10"/>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W poz. 10, 18 w/w sprawdzenie musi być przeprowadzone techniką  zalewową,
4.	deklarację producenta o własnościach fizycznych, pH i stosowanych kryteriach akceptacji,
5.	numer katalogowy produktu,
6.	numer serii,
7.	wymagane warunki inkubacji (czas i temp.).
Etykieta na opakowaniu musi zawierać informację o sposobie przygotowania podłoża (naważka oraz wartość pH).Informacje zawarte na etykiecie muszą być w pełni zgodne z instrukcjami dołączonymi do oferty.
Pojemność fiolek z suplementami powinna umożliwić pełne upłynnienie suplementu, bez konieczności przenoszenia roztworu do innego naczynia.
Temperatura przechowywania pożywek sypkich powinna mieścić się w zakresie 20–30°C, natomiast suplementów w zakresie 2-8°C.
Po przygotowaniu temperatura przechowywania powinna wynosić 2-8°C. 
Oferowane pożywki powinny podlegać wybranym warunkom sterylizacji tj. 121°C - 15 minut, 117°C - 20 minut (wyjątek pozycja 8).
Wykonawca w ramach jednego zamówienia określonego asortymentu będzie dostarczał towar pochodzący z jednej serii produkcyjnej. Pozycje 1, 14, 22-27 oraz 30 muszą być dostarczane w warunkach chłodniczych.
Zamawiający wymaga, aby oferowany suplement do pożywki oraz pożywka były produkowane przez tego samego producenta. Wykonawca zobowiązuje się, iż składniki służące do sporządzenia kompletnej pożywki będą posiadały numery katalogowe zgodne z numerami wymienionymi w certyfikatach jakości lub instrukcjach wykonania podłoża wszystkich pozostałych składników pożywki.                                                                                                                                                                                                                                                                                                                                                                                                                                                                                                                                                                                                                     </t>
    </r>
    <r>
      <rPr>
        <b/>
        <sz val="10"/>
        <rFont val="Calibri"/>
        <family val="2"/>
        <charset val="238"/>
        <scheme val="minor"/>
      </rPr>
      <t>Wykonawca zobowiązany jest podać w ofercie numery katalogowe produktów.</t>
    </r>
    <r>
      <rPr>
        <sz val="10"/>
        <rFont val="Calibri"/>
        <family val="2"/>
        <charset val="238"/>
        <scheme val="minor"/>
      </rPr>
      <t xml:space="preserve">                                                                                                                                                                                                                                                                                                                                                                                                                                                                                                                                            </t>
    </r>
    <r>
      <rPr>
        <b/>
        <u/>
        <sz val="1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</si>
  <si>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0"/>
        <rFont val="Calibri"/>
        <family val="2"/>
        <charset val="238"/>
        <scheme val="minor"/>
      </rPr>
      <t xml:space="preserve">Wykonawca zobowiązuje się do dostarczenia przedmiotu zamówienia, w terminie nie dłuższym niż 14 dni od daty złożenia zamówienia. </t>
    </r>
    <r>
      <rPr>
        <sz val="10"/>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4.	deklarację producenta o własnościach fizycznych, pH i stosowanych kryteriach akceptacji,
5.	numer katalogowy produktu,
6.	numer serii,
7.	wymagane warunki inkubacji (czas i temp.).
Informacje zawarte na etykiecie muszą być w pełni zgodne z instrukcjami dołączonymi do oferty.
Temperatura przechowywania pożywek sypkich powinna mieścić się w zakresie 20–30°C.
Po przygotowaniu temperatura przechowywania powinna wynosić 2-8°C. 
Oferowane pożywki powinny podlegać wybranym warunkom sterylizacji tj. 121°C - 15 minut ,117°C - 20 minut lub 115°C - 15 minut. 
Wykonawca w ramach jednego zamówienia określonego asortymentu będzie dostarczał towar pochodzący z jednej serii produkcyjnej.
</t>
    </r>
    <r>
      <rPr>
        <b/>
        <sz val="10"/>
        <rFont val="Calibri"/>
        <family val="2"/>
        <charset val="238"/>
        <scheme val="minor"/>
      </rPr>
      <t>Wykonawca zobowiązany jest podać w ofercie numery katalogowe produktów.</t>
    </r>
    <r>
      <rPr>
        <sz val="10"/>
        <rFont val="Calibri"/>
        <family val="2"/>
        <charset val="238"/>
        <scheme val="minor"/>
      </rPr>
      <t xml:space="preserve">                                                                                                                                                                                                                                                                                                                                                                                                                                                                                                                                                                                                            </t>
    </r>
    <r>
      <rPr>
        <b/>
        <u/>
        <sz val="1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</si>
  <si>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0"/>
        <rFont val="Calibri"/>
        <family val="2"/>
        <charset val="238"/>
        <scheme val="minor"/>
      </rPr>
      <t xml:space="preserve">Wykonawca zobowiązuje się do dostarczenia przedmiotu zamówienia, w terminie nie dłuższym niż 7 dni od daty złożenia zamówienia. </t>
    </r>
    <r>
      <rPr>
        <sz val="10"/>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4.	deklarację producenta o własnościach fizycznych, pH i stosowanych kryteriach akceptacji,
5.	numer katalogowy produktu,
6.	numer serii,
7.	wymagane warunki inkubacji (czas i temp.).
Informacje zawarte na etykiecie muszą być w pełni zgodne z instrukcjami dołączonymi do oferty.
Temperatura przechowywania pożywek powinna mieścić się w zakresie 20–30°C lub w zakresie 2-8°C.
Po przygotowaniu temperatura przechowywania powinna wynosić 2-8°C. Wykonawca w ramach jednego zamówienia określonego asortymentu będzie dostarczał towar pochodzący z jednej serii produkcyjnej.                                                                                                                                                                                                                                                                                                                                                                                                                                                </t>
    </r>
    <r>
      <rPr>
        <b/>
        <sz val="10"/>
        <rFont val="Calibri"/>
        <family val="2"/>
        <charset val="238"/>
        <scheme val="minor"/>
      </rPr>
      <t xml:space="preserve"> Wykonawca zobowiązany jest podać w ofercie numery katalogowe produktów.</t>
    </r>
    <r>
      <rPr>
        <sz val="10"/>
        <rFont val="Calibri"/>
        <family val="2"/>
        <charset val="238"/>
        <scheme val="minor"/>
      </rPr>
      <t xml:space="preserve">                                                                                                                                                                                                                                                                                                                                                                                                                                                                                                                                                                </t>
    </r>
    <r>
      <rPr>
        <b/>
        <u/>
        <sz val="1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</si>
  <si>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0"/>
        <rFont val="Calibri"/>
        <family val="2"/>
        <charset val="238"/>
        <scheme val="minor"/>
      </rPr>
      <t xml:space="preserve">Wykonawca zobowiązuje się do dostarczenia przedmiotu zamówienia, w terminie nie dłuższym niż 14 dni od daty złożenia zamówienia. </t>
    </r>
    <r>
      <rPr>
        <sz val="10"/>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4.	deklarację producenta o własnościach fizycznych, pH i stosowanych kryteriach akceptacji,
5.	numer katalogowy produktu,
6.	numer serii,
7.	wymagane warunki inkubacji (czas i temp.).
Informacje zawarte na etykiecie muszą być w pełni zgodne z instrukcjami dołączonymi do oferty.
Temperatura przechowywania pożywek płynnych powinna mieścić się w zakresie 6-25°C lub 2-8°C a dla pozostałych pożywek powinna mieścić się w zakresie 20–30°C lub w zakresie 2-8°C. 
Warunki inkubacji: dla poz. 15: 25 ⁰C ± 1⁰C lub 30 ⁰C ± 1⁰C, a dla poz. 16: 25 ⁰C ± 1⁰C lub 30 ⁰C ± 1⁰C lub 37 ⁰C ± 1⁰C.
Po przygotowaniu temperatura przechowywania powinna wynosić 2-8°C. 
Oferowane pożywki wymagające autoklawowania powinny podlegać wybranym warunkom sterylizacji tj. 121°C - 15 minut, 117°C - 20 minut. 
Pożywki w poz. 6,7,13 powinny być zamykane nakrętką, a wolna przestrzeń w probówce powinna pozwalać na swobodne i bezpieczne dodanie inoculum i wymieszanie go z pożywką.
Wykonawca w ramach jednego zamówienia określonego asortymentu będzie dostarczał towar pochodzący z jednej serii produkcyjnej.                                                                                                                                                                                                                                                                                                                                                                                                                                                                             </t>
    </r>
    <r>
      <rPr>
        <b/>
        <sz val="10"/>
        <rFont val="Calibri"/>
        <family val="2"/>
        <charset val="238"/>
        <scheme val="minor"/>
      </rPr>
      <t xml:space="preserve">Wykonawca zobowiązany jest podać w ofercie numery katalogowe produktów.                                                                                                                                                                                                                                                                                                                                                                                                                                                                                                                                                                                        </t>
    </r>
    <r>
      <rPr>
        <sz val="10"/>
        <rFont val="Calibri"/>
        <family val="2"/>
        <charset val="238"/>
        <scheme val="minor"/>
      </rPr>
      <t xml:space="preserve"> </t>
    </r>
    <r>
      <rPr>
        <b/>
        <u/>
        <sz val="1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</si>
  <si>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0"/>
        <color theme="1"/>
        <rFont val="Calibri"/>
        <family val="2"/>
        <charset val="238"/>
        <scheme val="minor"/>
      </rPr>
      <t xml:space="preserve">Wykonawca zobowiązuje się do dostarczenia przedmiotu zamówienia w terminie nie dłuższym niż 14 dni od daty złożenia zamówienia.    </t>
    </r>
    <r>
      <rPr>
        <sz val="10"/>
        <color theme="1"/>
        <rFont val="Calibri"/>
        <family val="2"/>
        <charset val="238"/>
        <scheme val="minor"/>
      </rPr>
      <t xml:space="preserve">                                                                                                                                                                                                                                                                                                                                                                                                                                                                     W ramach jednorazowej dostawy dla każdej pozycji asortymentowej Wykonawca dołączy certyfikat (świadectwo jakości)  w języku polskim  zawierający:
1. nazwę produktu,
2. numer katalogowy produktu,
3. numer serii,
4. datę ważności,
5. opis kontroli jakości.
Ww. informacje mogą być dołączone w innych dokumentach, np. instrukcjach.
</t>
    </r>
    <r>
      <rPr>
        <b/>
        <sz val="10"/>
        <color theme="1"/>
        <rFont val="Calibri"/>
        <family val="2"/>
        <charset val="238"/>
        <scheme val="minor"/>
      </rPr>
      <t xml:space="preserve">Wykonawca zobowiązany jest podać w ofercie numery katalogowe produktów. </t>
    </r>
    <r>
      <rPr>
        <sz val="10"/>
        <color theme="1"/>
        <rFont val="Calibri"/>
        <family val="2"/>
        <charset val="238"/>
        <scheme val="minor"/>
      </rPr>
      <t xml:space="preserve">
Wykonawca jest zobowiązany wykazać wdrożenie, przez producenta odczynników, systemu jakości zgodnego  z normą ISO 9001.</t>
    </r>
    <r>
      <rPr>
        <sz val="10"/>
        <color rgb="FFFF0000"/>
        <rFont val="Calibri"/>
        <family val="2"/>
        <charset val="238"/>
        <scheme val="minor"/>
      </rPr>
      <t xml:space="preserve">
</t>
    </r>
  </si>
  <si>
    <r>
      <rPr>
        <b/>
        <sz val="10"/>
        <color theme="1"/>
        <rFont val="Calibri"/>
        <family val="2"/>
        <charset val="238"/>
        <scheme val="minor"/>
      </rPr>
      <t>Wykonawca zobowiązuje się do dostarczenia przedmiotu zamówienia w terminie nie dłuższym niż 14 dni od daty złożenia zamówienia.</t>
    </r>
    <r>
      <rPr>
        <sz val="10"/>
        <color theme="1"/>
        <rFont val="Calibri"/>
        <family val="2"/>
        <charset val="238"/>
        <scheme val="minor"/>
      </rPr>
      <t xml:space="preserve">
Wymaga się aby wszystkie lateksy pochodziły od jednego producenta. 
Możliwość wykonania ok. 40 oznaczeń z 1 ml odczynnika.
W ramach jednorazowej dostawy dla każdej pozycji asortymentowej sprzedawca dołączy certyfikat (świadectwo jakości) w języku polskim  zawierający:
1.	nazwę produktu,
2.	numer katalogowy produktu,
3.	numer serii,
4.	datę ważności,
5.	opis kontroli jakości.
Ww. informacje mogą być dołączone w innych dokumentach, np. instrukcjach.
</t>
    </r>
    <r>
      <rPr>
        <b/>
        <sz val="10"/>
        <color theme="1"/>
        <rFont val="Calibri"/>
        <family val="2"/>
        <charset val="238"/>
        <scheme val="minor"/>
      </rPr>
      <t xml:space="preserve">Wykonawca zobowiązany jest podać w ofercie numery katalogowe produktów. </t>
    </r>
    <r>
      <rPr>
        <sz val="10"/>
        <color theme="1"/>
        <rFont val="Calibri"/>
        <family val="2"/>
        <charset val="238"/>
        <scheme val="minor"/>
      </rPr>
      <t xml:space="preserve">
Wykonawca jest zobowiązany wykazać wdrożenie , przez producenta odczynników, systemu jakości zgodnego z normą ISO 9001</t>
    </r>
  </si>
  <si>
    <r>
      <rPr>
        <b/>
        <sz val="10"/>
        <rFont val="Calibri"/>
        <family val="2"/>
        <charset val="238"/>
        <scheme val="minor"/>
      </rPr>
      <t>Wykonawca zobowiązuje się do dostarczenia przedmiotu zamówienia w terminie nie dłuższym niż 14 dni od daty złożenia zamówienia.</t>
    </r>
    <r>
      <rPr>
        <sz val="10"/>
        <rFont val="Calibri"/>
        <family val="2"/>
        <charset val="238"/>
        <scheme val="minor"/>
      </rPr>
      <t xml:space="preserve">
Wykonawca jest zobowiązany wykazać wdrożenie przez producenta, systemu jakości zgodnego z normą ISO 9001. 
Okres ważności płytek min. 11 miesięcy od daty dostawy.
W ramach jednorazowej dostawy Wykonawca dostarczy produkt z jednym numerem serii.
W ramach jednorazowej dostawy Wykonawca dołączy certyfikat (świadectwo jakości) 
w języku polskim lub angielskim zawierający:
1.	nazwę produktu,
2.	numer katalogowy produktu,
3.	numer serii i datę ważności,
4.	opis kontroli jakości z wykorzystaniem mikroorganizmów kontrolnych z podaniem odniesienia do kolekcji kultur i kryteriów akceptacji (zgodnie z normą  ISO 11133),
5.	deklaracja producenta o sterylizacji gotowego produktu.
Ww. informacje mogą być dołączone w innych dokumentach, np. instrukcjach.
Brak dokumentacji upoważnia zamawiającego do nie dokonania odbioru przedmiotu umowy z winy Wykonawcy.                                                                                                                                                                                                                                                                                                                                                                                                                                                             </t>
    </r>
    <r>
      <rPr>
        <b/>
        <sz val="10"/>
        <rFont val="Calibri"/>
        <family val="2"/>
        <charset val="238"/>
        <scheme val="minor"/>
      </rPr>
      <t>Wykonawca zobowiązany jest podać w ofercie numery katalogowe produktów.</t>
    </r>
    <r>
      <rPr>
        <sz val="10"/>
        <rFont val="Calibri"/>
        <family val="2"/>
        <charset val="238"/>
        <scheme val="minor"/>
      </rPr>
      <t xml:space="preserve">                                                                                                                                                                                                                                                                                                                                                                                                                                                                                                                                                                     </t>
    </r>
    <r>
      <rPr>
        <b/>
        <u/>
        <sz val="1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</si>
  <si>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0"/>
        <rFont val="Calibri"/>
        <family val="2"/>
        <charset val="238"/>
        <scheme val="minor"/>
      </rPr>
      <t>Wykonawca zobowiązuje się do dostarczenia przedmiotu zamówienia  w terminie nie dłuższym niż 14 dni od złożenia zamówienia.</t>
    </r>
    <r>
      <rPr>
        <sz val="10"/>
        <rFont val="Calibri"/>
        <family val="2"/>
        <charset val="238"/>
        <scheme val="minor"/>
      </rPr>
      <t xml:space="preserve">
Wykonawca w ramach jednego zamówienia określonego asortymentu będzie dostarczał towar pochodzący z jednej serii produkcyjnej. 
Wszystkie produkty wyszczególnione w pozycjach  2, 3, 4, 5 będą dostarczane przez Wykonawcę od jednego producenta.
W ramach każdej dostawy dla każdej pozycji asortymentowej Wykonawca dołączy certyfikat zawierający:
1. nazwę produktu,
2. numer katalogowy,
3. numer serii,
4. datę ważności,
5. opis kontroli jakości, 
6. warunki przechowywania.
Ww. informacje mogą być dołączone w innych dokumentach, np. instrukcjach.
Wykonawca zobowiązany jest dostarczyć certyfikat przy każdorazowej dostawie produktów lub w formie elektronicznej w dniu wysyłki towaru.
Wykonawca jest zobowiązany wykazać, że producent posiada wdrożony system jakości zgodny z normą ISO 9001.                                                                                                                       
</t>
    </r>
    <r>
      <rPr>
        <b/>
        <sz val="10"/>
        <rFont val="Calibri"/>
        <family val="2"/>
        <charset val="238"/>
        <scheme val="minor"/>
      </rPr>
      <t>Wykonawca zobowiązany jest podać w ofercie numery katalogowe produktów.                                                                                                                                                                                                                                                                                                                                                                                                                                                                                                                                                                                                   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r>
      <rPr>
        <sz val="10"/>
        <rFont val="Calibri"/>
        <family val="2"/>
        <charset val="238"/>
        <scheme val="minor"/>
      </rPr>
      <t xml:space="preserve">
</t>
    </r>
  </si>
  <si>
    <r>
      <rPr>
        <b/>
        <sz val="10"/>
        <rFont val="Calibri"/>
        <family val="2"/>
        <charset val="238"/>
        <scheme val="minor"/>
      </rPr>
      <t>Wykonawca zobowiązuje się do dostarczenia przedmiotu zamówienia  w terminie nie dłuższym niż 14 dni od złożenia zamówienia.</t>
    </r>
    <r>
      <rPr>
        <sz val="10"/>
        <rFont val="Calibri"/>
        <family val="2"/>
        <charset val="238"/>
        <scheme val="minor"/>
      </rPr>
      <t xml:space="preserve">
Jeśli nie zaznaczono inaczej, Wykonawca dostarczy odczynniki o czystości cz.d.a.
W ramach jednorazowej dostawy dla każdej pozycji asortymentowej Wykonawca dołączy aktualną kartę charakterystyki oraz  certyfikat (świadectwo jakości) 
w języku polskim lub angielskim zawierający:
1. nazwę produktu,
2. numer katalogowy produktu,
3. numer serii,
4. datę ważności,
5. opis kontroli jakości.
Ww. informacje mogą być dołączone w innych dokumentach, np. instrukcjach.
Wykonawca w ramach jednorazowego zamówienia określonego asortymentu dostarczy towar pochodzący z jednej serii produkcyjnej. 
Wykonawca jest zobowiązany wykazać wdrożenie, przez producenta odczynników, systemu jakości zgodnego z normą ISO 9001.                                                                                                                                                                                                                                                                                                                                                                                                                               </t>
    </r>
    <r>
      <rPr>
        <b/>
        <sz val="10"/>
        <rFont val="Calibri"/>
        <family val="2"/>
        <charset val="238"/>
        <scheme val="minor"/>
      </rPr>
      <t xml:space="preserve">Wykonawca zobowiązany jest podać w ofercie numery katalogowe produktów.       </t>
    </r>
    <r>
      <rPr>
        <sz val="10"/>
        <rFont val="Calibri"/>
        <family val="2"/>
        <charset val="238"/>
        <scheme val="minor"/>
      </rPr>
      <t xml:space="preserve">                                                                                                                                                                                                                                                                                                                                                                                                                                                                                                          </t>
    </r>
  </si>
  <si>
    <r>
      <rPr>
        <b/>
        <sz val="10"/>
        <color theme="1"/>
        <rFont val="Calibri"/>
        <family val="2"/>
        <charset val="238"/>
        <scheme val="minor"/>
      </rPr>
      <t xml:space="preserve">Wykonawca zobowiązuje się do dostarczenia przedmiotu zamówienia w terminie nie dłuższym niż 14 dni od daty złożenia zamówienia.   </t>
    </r>
    <r>
      <rPr>
        <sz val="10"/>
        <color theme="1"/>
        <rFont val="Calibri"/>
        <family val="2"/>
        <charset val="238"/>
        <scheme val="minor"/>
      </rPr>
      <t xml:space="preserve">                                                                                                                                                                                                                                                                                                                                                                    </t>
    </r>
    <r>
      <rPr>
        <sz val="10"/>
        <rFont val="Calibri"/>
        <family val="2"/>
        <charset val="238"/>
        <scheme val="minor"/>
      </rPr>
      <t>Dla poz.2 po</t>
    </r>
    <r>
      <rPr>
        <sz val="10"/>
        <color theme="1"/>
        <rFont val="Calibri"/>
        <family val="2"/>
        <charset val="238"/>
        <scheme val="minor"/>
      </rPr>
      <t>dłoże transportowe nie powinno zawierać węgla aktywnego. Pakowane pojedynczo - opakowanie typu blister, z miejscem na opis, z możliwością łatwego odłamywania końcówki, opakowanie zbiorcze nie więcej niż 100 sztuk w paczce.
Sprzedawca jest zobowiązany wykazać wdrożenie , przez producenta odczynników, systemu jakości zgodnego  z normą ISO 9001</t>
    </r>
    <r>
      <rPr>
        <sz val="10"/>
        <color rgb="FFFF0000"/>
        <rFont val="Calibri"/>
        <family val="2"/>
        <charset val="238"/>
        <scheme val="minor"/>
      </rPr>
      <t xml:space="preserve">
</t>
    </r>
    <r>
      <rPr>
        <b/>
        <sz val="10"/>
        <rFont val="Calibri"/>
        <family val="2"/>
        <charset val="238"/>
        <scheme val="minor"/>
      </rPr>
      <t xml:space="preserve">Wykonawca zobowiązany jest podać w ofercie numery katalogowe produktów. 
</t>
    </r>
  </si>
  <si>
    <r>
      <rPr>
        <b/>
        <sz val="10"/>
        <rFont val="Calibri"/>
        <family val="2"/>
        <charset val="238"/>
        <scheme val="minor"/>
      </rPr>
      <t>Wykonawca zobowiązuje się do dostarczenia przedmiotu zamówienia  w terminie nie dłuższym niż 14 dni od złożenia zamówienia.</t>
    </r>
    <r>
      <rPr>
        <sz val="10"/>
        <rFont val="Calibri"/>
        <family val="2"/>
        <charset val="238"/>
        <scheme val="minor"/>
      </rPr>
      <t xml:space="preserve">
Dla wyrobów sterylnych wymagany jest certyfikat jakości poświadczający jałowość produktu dla danej serii z określonym terminem ważności.
Wykonawca zobowiązany jest dostarczyć certyfikat przy każdorazowej dostawie produktów lub w formie elektronicznej w dniu wysyłki towaru.
Wykonawca jest zobowiązany wykazać wdrożenie przez producenta systemu jakości zgodnego z normą ISO 9001.
</t>
    </r>
    <r>
      <rPr>
        <b/>
        <sz val="10"/>
        <rFont val="Calibri"/>
        <family val="2"/>
        <charset val="238"/>
        <scheme val="minor"/>
      </rPr>
      <t>Wykonawca zobowiązany jest podać w ofercie numery katalogowe produktów.</t>
    </r>
    <r>
      <rPr>
        <sz val="10"/>
        <rFont val="Calibri"/>
        <family val="2"/>
        <charset val="238"/>
        <scheme val="minor"/>
      </rPr>
      <t xml:space="preserve">
</t>
    </r>
  </si>
  <si>
    <r>
      <rPr>
        <b/>
        <sz val="10"/>
        <rFont val="Calibri"/>
        <family val="2"/>
        <charset val="238"/>
        <scheme val="minor"/>
      </rPr>
      <t xml:space="preserve">Wykonawca zobowiązuje się do dostarczenia przedmiotu zamówienia w terminie nie dłuższym niż 14 dni od daty złożenia zamówienia.
</t>
    </r>
    <r>
      <rPr>
        <sz val="10"/>
        <rFont val="Calibri"/>
        <family val="2"/>
        <charset val="238"/>
        <scheme val="minor"/>
      </rPr>
      <t xml:space="preserve">Wykonawca jest zobowiązany wykazać wdrożenie przez producenta, systemu jakości zgodnego z normą ISO 9001. 
Okres ważności butelek min. 16 miesięcy od daty dostawy.
W ramach jednorazowej dostawy Wykonawca dostarczy produkt z jednym numerem serii.
W ramach jednorazowej dostawy Wykonawca dołączy certyfikat (świadectwo jakości) w języku polskim lub angielskim zawierający:
1. 	nazwę produktu,
2. 	numer katalogowy produktu,
3. 	numer serii i datę ważności,
4. 	deklaracja producenta o sterylizacji gotowego produktu.
Ww. informacje mogą być dołączone w innych dokumentach, np. instrukcjach.
Brak dokumentacji upoważnia zamawiającego do nie dokonania odbioru przedmiotu umowy z winy Wykonawcy.                                                                                                                                                                                                                                                                                                                                                                                                                                                                                                                                                                 </t>
    </r>
    <r>
      <rPr>
        <b/>
        <sz val="10"/>
        <rFont val="Calibri"/>
        <family val="2"/>
        <charset val="238"/>
        <scheme val="minor"/>
      </rPr>
      <t>Wykonawca zobowiązany jest podać w ofercie numery katalogowe produktów.</t>
    </r>
  </si>
  <si>
    <r>
      <rPr>
        <b/>
        <sz val="10"/>
        <rFont val="Calibri"/>
        <family val="2"/>
        <charset val="238"/>
        <scheme val="minor"/>
      </rPr>
      <t>Wykonawca zobowiązuje się do dostarczenia przedmiotu zamówienia  w terminie nie dłuższym niż 14 dni od złożenia zamówienia.</t>
    </r>
    <r>
      <rPr>
        <sz val="10"/>
        <rFont val="Calibri"/>
        <family val="2"/>
        <charset val="238"/>
        <scheme val="minor"/>
      </rPr>
      <t xml:space="preserve">
W ramach jednorazowej dostawy dla każdej pozycji asortymentowej Wykonawca dołączy certyfikat (świadectwo jakości) w języku polskim lub angielskim zawierający:
1. nazwę produktu,
2. numer katalogowy produktu,
3. numer serii,
4. datę ważności,
Dla wyrobów sterylnych wymagany jest certyfikat jakości poświadczający jałowość produktu dla danej serii z określonym terminem ważności.
Dla  poz. 4 i 5 Wykonawca w ramach jednego częściowego zamówienia będzie dostarczał towar pochodzący z jednej serii produkcyjnej od tego samego producenta. Materiał z którego wykonane są płytki nie powinien zawierać substancji hamujących. 
</t>
    </r>
    <r>
      <rPr>
        <b/>
        <sz val="10"/>
        <rFont val="Calibri"/>
        <family val="2"/>
        <charset val="238"/>
        <scheme val="minor"/>
      </rPr>
      <t xml:space="preserve">Wykonawca zobowiązany jest podać w ofercie numery katalogowe produktów. </t>
    </r>
    <r>
      <rPr>
        <sz val="10"/>
        <rFont val="Calibri"/>
        <family val="2"/>
        <charset val="238"/>
        <scheme val="minor"/>
      </rPr>
      <t xml:space="preserve">
Wykonawca jest zobowiązany wykazać wdrożenie przez producenta sprzętu jednorazowego użytku systemu jakości zgodnego z normą ISO 9001</t>
    </r>
  </si>
  <si>
    <r>
      <rPr>
        <b/>
        <sz val="10"/>
        <rFont val="Calibri"/>
        <family val="2"/>
        <charset val="238"/>
        <scheme val="minor"/>
      </rPr>
      <t>Wykonawca zobowiązuje się do dostarczenia przedmiotu zamówienia w terminie nie dłuższym niż 14 dni od daty złożenia zamówienia.</t>
    </r>
    <r>
      <rPr>
        <sz val="10"/>
        <rFont val="Calibri"/>
        <family val="2"/>
        <charset val="238"/>
        <scheme val="minor"/>
      </rPr>
      <t xml:space="preserve">
Wykonawca jest zobowiązany wykazać wdrożenie przez producenta systemu jakości zgodnego z normą ISO 9001. W ramach jednorazowej dostawy Wykonawca dostarczy produkt z jednym numerem serii od tego samego producenta.
Dla poz. 3, 4, 8 i 9 wymagany jest certyfikat jakości poświadczający jałowość produktu dla danej serii z określonym terminem ważności. </t>
    </r>
    <r>
      <rPr>
        <sz val="10"/>
        <color rgb="FFFF0000"/>
        <rFont val="Calibri"/>
        <family val="2"/>
        <charset val="238"/>
        <scheme val="minor"/>
      </rPr>
      <t xml:space="preserve">
</t>
    </r>
    <r>
      <rPr>
        <sz val="10"/>
        <rFont val="Calibri"/>
        <family val="2"/>
        <charset val="238"/>
        <scheme val="minor"/>
      </rPr>
      <t>Dla poz. 3 i 4 Wykonawca dołączy do oferty certyfikat potwierdzający, że filtry są sprawdzane na zgodność z normą ISO 7704.</t>
    </r>
    <r>
      <rPr>
        <sz val="10"/>
        <color rgb="FFFF0000"/>
        <rFont val="Calibri"/>
        <family val="2"/>
        <charset val="238"/>
        <scheme val="minor"/>
      </rPr>
      <t xml:space="preserve">
</t>
    </r>
    <r>
      <rPr>
        <sz val="10"/>
        <rFont val="Calibri"/>
        <family val="2"/>
        <charset val="238"/>
        <scheme val="minor"/>
      </rPr>
      <t xml:space="preserve">Brak dokumentacji upoważnia zamawiającego do nie dokonania odbioru przedmiotu umowy z winy Wykonawcy.                                                                                                                                                                                                                                                                                                                                                                                                                                                                                                                         </t>
    </r>
    <r>
      <rPr>
        <b/>
        <sz val="10"/>
        <rFont val="Calibri"/>
        <family val="2"/>
        <charset val="238"/>
        <scheme val="minor"/>
      </rPr>
      <t>Wykonawca zobowiązany jest podać w ofercie numery katalogowe produktów.</t>
    </r>
  </si>
  <si>
    <r>
      <rPr>
        <b/>
        <sz val="10"/>
        <rFont val="Calibri"/>
        <family val="2"/>
        <charset val="238"/>
        <scheme val="minor"/>
      </rPr>
      <t xml:space="preserve">Wykonawca zobowiązuje się do dostarczenia przedmiotu zamówienia  w terminie nie dłuższym niż 14 dni od złożenia zamówienia.
</t>
    </r>
    <r>
      <rPr>
        <sz val="10"/>
        <rFont val="Calibri"/>
        <family val="2"/>
        <charset val="238"/>
        <scheme val="minor"/>
      </rPr>
      <t xml:space="preserve">Dla pozycji  7,8 wymagany jest certyfikat jakości poświadczający jałowość produktu dla danej serii z określonym terminem ważności. 
Wykonawca jest zobowiązany wykazać wdrożenie przez producenta systemu jakości zgodnego z normą ISO 9001.
</t>
    </r>
    <r>
      <rPr>
        <b/>
        <sz val="10"/>
        <rFont val="Calibri"/>
        <family val="2"/>
        <charset val="238"/>
        <scheme val="minor"/>
      </rPr>
      <t>Wykonawca zobowiązany jest podać w ofercie numery katalogowe produktów.</t>
    </r>
    <r>
      <rPr>
        <sz val="10"/>
        <rFont val="Calibri"/>
        <family val="2"/>
        <charset val="238"/>
        <scheme val="minor"/>
      </rPr>
      <t xml:space="preserve">
</t>
    </r>
  </si>
  <si>
    <r>
      <rPr>
        <b/>
        <sz val="10"/>
        <color theme="1"/>
        <rFont val="Calibri"/>
        <family val="2"/>
        <charset val="238"/>
        <scheme val="minor"/>
      </rPr>
      <t xml:space="preserve">Wykonawca zobowiązuje się do dostarczenia przedmiotu zamówienia  w terminie nie dłuższym niż 14 dni od złożenia zamówienia. </t>
    </r>
    <r>
      <rPr>
        <sz val="10"/>
        <color theme="1"/>
        <rFont val="Calibri"/>
        <family val="2"/>
        <charset val="238"/>
        <scheme val="minor"/>
      </rPr>
      <t xml:space="preserve">        
W ramach jednorazowej dostawy dla każdej pozycji asortymentowej Wykonawca dołączy certyfikat (świadectwo jakości) w języku polskim zawierający:
1. 	nazwę produktu,
2. 	numer katalogowy produktu,
3. 	numer serii,
4. 	datę ważności,
5. 	opis kontroli jakości.
Ww. informacje mogą być dołączone w innych dokumentach, np. instrukcjach.
</t>
    </r>
    <r>
      <rPr>
        <b/>
        <sz val="10"/>
        <color theme="1"/>
        <rFont val="Calibri"/>
        <family val="2"/>
        <charset val="238"/>
        <scheme val="minor"/>
      </rPr>
      <t xml:space="preserve">Wykonawca zobowiązany jest podać w ofercie numery katalogowe produktów. </t>
    </r>
    <r>
      <rPr>
        <sz val="10"/>
        <color theme="1"/>
        <rFont val="Calibri"/>
        <family val="2"/>
        <charset val="238"/>
        <scheme val="minor"/>
      </rPr>
      <t xml:space="preserve">
Wykonawca w ramach jednorazowego zamówienia określonego asortymentu dostarczy towar pochodzący z jednej serii produkcyjnej. 
Wykonawca jest zobowiązany wykazać wdrożenie, przez producenta wskaźników systemu jakości zgodnego z normą ISO 9001.</t>
    </r>
  </si>
  <si>
    <r>
      <rPr>
        <b/>
        <sz val="10"/>
        <rFont val="Calibri"/>
        <family val="2"/>
        <charset val="238"/>
        <scheme val="minor"/>
      </rPr>
      <t xml:space="preserve">Wykonawca zobowiązuje się do dostarczenia przedmiotu zamówienia, w terminie nie dłuższym niż 14 dni od daty złożenia zamówienia.      </t>
    </r>
    <r>
      <rPr>
        <sz val="10"/>
        <rFont val="Calibri"/>
        <family val="2"/>
        <charset val="238"/>
        <scheme val="minor"/>
      </rPr>
      <t xml:space="preserve">                                                                                                                                                                                                                                                                                                                                                                                                              Wykonawca dostarczy produkty ze szkła borokrzemowego, z wyjątkiem pipet, które będą wykonane ze szkła sodowo-wapniowego.
W ramach każdej dostawy szkła miarowego kl. A Wykonawca dostarczy  certyfikaty jakości dla danej serii.                                                                                                                                                                                                                                                                                                                                                                                                                                                  </t>
    </r>
    <r>
      <rPr>
        <b/>
        <sz val="10"/>
        <rFont val="Calibri"/>
        <family val="2"/>
        <charset val="238"/>
        <scheme val="minor"/>
      </rPr>
      <t xml:space="preserve">Wykonawca zobowiązany jest podać w ofercie numery katalogowe produktów. </t>
    </r>
    <r>
      <rPr>
        <sz val="10"/>
        <rFont val="Calibri"/>
        <family val="2"/>
        <charset val="238"/>
        <scheme val="minor"/>
      </rPr>
      <t xml:space="preserve">
Wykonawca jest zobowiązany wykazać że, producent posiada wdrożony system jakości zgodny z normą ISO 9001.
</t>
    </r>
  </si>
  <si>
    <r>
      <rPr>
        <b/>
        <sz val="10"/>
        <rFont val="Calibri"/>
        <family val="2"/>
        <charset val="238"/>
        <scheme val="minor"/>
      </rPr>
      <t>Wykonawca zobowiązuje się do dostarczenia przedmiotu zamówienia  w terminie nie dłuższym niż 21 dni od złożenia zamówienia.</t>
    </r>
    <r>
      <rPr>
        <sz val="10"/>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Dla poz. od 12 do 19 CRM do badań chromatograficznych (chromatografia jonowa)                                                                                                                                                                                                                                                                                                                                                                                                                                                                        </t>
    </r>
    <r>
      <rPr>
        <b/>
        <sz val="10"/>
        <rFont val="Calibri"/>
        <family val="2"/>
        <charset val="238"/>
        <scheme val="minor"/>
      </rPr>
      <t xml:space="preserve">Wykonawca zobowiązany jest podać w ofercie numery katalogowe produktów. </t>
    </r>
  </si>
  <si>
    <r>
      <rPr>
        <b/>
        <sz val="10"/>
        <rFont val="Calibri"/>
        <family val="2"/>
        <charset val="238"/>
        <scheme val="minor"/>
      </rPr>
      <t xml:space="preserve">Wykonawca zobowiązuje się do dostarczenia przedmiotu zamówienia  w terminie nie dłuższym niż 21 dni od złożenia zamówienia.
</t>
    </r>
    <r>
      <rPr>
        <sz val="10"/>
        <rFont val="Calibri"/>
        <family val="2"/>
        <charset val="238"/>
        <scheme val="minor"/>
      </rPr>
      <t xml:space="preserve">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t>
    </r>
    <r>
      <rPr>
        <b/>
        <sz val="10"/>
        <rFont val="Calibri"/>
        <family val="2"/>
        <charset val="238"/>
        <scheme val="minor"/>
      </rPr>
      <t xml:space="preserve">Wykonawca zobowiązany jest podać w ofercie numery katalogowe produktów. </t>
    </r>
    <r>
      <rPr>
        <sz val="10"/>
        <rFont val="Calibri"/>
        <family val="2"/>
        <charset val="238"/>
        <scheme val="minor"/>
      </rPr>
      <t xml:space="preserve">
</t>
    </r>
  </si>
  <si>
    <r>
      <rPr>
        <b/>
        <sz val="10"/>
        <rFont val="Calibri"/>
        <family val="2"/>
        <charset val="238"/>
        <scheme val="minor"/>
      </rPr>
      <t>Wykonawca zobowiązuje się do dostarczenia przedmiotu zamówienia  w terminie nie dłuższym niż 21 dni od złożenia zamówienia.</t>
    </r>
    <r>
      <rPr>
        <sz val="10"/>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Każda grupa wzorców dostarczana będzie od jednego producenta.                                                                                                                                                                                                                                                                                                                                                                                                                                                                                 </t>
    </r>
    <r>
      <rPr>
        <b/>
        <sz val="10"/>
        <rFont val="Calibri"/>
        <family val="2"/>
        <charset val="238"/>
        <scheme val="minor"/>
      </rPr>
      <t xml:space="preserve">Wykonawca zobowiązany jest podać w ofercie numery katalogowe produktów. </t>
    </r>
    <r>
      <rPr>
        <sz val="10"/>
        <rFont val="Calibri"/>
        <family val="2"/>
        <charset val="238"/>
        <scheme val="minor"/>
      </rPr>
      <t xml:space="preserve">
</t>
    </r>
  </si>
  <si>
    <r>
      <rPr>
        <b/>
        <sz val="10"/>
        <color rgb="FF000000"/>
        <rFont val="Calibri"/>
        <family val="2"/>
        <charset val="238"/>
        <scheme val="minor"/>
      </rPr>
      <t>Wykonawca zobowiązuje się do dostarczenia przedmiotu zamówienia  w terminie nie dłuższym niż 21 dni od złożenia zamówienia.</t>
    </r>
    <r>
      <rPr>
        <sz val="10"/>
        <color indexed="8"/>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t>
    </r>
    <r>
      <rPr>
        <b/>
        <sz val="10"/>
        <color rgb="FF000000"/>
        <rFont val="Calibri"/>
        <family val="2"/>
        <charset val="238"/>
        <scheme val="minor"/>
      </rPr>
      <t xml:space="preserve">Wykonawca zobowiązany jest podać w ofercie numery katalogowe produktów. </t>
    </r>
    <r>
      <rPr>
        <sz val="10"/>
        <color indexed="8"/>
        <rFont val="Calibri"/>
        <family val="2"/>
        <charset val="238"/>
        <scheme val="minor"/>
      </rPr>
      <t xml:space="preserve">
</t>
    </r>
  </si>
  <si>
    <r>
      <t xml:space="preserve">Wykonawca zobowiązuje się do dostarczenia przedmiotu zamówienia  w terminie nie dłuższym niż 21 dni od złożenia zamówienia.                                                                                                                                                                                                                                                                                                                                                                                                           </t>
    </r>
    <r>
      <rPr>
        <sz val="10"/>
        <rFont val="Calibri"/>
        <family val="2"/>
        <charset val="238"/>
        <scheme val="minor"/>
      </rPr>
      <t xml:space="preserve">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t>
    </r>
    <r>
      <rPr>
        <b/>
        <sz val="10"/>
        <rFont val="Calibri"/>
        <family val="2"/>
        <charset val="238"/>
        <scheme val="minor"/>
      </rPr>
      <t xml:space="preserve">Wykonawca zobowiązany jest podać w ofercie numery katalogowe produktów. </t>
    </r>
  </si>
  <si>
    <r>
      <rPr>
        <b/>
        <sz val="10"/>
        <rFont val="Calibri"/>
        <family val="2"/>
        <charset val="238"/>
        <scheme val="minor"/>
      </rPr>
      <t xml:space="preserve">Wykonawca zobowiązuje się do dostarczenia przedmiotu zamówienia w terminie nie dłuższym niż 7 dni od złożenia zamówienia. </t>
    </r>
    <r>
      <rPr>
        <sz val="10"/>
        <rFont val="Calibri"/>
        <family val="2"/>
        <charset val="238"/>
        <scheme val="minor"/>
      </rPr>
      <t xml:space="preserve">
Wszystkie elementy potrzebne do wykonywania testu muszą być kompatybilne ze sobą i zgrzewarką Quanti-Tray (Model 2X). 
Wykonawca jest zobowiązany wykazać wdrożenie przez producenta, systemu jakości zgodnego z normą ISO 9001. 
W ramach jednorazowej dostawy dla każdej pozycji asortymentowej sprzedawca dołączy certyfikat (świadectwo jakości) w języku polskim lub angielskim zawierający:
1.  nazwę produktu,
2.  numer katalogowy produktu,
3.  numer serii i datę ważności,
4.  warunki przechowywania poz.2
5.  opis kontroli jakości,
Ww. informacje mogą być dołączone w innych dokumentach, np. instrukcjach.
Pożywka nie wymaga przeprowadzenia ponownej weryfikacji metody w laboratorium.
</t>
    </r>
    <r>
      <rPr>
        <b/>
        <sz val="10"/>
        <rFont val="Calibri"/>
        <family val="2"/>
        <charset val="238"/>
        <scheme val="minor"/>
      </rPr>
      <t xml:space="preserve">Wykonawca zobowiązany jest podać w ofercie numery katalogowe produktów. </t>
    </r>
    <r>
      <rPr>
        <sz val="10"/>
        <rFont val="Calibri"/>
        <family val="2"/>
        <charset val="238"/>
        <scheme val="minor"/>
      </rPr>
      <t xml:space="preserve">
</t>
    </r>
    <r>
      <rPr>
        <b/>
        <u/>
        <sz val="10"/>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</si>
  <si>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0"/>
        <rFont val="Calibri"/>
        <family val="2"/>
        <charset val="238"/>
        <scheme val="minor"/>
      </rPr>
      <t>Wykonawca zobowiązuje się do dostarczenia przedmiotu zamówienia  w terminie nie dłuższym niż 21 dni od złożenia zamówienia.</t>
    </r>
    <r>
      <rPr>
        <sz val="10"/>
        <rFont val="Calibri"/>
        <family val="2"/>
        <charset val="238"/>
        <scheme val="minor"/>
      </rPr>
      <t xml:space="preserve">
Wykonawca zobowiązany jest dostarczyć certyfikat oraz instrukcję użycia przy każdorazowej dostawie produktów lub w formie elektronicznej w dniu wysyłki towaru. 
Certyfikat analizy powinien zawierać:
1.	nazwę, 
2.	numer serii, 
3.	numer katalogowy, 
4.	datę ważności produktu,
5.	właściwości makroskopowe i mikroskopowe szczepu.
Kultura odniesienia powinna pochodzić maksymalnie z IV pasażu.
Wykonawca jest zobowiązany wykazać wdrożenie przez producenta systemu jakości zgodnego z normą ISO 9001.
</t>
    </r>
    <r>
      <rPr>
        <b/>
        <sz val="10"/>
        <rFont val="Calibri"/>
        <family val="2"/>
        <charset val="238"/>
        <scheme val="minor"/>
      </rPr>
      <t>Wykonawca zobowiązany jest podać w ofercie numery katalogowe produktów.</t>
    </r>
  </si>
  <si>
    <r>
      <rPr>
        <b/>
        <sz val="10"/>
        <rFont val="Calibri"/>
        <family val="2"/>
        <charset val="238"/>
        <scheme val="minor"/>
      </rPr>
      <t>Wykonawca zobowiązuje się do dostarczenia przedmiotu zamówienia  w terminie nie dłuższym niż 21 dni od złożenia zamówienia.</t>
    </r>
    <r>
      <rPr>
        <sz val="10"/>
        <rFont val="Calibri"/>
        <family val="2"/>
        <charset val="238"/>
        <scheme val="minor"/>
      </rPr>
      <t xml:space="preserve">
Wykonawca zobowiązany jest dostarczyć certyfikat oraz instrukcję użycia przy każdorazowej dostawie produktów 
lub w formie elektronicznej w dniu wysyłki towaru.
Certyfikat jakości powinien zawierać:
1.	nazwę produktu, 
2.	numer serii, 
3.	numer katalogowy, 
4.	datę ważności,
5.	wynik kontroli jakości.
Wykonawca jest zobowiązany wykazać wdrożenie przez producenta systemu jakości zgodnego z normą ISO 9001.
</t>
    </r>
    <r>
      <rPr>
        <b/>
        <sz val="10"/>
        <rFont val="Calibri"/>
        <family val="2"/>
        <charset val="238"/>
        <scheme val="minor"/>
      </rPr>
      <t>Wykonawca zobowiązany jest podać w ofercie numery katalogowe produktów.</t>
    </r>
  </si>
  <si>
    <t>100 fiolek</t>
  </si>
  <si>
    <t>Płyn Ringera</t>
  </si>
  <si>
    <t xml:space="preserve">Woreczki sterylne do przechowywania próbek z metalowym zamknięciem o wymiarach około 140x229 mm np. Whirl-Pak 710 ml 15x23 cm nr kat. B01297 lub równoważne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</si>
</sst>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9" x14ac:knownFonts="1">
    <font>
      <sz val="11"/>
      <color theme="1"/>
      <name val="Calibri"/>
      <family val="2"/>
      <charset val="238"/>
      <scheme val="minor"/>
    </font>
    <font>
      <sz val="8"/>
      <name val="Calibri"/>
      <family val="2"/>
      <charset val="238"/>
    </font>
    <font>
      <sz val="11"/>
      <color indexed="8"/>
      <name val="Calibri"/>
      <family val="2"/>
      <charset val="238"/>
      <scheme val="minor"/>
    </font>
    <font>
      <b/>
      <sz val="11"/>
      <color rgb="FF000000"/>
      <name val="Calibri"/>
      <family val="2"/>
      <charset val="238"/>
      <scheme val="minor"/>
    </font>
    <font>
      <b/>
      <sz val="11"/>
      <color indexed="8"/>
      <name val="Calibri"/>
      <family val="2"/>
      <charset val="238"/>
      <scheme val="minor"/>
    </font>
    <font>
      <sz val="11"/>
      <color rgb="FF000000"/>
      <name val="Calibri"/>
      <family val="2"/>
      <charset val="238"/>
      <scheme val="minor"/>
    </font>
    <font>
      <b/>
      <sz val="16"/>
      <color indexed="8"/>
      <name val="Calibri"/>
      <family val="2"/>
      <charset val="238"/>
      <scheme val="minor"/>
    </font>
    <font>
      <b/>
      <sz val="10"/>
      <color indexed="8"/>
      <name val="Calibri"/>
      <family val="2"/>
      <charset val="238"/>
      <scheme val="minor"/>
    </font>
    <font>
      <b/>
      <sz val="10"/>
      <name val="Calibri"/>
      <family val="2"/>
      <charset val="238"/>
      <scheme val="minor"/>
    </font>
    <font>
      <sz val="10"/>
      <name val="Calibri"/>
      <family val="2"/>
      <charset val="238"/>
      <scheme val="minor"/>
    </font>
    <font>
      <sz val="10"/>
      <color theme="1"/>
      <name val="Calibri"/>
      <family val="2"/>
      <charset val="238"/>
      <scheme val="minor"/>
    </font>
    <font>
      <sz val="10"/>
      <color indexed="8"/>
      <name val="Calibri"/>
      <family val="2"/>
      <charset val="238"/>
      <scheme val="minor"/>
    </font>
    <font>
      <sz val="11"/>
      <name val="Calibri"/>
      <family val="2"/>
      <charset val="238"/>
      <scheme val="minor"/>
    </font>
    <font>
      <sz val="11"/>
      <color rgb="FFFF0000"/>
      <name val="Calibri"/>
      <family val="2"/>
      <charset val="238"/>
      <scheme val="minor"/>
    </font>
    <font>
      <sz val="10"/>
      <color rgb="FFFF0000"/>
      <name val="Calibri"/>
      <family val="2"/>
      <charset val="238"/>
      <scheme val="minor"/>
    </font>
    <font>
      <b/>
      <sz val="11"/>
      <name val="Calibri"/>
      <family val="2"/>
      <charset val="238"/>
      <scheme val="minor"/>
    </font>
    <font>
      <b/>
      <u/>
      <sz val="10"/>
      <name val="Calibri"/>
      <family val="2"/>
      <charset val="238"/>
      <scheme val="minor"/>
    </font>
    <font>
      <b/>
      <sz val="10"/>
      <color theme="1"/>
      <name val="Calibri"/>
      <family val="2"/>
      <charset val="238"/>
      <scheme val="minor"/>
    </font>
    <font>
      <b/>
      <sz val="10"/>
      <color rgb="FF000000"/>
      <name val="Calibri"/>
      <family val="2"/>
      <charset val="238"/>
      <scheme val="minor"/>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8">
    <xf numFmtId="0" fontId="0" fillId="0" borderId="0" xfId="0"/>
    <xf numFmtId="0" fontId="2" fillId="0" borderId="1" xfId="0" applyFont="1" applyBorder="1" applyAlignment="1">
      <alignment horizontal="center" vertical="center" wrapText="1"/>
    </xf>
    <xf numFmtId="0" fontId="3" fillId="0" borderId="0" xfId="0" applyFont="1" applyAlignment="1">
      <alignment wrapText="1"/>
    </xf>
    <xf numFmtId="0" fontId="4" fillId="0" borderId="0" xfId="0" applyFont="1" applyAlignment="1">
      <alignment horizontal="center" wrapText="1"/>
    </xf>
    <xf numFmtId="0" fontId="2" fillId="0" borderId="0" xfId="0" applyFont="1" applyAlignment="1">
      <alignment wrapText="1"/>
    </xf>
    <xf numFmtId="0" fontId="2" fillId="0" borderId="0" xfId="0" applyFont="1" applyAlignment="1">
      <alignment horizont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horizontal="center" vertical="center" wrapText="1"/>
    </xf>
    <xf numFmtId="44" fontId="2" fillId="0" borderId="0" xfId="0" applyNumberFormat="1" applyFont="1" applyAlignment="1">
      <alignment wrapText="1"/>
    </xf>
    <xf numFmtId="9" fontId="2" fillId="0" borderId="0" xfId="0" applyNumberFormat="1" applyFont="1" applyAlignment="1">
      <alignment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4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0" fontId="10" fillId="0" borderId="1" xfId="0" applyFont="1" applyBorder="1" applyAlignment="1">
      <alignment horizontal="center" vertical="center" wrapText="1"/>
    </xf>
    <xf numFmtId="0" fontId="2" fillId="0" borderId="0" xfId="0" applyFont="1" applyAlignment="1">
      <alignment horizontal="left" wrapText="1"/>
    </xf>
    <xf numFmtId="0" fontId="9" fillId="0" borderId="0" xfId="0" applyFont="1" applyAlignment="1">
      <alignment horizontal="center" vertical="center" wrapText="1"/>
    </xf>
    <xf numFmtId="1" fontId="9" fillId="0" borderId="0" xfId="0" applyNumberFormat="1" applyFont="1" applyAlignment="1">
      <alignment horizontal="center" vertical="center" wrapText="1"/>
    </xf>
    <xf numFmtId="44" fontId="9" fillId="0" borderId="0" xfId="0" applyNumberFormat="1" applyFont="1" applyAlignment="1">
      <alignment horizontal="center" vertical="center" wrapText="1"/>
    </xf>
    <xf numFmtId="9" fontId="9" fillId="0" borderId="0" xfId="0" applyNumberFormat="1" applyFont="1" applyAlignment="1">
      <alignment horizontal="center" vertical="center" wrapText="1"/>
    </xf>
    <xf numFmtId="44" fontId="8" fillId="3" borderId="1" xfId="0" applyNumberFormat="1" applyFont="1" applyFill="1" applyBorder="1" applyAlignment="1">
      <alignment horizontal="center" vertical="center" wrapText="1"/>
    </xf>
    <xf numFmtId="44" fontId="8"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applyAlignment="1">
      <alignment wrapText="1"/>
    </xf>
    <xf numFmtId="0" fontId="13" fillId="0" borderId="0" xfId="0" applyFont="1" applyAlignment="1">
      <alignment horizontal="center" vertical="center" wrapText="1"/>
    </xf>
    <xf numFmtId="0" fontId="9" fillId="4" borderId="1" xfId="0" applyFont="1" applyFill="1" applyBorder="1" applyAlignment="1">
      <alignment horizontal="center" vertical="center" wrapText="1"/>
    </xf>
    <xf numFmtId="44" fontId="9" fillId="4"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9" fillId="0" borderId="1" xfId="0" applyFont="1" applyBorder="1" applyAlignment="1" applyProtection="1">
      <alignment horizontal="center" vertical="center" wrapText="1"/>
      <protection locked="0"/>
    </xf>
    <xf numFmtId="44" fontId="9" fillId="0" borderId="1" xfId="0" applyNumberFormat="1" applyFont="1" applyBorder="1" applyAlignment="1" applyProtection="1">
      <alignment horizontal="center" vertical="center" wrapText="1"/>
      <protection locked="0"/>
    </xf>
    <xf numFmtId="9" fontId="9"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44" fontId="2" fillId="0" borderId="1" xfId="0" applyNumberFormat="1" applyFont="1" applyBorder="1" applyAlignment="1" applyProtection="1">
      <alignment horizontal="center" vertical="center" wrapText="1"/>
      <protection locked="0"/>
    </xf>
    <xf numFmtId="9"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44" fontId="4" fillId="2" borderId="1" xfId="0" applyNumberFormat="1" applyFont="1" applyFill="1" applyBorder="1" applyAlignment="1">
      <alignment horizontal="right" vertical="center" wrapText="1"/>
    </xf>
    <xf numFmtId="44" fontId="8" fillId="2" borderId="1" xfId="0" applyNumberFormat="1" applyFont="1" applyFill="1" applyBorder="1" applyAlignment="1">
      <alignment horizontal="right" vertical="center" wrapText="1"/>
    </xf>
    <xf numFmtId="44" fontId="4" fillId="3" borderId="1" xfId="0" applyNumberFormat="1" applyFont="1" applyFill="1" applyBorder="1" applyAlignment="1">
      <alignment vertical="center" wrapText="1"/>
    </xf>
    <xf numFmtId="44" fontId="8" fillId="3" borderId="1" xfId="0" applyNumberFormat="1" applyFont="1" applyFill="1" applyBorder="1" applyAlignment="1">
      <alignment horizontal="right" vertical="center" wrapText="1"/>
    </xf>
    <xf numFmtId="1" fontId="14" fillId="0" borderId="1" xfId="0" applyNumberFormat="1" applyFont="1" applyBorder="1" applyAlignment="1" applyProtection="1">
      <alignment horizontal="center" vertical="center" wrapText="1"/>
      <protection locked="0"/>
    </xf>
    <xf numFmtId="44" fontId="4" fillId="3" borderId="1" xfId="0" applyNumberFormat="1" applyFont="1" applyFill="1" applyBorder="1" applyAlignment="1">
      <alignment horizontal="right" vertical="center" wrapText="1"/>
    </xf>
    <xf numFmtId="44" fontId="9" fillId="4" borderId="1" xfId="0" applyNumberFormat="1" applyFont="1" applyFill="1" applyBorder="1" applyAlignment="1" applyProtection="1">
      <alignment horizontal="center" vertical="center" wrapText="1"/>
      <protection locked="0"/>
    </xf>
    <xf numFmtId="9" fontId="9" fillId="4"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49" fontId="9" fillId="0" borderId="1" xfId="0" applyNumberFormat="1" applyFont="1" applyBorder="1" applyAlignment="1">
      <alignment horizontal="center" vertical="center" wrapText="1"/>
    </xf>
    <xf numFmtId="44" fontId="8" fillId="2" borderId="2" xfId="0" applyNumberFormat="1" applyFont="1" applyFill="1" applyBorder="1" applyAlignment="1">
      <alignment horizontal="right" vertical="center" wrapText="1"/>
    </xf>
    <xf numFmtId="44" fontId="8" fillId="3"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left" vertical="center" wrapText="1"/>
    </xf>
    <xf numFmtId="0" fontId="15" fillId="0" borderId="0" xfId="0" applyFont="1" applyAlignment="1">
      <alignment horizontal="left" vertical="center" wrapText="1"/>
    </xf>
    <xf numFmtId="0" fontId="4" fillId="0" borderId="0" xfId="0" applyFont="1" applyAlignment="1">
      <alignment horizontal="center" wrapText="1"/>
    </xf>
    <xf numFmtId="0" fontId="6" fillId="0" borderId="0" xfId="0" applyFont="1" applyAlignment="1">
      <alignment horizontal="center" wrapText="1"/>
    </xf>
    <xf numFmtId="0" fontId="14" fillId="0" borderId="0" xfId="0" applyFont="1" applyAlignment="1">
      <alignment horizontal="left" vertical="center" wrapText="1"/>
    </xf>
    <xf numFmtId="44" fontId="14" fillId="0" borderId="0" xfId="0" applyNumberFormat="1" applyFont="1" applyAlignment="1">
      <alignment horizontal="left" vertical="center" wrapText="1"/>
    </xf>
    <xf numFmtId="9" fontId="14" fillId="0" borderId="0" xfId="0" applyNumberFormat="1" applyFont="1" applyAlignment="1">
      <alignment horizontal="left" vertical="center" wrapText="1"/>
    </xf>
    <xf numFmtId="0" fontId="4" fillId="0" borderId="0" xfId="0" applyFont="1" applyAlignment="1">
      <alignment horizontal="left" vertical="center" wrapText="1"/>
    </xf>
    <xf numFmtId="44" fontId="4" fillId="0" borderId="0" xfId="0" applyNumberFormat="1" applyFont="1" applyAlignment="1">
      <alignment horizontal="left" vertical="center" wrapText="1"/>
    </xf>
    <xf numFmtId="9" fontId="4" fillId="0" borderId="0" xfId="0" applyNumberFormat="1" applyFont="1" applyAlignment="1">
      <alignment horizontal="left" vertical="center" wrapText="1"/>
    </xf>
    <xf numFmtId="0" fontId="7" fillId="0" borderId="0" xfId="0" applyFont="1" applyAlignment="1">
      <alignment horizontal="left" vertical="center" wrapText="1"/>
    </xf>
    <xf numFmtId="44" fontId="7" fillId="0" borderId="0" xfId="0" applyNumberFormat="1" applyFont="1" applyAlignment="1">
      <alignment horizontal="left" vertical="center" wrapText="1"/>
    </xf>
    <xf numFmtId="9" fontId="7" fillId="0" borderId="0" xfId="0" applyNumberFormat="1" applyFont="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top" wrapText="1"/>
    </xf>
    <xf numFmtId="0" fontId="14" fillId="0" borderId="0" xfId="0" applyFont="1" applyAlignment="1">
      <alignment horizontal="left" vertical="top" wrapText="1"/>
    </xf>
    <xf numFmtId="0" fontId="4" fillId="0" borderId="0" xfId="0" applyFont="1" applyAlignment="1">
      <alignment horizontal="center" vertical="center" wrapText="1"/>
    </xf>
    <xf numFmtId="0" fontId="6" fillId="0" borderId="0" xfId="0" applyFont="1" applyAlignment="1">
      <alignment horizontal="center" vertical="center" wrapText="1"/>
    </xf>
    <xf numFmtId="44" fontId="9" fillId="0" borderId="0" xfId="0" applyNumberFormat="1" applyFont="1" applyAlignment="1">
      <alignment horizontal="left" vertical="center" wrapText="1"/>
    </xf>
    <xf numFmtId="9" fontId="9" fillId="0" borderId="0" xfId="0" applyNumberFormat="1" applyFont="1" applyAlignment="1">
      <alignment horizontal="left" vertical="center" wrapText="1"/>
    </xf>
    <xf numFmtId="0" fontId="11" fillId="0" borderId="0" xfId="0" applyFont="1" applyAlignment="1">
      <alignment horizontal="left" vertical="center" wrapText="1"/>
    </xf>
    <xf numFmtId="44" fontId="11" fillId="0" borderId="0" xfId="0" applyNumberFormat="1" applyFont="1" applyAlignment="1">
      <alignment horizontal="left" vertical="center" wrapText="1"/>
    </xf>
    <xf numFmtId="9" fontId="11" fillId="0" borderId="0" xfId="0" applyNumberFormat="1" applyFont="1" applyAlignment="1">
      <alignment horizontal="left" vertical="center" wrapText="1"/>
    </xf>
    <xf numFmtId="0" fontId="8" fillId="0" borderId="0" xfId="0"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opLeftCell="A27" zoomScaleNormal="100" workbookViewId="0">
      <selection activeCell="C45" sqref="C45"/>
    </sheetView>
  </sheetViews>
  <sheetFormatPr defaultColWidth="9.1796875" defaultRowHeight="14.5" x14ac:dyDescent="0.35"/>
  <cols>
    <col min="1" max="1" width="9.1796875" style="4"/>
    <col min="2" max="2" width="43.453125" style="4" customWidth="1"/>
    <col min="3" max="3" width="33"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257</v>
      </c>
      <c r="O1" s="56"/>
    </row>
    <row r="2" spans="1:15" ht="16.5" customHeight="1" x14ac:dyDescent="0.35">
      <c r="A2" s="2"/>
      <c r="B2" s="3"/>
      <c r="C2" s="3"/>
      <c r="M2" s="5"/>
      <c r="N2" s="56" t="s">
        <v>41</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26.25" customHeight="1" x14ac:dyDescent="0.35">
      <c r="A6" s="50" t="s">
        <v>298</v>
      </c>
      <c r="B6" s="30" t="s">
        <v>9</v>
      </c>
      <c r="C6" s="8" t="s">
        <v>464</v>
      </c>
      <c r="D6" s="30" t="s">
        <v>15</v>
      </c>
      <c r="E6" s="30" t="s">
        <v>0</v>
      </c>
      <c r="F6" s="30" t="s">
        <v>10</v>
      </c>
      <c r="G6" s="30">
        <v>8</v>
      </c>
      <c r="H6" s="34"/>
      <c r="I6" s="35"/>
      <c r="J6" s="9">
        <f t="shared" ref="J6" si="0">H6+(H6*I6)</f>
        <v>0</v>
      </c>
      <c r="K6" s="9">
        <f t="shared" ref="K6" si="1">G6*H6</f>
        <v>0</v>
      </c>
      <c r="L6" s="9">
        <f t="shared" ref="L6" si="2">G6*J6</f>
        <v>0</v>
      </c>
      <c r="M6" s="36"/>
      <c r="N6" s="33"/>
      <c r="O6" s="33"/>
    </row>
    <row r="7" spans="1:15" ht="24.75" customHeight="1" x14ac:dyDescent="0.35">
      <c r="A7" s="8">
        <v>2</v>
      </c>
      <c r="B7" s="30" t="s">
        <v>1</v>
      </c>
      <c r="C7" s="8" t="s">
        <v>465</v>
      </c>
      <c r="D7" s="30" t="s">
        <v>13</v>
      </c>
      <c r="E7" s="30" t="s">
        <v>0</v>
      </c>
      <c r="F7" s="30" t="s">
        <v>27</v>
      </c>
      <c r="G7" s="30">
        <v>1</v>
      </c>
      <c r="H7" s="34"/>
      <c r="I7" s="35"/>
      <c r="J7" s="9">
        <f t="shared" ref="J7:J35" si="3">H7+(H7*I7)</f>
        <v>0</v>
      </c>
      <c r="K7" s="9">
        <f t="shared" ref="K7:K35" si="4">G7*H7</f>
        <v>0</v>
      </c>
      <c r="L7" s="9">
        <f t="shared" ref="L7:L35" si="5">G7*J7</f>
        <v>0</v>
      </c>
      <c r="M7" s="36"/>
      <c r="N7" s="33"/>
      <c r="O7" s="33"/>
    </row>
    <row r="8" spans="1:15" ht="52.5" customHeight="1" x14ac:dyDescent="0.35">
      <c r="A8" s="8">
        <v>3</v>
      </c>
      <c r="B8" s="30" t="s">
        <v>270</v>
      </c>
      <c r="C8" s="8" t="s">
        <v>62</v>
      </c>
      <c r="D8" s="30" t="s">
        <v>13</v>
      </c>
      <c r="E8" s="30" t="s">
        <v>0</v>
      </c>
      <c r="F8" s="30" t="s">
        <v>27</v>
      </c>
      <c r="G8" s="30">
        <v>1</v>
      </c>
      <c r="H8" s="34"/>
      <c r="I8" s="35"/>
      <c r="J8" s="9">
        <f t="shared" si="3"/>
        <v>0</v>
      </c>
      <c r="K8" s="9">
        <f t="shared" si="4"/>
        <v>0</v>
      </c>
      <c r="L8" s="9">
        <f t="shared" si="5"/>
        <v>0</v>
      </c>
      <c r="M8" s="36"/>
      <c r="N8" s="33"/>
      <c r="O8" s="33"/>
    </row>
    <row r="9" spans="1:15" ht="24.75" customHeight="1" x14ac:dyDescent="0.35">
      <c r="A9" s="8">
        <v>4</v>
      </c>
      <c r="B9" s="30" t="s">
        <v>291</v>
      </c>
      <c r="C9" s="8" t="s">
        <v>458</v>
      </c>
      <c r="D9" s="30" t="s">
        <v>13</v>
      </c>
      <c r="E9" s="30" t="s">
        <v>0</v>
      </c>
      <c r="F9" s="30" t="s">
        <v>63</v>
      </c>
      <c r="G9" s="30">
        <v>1</v>
      </c>
      <c r="H9" s="34"/>
      <c r="I9" s="35"/>
      <c r="J9" s="9">
        <f t="shared" si="3"/>
        <v>0</v>
      </c>
      <c r="K9" s="9">
        <f t="shared" si="4"/>
        <v>0</v>
      </c>
      <c r="L9" s="9">
        <f t="shared" si="5"/>
        <v>0</v>
      </c>
      <c r="M9" s="36"/>
      <c r="N9" s="33"/>
      <c r="O9" s="33"/>
    </row>
    <row r="10" spans="1:15" ht="26.25" customHeight="1" x14ac:dyDescent="0.35">
      <c r="A10" s="8">
        <v>5</v>
      </c>
      <c r="B10" s="30" t="s">
        <v>23</v>
      </c>
      <c r="C10" s="8" t="s">
        <v>466</v>
      </c>
      <c r="D10" s="30" t="s">
        <v>13</v>
      </c>
      <c r="E10" s="30" t="s">
        <v>0</v>
      </c>
      <c r="F10" s="30" t="s">
        <v>27</v>
      </c>
      <c r="G10" s="30">
        <v>1</v>
      </c>
      <c r="H10" s="34"/>
      <c r="I10" s="35"/>
      <c r="J10" s="9">
        <f t="shared" si="3"/>
        <v>0</v>
      </c>
      <c r="K10" s="9">
        <f t="shared" si="4"/>
        <v>0</v>
      </c>
      <c r="L10" s="9">
        <f t="shared" si="5"/>
        <v>0</v>
      </c>
      <c r="M10" s="36"/>
      <c r="N10" s="33"/>
      <c r="O10" s="33"/>
    </row>
    <row r="11" spans="1:15" ht="48" customHeight="1" x14ac:dyDescent="0.35">
      <c r="A11" s="8">
        <v>6</v>
      </c>
      <c r="B11" s="30" t="s">
        <v>451</v>
      </c>
      <c r="C11" s="8" t="s">
        <v>459</v>
      </c>
      <c r="D11" s="30" t="s">
        <v>13</v>
      </c>
      <c r="E11" s="30" t="s">
        <v>0</v>
      </c>
      <c r="F11" s="30" t="s">
        <v>27</v>
      </c>
      <c r="G11" s="30">
        <v>1</v>
      </c>
      <c r="H11" s="34"/>
      <c r="I11" s="35"/>
      <c r="J11" s="9">
        <f t="shared" si="3"/>
        <v>0</v>
      </c>
      <c r="K11" s="9">
        <f t="shared" si="4"/>
        <v>0</v>
      </c>
      <c r="L11" s="9">
        <f t="shared" si="5"/>
        <v>0</v>
      </c>
      <c r="M11" s="36"/>
      <c r="N11" s="33"/>
      <c r="O11" s="33"/>
    </row>
    <row r="12" spans="1:15" ht="56.25" customHeight="1" x14ac:dyDescent="0.35">
      <c r="A12" s="8">
        <v>7</v>
      </c>
      <c r="B12" s="30" t="s">
        <v>297</v>
      </c>
      <c r="C12" s="8" t="s">
        <v>62</v>
      </c>
      <c r="D12" s="30" t="s">
        <v>13</v>
      </c>
      <c r="E12" s="30" t="s">
        <v>0</v>
      </c>
      <c r="F12" s="30" t="s">
        <v>63</v>
      </c>
      <c r="G12" s="30">
        <v>5</v>
      </c>
      <c r="H12" s="34"/>
      <c r="I12" s="35"/>
      <c r="J12" s="9">
        <f t="shared" si="3"/>
        <v>0</v>
      </c>
      <c r="K12" s="9">
        <f t="shared" si="4"/>
        <v>0</v>
      </c>
      <c r="L12" s="9">
        <f t="shared" si="5"/>
        <v>0</v>
      </c>
      <c r="M12" s="36"/>
      <c r="N12" s="33"/>
      <c r="O12" s="33"/>
    </row>
    <row r="13" spans="1:15" ht="32.25" customHeight="1" x14ac:dyDescent="0.35">
      <c r="A13" s="8">
        <v>8</v>
      </c>
      <c r="B13" s="30" t="s">
        <v>295</v>
      </c>
      <c r="C13" s="8" t="s">
        <v>460</v>
      </c>
      <c r="D13" s="30" t="s">
        <v>13</v>
      </c>
      <c r="E13" s="30" t="s">
        <v>0</v>
      </c>
      <c r="F13" s="30" t="s">
        <v>63</v>
      </c>
      <c r="G13" s="30">
        <v>1</v>
      </c>
      <c r="H13" s="34"/>
      <c r="I13" s="35"/>
      <c r="J13" s="9">
        <f t="shared" si="3"/>
        <v>0</v>
      </c>
      <c r="K13" s="9">
        <f t="shared" si="4"/>
        <v>0</v>
      </c>
      <c r="L13" s="9">
        <f t="shared" si="5"/>
        <v>0</v>
      </c>
      <c r="M13" s="36"/>
      <c r="N13" s="33"/>
      <c r="O13" s="33"/>
    </row>
    <row r="14" spans="1:15" ht="27.65" customHeight="1" x14ac:dyDescent="0.35">
      <c r="A14" s="8">
        <v>9</v>
      </c>
      <c r="B14" s="30" t="s">
        <v>2</v>
      </c>
      <c r="C14" s="8" t="s">
        <v>464</v>
      </c>
      <c r="D14" s="30" t="s">
        <v>13</v>
      </c>
      <c r="E14" s="30" t="s">
        <v>0</v>
      </c>
      <c r="F14" s="30" t="s">
        <v>27</v>
      </c>
      <c r="G14" s="30">
        <v>1</v>
      </c>
      <c r="H14" s="34"/>
      <c r="I14" s="35"/>
      <c r="J14" s="9">
        <f t="shared" si="3"/>
        <v>0</v>
      </c>
      <c r="K14" s="9">
        <f t="shared" si="4"/>
        <v>0</v>
      </c>
      <c r="L14" s="9">
        <f t="shared" si="5"/>
        <v>0</v>
      </c>
      <c r="M14" s="36"/>
      <c r="N14" s="33"/>
      <c r="O14" s="33"/>
    </row>
    <row r="15" spans="1:15" ht="33" customHeight="1" x14ac:dyDescent="0.35">
      <c r="A15" s="8">
        <v>10</v>
      </c>
      <c r="B15" s="30" t="s">
        <v>296</v>
      </c>
      <c r="C15" s="8" t="s">
        <v>467</v>
      </c>
      <c r="D15" s="30" t="s">
        <v>13</v>
      </c>
      <c r="E15" s="30" t="s">
        <v>0</v>
      </c>
      <c r="F15" s="30" t="s">
        <v>63</v>
      </c>
      <c r="G15" s="30">
        <v>2</v>
      </c>
      <c r="H15" s="34"/>
      <c r="I15" s="35"/>
      <c r="J15" s="9">
        <f t="shared" si="3"/>
        <v>0</v>
      </c>
      <c r="K15" s="9">
        <f t="shared" si="4"/>
        <v>0</v>
      </c>
      <c r="L15" s="9">
        <f t="shared" si="5"/>
        <v>0</v>
      </c>
      <c r="M15" s="36"/>
      <c r="N15" s="33"/>
      <c r="O15" s="33"/>
    </row>
    <row r="16" spans="1:15" ht="27.75" customHeight="1" x14ac:dyDescent="0.35">
      <c r="A16" s="8">
        <v>11</v>
      </c>
      <c r="B16" s="30" t="s">
        <v>3</v>
      </c>
      <c r="C16" s="8" t="s">
        <v>464</v>
      </c>
      <c r="D16" s="30" t="s">
        <v>13</v>
      </c>
      <c r="E16" s="30" t="s">
        <v>0</v>
      </c>
      <c r="F16" s="30" t="s">
        <v>27</v>
      </c>
      <c r="G16" s="30">
        <v>10</v>
      </c>
      <c r="H16" s="34"/>
      <c r="I16" s="35"/>
      <c r="J16" s="9">
        <f t="shared" si="3"/>
        <v>0</v>
      </c>
      <c r="K16" s="9">
        <f t="shared" si="4"/>
        <v>0</v>
      </c>
      <c r="L16" s="9">
        <f t="shared" si="5"/>
        <v>0</v>
      </c>
      <c r="M16" s="36"/>
      <c r="N16" s="33"/>
      <c r="O16" s="33"/>
    </row>
    <row r="17" spans="1:15" ht="23.25" customHeight="1" x14ac:dyDescent="0.35">
      <c r="A17" s="8">
        <v>12</v>
      </c>
      <c r="B17" s="30" t="s">
        <v>292</v>
      </c>
      <c r="C17" s="8" t="s">
        <v>465</v>
      </c>
      <c r="D17" s="30" t="s">
        <v>13</v>
      </c>
      <c r="E17" s="30" t="s">
        <v>0</v>
      </c>
      <c r="F17" s="30" t="s">
        <v>63</v>
      </c>
      <c r="G17" s="30">
        <v>1</v>
      </c>
      <c r="H17" s="34"/>
      <c r="I17" s="35"/>
      <c r="J17" s="9">
        <f t="shared" si="3"/>
        <v>0</v>
      </c>
      <c r="K17" s="9">
        <f t="shared" si="4"/>
        <v>0</v>
      </c>
      <c r="L17" s="9">
        <f t="shared" si="5"/>
        <v>0</v>
      </c>
      <c r="M17" s="36"/>
      <c r="N17" s="33"/>
      <c r="O17" s="33"/>
    </row>
    <row r="18" spans="1:15" ht="27.75" customHeight="1" x14ac:dyDescent="0.35">
      <c r="A18" s="8">
        <v>13</v>
      </c>
      <c r="B18" s="30" t="s">
        <v>180</v>
      </c>
      <c r="C18" s="8" t="s">
        <v>62</v>
      </c>
      <c r="D18" s="30" t="s">
        <v>13</v>
      </c>
      <c r="E18" s="30" t="s">
        <v>0</v>
      </c>
      <c r="F18" s="30" t="s">
        <v>27</v>
      </c>
      <c r="G18" s="30">
        <v>1</v>
      </c>
      <c r="H18" s="34"/>
      <c r="I18" s="35"/>
      <c r="J18" s="9">
        <f t="shared" si="3"/>
        <v>0</v>
      </c>
      <c r="K18" s="9">
        <f t="shared" si="4"/>
        <v>0</v>
      </c>
      <c r="L18" s="9">
        <f t="shared" si="5"/>
        <v>0</v>
      </c>
      <c r="M18" s="36"/>
      <c r="N18" s="33"/>
      <c r="O18" s="33"/>
    </row>
    <row r="19" spans="1:15" ht="26.25" customHeight="1" x14ac:dyDescent="0.35">
      <c r="A19" s="8">
        <v>14</v>
      </c>
      <c r="B19" s="30" t="s">
        <v>7</v>
      </c>
      <c r="C19" s="8" t="s">
        <v>468</v>
      </c>
      <c r="D19" s="30" t="s">
        <v>15</v>
      </c>
      <c r="E19" s="30" t="s">
        <v>0</v>
      </c>
      <c r="F19" s="30" t="s">
        <v>179</v>
      </c>
      <c r="G19" s="30">
        <v>50</v>
      </c>
      <c r="H19" s="34"/>
      <c r="I19" s="35"/>
      <c r="J19" s="9">
        <f t="shared" si="3"/>
        <v>0</v>
      </c>
      <c r="K19" s="9">
        <f t="shared" si="4"/>
        <v>0</v>
      </c>
      <c r="L19" s="9">
        <f t="shared" si="5"/>
        <v>0</v>
      </c>
      <c r="M19" s="36"/>
      <c r="N19" s="33"/>
      <c r="O19" s="33"/>
    </row>
    <row r="20" spans="1:15" ht="37.5" customHeight="1" x14ac:dyDescent="0.35">
      <c r="A20" s="8">
        <v>15</v>
      </c>
      <c r="B20" s="30" t="s">
        <v>16</v>
      </c>
      <c r="C20" s="8" t="s">
        <v>468</v>
      </c>
      <c r="D20" s="30" t="s">
        <v>13</v>
      </c>
      <c r="E20" s="30" t="s">
        <v>0</v>
      </c>
      <c r="F20" s="30" t="s">
        <v>27</v>
      </c>
      <c r="G20" s="30">
        <v>5</v>
      </c>
      <c r="H20" s="34"/>
      <c r="I20" s="35"/>
      <c r="J20" s="9">
        <f t="shared" si="3"/>
        <v>0</v>
      </c>
      <c r="K20" s="9">
        <f t="shared" si="4"/>
        <v>0</v>
      </c>
      <c r="L20" s="9">
        <f t="shared" si="5"/>
        <v>0</v>
      </c>
      <c r="M20" s="36"/>
      <c r="N20" s="33"/>
      <c r="O20" s="33"/>
    </row>
    <row r="21" spans="1:15" ht="22.5" customHeight="1" x14ac:dyDescent="0.35">
      <c r="A21" s="8">
        <v>16</v>
      </c>
      <c r="B21" s="30" t="s">
        <v>4</v>
      </c>
      <c r="C21" s="8" t="s">
        <v>468</v>
      </c>
      <c r="D21" s="30" t="s">
        <v>13</v>
      </c>
      <c r="E21" s="30" t="s">
        <v>0</v>
      </c>
      <c r="F21" s="30" t="s">
        <v>27</v>
      </c>
      <c r="G21" s="30">
        <v>3</v>
      </c>
      <c r="H21" s="34"/>
      <c r="I21" s="35"/>
      <c r="J21" s="9">
        <f t="shared" si="3"/>
        <v>0</v>
      </c>
      <c r="K21" s="9">
        <f t="shared" si="4"/>
        <v>0</v>
      </c>
      <c r="L21" s="9">
        <f t="shared" si="5"/>
        <v>0</v>
      </c>
      <c r="M21" s="36"/>
      <c r="N21" s="33"/>
      <c r="O21" s="33"/>
    </row>
    <row r="22" spans="1:15" ht="24" customHeight="1" x14ac:dyDescent="0.35">
      <c r="A22" s="8">
        <v>17</v>
      </c>
      <c r="B22" s="30" t="s">
        <v>5</v>
      </c>
      <c r="C22" s="8" t="s">
        <v>469</v>
      </c>
      <c r="D22" s="30" t="s">
        <v>13</v>
      </c>
      <c r="E22" s="30" t="s">
        <v>0</v>
      </c>
      <c r="F22" s="30" t="s">
        <v>27</v>
      </c>
      <c r="G22" s="30">
        <v>1</v>
      </c>
      <c r="H22" s="34"/>
      <c r="I22" s="35"/>
      <c r="J22" s="9">
        <f t="shared" si="3"/>
        <v>0</v>
      </c>
      <c r="K22" s="9">
        <f t="shared" si="4"/>
        <v>0</v>
      </c>
      <c r="L22" s="9">
        <f t="shared" si="5"/>
        <v>0</v>
      </c>
      <c r="M22" s="36"/>
      <c r="N22" s="33"/>
      <c r="O22" s="33"/>
    </row>
    <row r="23" spans="1:15" ht="22.5" customHeight="1" x14ac:dyDescent="0.35">
      <c r="A23" s="8">
        <v>18</v>
      </c>
      <c r="B23" s="30" t="s">
        <v>6</v>
      </c>
      <c r="C23" s="8" t="s">
        <v>470</v>
      </c>
      <c r="D23" s="30" t="s">
        <v>13</v>
      </c>
      <c r="E23" s="30" t="s">
        <v>0</v>
      </c>
      <c r="F23" s="30" t="s">
        <v>27</v>
      </c>
      <c r="G23" s="30">
        <v>1</v>
      </c>
      <c r="H23" s="34"/>
      <c r="I23" s="35"/>
      <c r="J23" s="9">
        <f t="shared" si="3"/>
        <v>0</v>
      </c>
      <c r="K23" s="9">
        <f t="shared" si="4"/>
        <v>0</v>
      </c>
      <c r="L23" s="9">
        <f t="shared" si="5"/>
        <v>0</v>
      </c>
      <c r="M23" s="36"/>
      <c r="N23" s="33"/>
      <c r="O23" s="33"/>
    </row>
    <row r="24" spans="1:15" ht="39" customHeight="1" x14ac:dyDescent="0.35">
      <c r="A24" s="8">
        <v>19</v>
      </c>
      <c r="B24" s="30" t="s">
        <v>181</v>
      </c>
      <c r="C24" s="8" t="s">
        <v>62</v>
      </c>
      <c r="D24" s="30" t="s">
        <v>13</v>
      </c>
      <c r="E24" s="30" t="s">
        <v>0</v>
      </c>
      <c r="F24" s="30" t="s">
        <v>27</v>
      </c>
      <c r="G24" s="30">
        <v>1</v>
      </c>
      <c r="H24" s="34"/>
      <c r="I24" s="35"/>
      <c r="J24" s="9">
        <f t="shared" si="3"/>
        <v>0</v>
      </c>
      <c r="K24" s="9">
        <f t="shared" si="4"/>
        <v>0</v>
      </c>
      <c r="L24" s="9">
        <f t="shared" si="5"/>
        <v>0</v>
      </c>
      <c r="M24" s="36"/>
      <c r="N24" s="33"/>
      <c r="O24" s="33"/>
    </row>
    <row r="25" spans="1:15" ht="42" customHeight="1" x14ac:dyDescent="0.35">
      <c r="A25" s="8">
        <v>20</v>
      </c>
      <c r="B25" s="30" t="s">
        <v>12</v>
      </c>
      <c r="C25" s="8" t="s">
        <v>466</v>
      </c>
      <c r="D25" s="30" t="s">
        <v>13</v>
      </c>
      <c r="E25" s="30" t="s">
        <v>0</v>
      </c>
      <c r="F25" s="30" t="s">
        <v>27</v>
      </c>
      <c r="G25" s="30">
        <v>6</v>
      </c>
      <c r="H25" s="34"/>
      <c r="I25" s="35"/>
      <c r="J25" s="9">
        <f t="shared" si="3"/>
        <v>0</v>
      </c>
      <c r="K25" s="9">
        <f t="shared" si="4"/>
        <v>0</v>
      </c>
      <c r="L25" s="9">
        <f t="shared" si="5"/>
        <v>0</v>
      </c>
      <c r="M25" s="36"/>
      <c r="N25" s="33"/>
      <c r="O25" s="33"/>
    </row>
    <row r="26" spans="1:15" ht="25.5" customHeight="1" x14ac:dyDescent="0.35">
      <c r="A26" s="8">
        <v>21</v>
      </c>
      <c r="B26" s="30" t="s">
        <v>293</v>
      </c>
      <c r="C26" s="8" t="s">
        <v>62</v>
      </c>
      <c r="D26" s="30" t="s">
        <v>13</v>
      </c>
      <c r="E26" s="30" t="s">
        <v>0</v>
      </c>
      <c r="F26" s="30" t="s">
        <v>63</v>
      </c>
      <c r="G26" s="30">
        <v>1</v>
      </c>
      <c r="H26" s="34"/>
      <c r="I26" s="35"/>
      <c r="J26" s="9">
        <f t="shared" si="3"/>
        <v>0</v>
      </c>
      <c r="K26" s="9">
        <f t="shared" si="4"/>
        <v>0</v>
      </c>
      <c r="L26" s="9">
        <f t="shared" si="5"/>
        <v>0</v>
      </c>
      <c r="M26" s="36"/>
      <c r="N26" s="33"/>
      <c r="O26" s="33"/>
    </row>
    <row r="27" spans="1:15" ht="57.75" customHeight="1" x14ac:dyDescent="0.35">
      <c r="A27" s="8">
        <v>22</v>
      </c>
      <c r="B27" s="30" t="s">
        <v>11</v>
      </c>
      <c r="C27" s="8" t="s">
        <v>468</v>
      </c>
      <c r="D27" s="30" t="s">
        <v>14</v>
      </c>
      <c r="E27" s="30" t="s">
        <v>0</v>
      </c>
      <c r="F27" s="30" t="s">
        <v>10</v>
      </c>
      <c r="G27" s="30">
        <v>12</v>
      </c>
      <c r="H27" s="34"/>
      <c r="I27" s="35"/>
      <c r="J27" s="9">
        <f t="shared" si="3"/>
        <v>0</v>
      </c>
      <c r="K27" s="9">
        <f t="shared" si="4"/>
        <v>0</v>
      </c>
      <c r="L27" s="9">
        <f t="shared" si="5"/>
        <v>0</v>
      </c>
      <c r="M27" s="36"/>
      <c r="N27" s="33"/>
      <c r="O27" s="33"/>
    </row>
    <row r="28" spans="1:15" ht="42.75" customHeight="1" x14ac:dyDescent="0.35">
      <c r="A28" s="8">
        <v>23</v>
      </c>
      <c r="B28" s="30" t="s">
        <v>25</v>
      </c>
      <c r="C28" s="8" t="s">
        <v>466</v>
      </c>
      <c r="D28" s="30" t="s">
        <v>24</v>
      </c>
      <c r="E28" s="30" t="s">
        <v>0</v>
      </c>
      <c r="F28" s="30" t="s">
        <v>10</v>
      </c>
      <c r="G28" s="30">
        <v>8</v>
      </c>
      <c r="H28" s="34"/>
      <c r="I28" s="35"/>
      <c r="J28" s="9">
        <f t="shared" si="3"/>
        <v>0</v>
      </c>
      <c r="K28" s="9">
        <f t="shared" si="4"/>
        <v>0</v>
      </c>
      <c r="L28" s="9">
        <f t="shared" si="5"/>
        <v>0</v>
      </c>
      <c r="M28" s="36"/>
      <c r="N28" s="33"/>
      <c r="O28" s="33"/>
    </row>
    <row r="29" spans="1:15" ht="48.65" customHeight="1" x14ac:dyDescent="0.35">
      <c r="A29" s="8">
        <v>24</v>
      </c>
      <c r="B29" s="30" t="s">
        <v>20</v>
      </c>
      <c r="C29" s="8" t="s">
        <v>468</v>
      </c>
      <c r="D29" s="30" t="s">
        <v>14</v>
      </c>
      <c r="E29" s="30" t="s">
        <v>0</v>
      </c>
      <c r="F29" s="30" t="s">
        <v>10</v>
      </c>
      <c r="G29" s="30">
        <v>6</v>
      </c>
      <c r="H29" s="34"/>
      <c r="I29" s="35"/>
      <c r="J29" s="9">
        <f t="shared" si="3"/>
        <v>0</v>
      </c>
      <c r="K29" s="9">
        <f t="shared" si="4"/>
        <v>0</v>
      </c>
      <c r="L29" s="9">
        <f t="shared" si="5"/>
        <v>0</v>
      </c>
      <c r="M29" s="36"/>
      <c r="N29" s="33"/>
      <c r="O29" s="33"/>
    </row>
    <row r="30" spans="1:15" ht="40.9" customHeight="1" x14ac:dyDescent="0.35">
      <c r="A30" s="8">
        <v>25</v>
      </c>
      <c r="B30" s="30" t="s">
        <v>26</v>
      </c>
      <c r="C30" s="8" t="s">
        <v>466</v>
      </c>
      <c r="D30" s="30" t="s">
        <v>78</v>
      </c>
      <c r="E30" s="30" t="s">
        <v>0</v>
      </c>
      <c r="F30" s="30" t="s">
        <v>10</v>
      </c>
      <c r="G30" s="30">
        <v>1</v>
      </c>
      <c r="H30" s="34"/>
      <c r="I30" s="35"/>
      <c r="J30" s="9">
        <f t="shared" si="3"/>
        <v>0</v>
      </c>
      <c r="K30" s="9">
        <f t="shared" si="4"/>
        <v>0</v>
      </c>
      <c r="L30" s="9">
        <f t="shared" si="5"/>
        <v>0</v>
      </c>
      <c r="M30" s="36"/>
      <c r="N30" s="33"/>
      <c r="O30" s="33"/>
    </row>
    <row r="31" spans="1:15" ht="51" customHeight="1" x14ac:dyDescent="0.35">
      <c r="A31" s="8">
        <v>26</v>
      </c>
      <c r="B31" s="30" t="s">
        <v>19</v>
      </c>
      <c r="C31" s="8" t="s">
        <v>466</v>
      </c>
      <c r="D31" s="30" t="s">
        <v>21</v>
      </c>
      <c r="E31" s="30" t="s">
        <v>0</v>
      </c>
      <c r="F31" s="30" t="s">
        <v>10</v>
      </c>
      <c r="G31" s="30">
        <v>8</v>
      </c>
      <c r="H31" s="34"/>
      <c r="I31" s="35"/>
      <c r="J31" s="9">
        <f t="shared" si="3"/>
        <v>0</v>
      </c>
      <c r="K31" s="9">
        <f t="shared" si="4"/>
        <v>0</v>
      </c>
      <c r="L31" s="9">
        <f t="shared" si="5"/>
        <v>0</v>
      </c>
      <c r="M31" s="36"/>
      <c r="N31" s="33"/>
      <c r="O31" s="33"/>
    </row>
    <row r="32" spans="1:15" ht="25.5" customHeight="1" x14ac:dyDescent="0.35">
      <c r="A32" s="8">
        <v>27</v>
      </c>
      <c r="B32" s="30" t="s">
        <v>294</v>
      </c>
      <c r="C32" s="8" t="s">
        <v>460</v>
      </c>
      <c r="D32" s="30" t="s">
        <v>78</v>
      </c>
      <c r="E32" s="30" t="s">
        <v>0</v>
      </c>
      <c r="F32" s="30" t="s">
        <v>10</v>
      </c>
      <c r="G32" s="30">
        <v>1</v>
      </c>
      <c r="H32" s="34"/>
      <c r="I32" s="35"/>
      <c r="J32" s="9">
        <f t="shared" si="3"/>
        <v>0</v>
      </c>
      <c r="K32" s="9">
        <f t="shared" si="4"/>
        <v>0</v>
      </c>
      <c r="L32" s="9">
        <f t="shared" si="5"/>
        <v>0</v>
      </c>
      <c r="M32" s="36"/>
      <c r="N32" s="33"/>
      <c r="O32" s="33"/>
    </row>
    <row r="33" spans="1:15" ht="24.75" customHeight="1" x14ac:dyDescent="0.35">
      <c r="A33" s="8">
        <v>28</v>
      </c>
      <c r="B33" s="30" t="s">
        <v>8</v>
      </c>
      <c r="C33" s="8" t="s">
        <v>457</v>
      </c>
      <c r="D33" s="30" t="s">
        <v>13</v>
      </c>
      <c r="E33" s="30" t="s">
        <v>0</v>
      </c>
      <c r="F33" s="30" t="s">
        <v>27</v>
      </c>
      <c r="G33" s="30">
        <v>5</v>
      </c>
      <c r="H33" s="34"/>
      <c r="I33" s="35"/>
      <c r="J33" s="9">
        <f t="shared" si="3"/>
        <v>0</v>
      </c>
      <c r="K33" s="9">
        <f t="shared" si="4"/>
        <v>0</v>
      </c>
      <c r="L33" s="9">
        <f t="shared" si="5"/>
        <v>0</v>
      </c>
      <c r="M33" s="36"/>
      <c r="N33" s="33"/>
      <c r="O33" s="33"/>
    </row>
    <row r="34" spans="1:15" ht="24.75" customHeight="1" x14ac:dyDescent="0.35">
      <c r="A34" s="8">
        <v>29</v>
      </c>
      <c r="B34" s="30" t="s">
        <v>17</v>
      </c>
      <c r="C34" s="8" t="s">
        <v>464</v>
      </c>
      <c r="D34" s="30" t="s">
        <v>13</v>
      </c>
      <c r="E34" s="30" t="s">
        <v>0</v>
      </c>
      <c r="F34" s="30" t="s">
        <v>27</v>
      </c>
      <c r="G34" s="30">
        <v>7</v>
      </c>
      <c r="H34" s="34"/>
      <c r="I34" s="35"/>
      <c r="J34" s="9">
        <f t="shared" si="3"/>
        <v>0</v>
      </c>
      <c r="K34" s="9">
        <f t="shared" si="4"/>
        <v>0</v>
      </c>
      <c r="L34" s="9">
        <f t="shared" si="5"/>
        <v>0</v>
      </c>
      <c r="M34" s="36"/>
      <c r="N34" s="33"/>
      <c r="O34" s="33"/>
    </row>
    <row r="35" spans="1:15" ht="32.25" customHeight="1" x14ac:dyDescent="0.35">
      <c r="A35" s="8">
        <v>30</v>
      </c>
      <c r="B35" s="30" t="s">
        <v>22</v>
      </c>
      <c r="C35" s="8" t="s">
        <v>471</v>
      </c>
      <c r="D35" s="30" t="s">
        <v>18</v>
      </c>
      <c r="E35" s="30" t="s">
        <v>0</v>
      </c>
      <c r="F35" s="30" t="s">
        <v>452</v>
      </c>
      <c r="G35" s="30">
        <v>2</v>
      </c>
      <c r="H35" s="34"/>
      <c r="I35" s="35"/>
      <c r="J35" s="9">
        <f t="shared" si="3"/>
        <v>0</v>
      </c>
      <c r="K35" s="9">
        <f t="shared" si="4"/>
        <v>0</v>
      </c>
      <c r="L35" s="9">
        <f t="shared" si="5"/>
        <v>0</v>
      </c>
      <c r="M35" s="36"/>
      <c r="N35" s="33"/>
      <c r="O35" s="33"/>
    </row>
    <row r="36" spans="1:15" ht="33.75" customHeight="1" x14ac:dyDescent="0.35">
      <c r="A36" s="20"/>
      <c r="B36" s="20"/>
      <c r="C36" s="20"/>
      <c r="D36" s="20"/>
      <c r="E36" s="20"/>
      <c r="F36" s="20"/>
      <c r="G36" s="20"/>
      <c r="H36" s="20"/>
      <c r="I36" s="20"/>
      <c r="J36" s="32" t="s">
        <v>289</v>
      </c>
      <c r="K36" s="51">
        <f>SUM(K6:K35)</f>
        <v>0</v>
      </c>
      <c r="L36" s="51">
        <f>SUM(L6:L35)</f>
        <v>0</v>
      </c>
      <c r="M36" s="21"/>
      <c r="N36" s="20"/>
      <c r="O36" s="20"/>
    </row>
    <row r="37" spans="1:15" x14ac:dyDescent="0.35">
      <c r="A37" s="55" t="s">
        <v>175</v>
      </c>
      <c r="B37" s="55"/>
      <c r="C37" s="55"/>
      <c r="D37" s="55"/>
      <c r="E37" s="55"/>
      <c r="F37" s="55"/>
      <c r="G37" s="55"/>
      <c r="H37" s="55"/>
      <c r="I37" s="55"/>
      <c r="J37" s="55"/>
      <c r="K37" s="55"/>
      <c r="L37" s="55"/>
      <c r="M37" s="55"/>
      <c r="N37" s="55"/>
      <c r="O37" s="55"/>
    </row>
    <row r="38" spans="1:15" ht="252.75" customHeight="1" x14ac:dyDescent="0.35">
      <c r="A38" s="54" t="s">
        <v>481</v>
      </c>
      <c r="B38" s="54"/>
      <c r="C38" s="54"/>
      <c r="D38" s="54"/>
      <c r="E38" s="54"/>
      <c r="F38" s="54"/>
      <c r="G38" s="54"/>
      <c r="H38" s="54"/>
      <c r="I38" s="54"/>
      <c r="J38" s="54"/>
      <c r="K38" s="54"/>
      <c r="L38" s="54"/>
      <c r="M38" s="54"/>
      <c r="N38" s="54"/>
      <c r="O38" s="54"/>
    </row>
    <row r="45" spans="1:15" x14ac:dyDescent="0.35">
      <c r="C45" s="19"/>
    </row>
  </sheetData>
  <sortState xmlns:xlrd2="http://schemas.microsoft.com/office/spreadsheetml/2017/richdata2" ref="B6:B35">
    <sortCondition ref="B6:B35"/>
  </sortState>
  <mergeCells count="6">
    <mergeCell ref="A38:O38"/>
    <mergeCell ref="A37:O37"/>
    <mergeCell ref="B1:C1"/>
    <mergeCell ref="A3:O3"/>
    <mergeCell ref="N2:O2"/>
    <mergeCell ref="N1:O1"/>
  </mergeCells>
  <phoneticPr fontId="1" type="noConversion"/>
  <pageMargins left="0.25" right="0.25"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8"/>
  <sheetViews>
    <sheetView zoomScale="92" zoomScaleNormal="92" workbookViewId="0">
      <selection activeCell="F15" sqref="F15"/>
    </sheetView>
  </sheetViews>
  <sheetFormatPr defaultColWidth="9.1796875" defaultRowHeight="14.5" x14ac:dyDescent="0.35"/>
  <cols>
    <col min="1" max="1" width="9.1796875" style="4"/>
    <col min="2" max="2" width="34.54296875" style="4" customWidth="1"/>
    <col min="3" max="3" width="25.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251</v>
      </c>
      <c r="O1" s="56"/>
    </row>
    <row r="2" spans="1:15" ht="16.5" customHeight="1" x14ac:dyDescent="0.35">
      <c r="A2" s="2"/>
      <c r="B2" s="3"/>
      <c r="C2" s="3"/>
      <c r="M2" s="5"/>
      <c r="N2" s="56" t="s">
        <v>228</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48.75" customHeight="1" x14ac:dyDescent="0.35">
      <c r="A6" s="8">
        <v>1</v>
      </c>
      <c r="B6" s="8" t="s">
        <v>366</v>
      </c>
      <c r="C6" s="8" t="s">
        <v>62</v>
      </c>
      <c r="D6" s="8" t="s">
        <v>14</v>
      </c>
      <c r="E6" s="8" t="s">
        <v>82</v>
      </c>
      <c r="F6" s="8" t="s">
        <v>62</v>
      </c>
      <c r="G6" s="8">
        <v>50</v>
      </c>
      <c r="H6" s="34"/>
      <c r="I6" s="35"/>
      <c r="J6" s="9">
        <f>H6+(I6*H6)</f>
        <v>0</v>
      </c>
      <c r="K6" s="9">
        <f>H6*G6</f>
        <v>0</v>
      </c>
      <c r="L6" s="9">
        <f>J6*G6</f>
        <v>0</v>
      </c>
      <c r="M6" s="36"/>
      <c r="N6" s="33"/>
      <c r="O6" s="33"/>
    </row>
    <row r="7" spans="1:15" ht="96" customHeight="1" x14ac:dyDescent="0.35">
      <c r="A7" s="8">
        <v>2</v>
      </c>
      <c r="B7" s="18" t="s">
        <v>450</v>
      </c>
      <c r="C7" s="8" t="s">
        <v>62</v>
      </c>
      <c r="D7" s="8" t="s">
        <v>367</v>
      </c>
      <c r="E7" s="8" t="s">
        <v>82</v>
      </c>
      <c r="F7" s="8" t="s">
        <v>62</v>
      </c>
      <c r="G7" s="8">
        <v>25000</v>
      </c>
      <c r="H7" s="34"/>
      <c r="I7" s="35"/>
      <c r="J7" s="9">
        <f>H7+(I7*H7)</f>
        <v>0</v>
      </c>
      <c r="K7" s="9">
        <f>H7*G7</f>
        <v>0</v>
      </c>
      <c r="L7" s="9">
        <f>J7*G7</f>
        <v>0</v>
      </c>
      <c r="M7" s="36"/>
      <c r="N7" s="33"/>
      <c r="O7" s="33"/>
    </row>
    <row r="8" spans="1:15" ht="48.75" customHeight="1" x14ac:dyDescent="0.35">
      <c r="A8" s="20"/>
      <c r="B8" s="20"/>
      <c r="C8" s="20"/>
      <c r="D8" s="20"/>
      <c r="E8" s="20"/>
      <c r="F8" s="20"/>
      <c r="G8" s="20"/>
      <c r="H8" s="22"/>
      <c r="I8" s="23"/>
      <c r="J8" s="22" t="s">
        <v>289</v>
      </c>
      <c r="K8" s="52">
        <f>SUM(K6)</f>
        <v>0</v>
      </c>
      <c r="L8" s="52">
        <f>SUM(L6)</f>
        <v>0</v>
      </c>
      <c r="M8" s="21"/>
      <c r="N8" s="20"/>
      <c r="O8" s="20"/>
    </row>
    <row r="9" spans="1:15" x14ac:dyDescent="0.35">
      <c r="H9" s="10"/>
      <c r="I9" s="11"/>
      <c r="J9" s="11"/>
      <c r="K9" s="11"/>
      <c r="L9" s="10"/>
    </row>
    <row r="10" spans="1:15" x14ac:dyDescent="0.35">
      <c r="A10" s="61" t="s">
        <v>175</v>
      </c>
      <c r="B10" s="61"/>
      <c r="C10" s="61"/>
      <c r="D10" s="61"/>
      <c r="E10" s="61"/>
      <c r="F10" s="61"/>
      <c r="G10" s="61"/>
      <c r="H10" s="62"/>
      <c r="I10" s="63"/>
      <c r="J10" s="62"/>
      <c r="K10" s="62"/>
      <c r="L10" s="62"/>
      <c r="M10" s="61"/>
      <c r="N10" s="61"/>
      <c r="O10" s="61"/>
    </row>
    <row r="11" spans="1:15" ht="85.5" customHeight="1" x14ac:dyDescent="0.35">
      <c r="A11" s="58" t="s">
        <v>490</v>
      </c>
      <c r="B11" s="58"/>
      <c r="C11" s="58"/>
      <c r="D11" s="58"/>
      <c r="E11" s="58"/>
      <c r="F11" s="58"/>
      <c r="G11" s="58"/>
      <c r="H11" s="59"/>
      <c r="I11" s="60"/>
      <c r="J11" s="59"/>
      <c r="K11" s="59"/>
      <c r="L11" s="59"/>
      <c r="M11" s="58"/>
      <c r="N11" s="58"/>
      <c r="O11" s="58"/>
    </row>
    <row r="12" spans="1:15" x14ac:dyDescent="0.35">
      <c r="H12" s="10"/>
      <c r="I12" s="11"/>
      <c r="J12" s="10"/>
      <c r="K12" s="10"/>
      <c r="L12" s="10"/>
    </row>
    <row r="13" spans="1:15" x14ac:dyDescent="0.35">
      <c r="H13" s="10"/>
      <c r="I13" s="11"/>
      <c r="J13" s="10"/>
      <c r="K13" s="10"/>
      <c r="L13" s="10"/>
    </row>
    <row r="14" spans="1:15" x14ac:dyDescent="0.35">
      <c r="H14" s="10"/>
      <c r="I14" s="11"/>
      <c r="J14" s="10"/>
      <c r="K14" s="10"/>
      <c r="L14" s="10"/>
    </row>
    <row r="15" spans="1:15" x14ac:dyDescent="0.35">
      <c r="H15" s="10"/>
      <c r="I15" s="11"/>
      <c r="J15" s="10"/>
      <c r="K15" s="10"/>
      <c r="L15" s="10"/>
    </row>
    <row r="16" spans="1:15" x14ac:dyDescent="0.35">
      <c r="H16" s="10"/>
      <c r="I16" s="11"/>
      <c r="J16" s="10"/>
      <c r="K16" s="10"/>
      <c r="L16" s="10"/>
    </row>
    <row r="17" spans="8:12" x14ac:dyDescent="0.35">
      <c r="H17" s="10"/>
      <c r="I17" s="11"/>
      <c r="J17" s="10"/>
      <c r="K17" s="10"/>
      <c r="L17" s="10"/>
    </row>
    <row r="18" spans="8:12" x14ac:dyDescent="0.35">
      <c r="H18" s="10"/>
      <c r="I18" s="11"/>
      <c r="J18" s="10"/>
      <c r="K18" s="10"/>
      <c r="L18" s="10"/>
    </row>
    <row r="19" spans="8:12" x14ac:dyDescent="0.35">
      <c r="H19" s="10"/>
      <c r="I19" s="11"/>
      <c r="J19" s="10"/>
      <c r="K19" s="10"/>
      <c r="L19" s="10"/>
    </row>
    <row r="20" spans="8:12" x14ac:dyDescent="0.35">
      <c r="H20" s="10"/>
      <c r="I20" s="11"/>
      <c r="J20" s="10"/>
      <c r="K20" s="10"/>
      <c r="L20" s="10"/>
    </row>
    <row r="21" spans="8:12" x14ac:dyDescent="0.35">
      <c r="H21" s="10"/>
      <c r="I21" s="11"/>
      <c r="J21" s="10"/>
      <c r="K21" s="10"/>
      <c r="L21" s="10"/>
    </row>
    <row r="22" spans="8:12" x14ac:dyDescent="0.35">
      <c r="H22" s="10"/>
      <c r="I22" s="11"/>
      <c r="J22" s="10"/>
      <c r="K22" s="10"/>
      <c r="L22" s="10"/>
    </row>
    <row r="23" spans="8:12" x14ac:dyDescent="0.35">
      <c r="H23" s="10"/>
      <c r="I23" s="11"/>
      <c r="J23" s="10"/>
      <c r="K23" s="10"/>
      <c r="L23" s="10"/>
    </row>
    <row r="24" spans="8:12" x14ac:dyDescent="0.35">
      <c r="H24" s="10"/>
      <c r="I24" s="11"/>
      <c r="J24" s="10"/>
      <c r="K24" s="10"/>
      <c r="L24" s="10"/>
    </row>
    <row r="25" spans="8:12" x14ac:dyDescent="0.35">
      <c r="H25" s="10"/>
      <c r="I25" s="11"/>
      <c r="J25" s="10"/>
      <c r="K25" s="10"/>
      <c r="L25" s="10"/>
    </row>
    <row r="26" spans="8:12" x14ac:dyDescent="0.35">
      <c r="H26" s="10"/>
      <c r="I26" s="11"/>
      <c r="J26" s="10"/>
      <c r="K26" s="10"/>
      <c r="L26" s="10"/>
    </row>
    <row r="27" spans="8:12" x14ac:dyDescent="0.35">
      <c r="H27" s="10"/>
      <c r="I27" s="11"/>
      <c r="J27" s="10"/>
      <c r="K27" s="10"/>
      <c r="L27" s="10"/>
    </row>
    <row r="28" spans="8:12" x14ac:dyDescent="0.35">
      <c r="H28" s="10"/>
      <c r="I28" s="11"/>
      <c r="J28" s="10"/>
      <c r="K28" s="10"/>
      <c r="L28" s="10"/>
    </row>
    <row r="29" spans="8:12" x14ac:dyDescent="0.35">
      <c r="H29" s="10"/>
      <c r="I29" s="11"/>
      <c r="J29" s="10"/>
      <c r="K29" s="10"/>
      <c r="L29" s="10"/>
    </row>
    <row r="30" spans="8:12" x14ac:dyDescent="0.35">
      <c r="H30" s="10"/>
      <c r="I30" s="11"/>
      <c r="J30" s="10"/>
      <c r="K30" s="10"/>
      <c r="L30" s="10"/>
    </row>
    <row r="31" spans="8:12" x14ac:dyDescent="0.35">
      <c r="H31" s="10"/>
      <c r="I31" s="11"/>
      <c r="J31" s="10"/>
      <c r="K31" s="10"/>
      <c r="L31" s="10"/>
    </row>
    <row r="32" spans="8:12"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row r="37" spans="8:12" x14ac:dyDescent="0.35">
      <c r="H37" s="10"/>
      <c r="I37" s="11"/>
      <c r="J37" s="10"/>
      <c r="K37" s="10"/>
      <c r="L37" s="10"/>
    </row>
    <row r="38" spans="8:12" x14ac:dyDescent="0.35">
      <c r="H38" s="10"/>
      <c r="I38" s="11"/>
      <c r="J38" s="10"/>
      <c r="K38" s="10"/>
      <c r="L38" s="10"/>
    </row>
  </sheetData>
  <mergeCells count="6">
    <mergeCell ref="A11:O11"/>
    <mergeCell ref="B1:C1"/>
    <mergeCell ref="N1:O1"/>
    <mergeCell ref="N2:O2"/>
    <mergeCell ref="A3:O3"/>
    <mergeCell ref="A10:O10"/>
  </mergeCells>
  <pageMargins left="0.25" right="0.25" top="0.75" bottom="0.75" header="0.3" footer="0.3"/>
  <pageSetup paperSize="9" scale="5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7"/>
  <sheetViews>
    <sheetView tabSelected="1" topLeftCell="A10" zoomScale="92" zoomScaleNormal="92" workbookViewId="0">
      <selection activeCell="C13" sqref="C13"/>
    </sheetView>
  </sheetViews>
  <sheetFormatPr defaultColWidth="9.1796875" defaultRowHeight="14.5" x14ac:dyDescent="0.35"/>
  <cols>
    <col min="1" max="1" width="9.1796875" style="4"/>
    <col min="2" max="2" width="40.453125" style="4" customWidth="1"/>
    <col min="3" max="3" width="25.4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0" width="16.26953125" style="4" customWidth="1"/>
    <col min="11" max="11" width="19.453125" style="4" customWidth="1"/>
    <col min="12" max="12" width="21"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250</v>
      </c>
      <c r="O1" s="56"/>
    </row>
    <row r="2" spans="1:15" ht="16.5" customHeight="1" x14ac:dyDescent="0.35">
      <c r="A2" s="2"/>
      <c r="B2" s="3"/>
      <c r="C2" s="3"/>
      <c r="M2" s="5"/>
      <c r="N2" s="56" t="s">
        <v>229</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39.75" customHeight="1" x14ac:dyDescent="0.35">
      <c r="A6" s="8">
        <v>1</v>
      </c>
      <c r="B6" s="8" t="s">
        <v>368</v>
      </c>
      <c r="C6" s="8" t="s">
        <v>62</v>
      </c>
      <c r="D6" s="8" t="s">
        <v>14</v>
      </c>
      <c r="E6" s="8" t="s">
        <v>0</v>
      </c>
      <c r="F6" s="8" t="s">
        <v>374</v>
      </c>
      <c r="G6" s="8">
        <v>1</v>
      </c>
      <c r="H6" s="34"/>
      <c r="I6" s="35"/>
      <c r="J6" s="9">
        <f t="shared" ref="J6" si="0">H6+(I6*H6)</f>
        <v>0</v>
      </c>
      <c r="K6" s="9">
        <f t="shared" ref="K6" si="1">H6*G6</f>
        <v>0</v>
      </c>
      <c r="L6" s="9">
        <f t="shared" ref="L6" si="2">J6*G6</f>
        <v>0</v>
      </c>
      <c r="M6" s="36"/>
      <c r="N6" s="33"/>
      <c r="O6" s="33"/>
    </row>
    <row r="7" spans="1:15" ht="31.5" customHeight="1" x14ac:dyDescent="0.35">
      <c r="A7" s="8">
        <v>2</v>
      </c>
      <c r="B7" s="8" t="s">
        <v>369</v>
      </c>
      <c r="C7" s="8" t="s">
        <v>62</v>
      </c>
      <c r="D7" s="8" t="s">
        <v>14</v>
      </c>
      <c r="E7" s="8" t="s">
        <v>0</v>
      </c>
      <c r="F7" s="8" t="s">
        <v>374</v>
      </c>
      <c r="G7" s="8">
        <v>1</v>
      </c>
      <c r="H7" s="34"/>
      <c r="I7" s="35"/>
      <c r="J7" s="9">
        <f t="shared" ref="J7:J16" si="3">H7+(I7*H7)</f>
        <v>0</v>
      </c>
      <c r="K7" s="9">
        <f t="shared" ref="K7:K16" si="4">H7*G7</f>
        <v>0</v>
      </c>
      <c r="L7" s="9">
        <f t="shared" ref="L7:L16" si="5">J7*G7</f>
        <v>0</v>
      </c>
      <c r="M7" s="36"/>
      <c r="N7" s="33"/>
      <c r="O7" s="33"/>
    </row>
    <row r="8" spans="1:15" ht="42" customHeight="1" x14ac:dyDescent="0.35">
      <c r="A8" s="8">
        <v>3</v>
      </c>
      <c r="B8" s="8" t="s">
        <v>370</v>
      </c>
      <c r="C8" s="8" t="s">
        <v>62</v>
      </c>
      <c r="D8" s="8" t="s">
        <v>13</v>
      </c>
      <c r="E8" s="8" t="s">
        <v>82</v>
      </c>
      <c r="F8" s="8" t="s">
        <v>62</v>
      </c>
      <c r="G8" s="8">
        <v>3000</v>
      </c>
      <c r="H8" s="34"/>
      <c r="I8" s="35"/>
      <c r="J8" s="9">
        <f t="shared" si="3"/>
        <v>0</v>
      </c>
      <c r="K8" s="9">
        <f t="shared" si="4"/>
        <v>0</v>
      </c>
      <c r="L8" s="9">
        <f t="shared" si="5"/>
        <v>0</v>
      </c>
      <c r="M8" s="36"/>
      <c r="N8" s="33"/>
      <c r="O8" s="33"/>
    </row>
    <row r="9" spans="1:15" ht="31.5" customHeight="1" x14ac:dyDescent="0.35">
      <c r="A9" s="8">
        <v>4</v>
      </c>
      <c r="B9" s="8" t="s">
        <v>371</v>
      </c>
      <c r="C9" s="8" t="s">
        <v>62</v>
      </c>
      <c r="D9" s="8" t="s">
        <v>14</v>
      </c>
      <c r="E9" s="8" t="s">
        <v>0</v>
      </c>
      <c r="F9" s="8" t="s">
        <v>96</v>
      </c>
      <c r="G9" s="8">
        <v>2</v>
      </c>
      <c r="H9" s="34"/>
      <c r="I9" s="35"/>
      <c r="J9" s="9">
        <f t="shared" si="3"/>
        <v>0</v>
      </c>
      <c r="K9" s="9">
        <f t="shared" si="4"/>
        <v>0</v>
      </c>
      <c r="L9" s="9">
        <f t="shared" si="5"/>
        <v>0</v>
      </c>
      <c r="M9" s="36"/>
      <c r="N9" s="33"/>
      <c r="O9" s="33"/>
    </row>
    <row r="10" spans="1:15" ht="69.75" customHeight="1" x14ac:dyDescent="0.35">
      <c r="A10" s="8">
        <v>5</v>
      </c>
      <c r="B10" s="8" t="s">
        <v>276</v>
      </c>
      <c r="C10" s="8" t="s">
        <v>62</v>
      </c>
      <c r="D10" s="8" t="s">
        <v>14</v>
      </c>
      <c r="E10" s="8" t="s">
        <v>146</v>
      </c>
      <c r="F10" s="8" t="s">
        <v>62</v>
      </c>
      <c r="G10" s="8">
        <v>1</v>
      </c>
      <c r="H10" s="34"/>
      <c r="I10" s="35"/>
      <c r="J10" s="9">
        <f t="shared" si="3"/>
        <v>0</v>
      </c>
      <c r="K10" s="9">
        <f t="shared" si="4"/>
        <v>0</v>
      </c>
      <c r="L10" s="9">
        <f t="shared" si="5"/>
        <v>0</v>
      </c>
      <c r="M10" s="36"/>
      <c r="N10" s="33"/>
      <c r="O10" s="33"/>
    </row>
    <row r="11" spans="1:15" ht="61.5" customHeight="1" x14ac:dyDescent="0.35">
      <c r="A11" s="8">
        <v>6</v>
      </c>
      <c r="B11" s="8" t="s">
        <v>277</v>
      </c>
      <c r="C11" s="8" t="s">
        <v>62</v>
      </c>
      <c r="D11" s="8" t="s">
        <v>14</v>
      </c>
      <c r="E11" s="8" t="s">
        <v>146</v>
      </c>
      <c r="F11" s="8" t="s">
        <v>62</v>
      </c>
      <c r="G11" s="8">
        <v>6</v>
      </c>
      <c r="H11" s="34"/>
      <c r="I11" s="35"/>
      <c r="J11" s="9">
        <f t="shared" si="3"/>
        <v>0</v>
      </c>
      <c r="K11" s="9">
        <f t="shared" si="4"/>
        <v>0</v>
      </c>
      <c r="L11" s="9">
        <f t="shared" si="5"/>
        <v>0</v>
      </c>
      <c r="M11" s="36"/>
      <c r="N11" s="33"/>
      <c r="O11" s="33"/>
    </row>
    <row r="12" spans="1:15" ht="52.5" customHeight="1" x14ac:dyDescent="0.35">
      <c r="A12" s="8">
        <v>7</v>
      </c>
      <c r="B12" s="8" t="s">
        <v>508</v>
      </c>
      <c r="C12" s="8" t="s">
        <v>62</v>
      </c>
      <c r="D12" s="8" t="s">
        <v>14</v>
      </c>
      <c r="E12" s="8" t="s">
        <v>0</v>
      </c>
      <c r="F12" s="8" t="s">
        <v>375</v>
      </c>
      <c r="G12" s="8">
        <v>1</v>
      </c>
      <c r="H12" s="34"/>
      <c r="I12" s="35"/>
      <c r="J12" s="9">
        <f t="shared" si="3"/>
        <v>0</v>
      </c>
      <c r="K12" s="9">
        <f t="shared" si="4"/>
        <v>0</v>
      </c>
      <c r="L12" s="9">
        <f t="shared" si="5"/>
        <v>0</v>
      </c>
      <c r="M12" s="36"/>
      <c r="N12" s="33"/>
      <c r="O12" s="33"/>
    </row>
    <row r="13" spans="1:15" ht="57" customHeight="1" x14ac:dyDescent="0.35">
      <c r="A13" s="8">
        <v>8</v>
      </c>
      <c r="B13" s="8" t="s">
        <v>372</v>
      </c>
      <c r="C13" s="8" t="s">
        <v>62</v>
      </c>
      <c r="D13" s="8" t="s">
        <v>14</v>
      </c>
      <c r="E13" s="8" t="s">
        <v>0</v>
      </c>
      <c r="F13" s="8" t="s">
        <v>376</v>
      </c>
      <c r="G13" s="8">
        <v>2</v>
      </c>
      <c r="H13" s="34"/>
      <c r="I13" s="35"/>
      <c r="J13" s="9">
        <f t="shared" si="3"/>
        <v>0</v>
      </c>
      <c r="K13" s="9">
        <f t="shared" si="4"/>
        <v>0</v>
      </c>
      <c r="L13" s="9">
        <f t="shared" si="5"/>
        <v>0</v>
      </c>
      <c r="M13" s="36"/>
      <c r="N13" s="33"/>
      <c r="O13" s="33"/>
    </row>
    <row r="14" spans="1:15" ht="76.5" customHeight="1" x14ac:dyDescent="0.35">
      <c r="A14" s="8">
        <v>9</v>
      </c>
      <c r="B14" s="8" t="s">
        <v>373</v>
      </c>
      <c r="C14" s="8" t="s">
        <v>62</v>
      </c>
      <c r="D14" s="8" t="s">
        <v>150</v>
      </c>
      <c r="E14" s="8" t="s">
        <v>0</v>
      </c>
      <c r="F14" s="8" t="s">
        <v>148</v>
      </c>
      <c r="G14" s="8">
        <v>4</v>
      </c>
      <c r="H14" s="34"/>
      <c r="I14" s="35"/>
      <c r="J14" s="9">
        <f t="shared" si="3"/>
        <v>0</v>
      </c>
      <c r="K14" s="9">
        <f t="shared" si="4"/>
        <v>0</v>
      </c>
      <c r="L14" s="9">
        <f t="shared" si="5"/>
        <v>0</v>
      </c>
      <c r="M14" s="36"/>
      <c r="N14" s="33"/>
      <c r="O14" s="33"/>
    </row>
    <row r="15" spans="1:15" ht="55.5" customHeight="1" x14ac:dyDescent="0.35">
      <c r="A15" s="8">
        <v>10</v>
      </c>
      <c r="B15" s="8" t="s">
        <v>279</v>
      </c>
      <c r="C15" s="8" t="s">
        <v>62</v>
      </c>
      <c r="D15" s="8" t="s">
        <v>14</v>
      </c>
      <c r="E15" s="8" t="s">
        <v>0</v>
      </c>
      <c r="F15" s="8" t="s">
        <v>148</v>
      </c>
      <c r="G15" s="8">
        <v>2</v>
      </c>
      <c r="H15" s="34"/>
      <c r="I15" s="35"/>
      <c r="J15" s="9">
        <f t="shared" si="3"/>
        <v>0</v>
      </c>
      <c r="K15" s="9">
        <f t="shared" si="4"/>
        <v>0</v>
      </c>
      <c r="L15" s="9">
        <f t="shared" si="5"/>
        <v>0</v>
      </c>
      <c r="M15" s="36"/>
      <c r="N15" s="33"/>
      <c r="O15" s="33"/>
    </row>
    <row r="16" spans="1:15" ht="69" customHeight="1" x14ac:dyDescent="0.35">
      <c r="A16" s="8">
        <v>11</v>
      </c>
      <c r="B16" s="8" t="s">
        <v>280</v>
      </c>
      <c r="C16" s="8" t="s">
        <v>62</v>
      </c>
      <c r="D16" s="8" t="s">
        <v>13</v>
      </c>
      <c r="E16" s="8" t="s">
        <v>0</v>
      </c>
      <c r="F16" s="8" t="s">
        <v>149</v>
      </c>
      <c r="G16" s="8">
        <v>4</v>
      </c>
      <c r="H16" s="34"/>
      <c r="I16" s="35"/>
      <c r="J16" s="9">
        <f t="shared" si="3"/>
        <v>0</v>
      </c>
      <c r="K16" s="9">
        <f t="shared" si="4"/>
        <v>0</v>
      </c>
      <c r="L16" s="9">
        <f t="shared" si="5"/>
        <v>0</v>
      </c>
      <c r="M16" s="36"/>
      <c r="N16" s="33"/>
      <c r="O16" s="33"/>
    </row>
    <row r="17" spans="1:15" ht="28.5" customHeight="1" x14ac:dyDescent="0.35">
      <c r="A17" s="20"/>
      <c r="B17" s="20"/>
      <c r="C17" s="20"/>
      <c r="D17" s="20"/>
      <c r="E17" s="20"/>
      <c r="F17" s="20"/>
      <c r="G17" s="20"/>
      <c r="H17" s="22"/>
      <c r="I17" s="23"/>
      <c r="J17" s="22" t="s">
        <v>289</v>
      </c>
      <c r="K17" s="24">
        <f>SUM(K6:K16)</f>
        <v>0</v>
      </c>
      <c r="L17" s="24">
        <f>SUM(L6:L16)</f>
        <v>0</v>
      </c>
      <c r="M17" s="21"/>
      <c r="N17" s="20"/>
      <c r="O17" s="20"/>
    </row>
    <row r="18" spans="1:15" x14ac:dyDescent="0.35">
      <c r="H18" s="10"/>
      <c r="I18" s="11"/>
      <c r="J18" s="10"/>
      <c r="K18" s="10"/>
      <c r="L18" s="10"/>
    </row>
    <row r="19" spans="1:15" x14ac:dyDescent="0.35">
      <c r="A19" s="61" t="s">
        <v>175</v>
      </c>
      <c r="B19" s="61"/>
      <c r="C19" s="61"/>
      <c r="D19" s="61"/>
      <c r="E19" s="61"/>
      <c r="F19" s="61"/>
      <c r="G19" s="61"/>
      <c r="H19" s="62"/>
      <c r="I19" s="63"/>
      <c r="J19" s="62"/>
      <c r="K19" s="62"/>
      <c r="L19" s="62"/>
      <c r="M19" s="61"/>
      <c r="N19" s="61"/>
      <c r="O19" s="61"/>
    </row>
    <row r="20" spans="1:15" ht="83.25" customHeight="1" x14ac:dyDescent="0.35">
      <c r="A20" s="54" t="s">
        <v>491</v>
      </c>
      <c r="B20" s="58"/>
      <c r="C20" s="58"/>
      <c r="D20" s="58"/>
      <c r="E20" s="58"/>
      <c r="F20" s="58"/>
      <c r="G20" s="58"/>
      <c r="H20" s="59"/>
      <c r="I20" s="60"/>
      <c r="J20" s="59"/>
      <c r="K20" s="59"/>
      <c r="L20" s="59"/>
      <c r="M20" s="58"/>
      <c r="N20" s="58"/>
      <c r="O20" s="58"/>
    </row>
    <row r="21" spans="1:15" x14ac:dyDescent="0.35">
      <c r="H21" s="10"/>
      <c r="I21" s="11"/>
      <c r="J21" s="10"/>
      <c r="K21" s="10"/>
      <c r="L21" s="10"/>
    </row>
    <row r="22" spans="1:15" x14ac:dyDescent="0.35">
      <c r="H22" s="10"/>
      <c r="I22" s="11"/>
      <c r="J22" s="10"/>
      <c r="K22" s="10"/>
      <c r="L22" s="10"/>
    </row>
    <row r="23" spans="1:15" x14ac:dyDescent="0.35">
      <c r="H23" s="10"/>
      <c r="I23" s="11"/>
      <c r="J23" s="10"/>
      <c r="K23" s="10"/>
      <c r="L23" s="10"/>
    </row>
    <row r="24" spans="1:15" x14ac:dyDescent="0.35">
      <c r="H24" s="10"/>
      <c r="I24" s="11"/>
      <c r="J24" s="10"/>
      <c r="K24" s="10"/>
      <c r="L24" s="10"/>
    </row>
    <row r="25" spans="1:15" x14ac:dyDescent="0.35">
      <c r="H25" s="10"/>
      <c r="I25" s="11"/>
      <c r="J25" s="10"/>
      <c r="K25" s="10"/>
      <c r="L25" s="10"/>
    </row>
    <row r="26" spans="1:15" x14ac:dyDescent="0.35">
      <c r="H26" s="10"/>
      <c r="I26" s="11"/>
      <c r="J26" s="10"/>
      <c r="K26" s="10"/>
      <c r="L26" s="10"/>
    </row>
    <row r="27" spans="1:15" x14ac:dyDescent="0.35">
      <c r="H27" s="10"/>
      <c r="I27" s="11"/>
      <c r="J27" s="10"/>
      <c r="K27" s="10"/>
      <c r="L27" s="10"/>
    </row>
    <row r="28" spans="1:15" x14ac:dyDescent="0.35">
      <c r="H28" s="10"/>
      <c r="I28" s="11"/>
      <c r="J28" s="10"/>
      <c r="K28" s="10"/>
      <c r="L28" s="10"/>
    </row>
    <row r="29" spans="1:15" x14ac:dyDescent="0.35">
      <c r="H29" s="10"/>
      <c r="I29" s="11"/>
      <c r="J29" s="10"/>
      <c r="K29" s="10"/>
      <c r="L29" s="10"/>
    </row>
    <row r="30" spans="1:15" x14ac:dyDescent="0.35">
      <c r="H30" s="10"/>
      <c r="I30" s="11"/>
      <c r="J30" s="10"/>
      <c r="K30" s="10"/>
      <c r="L30" s="10"/>
    </row>
    <row r="31" spans="1:15" x14ac:dyDescent="0.35">
      <c r="H31" s="10"/>
      <c r="I31" s="11"/>
      <c r="J31" s="10"/>
      <c r="K31" s="10"/>
      <c r="L31" s="10"/>
    </row>
    <row r="32" spans="1:15"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row r="37" spans="8:12" x14ac:dyDescent="0.35">
      <c r="H37" s="10"/>
      <c r="I37" s="11"/>
      <c r="J37" s="10"/>
      <c r="K37" s="10"/>
      <c r="L37" s="10"/>
    </row>
  </sheetData>
  <sortState xmlns:xlrd2="http://schemas.microsoft.com/office/spreadsheetml/2017/richdata2" ref="A6:O16">
    <sortCondition ref="B6:B16"/>
  </sortState>
  <mergeCells count="6">
    <mergeCell ref="A20:O20"/>
    <mergeCell ref="B1:C1"/>
    <mergeCell ref="N1:O1"/>
    <mergeCell ref="N2:O2"/>
    <mergeCell ref="A3:O3"/>
    <mergeCell ref="A19:O19"/>
  </mergeCells>
  <pageMargins left="0.25" right="0.25" top="0.75" bottom="0.75" header="0.3" footer="0.3"/>
  <pageSetup paperSize="9" scale="5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26"/>
  <sheetViews>
    <sheetView zoomScale="92" zoomScaleNormal="92" workbookViewId="0">
      <selection activeCell="B21" sqref="B21"/>
    </sheetView>
  </sheetViews>
  <sheetFormatPr defaultColWidth="9.1796875" defaultRowHeight="14.5" x14ac:dyDescent="0.35"/>
  <cols>
    <col min="1" max="1" width="9.1796875" style="4"/>
    <col min="2" max="2" width="40.453125" style="4" customWidth="1"/>
    <col min="3" max="3" width="25.4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249</v>
      </c>
      <c r="O1" s="56"/>
    </row>
    <row r="2" spans="1:15" ht="16.5" customHeight="1" x14ac:dyDescent="0.35">
      <c r="A2" s="2"/>
      <c r="B2" s="3"/>
      <c r="C2" s="3"/>
      <c r="M2" s="5"/>
      <c r="N2" s="56" t="s">
        <v>230</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105.75" customHeight="1" x14ac:dyDescent="0.35">
      <c r="A6" s="8">
        <v>1</v>
      </c>
      <c r="B6" s="8" t="s">
        <v>194</v>
      </c>
      <c r="C6" s="8" t="s">
        <v>62</v>
      </c>
      <c r="D6" s="8" t="s">
        <v>136</v>
      </c>
      <c r="E6" s="8" t="s">
        <v>82</v>
      </c>
      <c r="F6" s="8" t="s">
        <v>449</v>
      </c>
      <c r="G6" s="8">
        <v>1800</v>
      </c>
      <c r="H6" s="34"/>
      <c r="I6" s="35"/>
      <c r="J6" s="9">
        <f>H6+(I6*H6)</f>
        <v>0</v>
      </c>
      <c r="K6" s="9">
        <f>H6*G6</f>
        <v>0</v>
      </c>
      <c r="L6" s="9">
        <f>J6*G6</f>
        <v>0</v>
      </c>
      <c r="M6" s="36"/>
      <c r="N6" s="33"/>
      <c r="O6" s="33"/>
    </row>
    <row r="7" spans="1:15" ht="36" customHeight="1" x14ac:dyDescent="0.35">
      <c r="H7" s="10"/>
      <c r="I7" s="11"/>
      <c r="J7" s="16" t="s">
        <v>289</v>
      </c>
      <c r="K7" s="45">
        <f>SUM(K6)</f>
        <v>0</v>
      </c>
      <c r="L7" s="45">
        <f>SUM(L6)</f>
        <v>0</v>
      </c>
    </row>
    <row r="8" spans="1:15" x14ac:dyDescent="0.35">
      <c r="A8" s="61" t="s">
        <v>175</v>
      </c>
      <c r="B8" s="61"/>
      <c r="C8" s="61"/>
      <c r="D8" s="61"/>
      <c r="E8" s="61"/>
      <c r="F8" s="61"/>
      <c r="G8" s="61"/>
      <c r="H8" s="62"/>
      <c r="I8" s="63"/>
      <c r="J8" s="62"/>
      <c r="K8" s="62"/>
      <c r="L8" s="62"/>
      <c r="M8" s="61"/>
      <c r="N8" s="61"/>
      <c r="O8" s="61"/>
    </row>
    <row r="9" spans="1:15" ht="184.5" customHeight="1" x14ac:dyDescent="0.35">
      <c r="A9" s="54" t="s">
        <v>492</v>
      </c>
      <c r="B9" s="58"/>
      <c r="C9" s="58"/>
      <c r="D9" s="58"/>
      <c r="E9" s="58"/>
      <c r="F9" s="58"/>
      <c r="G9" s="58"/>
      <c r="H9" s="59"/>
      <c r="I9" s="60"/>
      <c r="J9" s="59"/>
      <c r="K9" s="59"/>
      <c r="L9" s="59"/>
      <c r="M9" s="58"/>
      <c r="N9" s="58"/>
      <c r="O9" s="58"/>
    </row>
    <row r="10" spans="1:15" x14ac:dyDescent="0.35">
      <c r="H10" s="10"/>
      <c r="I10" s="11"/>
      <c r="J10" s="10"/>
      <c r="K10" s="10"/>
      <c r="L10" s="10"/>
    </row>
    <row r="11" spans="1:15" x14ac:dyDescent="0.35">
      <c r="H11" s="10"/>
      <c r="I11" s="11"/>
      <c r="J11" s="10"/>
      <c r="K11" s="10"/>
      <c r="L11" s="10"/>
    </row>
    <row r="12" spans="1:15" x14ac:dyDescent="0.35">
      <c r="H12" s="10"/>
      <c r="I12" s="11"/>
      <c r="J12" s="10"/>
      <c r="K12" s="10"/>
      <c r="L12" s="10"/>
    </row>
    <row r="13" spans="1:15" x14ac:dyDescent="0.35">
      <c r="H13" s="10"/>
      <c r="I13" s="11"/>
      <c r="J13" s="10"/>
      <c r="K13" s="10"/>
      <c r="L13" s="10"/>
    </row>
    <row r="14" spans="1:15" x14ac:dyDescent="0.35">
      <c r="H14" s="10"/>
      <c r="I14" s="11"/>
      <c r="J14" s="10"/>
      <c r="K14" s="10"/>
      <c r="L14" s="10"/>
    </row>
    <row r="15" spans="1:15" x14ac:dyDescent="0.35">
      <c r="H15" s="10"/>
      <c r="I15" s="11"/>
      <c r="J15" s="10"/>
      <c r="K15" s="10"/>
      <c r="L15" s="10"/>
    </row>
    <row r="16" spans="1:15" x14ac:dyDescent="0.35">
      <c r="H16" s="10"/>
      <c r="I16" s="11"/>
      <c r="J16" s="10"/>
      <c r="K16" s="10"/>
      <c r="L16" s="10"/>
    </row>
    <row r="17" spans="2:12" x14ac:dyDescent="0.35">
      <c r="H17" s="10"/>
      <c r="I17" s="11"/>
      <c r="J17" s="10"/>
      <c r="K17" s="10"/>
      <c r="L17" s="10"/>
    </row>
    <row r="18" spans="2:12" x14ac:dyDescent="0.35">
      <c r="H18" s="10"/>
      <c r="I18" s="11"/>
      <c r="J18" s="10"/>
      <c r="K18" s="10"/>
      <c r="L18" s="10"/>
    </row>
    <row r="19" spans="2:12" x14ac:dyDescent="0.35">
      <c r="H19" s="10"/>
      <c r="I19" s="11"/>
      <c r="J19" s="10"/>
      <c r="K19" s="10"/>
      <c r="L19" s="10"/>
    </row>
    <row r="20" spans="2:12" x14ac:dyDescent="0.35">
      <c r="B20" s="4" t="s">
        <v>275</v>
      </c>
      <c r="H20" s="10"/>
      <c r="I20" s="11"/>
      <c r="J20" s="10"/>
      <c r="K20" s="10"/>
      <c r="L20" s="10"/>
    </row>
    <row r="21" spans="2:12" x14ac:dyDescent="0.35">
      <c r="H21" s="10"/>
      <c r="I21" s="11"/>
      <c r="J21" s="10"/>
      <c r="K21" s="10"/>
      <c r="L21" s="10"/>
    </row>
    <row r="22" spans="2:12" x14ac:dyDescent="0.35">
      <c r="H22" s="10"/>
      <c r="I22" s="11"/>
      <c r="J22" s="10"/>
      <c r="K22" s="10"/>
      <c r="L22" s="10"/>
    </row>
    <row r="23" spans="2:12" x14ac:dyDescent="0.35">
      <c r="H23" s="10"/>
      <c r="I23" s="11"/>
      <c r="J23" s="10"/>
      <c r="K23" s="10"/>
      <c r="L23" s="10"/>
    </row>
    <row r="24" spans="2:12" x14ac:dyDescent="0.35">
      <c r="H24" s="10"/>
      <c r="I24" s="11"/>
      <c r="J24" s="10"/>
      <c r="K24" s="10"/>
      <c r="L24" s="10"/>
    </row>
    <row r="25" spans="2:12" x14ac:dyDescent="0.35">
      <c r="H25" s="10"/>
      <c r="I25" s="11"/>
      <c r="J25" s="10"/>
      <c r="K25" s="10"/>
      <c r="L25" s="10"/>
    </row>
    <row r="26" spans="2:12" x14ac:dyDescent="0.35">
      <c r="H26" s="10"/>
      <c r="I26" s="11"/>
      <c r="J26" s="10"/>
      <c r="K26" s="10"/>
      <c r="L26" s="10"/>
    </row>
  </sheetData>
  <mergeCells count="6">
    <mergeCell ref="A9:O9"/>
    <mergeCell ref="B1:C1"/>
    <mergeCell ref="N1:O1"/>
    <mergeCell ref="N2:O2"/>
    <mergeCell ref="A3:O3"/>
    <mergeCell ref="A8:O8"/>
  </mergeCells>
  <pageMargins left="0.25" right="0.25" top="0.75" bottom="0.75" header="0.3" footer="0.3"/>
  <pageSetup paperSize="9" scale="5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39"/>
  <sheetViews>
    <sheetView topLeftCell="A5" zoomScale="92" zoomScaleNormal="92" workbookViewId="0">
      <selection activeCell="C18" sqref="C18"/>
    </sheetView>
  </sheetViews>
  <sheetFormatPr defaultColWidth="9.1796875" defaultRowHeight="14.5" x14ac:dyDescent="0.35"/>
  <cols>
    <col min="1" max="1" width="9.1796875" style="4"/>
    <col min="2" max="2" width="38.453125"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248</v>
      </c>
      <c r="O1" s="56"/>
    </row>
    <row r="2" spans="1:15" ht="16.5" customHeight="1" x14ac:dyDescent="0.35">
      <c r="A2" s="2"/>
      <c r="B2" s="3"/>
      <c r="C2" s="3"/>
      <c r="M2" s="5"/>
      <c r="N2" s="56" t="s">
        <v>231</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80.25" customHeight="1" x14ac:dyDescent="0.35">
      <c r="A6" s="8">
        <v>1</v>
      </c>
      <c r="B6" s="8" t="s">
        <v>377</v>
      </c>
      <c r="C6" s="8" t="s">
        <v>62</v>
      </c>
      <c r="D6" s="8" t="s">
        <v>13</v>
      </c>
      <c r="E6" s="8" t="s">
        <v>0</v>
      </c>
      <c r="F6" s="8">
        <v>25</v>
      </c>
      <c r="G6" s="8">
        <v>710</v>
      </c>
      <c r="H6" s="34"/>
      <c r="I6" s="35"/>
      <c r="J6" s="9">
        <f>H6+(I6*H6)</f>
        <v>0</v>
      </c>
      <c r="K6" s="9">
        <f>H6*G6</f>
        <v>0</v>
      </c>
      <c r="L6" s="9">
        <f>J6*G6</f>
        <v>0</v>
      </c>
      <c r="M6" s="36"/>
      <c r="N6" s="33"/>
      <c r="O6" s="33"/>
    </row>
    <row r="7" spans="1:15" ht="80.25" customHeight="1" x14ac:dyDescent="0.35">
      <c r="A7" s="8">
        <v>2</v>
      </c>
      <c r="B7" s="8" t="s">
        <v>378</v>
      </c>
      <c r="C7" s="8" t="s">
        <v>62</v>
      </c>
      <c r="D7" s="8" t="s">
        <v>13</v>
      </c>
      <c r="E7" s="8" t="s">
        <v>0</v>
      </c>
      <c r="F7" s="8">
        <v>25</v>
      </c>
      <c r="G7" s="8">
        <v>1030</v>
      </c>
      <c r="H7" s="34"/>
      <c r="I7" s="35"/>
      <c r="J7" s="9">
        <f t="shared" ref="J7:J11" si="0">H7+(I7*H7)</f>
        <v>0</v>
      </c>
      <c r="K7" s="9">
        <f t="shared" ref="K7:K11" si="1">H7*G7</f>
        <v>0</v>
      </c>
      <c r="L7" s="9">
        <f t="shared" ref="L7:L11" si="2">J7*G7</f>
        <v>0</v>
      </c>
      <c r="M7" s="36"/>
      <c r="N7" s="33"/>
      <c r="O7" s="33"/>
    </row>
    <row r="8" spans="1:15" ht="39" customHeight="1" x14ac:dyDescent="0.35">
      <c r="A8" s="8">
        <v>3</v>
      </c>
      <c r="B8" s="8" t="s">
        <v>134</v>
      </c>
      <c r="C8" s="8" t="s">
        <v>62</v>
      </c>
      <c r="D8" s="8" t="s">
        <v>13</v>
      </c>
      <c r="E8" s="8" t="s">
        <v>0</v>
      </c>
      <c r="F8" s="8">
        <v>1000</v>
      </c>
      <c r="G8" s="8">
        <v>5</v>
      </c>
      <c r="H8" s="34"/>
      <c r="I8" s="35"/>
      <c r="J8" s="9">
        <f t="shared" si="0"/>
        <v>0</v>
      </c>
      <c r="K8" s="9">
        <f t="shared" si="1"/>
        <v>0</v>
      </c>
      <c r="L8" s="9">
        <f t="shared" si="2"/>
        <v>0</v>
      </c>
      <c r="M8" s="36"/>
      <c r="N8" s="33"/>
      <c r="O8" s="33"/>
    </row>
    <row r="9" spans="1:15" ht="70.5" customHeight="1" x14ac:dyDescent="0.35">
      <c r="A9" s="8">
        <v>4</v>
      </c>
      <c r="B9" s="8" t="s">
        <v>137</v>
      </c>
      <c r="C9" s="8" t="s">
        <v>62</v>
      </c>
      <c r="D9" s="8" t="s">
        <v>13</v>
      </c>
      <c r="E9" s="8" t="s">
        <v>138</v>
      </c>
      <c r="F9" s="8">
        <v>110</v>
      </c>
      <c r="G9" s="8">
        <v>10</v>
      </c>
      <c r="H9" s="34"/>
      <c r="I9" s="35"/>
      <c r="J9" s="9">
        <f t="shared" si="0"/>
        <v>0</v>
      </c>
      <c r="K9" s="9">
        <f t="shared" si="1"/>
        <v>0</v>
      </c>
      <c r="L9" s="9">
        <f t="shared" si="2"/>
        <v>0</v>
      </c>
      <c r="M9" s="36"/>
      <c r="N9" s="33"/>
      <c r="O9" s="33"/>
    </row>
    <row r="10" spans="1:15" ht="68.5" customHeight="1" x14ac:dyDescent="0.35">
      <c r="A10" s="8">
        <v>5</v>
      </c>
      <c r="B10" s="8" t="s">
        <v>379</v>
      </c>
      <c r="C10" s="8" t="s">
        <v>62</v>
      </c>
      <c r="D10" s="8" t="s">
        <v>13</v>
      </c>
      <c r="E10" s="8" t="s">
        <v>138</v>
      </c>
      <c r="F10" s="8">
        <v>600</v>
      </c>
      <c r="G10" s="8">
        <v>30</v>
      </c>
      <c r="H10" s="34"/>
      <c r="I10" s="35"/>
      <c r="J10" s="9">
        <f t="shared" si="0"/>
        <v>0</v>
      </c>
      <c r="K10" s="9">
        <f t="shared" si="1"/>
        <v>0</v>
      </c>
      <c r="L10" s="9">
        <f t="shared" si="2"/>
        <v>0</v>
      </c>
      <c r="M10" s="36"/>
      <c r="N10" s="33"/>
      <c r="O10" s="33"/>
    </row>
    <row r="11" spans="1:15" ht="81" customHeight="1" x14ac:dyDescent="0.35">
      <c r="A11" s="8">
        <v>6</v>
      </c>
      <c r="B11" s="8" t="s">
        <v>380</v>
      </c>
      <c r="C11" s="8" t="s">
        <v>62</v>
      </c>
      <c r="D11" s="8" t="s">
        <v>13</v>
      </c>
      <c r="E11" s="8" t="s">
        <v>0</v>
      </c>
      <c r="F11" s="8">
        <v>10</v>
      </c>
      <c r="G11" s="8">
        <v>210</v>
      </c>
      <c r="H11" s="34"/>
      <c r="I11" s="35"/>
      <c r="J11" s="9">
        <f t="shared" si="0"/>
        <v>0</v>
      </c>
      <c r="K11" s="9">
        <f t="shared" si="1"/>
        <v>0</v>
      </c>
      <c r="L11" s="9">
        <f t="shared" si="2"/>
        <v>0</v>
      </c>
      <c r="M11" s="36"/>
      <c r="N11" s="33"/>
      <c r="O11" s="33"/>
    </row>
    <row r="12" spans="1:15" ht="42" customHeight="1" x14ac:dyDescent="0.35">
      <c r="A12" s="20"/>
      <c r="B12" s="20"/>
      <c r="C12" s="20"/>
      <c r="D12" s="20"/>
      <c r="E12" s="20"/>
      <c r="F12" s="20"/>
      <c r="G12" s="20"/>
      <c r="H12" s="22"/>
      <c r="I12" s="23"/>
      <c r="J12" s="22" t="s">
        <v>289</v>
      </c>
      <c r="K12" s="43">
        <f>SUM(K6:K11)</f>
        <v>0</v>
      </c>
      <c r="L12" s="43">
        <f>SUM(L6:L11)</f>
        <v>0</v>
      </c>
      <c r="M12" s="21"/>
      <c r="N12" s="20"/>
      <c r="O12" s="20"/>
    </row>
    <row r="13" spans="1:15" x14ac:dyDescent="0.35">
      <c r="H13" s="10"/>
      <c r="I13" s="11"/>
      <c r="J13" s="10"/>
      <c r="K13" s="10"/>
      <c r="L13" s="10"/>
    </row>
    <row r="14" spans="1:15" x14ac:dyDescent="0.35">
      <c r="A14" s="61" t="s">
        <v>175</v>
      </c>
      <c r="B14" s="61"/>
      <c r="C14" s="61"/>
      <c r="D14" s="61"/>
      <c r="E14" s="61"/>
      <c r="F14" s="61"/>
      <c r="G14" s="61"/>
      <c r="H14" s="62"/>
      <c r="I14" s="63"/>
      <c r="J14" s="62"/>
      <c r="K14" s="62"/>
      <c r="L14" s="62"/>
      <c r="M14" s="61"/>
      <c r="N14" s="61"/>
      <c r="O14" s="61"/>
    </row>
    <row r="15" spans="1:15" ht="168" customHeight="1" x14ac:dyDescent="0.35">
      <c r="A15" s="54" t="s">
        <v>493</v>
      </c>
      <c r="B15" s="58"/>
      <c r="C15" s="58"/>
      <c r="D15" s="58"/>
      <c r="E15" s="58"/>
      <c r="F15" s="58"/>
      <c r="G15" s="58"/>
      <c r="H15" s="59"/>
      <c r="I15" s="60"/>
      <c r="J15" s="59"/>
      <c r="K15" s="59"/>
      <c r="L15" s="59"/>
      <c r="M15" s="58"/>
      <c r="N15" s="58"/>
      <c r="O15" s="58"/>
    </row>
    <row r="16" spans="1:15" x14ac:dyDescent="0.35">
      <c r="H16" s="10"/>
      <c r="I16" s="11"/>
      <c r="J16" s="10"/>
      <c r="K16" s="10"/>
      <c r="L16" s="10"/>
    </row>
    <row r="17" spans="8:12" x14ac:dyDescent="0.35">
      <c r="H17" s="10"/>
      <c r="I17" s="11"/>
      <c r="J17" s="10"/>
      <c r="K17" s="10"/>
      <c r="L17" s="10"/>
    </row>
    <row r="18" spans="8:12" x14ac:dyDescent="0.35">
      <c r="H18" s="10"/>
      <c r="I18" s="11"/>
      <c r="J18" s="10"/>
      <c r="K18" s="10"/>
      <c r="L18" s="10"/>
    </row>
    <row r="19" spans="8:12" x14ac:dyDescent="0.35">
      <c r="H19" s="10"/>
      <c r="I19" s="11"/>
      <c r="J19" s="10"/>
      <c r="K19" s="10"/>
      <c r="L19" s="10"/>
    </row>
    <row r="20" spans="8:12" x14ac:dyDescent="0.35">
      <c r="H20" s="10"/>
      <c r="I20" s="11"/>
      <c r="J20" s="10"/>
      <c r="K20" s="10"/>
      <c r="L20" s="10"/>
    </row>
    <row r="21" spans="8:12" x14ac:dyDescent="0.35">
      <c r="H21" s="10"/>
      <c r="I21" s="11"/>
      <c r="J21" s="10"/>
      <c r="K21" s="10"/>
      <c r="L21" s="10"/>
    </row>
    <row r="22" spans="8:12" x14ac:dyDescent="0.35">
      <c r="H22" s="10"/>
      <c r="I22" s="11"/>
      <c r="J22" s="10"/>
      <c r="K22" s="10"/>
      <c r="L22" s="10"/>
    </row>
    <row r="23" spans="8:12" x14ac:dyDescent="0.35">
      <c r="H23" s="10"/>
      <c r="I23" s="11"/>
      <c r="J23" s="10"/>
      <c r="K23" s="10"/>
      <c r="L23" s="10"/>
    </row>
    <row r="24" spans="8:12" x14ac:dyDescent="0.35">
      <c r="H24" s="10"/>
      <c r="I24" s="11"/>
      <c r="J24" s="10"/>
      <c r="K24" s="10"/>
      <c r="L24" s="10"/>
    </row>
    <row r="25" spans="8:12" x14ac:dyDescent="0.35">
      <c r="H25" s="10"/>
      <c r="I25" s="11"/>
      <c r="J25" s="10"/>
      <c r="K25" s="10"/>
      <c r="L25" s="10"/>
    </row>
    <row r="26" spans="8:12" x14ac:dyDescent="0.35">
      <c r="H26" s="10"/>
      <c r="I26" s="11"/>
      <c r="J26" s="10"/>
      <c r="K26" s="10"/>
      <c r="L26" s="10"/>
    </row>
    <row r="27" spans="8:12" x14ac:dyDescent="0.35">
      <c r="H27" s="10"/>
      <c r="I27" s="11"/>
      <c r="J27" s="10"/>
      <c r="K27" s="10"/>
      <c r="L27" s="10"/>
    </row>
    <row r="28" spans="8:12" x14ac:dyDescent="0.35">
      <c r="H28" s="10"/>
      <c r="I28" s="11"/>
      <c r="J28" s="10"/>
      <c r="K28" s="10"/>
      <c r="L28" s="10"/>
    </row>
    <row r="29" spans="8:12" x14ac:dyDescent="0.35">
      <c r="H29" s="10"/>
      <c r="I29" s="11"/>
      <c r="J29" s="10"/>
      <c r="K29" s="10"/>
      <c r="L29" s="10"/>
    </row>
    <row r="30" spans="8:12" x14ac:dyDescent="0.35">
      <c r="H30" s="10"/>
      <c r="I30" s="11"/>
      <c r="J30" s="10"/>
      <c r="K30" s="10"/>
      <c r="L30" s="10"/>
    </row>
    <row r="31" spans="8:12" x14ac:dyDescent="0.35">
      <c r="H31" s="10"/>
      <c r="I31" s="11"/>
      <c r="J31" s="10"/>
      <c r="K31" s="10"/>
      <c r="L31" s="10"/>
    </row>
    <row r="32" spans="8:12"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row r="37" spans="8:12" x14ac:dyDescent="0.35">
      <c r="H37" s="10"/>
      <c r="I37" s="11"/>
      <c r="J37" s="10"/>
      <c r="K37" s="10"/>
      <c r="L37" s="10"/>
    </row>
    <row r="38" spans="8:12" x14ac:dyDescent="0.35">
      <c r="H38" s="10"/>
      <c r="I38" s="11"/>
      <c r="J38" s="10"/>
      <c r="K38" s="10"/>
      <c r="L38" s="10"/>
    </row>
    <row r="39" spans="8:12" x14ac:dyDescent="0.35">
      <c r="H39" s="10"/>
      <c r="I39" s="11"/>
      <c r="J39" s="10"/>
      <c r="K39" s="10"/>
      <c r="L39" s="10"/>
    </row>
  </sheetData>
  <sortState xmlns:xlrd2="http://schemas.microsoft.com/office/spreadsheetml/2017/richdata2" ref="A6:O11">
    <sortCondition ref="B6:B11"/>
  </sortState>
  <mergeCells count="6">
    <mergeCell ref="A15:O15"/>
    <mergeCell ref="B1:C1"/>
    <mergeCell ref="N1:O1"/>
    <mergeCell ref="N2:O2"/>
    <mergeCell ref="A3:O3"/>
    <mergeCell ref="A14:O14"/>
  </mergeCells>
  <pageMargins left="0.25" right="0.25" top="0.75" bottom="0.75" header="0.3" footer="0.3"/>
  <pageSetup paperSize="9" scale="5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0"/>
  <sheetViews>
    <sheetView topLeftCell="A6" zoomScale="92" zoomScaleNormal="92" workbookViewId="0">
      <selection activeCell="C20" sqref="C20"/>
    </sheetView>
  </sheetViews>
  <sheetFormatPr defaultColWidth="9.1796875" defaultRowHeight="14.5" x14ac:dyDescent="0.35"/>
  <cols>
    <col min="1" max="1" width="9.1796875" style="4"/>
    <col min="2" max="2" width="47.81640625"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247</v>
      </c>
      <c r="O1" s="56"/>
    </row>
    <row r="2" spans="1:15" ht="16.5" customHeight="1" x14ac:dyDescent="0.35">
      <c r="A2" s="2"/>
      <c r="B2" s="3"/>
      <c r="C2" s="3"/>
      <c r="M2" s="5"/>
      <c r="N2" s="56" t="s">
        <v>232</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37.9" customHeight="1" x14ac:dyDescent="0.35">
      <c r="A6" s="8">
        <v>1</v>
      </c>
      <c r="B6" s="8" t="s">
        <v>381</v>
      </c>
      <c r="C6" s="8" t="s">
        <v>62</v>
      </c>
      <c r="D6" s="8" t="s">
        <v>13</v>
      </c>
      <c r="E6" s="8" t="s">
        <v>0</v>
      </c>
      <c r="F6" s="8" t="s">
        <v>93</v>
      </c>
      <c r="G6" s="8">
        <v>1</v>
      </c>
      <c r="H6" s="34"/>
      <c r="I6" s="35"/>
      <c r="J6" s="9">
        <f>H6+(I6*H6)</f>
        <v>0</v>
      </c>
      <c r="K6" s="9">
        <f>H6*G6</f>
        <v>0</v>
      </c>
      <c r="L6" s="9">
        <f>J6*G6</f>
        <v>0</v>
      </c>
      <c r="M6" s="36"/>
      <c r="N6" s="33"/>
      <c r="O6" s="33"/>
    </row>
    <row r="7" spans="1:15" ht="49.5" customHeight="1" x14ac:dyDescent="0.35">
      <c r="A7" s="8">
        <f>A6+1</f>
        <v>2</v>
      </c>
      <c r="B7" s="8" t="s">
        <v>382</v>
      </c>
      <c r="C7" s="8" t="s">
        <v>62</v>
      </c>
      <c r="D7" s="8" t="s">
        <v>14</v>
      </c>
      <c r="E7" s="8" t="s">
        <v>0</v>
      </c>
      <c r="F7" s="8" t="s">
        <v>96</v>
      </c>
      <c r="G7" s="8">
        <v>1</v>
      </c>
      <c r="H7" s="34"/>
      <c r="I7" s="35"/>
      <c r="J7" s="9">
        <f t="shared" ref="J7:J14" si="0">H7+(I7*H7)</f>
        <v>0</v>
      </c>
      <c r="K7" s="9">
        <f t="shared" ref="K7:K14" si="1">H7*G7</f>
        <v>0</v>
      </c>
      <c r="L7" s="9">
        <f t="shared" ref="L7:L14" si="2">J7*G7</f>
        <v>0</v>
      </c>
      <c r="M7" s="36"/>
      <c r="N7" s="33"/>
      <c r="O7" s="33"/>
    </row>
    <row r="8" spans="1:15" ht="74.25" customHeight="1" x14ac:dyDescent="0.35">
      <c r="A8" s="8">
        <v>3</v>
      </c>
      <c r="B8" s="8" t="s">
        <v>383</v>
      </c>
      <c r="C8" s="8" t="s">
        <v>62</v>
      </c>
      <c r="D8" s="8" t="s">
        <v>78</v>
      </c>
      <c r="E8" s="8" t="s">
        <v>0</v>
      </c>
      <c r="F8" s="8" t="s">
        <v>140</v>
      </c>
      <c r="G8" s="8">
        <v>40</v>
      </c>
      <c r="H8" s="34"/>
      <c r="I8" s="35"/>
      <c r="J8" s="9">
        <f t="shared" si="0"/>
        <v>0</v>
      </c>
      <c r="K8" s="9">
        <f t="shared" si="1"/>
        <v>0</v>
      </c>
      <c r="L8" s="9">
        <f t="shared" si="2"/>
        <v>0</v>
      </c>
      <c r="M8" s="36"/>
      <c r="N8" s="33"/>
      <c r="O8" s="33"/>
    </row>
    <row r="9" spans="1:15" ht="56.25" customHeight="1" x14ac:dyDescent="0.35">
      <c r="A9" s="8">
        <v>4</v>
      </c>
      <c r="B9" s="8" t="s">
        <v>384</v>
      </c>
      <c r="C9" s="8" t="s">
        <v>62</v>
      </c>
      <c r="D9" s="8" t="s">
        <v>78</v>
      </c>
      <c r="E9" s="8" t="s">
        <v>0</v>
      </c>
      <c r="F9" s="8" t="s">
        <v>141</v>
      </c>
      <c r="G9" s="8">
        <v>1</v>
      </c>
      <c r="H9" s="34"/>
      <c r="I9" s="35"/>
      <c r="J9" s="9">
        <f t="shared" si="0"/>
        <v>0</v>
      </c>
      <c r="K9" s="9">
        <f t="shared" si="1"/>
        <v>0</v>
      </c>
      <c r="L9" s="9">
        <f t="shared" si="2"/>
        <v>0</v>
      </c>
      <c r="M9" s="36"/>
      <c r="N9" s="33"/>
      <c r="O9" s="33"/>
    </row>
    <row r="10" spans="1:15" ht="56.25" customHeight="1" x14ac:dyDescent="0.35">
      <c r="A10" s="8">
        <v>5</v>
      </c>
      <c r="B10" s="8" t="s">
        <v>385</v>
      </c>
      <c r="C10" s="8" t="s">
        <v>62</v>
      </c>
      <c r="D10" s="8" t="s">
        <v>14</v>
      </c>
      <c r="E10" s="8" t="s">
        <v>0</v>
      </c>
      <c r="F10" s="8" t="s">
        <v>95</v>
      </c>
      <c r="G10" s="8">
        <v>5</v>
      </c>
      <c r="H10" s="34"/>
      <c r="I10" s="35"/>
      <c r="J10" s="9">
        <f t="shared" si="0"/>
        <v>0</v>
      </c>
      <c r="K10" s="9">
        <f t="shared" si="1"/>
        <v>0</v>
      </c>
      <c r="L10" s="9">
        <f t="shared" si="2"/>
        <v>0</v>
      </c>
      <c r="M10" s="36"/>
      <c r="N10" s="33"/>
      <c r="O10" s="33"/>
    </row>
    <row r="11" spans="1:15" ht="49.5" customHeight="1" x14ac:dyDescent="0.35">
      <c r="A11" s="8">
        <v>6</v>
      </c>
      <c r="B11" s="8" t="s">
        <v>386</v>
      </c>
      <c r="C11" s="8" t="s">
        <v>62</v>
      </c>
      <c r="D11" s="8" t="s">
        <v>14</v>
      </c>
      <c r="E11" s="8" t="s">
        <v>0</v>
      </c>
      <c r="F11" s="8" t="s">
        <v>95</v>
      </c>
      <c r="G11" s="8">
        <v>5</v>
      </c>
      <c r="H11" s="34"/>
      <c r="I11" s="35"/>
      <c r="J11" s="9">
        <f t="shared" si="0"/>
        <v>0</v>
      </c>
      <c r="K11" s="9">
        <f t="shared" si="1"/>
        <v>0</v>
      </c>
      <c r="L11" s="9">
        <f t="shared" si="2"/>
        <v>0</v>
      </c>
      <c r="M11" s="36"/>
      <c r="N11" s="33"/>
      <c r="O11" s="33"/>
    </row>
    <row r="12" spans="1:15" ht="59.25" customHeight="1" x14ac:dyDescent="0.35">
      <c r="A12" s="8">
        <v>7</v>
      </c>
      <c r="B12" s="8" t="s">
        <v>387</v>
      </c>
      <c r="C12" s="8" t="s">
        <v>62</v>
      </c>
      <c r="D12" s="8" t="s">
        <v>14</v>
      </c>
      <c r="E12" s="8" t="s">
        <v>0</v>
      </c>
      <c r="F12" s="8" t="s">
        <v>95</v>
      </c>
      <c r="G12" s="8">
        <v>5</v>
      </c>
      <c r="H12" s="34"/>
      <c r="I12" s="35"/>
      <c r="J12" s="9">
        <f t="shared" si="0"/>
        <v>0</v>
      </c>
      <c r="K12" s="9">
        <f t="shared" si="1"/>
        <v>0</v>
      </c>
      <c r="L12" s="9">
        <f t="shared" si="2"/>
        <v>0</v>
      </c>
      <c r="M12" s="36"/>
      <c r="N12" s="33"/>
      <c r="O12" s="33"/>
    </row>
    <row r="13" spans="1:15" ht="58.5" customHeight="1" x14ac:dyDescent="0.35">
      <c r="A13" s="8">
        <v>8</v>
      </c>
      <c r="B13" s="8" t="s">
        <v>388</v>
      </c>
      <c r="C13" s="8" t="s">
        <v>62</v>
      </c>
      <c r="D13" s="8" t="s">
        <v>14</v>
      </c>
      <c r="E13" s="8" t="s">
        <v>0</v>
      </c>
      <c r="F13" s="8" t="s">
        <v>93</v>
      </c>
      <c r="G13" s="8">
        <v>1</v>
      </c>
      <c r="H13" s="34"/>
      <c r="I13" s="35"/>
      <c r="J13" s="9">
        <f t="shared" si="0"/>
        <v>0</v>
      </c>
      <c r="K13" s="9">
        <f t="shared" si="1"/>
        <v>0</v>
      </c>
      <c r="L13" s="9">
        <f t="shared" si="2"/>
        <v>0</v>
      </c>
      <c r="M13" s="36"/>
      <c r="N13" s="33"/>
      <c r="O13" s="33"/>
    </row>
    <row r="14" spans="1:15" ht="63.75" customHeight="1" x14ac:dyDescent="0.35">
      <c r="A14" s="8">
        <v>9</v>
      </c>
      <c r="B14" s="8" t="s">
        <v>389</v>
      </c>
      <c r="C14" s="8" t="s">
        <v>62</v>
      </c>
      <c r="D14" s="8" t="s">
        <v>14</v>
      </c>
      <c r="E14" s="8" t="s">
        <v>0</v>
      </c>
      <c r="F14" s="8" t="s">
        <v>93</v>
      </c>
      <c r="G14" s="8">
        <v>1</v>
      </c>
      <c r="H14" s="34"/>
      <c r="I14" s="35"/>
      <c r="J14" s="9">
        <f t="shared" si="0"/>
        <v>0</v>
      </c>
      <c r="K14" s="9">
        <f t="shared" si="1"/>
        <v>0</v>
      </c>
      <c r="L14" s="9">
        <f t="shared" si="2"/>
        <v>0</v>
      </c>
      <c r="M14" s="36"/>
      <c r="N14" s="33"/>
      <c r="O14" s="33"/>
    </row>
    <row r="15" spans="1:15" ht="45.75" customHeight="1" x14ac:dyDescent="0.35">
      <c r="A15" s="20"/>
      <c r="B15" s="20"/>
      <c r="C15" s="20"/>
      <c r="D15" s="20"/>
      <c r="E15" s="20"/>
      <c r="F15" s="20"/>
      <c r="G15" s="20"/>
      <c r="H15" s="22"/>
      <c r="I15" s="23"/>
      <c r="J15" s="22" t="s">
        <v>289</v>
      </c>
      <c r="K15" s="43">
        <f>SUM(K6:K14)</f>
        <v>0</v>
      </c>
      <c r="L15" s="43">
        <f>SUM(L6:L14)</f>
        <v>0</v>
      </c>
      <c r="M15" s="21"/>
      <c r="N15" s="20"/>
      <c r="O15" s="20"/>
    </row>
    <row r="16" spans="1:15" x14ac:dyDescent="0.35">
      <c r="H16" s="10"/>
      <c r="I16" s="11"/>
      <c r="J16" s="10"/>
      <c r="K16" s="10"/>
      <c r="L16" s="10"/>
    </row>
    <row r="17" spans="1:15" x14ac:dyDescent="0.35">
      <c r="A17" s="61" t="s">
        <v>175</v>
      </c>
      <c r="B17" s="61"/>
      <c r="C17" s="61"/>
      <c r="D17" s="61"/>
      <c r="E17" s="61"/>
      <c r="F17" s="61"/>
      <c r="G17" s="61"/>
      <c r="H17" s="62"/>
      <c r="I17" s="63"/>
      <c r="J17" s="62"/>
      <c r="K17" s="62"/>
      <c r="L17" s="62"/>
      <c r="M17" s="61"/>
      <c r="N17" s="61"/>
      <c r="O17" s="61"/>
    </row>
    <row r="18" spans="1:15" ht="126.75" customHeight="1" x14ac:dyDescent="0.35">
      <c r="A18" s="58" t="s">
        <v>494</v>
      </c>
      <c r="B18" s="58"/>
      <c r="C18" s="58"/>
      <c r="D18" s="58"/>
      <c r="E18" s="58"/>
      <c r="F18" s="58"/>
      <c r="G18" s="58"/>
      <c r="H18" s="59"/>
      <c r="I18" s="60"/>
      <c r="J18" s="59"/>
      <c r="K18" s="59"/>
      <c r="L18" s="59"/>
      <c r="M18" s="58"/>
      <c r="N18" s="58"/>
      <c r="O18" s="58"/>
    </row>
    <row r="19" spans="1:15" x14ac:dyDescent="0.35">
      <c r="H19" s="10"/>
      <c r="I19" s="11"/>
      <c r="J19" s="10"/>
      <c r="K19" s="10"/>
      <c r="L19" s="10"/>
    </row>
    <row r="20" spans="1:15" x14ac:dyDescent="0.35">
      <c r="H20" s="10"/>
      <c r="I20" s="11"/>
      <c r="J20" s="10"/>
      <c r="K20" s="10"/>
      <c r="L20" s="10"/>
    </row>
    <row r="21" spans="1:15" x14ac:dyDescent="0.35">
      <c r="H21" s="10"/>
      <c r="I21" s="11"/>
      <c r="J21" s="10"/>
      <c r="K21" s="10"/>
      <c r="L21" s="10"/>
    </row>
    <row r="22" spans="1:15" x14ac:dyDescent="0.35">
      <c r="H22" s="10"/>
      <c r="I22" s="11"/>
      <c r="J22" s="10"/>
      <c r="K22" s="10"/>
      <c r="L22" s="10"/>
    </row>
    <row r="23" spans="1:15" x14ac:dyDescent="0.35">
      <c r="H23" s="10"/>
      <c r="I23" s="11"/>
      <c r="J23" s="10"/>
      <c r="K23" s="10"/>
      <c r="L23" s="10"/>
    </row>
    <row r="24" spans="1:15" x14ac:dyDescent="0.35">
      <c r="H24" s="10"/>
      <c r="I24" s="11"/>
      <c r="J24" s="10"/>
      <c r="K24" s="10"/>
      <c r="L24" s="10"/>
    </row>
    <row r="25" spans="1:15" x14ac:dyDescent="0.35">
      <c r="H25" s="10"/>
      <c r="I25" s="11"/>
      <c r="J25" s="10"/>
      <c r="K25" s="10"/>
      <c r="L25" s="10"/>
    </row>
    <row r="26" spans="1:15" x14ac:dyDescent="0.35">
      <c r="H26" s="10"/>
      <c r="I26" s="11"/>
      <c r="J26" s="10"/>
      <c r="K26" s="10"/>
      <c r="L26" s="10"/>
    </row>
    <row r="27" spans="1:15" x14ac:dyDescent="0.35">
      <c r="H27" s="10"/>
      <c r="I27" s="11"/>
      <c r="J27" s="10"/>
      <c r="K27" s="10"/>
      <c r="L27" s="10"/>
    </row>
    <row r="28" spans="1:15" x14ac:dyDescent="0.35">
      <c r="H28" s="10"/>
      <c r="I28" s="11"/>
      <c r="J28" s="10"/>
      <c r="K28" s="10"/>
      <c r="L28" s="10"/>
    </row>
    <row r="29" spans="1:15" x14ac:dyDescent="0.35">
      <c r="H29" s="10"/>
      <c r="I29" s="11"/>
      <c r="J29" s="10"/>
      <c r="K29" s="10"/>
      <c r="L29" s="10"/>
    </row>
    <row r="30" spans="1:15" x14ac:dyDescent="0.35">
      <c r="H30" s="10"/>
      <c r="I30" s="11"/>
      <c r="J30" s="10"/>
      <c r="K30" s="10"/>
      <c r="L30" s="10"/>
    </row>
    <row r="31" spans="1:15" x14ac:dyDescent="0.35">
      <c r="H31" s="10"/>
      <c r="I31" s="11"/>
      <c r="J31" s="10"/>
      <c r="K31" s="10"/>
      <c r="L31" s="10"/>
    </row>
    <row r="32" spans="1:15"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row r="37" spans="8:12" x14ac:dyDescent="0.35">
      <c r="H37" s="10"/>
      <c r="I37" s="11"/>
      <c r="J37" s="10"/>
      <c r="K37" s="10"/>
      <c r="L37" s="10"/>
    </row>
    <row r="38" spans="8:12" x14ac:dyDescent="0.35">
      <c r="H38" s="10"/>
      <c r="I38" s="11"/>
      <c r="J38" s="10"/>
      <c r="K38" s="10"/>
      <c r="L38" s="10"/>
    </row>
    <row r="39" spans="8:12" x14ac:dyDescent="0.35">
      <c r="H39" s="10"/>
      <c r="I39" s="11"/>
      <c r="J39" s="10"/>
      <c r="K39" s="10"/>
      <c r="L39" s="10"/>
    </row>
    <row r="40" spans="8:12" x14ac:dyDescent="0.35">
      <c r="H40" s="10"/>
      <c r="I40" s="11"/>
      <c r="J40" s="10"/>
      <c r="K40" s="10"/>
      <c r="L40" s="10"/>
    </row>
  </sheetData>
  <sortState xmlns:xlrd2="http://schemas.microsoft.com/office/spreadsheetml/2017/richdata2" ref="A6:O14">
    <sortCondition ref="B6:B14"/>
  </sortState>
  <mergeCells count="6">
    <mergeCell ref="A18:O18"/>
    <mergeCell ref="B1:C1"/>
    <mergeCell ref="N1:O1"/>
    <mergeCell ref="N2:O2"/>
    <mergeCell ref="A3:O3"/>
    <mergeCell ref="A17:O17"/>
  </mergeCells>
  <pageMargins left="0.25" right="0.25" top="0.75" bottom="0.75" header="0.3" footer="0.3"/>
  <pageSetup paperSize="9" scale="5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34"/>
  <sheetViews>
    <sheetView topLeftCell="A9" zoomScale="92" zoomScaleNormal="92" workbookViewId="0">
      <selection activeCell="D24" sqref="D24"/>
    </sheetView>
  </sheetViews>
  <sheetFormatPr defaultColWidth="9.1796875" defaultRowHeight="14.5" x14ac:dyDescent="0.35"/>
  <cols>
    <col min="1" max="1" width="9.1796875" style="4"/>
    <col min="2" max="2" width="38.54296875"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246</v>
      </c>
      <c r="O1" s="56"/>
    </row>
    <row r="2" spans="1:15" ht="16.5" customHeight="1" x14ac:dyDescent="0.35">
      <c r="A2" s="2"/>
      <c r="B2" s="3"/>
      <c r="C2" s="3"/>
      <c r="M2" s="5"/>
      <c r="N2" s="56" t="s">
        <v>233</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51" customHeight="1" x14ac:dyDescent="0.35">
      <c r="A6" s="8">
        <v>1</v>
      </c>
      <c r="B6" s="8" t="s">
        <v>195</v>
      </c>
      <c r="C6" s="8" t="s">
        <v>62</v>
      </c>
      <c r="D6" s="8" t="s">
        <v>13</v>
      </c>
      <c r="E6" s="8" t="s">
        <v>0</v>
      </c>
      <c r="F6" s="8">
        <v>1000</v>
      </c>
      <c r="G6" s="8">
        <v>9</v>
      </c>
      <c r="H6" s="34"/>
      <c r="I6" s="35"/>
      <c r="J6" s="9">
        <f>H6+(I6*H6)</f>
        <v>0</v>
      </c>
      <c r="K6" s="9">
        <f>H6*G6</f>
        <v>0</v>
      </c>
      <c r="L6" s="9">
        <f>J6*G6</f>
        <v>0</v>
      </c>
      <c r="M6" s="36"/>
      <c r="N6" s="33"/>
      <c r="O6" s="33"/>
    </row>
    <row r="7" spans="1:15" ht="45.75" customHeight="1" x14ac:dyDescent="0.35">
      <c r="A7" s="8">
        <f>A6+1</f>
        <v>2</v>
      </c>
      <c r="B7" s="8" t="s">
        <v>462</v>
      </c>
      <c r="C7" s="8" t="s">
        <v>62</v>
      </c>
      <c r="D7" s="8" t="s">
        <v>13</v>
      </c>
      <c r="E7" s="8" t="s">
        <v>0</v>
      </c>
      <c r="F7" s="8">
        <v>250</v>
      </c>
      <c r="G7" s="8">
        <v>1</v>
      </c>
      <c r="H7" s="34"/>
      <c r="I7" s="35"/>
      <c r="J7" s="9">
        <f t="shared" ref="J7:J12" si="0">H7+(I7*H7)</f>
        <v>0</v>
      </c>
      <c r="K7" s="9">
        <f t="shared" ref="K7:K12" si="1">H7*G7</f>
        <v>0</v>
      </c>
      <c r="L7" s="9">
        <f t="shared" ref="L7:L12" si="2">J7*G7</f>
        <v>0</v>
      </c>
      <c r="M7" s="36"/>
      <c r="N7" s="33"/>
      <c r="O7" s="33"/>
    </row>
    <row r="8" spans="1:15" ht="45.75" customHeight="1" x14ac:dyDescent="0.35">
      <c r="A8" s="8">
        <v>3</v>
      </c>
      <c r="B8" s="8" t="s">
        <v>390</v>
      </c>
      <c r="C8" s="8" t="s">
        <v>62</v>
      </c>
      <c r="D8" s="8" t="s">
        <v>13</v>
      </c>
      <c r="E8" s="8" t="s">
        <v>0</v>
      </c>
      <c r="F8" s="8">
        <v>100</v>
      </c>
      <c r="G8" s="8">
        <v>1</v>
      </c>
      <c r="H8" s="34"/>
      <c r="I8" s="35"/>
      <c r="J8" s="9">
        <f t="shared" si="0"/>
        <v>0</v>
      </c>
      <c r="K8" s="9">
        <f t="shared" si="1"/>
        <v>0</v>
      </c>
      <c r="L8" s="9">
        <f t="shared" si="2"/>
        <v>0</v>
      </c>
      <c r="M8" s="36"/>
      <c r="N8" s="33"/>
      <c r="O8" s="33"/>
    </row>
    <row r="9" spans="1:15" ht="54" customHeight="1" x14ac:dyDescent="0.35">
      <c r="A9" s="8">
        <f t="shared" ref="A9:A17" si="3">A8+1</f>
        <v>4</v>
      </c>
      <c r="B9" s="8" t="s">
        <v>463</v>
      </c>
      <c r="C9" s="8" t="s">
        <v>62</v>
      </c>
      <c r="D9" s="8" t="s">
        <v>13</v>
      </c>
      <c r="E9" s="8" t="s">
        <v>0</v>
      </c>
      <c r="F9" s="8">
        <v>1000</v>
      </c>
      <c r="G9" s="8">
        <v>20</v>
      </c>
      <c r="H9" s="34"/>
      <c r="I9" s="35"/>
      <c r="J9" s="9">
        <f t="shared" si="0"/>
        <v>0</v>
      </c>
      <c r="K9" s="9">
        <f t="shared" si="1"/>
        <v>0</v>
      </c>
      <c r="L9" s="9">
        <f t="shared" si="2"/>
        <v>0</v>
      </c>
      <c r="M9" s="36"/>
      <c r="N9" s="33"/>
      <c r="O9" s="33"/>
    </row>
    <row r="10" spans="1:15" ht="58.5" customHeight="1" x14ac:dyDescent="0.35">
      <c r="A10" s="8">
        <f t="shared" si="3"/>
        <v>5</v>
      </c>
      <c r="B10" s="8" t="s">
        <v>196</v>
      </c>
      <c r="C10" s="8" t="s">
        <v>62</v>
      </c>
      <c r="D10" s="8" t="s">
        <v>13</v>
      </c>
      <c r="E10" s="8" t="s">
        <v>0</v>
      </c>
      <c r="F10" s="8">
        <v>200</v>
      </c>
      <c r="G10" s="8">
        <v>35</v>
      </c>
      <c r="H10" s="34"/>
      <c r="I10" s="35"/>
      <c r="J10" s="9">
        <f t="shared" si="0"/>
        <v>0</v>
      </c>
      <c r="K10" s="9">
        <f t="shared" si="1"/>
        <v>0</v>
      </c>
      <c r="L10" s="9">
        <f t="shared" si="2"/>
        <v>0</v>
      </c>
      <c r="M10" s="36"/>
      <c r="N10" s="33"/>
      <c r="O10" s="33"/>
    </row>
    <row r="11" spans="1:15" ht="45.75" customHeight="1" x14ac:dyDescent="0.35">
      <c r="A11" s="8">
        <f t="shared" si="3"/>
        <v>6</v>
      </c>
      <c r="B11" s="8" t="s">
        <v>391</v>
      </c>
      <c r="C11" s="8" t="s">
        <v>62</v>
      </c>
      <c r="D11" s="8" t="s">
        <v>13</v>
      </c>
      <c r="E11" s="8" t="s">
        <v>0</v>
      </c>
      <c r="F11" s="8">
        <v>100</v>
      </c>
      <c r="G11" s="8">
        <v>4</v>
      </c>
      <c r="H11" s="34"/>
      <c r="I11" s="35"/>
      <c r="J11" s="9">
        <f t="shared" si="0"/>
        <v>0</v>
      </c>
      <c r="K11" s="9">
        <f t="shared" si="1"/>
        <v>0</v>
      </c>
      <c r="L11" s="9">
        <f t="shared" si="2"/>
        <v>0</v>
      </c>
      <c r="M11" s="36"/>
      <c r="N11" s="33"/>
      <c r="O11" s="33"/>
    </row>
    <row r="12" spans="1:15" ht="55.5" customHeight="1" x14ac:dyDescent="0.35">
      <c r="A12" s="8">
        <f t="shared" si="3"/>
        <v>7</v>
      </c>
      <c r="B12" s="8" t="s">
        <v>142</v>
      </c>
      <c r="C12" s="8" t="s">
        <v>62</v>
      </c>
      <c r="D12" s="8" t="s">
        <v>13</v>
      </c>
      <c r="E12" s="8" t="s">
        <v>94</v>
      </c>
      <c r="F12" s="8">
        <v>96</v>
      </c>
      <c r="G12" s="8">
        <v>2</v>
      </c>
      <c r="H12" s="34"/>
      <c r="I12" s="35"/>
      <c r="J12" s="9">
        <f t="shared" si="0"/>
        <v>0</v>
      </c>
      <c r="K12" s="9">
        <f t="shared" si="1"/>
        <v>0</v>
      </c>
      <c r="L12" s="9">
        <f t="shared" si="2"/>
        <v>0</v>
      </c>
      <c r="M12" s="36"/>
      <c r="N12" s="33"/>
      <c r="O12" s="33"/>
    </row>
    <row r="13" spans="1:15" ht="65.25" customHeight="1" x14ac:dyDescent="0.35">
      <c r="A13" s="8">
        <f t="shared" si="3"/>
        <v>8</v>
      </c>
      <c r="B13" s="8" t="s">
        <v>261</v>
      </c>
      <c r="C13" s="8" t="s">
        <v>62</v>
      </c>
      <c r="D13" s="8" t="s">
        <v>13</v>
      </c>
      <c r="E13" s="8" t="s">
        <v>139</v>
      </c>
      <c r="F13" s="8">
        <v>96</v>
      </c>
      <c r="G13" s="8">
        <v>12</v>
      </c>
      <c r="H13" s="34"/>
      <c r="I13" s="35"/>
      <c r="J13" s="9">
        <f t="shared" ref="J13:J17" si="4">H13+(I13*H13)</f>
        <v>0</v>
      </c>
      <c r="K13" s="9">
        <f t="shared" ref="K13:K17" si="5">H13*G13</f>
        <v>0</v>
      </c>
      <c r="L13" s="9">
        <f t="shared" ref="L13:L17" si="6">J13*G13</f>
        <v>0</v>
      </c>
      <c r="M13" s="36"/>
      <c r="N13" s="33"/>
      <c r="O13" s="33"/>
    </row>
    <row r="14" spans="1:15" ht="65.25" customHeight="1" x14ac:dyDescent="0.35">
      <c r="A14" s="8">
        <f t="shared" si="3"/>
        <v>9</v>
      </c>
      <c r="B14" s="8" t="s">
        <v>143</v>
      </c>
      <c r="C14" s="8" t="s">
        <v>62</v>
      </c>
      <c r="D14" s="8" t="s">
        <v>13</v>
      </c>
      <c r="E14" s="8" t="s">
        <v>0</v>
      </c>
      <c r="F14" s="8">
        <v>1000</v>
      </c>
      <c r="G14" s="8">
        <v>1</v>
      </c>
      <c r="H14" s="34"/>
      <c r="I14" s="35"/>
      <c r="J14" s="9">
        <f t="shared" si="4"/>
        <v>0</v>
      </c>
      <c r="K14" s="9">
        <f t="shared" si="5"/>
        <v>0</v>
      </c>
      <c r="L14" s="9">
        <f t="shared" si="6"/>
        <v>0</v>
      </c>
      <c r="M14" s="36"/>
      <c r="N14" s="33"/>
      <c r="O14" s="33"/>
    </row>
    <row r="15" spans="1:15" ht="65.25" customHeight="1" x14ac:dyDescent="0.35">
      <c r="A15" s="8">
        <f t="shared" si="3"/>
        <v>10</v>
      </c>
      <c r="B15" s="8" t="s">
        <v>461</v>
      </c>
      <c r="C15" s="8" t="s">
        <v>62</v>
      </c>
      <c r="D15" s="8" t="s">
        <v>13</v>
      </c>
      <c r="E15" s="8" t="s">
        <v>0</v>
      </c>
      <c r="F15" s="8">
        <v>1000</v>
      </c>
      <c r="G15" s="8">
        <v>2</v>
      </c>
      <c r="H15" s="34"/>
      <c r="I15" s="35"/>
      <c r="J15" s="9">
        <f t="shared" ref="J15" si="7">H15+(I15*H15)</f>
        <v>0</v>
      </c>
      <c r="K15" s="9">
        <f t="shared" ref="K15" si="8">H15*G15</f>
        <v>0</v>
      </c>
      <c r="L15" s="9">
        <f t="shared" ref="L15" si="9">J15*G15</f>
        <v>0</v>
      </c>
      <c r="M15" s="36"/>
      <c r="N15" s="33"/>
      <c r="O15" s="33"/>
    </row>
    <row r="16" spans="1:15" ht="66" customHeight="1" x14ac:dyDescent="0.35">
      <c r="A16" s="8">
        <f t="shared" si="3"/>
        <v>11</v>
      </c>
      <c r="B16" s="8" t="s">
        <v>197</v>
      </c>
      <c r="C16" s="8" t="s">
        <v>62</v>
      </c>
      <c r="D16" s="8" t="s">
        <v>13</v>
      </c>
      <c r="E16" s="8" t="s">
        <v>0</v>
      </c>
      <c r="F16" s="8">
        <v>50</v>
      </c>
      <c r="G16" s="8">
        <v>2</v>
      </c>
      <c r="H16" s="34"/>
      <c r="I16" s="35"/>
      <c r="J16" s="9">
        <f t="shared" si="4"/>
        <v>0</v>
      </c>
      <c r="K16" s="9">
        <f t="shared" si="5"/>
        <v>0</v>
      </c>
      <c r="L16" s="9">
        <f t="shared" si="6"/>
        <v>0</v>
      </c>
      <c r="M16" s="36"/>
      <c r="N16" s="33"/>
      <c r="O16" s="33"/>
    </row>
    <row r="17" spans="1:15" ht="78.75" customHeight="1" x14ac:dyDescent="0.35">
      <c r="A17" s="8">
        <f t="shared" si="3"/>
        <v>12</v>
      </c>
      <c r="B17" s="8" t="s">
        <v>198</v>
      </c>
      <c r="C17" s="8" t="s">
        <v>62</v>
      </c>
      <c r="D17" s="8" t="s">
        <v>13</v>
      </c>
      <c r="E17" s="8" t="s">
        <v>0</v>
      </c>
      <c r="F17" s="8">
        <v>25</v>
      </c>
      <c r="G17" s="8">
        <v>12</v>
      </c>
      <c r="H17" s="34"/>
      <c r="I17" s="35"/>
      <c r="J17" s="9">
        <f t="shared" si="4"/>
        <v>0</v>
      </c>
      <c r="K17" s="9">
        <f t="shared" si="5"/>
        <v>0</v>
      </c>
      <c r="L17" s="9">
        <f t="shared" si="6"/>
        <v>0</v>
      </c>
      <c r="M17" s="36"/>
      <c r="N17" s="33"/>
      <c r="O17" s="33"/>
    </row>
    <row r="18" spans="1:15" ht="33.75" customHeight="1" x14ac:dyDescent="0.35">
      <c r="A18" s="53"/>
      <c r="B18" s="53"/>
      <c r="C18" s="53"/>
      <c r="D18" s="53"/>
      <c r="E18" s="53"/>
      <c r="F18" s="53"/>
      <c r="G18" s="53"/>
      <c r="H18" s="22"/>
      <c r="I18" s="23"/>
      <c r="J18" s="22" t="s">
        <v>289</v>
      </c>
      <c r="K18" s="43">
        <f>SUM(K6:K17)</f>
        <v>0</v>
      </c>
      <c r="L18" s="43">
        <f>SUM(L6:L17)</f>
        <v>0</v>
      </c>
      <c r="M18" s="21"/>
      <c r="N18" s="20"/>
      <c r="O18" s="20"/>
    </row>
    <row r="19" spans="1:15" ht="21" customHeight="1" x14ac:dyDescent="0.35">
      <c r="H19" s="10"/>
      <c r="I19" s="11"/>
      <c r="J19" s="10"/>
      <c r="K19" s="10"/>
      <c r="L19" s="10"/>
    </row>
    <row r="20" spans="1:15" x14ac:dyDescent="0.35">
      <c r="A20" s="61" t="s">
        <v>175</v>
      </c>
      <c r="B20" s="61"/>
      <c r="C20" s="61"/>
      <c r="D20" s="61"/>
      <c r="E20" s="61"/>
      <c r="F20" s="61"/>
      <c r="G20" s="61"/>
      <c r="H20" s="62"/>
      <c r="I20" s="63"/>
      <c r="J20" s="62"/>
      <c r="K20" s="62"/>
      <c r="L20" s="62"/>
      <c r="M20" s="61"/>
      <c r="N20" s="61"/>
      <c r="O20" s="61"/>
    </row>
    <row r="21" spans="1:15" ht="73.5" customHeight="1" x14ac:dyDescent="0.35">
      <c r="A21" s="54" t="s">
        <v>495</v>
      </c>
      <c r="B21" s="58"/>
      <c r="C21" s="58"/>
      <c r="D21" s="58"/>
      <c r="E21" s="58"/>
      <c r="F21" s="58"/>
      <c r="G21" s="58"/>
      <c r="H21" s="59"/>
      <c r="I21" s="60"/>
      <c r="J21" s="59"/>
      <c r="K21" s="59"/>
      <c r="L21" s="59"/>
      <c r="M21" s="58"/>
      <c r="N21" s="58"/>
      <c r="O21" s="58"/>
    </row>
    <row r="22" spans="1:15" x14ac:dyDescent="0.35">
      <c r="H22" s="10"/>
      <c r="I22" s="11"/>
      <c r="J22" s="10"/>
      <c r="K22" s="10"/>
      <c r="L22" s="10"/>
    </row>
    <row r="23" spans="1:15" x14ac:dyDescent="0.35">
      <c r="H23" s="10"/>
      <c r="I23" s="11"/>
      <c r="J23" s="10"/>
      <c r="K23" s="10"/>
      <c r="L23" s="10"/>
    </row>
    <row r="24" spans="1:15" x14ac:dyDescent="0.35">
      <c r="H24" s="10"/>
      <c r="I24" s="11"/>
      <c r="J24" s="10"/>
      <c r="K24" s="10"/>
      <c r="L24" s="10"/>
    </row>
    <row r="25" spans="1:15" x14ac:dyDescent="0.35">
      <c r="H25" s="10"/>
      <c r="I25" s="11"/>
      <c r="J25" s="10"/>
      <c r="K25" s="10"/>
      <c r="L25" s="10"/>
    </row>
    <row r="26" spans="1:15" x14ac:dyDescent="0.35">
      <c r="H26" s="10"/>
      <c r="I26" s="11"/>
      <c r="J26" s="10"/>
      <c r="K26" s="10"/>
      <c r="L26" s="10"/>
    </row>
    <row r="27" spans="1:15" x14ac:dyDescent="0.35">
      <c r="H27" s="10"/>
      <c r="I27" s="11"/>
      <c r="J27" s="10"/>
      <c r="K27" s="10"/>
      <c r="L27" s="10"/>
    </row>
    <row r="28" spans="1:15" x14ac:dyDescent="0.35">
      <c r="H28" s="10"/>
      <c r="I28" s="11"/>
      <c r="J28" s="10"/>
      <c r="K28" s="10"/>
      <c r="L28" s="10"/>
    </row>
    <row r="29" spans="1:15" x14ac:dyDescent="0.35">
      <c r="H29" s="10"/>
      <c r="I29" s="11"/>
      <c r="J29" s="10"/>
      <c r="K29" s="10"/>
      <c r="L29" s="10"/>
    </row>
    <row r="30" spans="1:15" x14ac:dyDescent="0.35">
      <c r="H30" s="10"/>
      <c r="I30" s="11"/>
      <c r="J30" s="10"/>
      <c r="K30" s="10"/>
      <c r="L30" s="10"/>
    </row>
    <row r="31" spans="1:15" x14ac:dyDescent="0.35">
      <c r="H31" s="10"/>
      <c r="I31" s="11"/>
      <c r="J31" s="10"/>
      <c r="K31" s="10"/>
      <c r="L31" s="10"/>
    </row>
    <row r="32" spans="1:15" x14ac:dyDescent="0.35">
      <c r="H32" s="10"/>
      <c r="I32" s="11"/>
      <c r="J32" s="10"/>
      <c r="K32" s="10"/>
      <c r="L32" s="10"/>
    </row>
    <row r="33" spans="8:12" x14ac:dyDescent="0.35">
      <c r="H33" s="10"/>
      <c r="I33" s="11"/>
      <c r="J33" s="10"/>
      <c r="K33" s="10"/>
      <c r="L33" s="10"/>
    </row>
    <row r="34" spans="8:12" x14ac:dyDescent="0.35">
      <c r="H34" s="10"/>
      <c r="I34" s="11"/>
      <c r="J34" s="10"/>
      <c r="K34" s="10"/>
      <c r="L34" s="10"/>
    </row>
  </sheetData>
  <sortState xmlns:xlrd2="http://schemas.microsoft.com/office/spreadsheetml/2017/richdata2" ref="A6:O19">
    <sortCondition ref="B6:B19"/>
  </sortState>
  <mergeCells count="6">
    <mergeCell ref="A21:O21"/>
    <mergeCell ref="B1:C1"/>
    <mergeCell ref="N1:O1"/>
    <mergeCell ref="N2:O2"/>
    <mergeCell ref="A3:O3"/>
    <mergeCell ref="A20:O20"/>
  </mergeCells>
  <pageMargins left="0.25" right="0.25" top="0.75" bottom="0.75" header="0.3" footer="0.3"/>
  <pageSetup paperSize="9" scale="5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30"/>
  <sheetViews>
    <sheetView zoomScaleNormal="100" workbookViewId="0">
      <selection activeCell="E23" sqref="E23"/>
    </sheetView>
  </sheetViews>
  <sheetFormatPr defaultColWidth="9.1796875" defaultRowHeight="14.5" x14ac:dyDescent="0.35"/>
  <cols>
    <col min="1" max="1" width="9.1796875" style="4"/>
    <col min="2" max="2" width="47.81640625"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245</v>
      </c>
      <c r="O1" s="56"/>
    </row>
    <row r="2" spans="1:15" ht="16.5" customHeight="1" x14ac:dyDescent="0.35">
      <c r="A2" s="2"/>
      <c r="B2" s="3"/>
      <c r="C2" s="3"/>
      <c r="M2" s="5"/>
      <c r="N2" s="56" t="s">
        <v>446</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32.25" customHeight="1" x14ac:dyDescent="0.35">
      <c r="A6" s="8">
        <v>1</v>
      </c>
      <c r="B6" s="8" t="s">
        <v>144</v>
      </c>
      <c r="C6" s="8" t="s">
        <v>62</v>
      </c>
      <c r="D6" s="8" t="s">
        <v>14</v>
      </c>
      <c r="E6" s="8" t="s">
        <v>0</v>
      </c>
      <c r="F6" s="8">
        <v>10</v>
      </c>
      <c r="G6" s="8">
        <v>150</v>
      </c>
      <c r="H6" s="34"/>
      <c r="I6" s="35"/>
      <c r="J6" s="9">
        <f>H6+(I6*H6)</f>
        <v>0</v>
      </c>
      <c r="K6" s="9">
        <f>H6*G6</f>
        <v>0</v>
      </c>
      <c r="L6" s="9">
        <f>J6*G6</f>
        <v>0</v>
      </c>
      <c r="M6" s="36"/>
      <c r="N6" s="33"/>
      <c r="O6" s="33"/>
    </row>
    <row r="7" spans="1:15" ht="33.75" customHeight="1" x14ac:dyDescent="0.35">
      <c r="A7" s="8">
        <f>A6+1</f>
        <v>2</v>
      </c>
      <c r="B7" s="8" t="s">
        <v>145</v>
      </c>
      <c r="C7" s="8" t="s">
        <v>62</v>
      </c>
      <c r="D7" s="8" t="s">
        <v>14</v>
      </c>
      <c r="E7" s="8" t="s">
        <v>0</v>
      </c>
      <c r="F7" s="8">
        <v>40</v>
      </c>
      <c r="G7" s="8">
        <v>3</v>
      </c>
      <c r="H7" s="34"/>
      <c r="I7" s="35"/>
      <c r="J7" s="9">
        <f t="shared" ref="J7" si="0">H7+(I7*H7)</f>
        <v>0</v>
      </c>
      <c r="K7" s="9">
        <f t="shared" ref="K7" si="1">H7*G7</f>
        <v>0</v>
      </c>
      <c r="L7" s="9">
        <f t="shared" ref="L7" si="2">J7*G7</f>
        <v>0</v>
      </c>
      <c r="M7" s="36"/>
      <c r="N7" s="33"/>
      <c r="O7" s="33"/>
    </row>
    <row r="8" spans="1:15" s="15" customFormat="1" ht="44.25" customHeight="1" x14ac:dyDescent="0.35">
      <c r="A8" s="20"/>
      <c r="B8" s="20"/>
      <c r="C8" s="20"/>
      <c r="D8" s="20"/>
      <c r="E8" s="20"/>
      <c r="F8" s="20"/>
      <c r="G8" s="20"/>
      <c r="H8" s="22"/>
      <c r="I8" s="23"/>
      <c r="J8" s="22" t="s">
        <v>289</v>
      </c>
      <c r="K8" s="43">
        <f>SUM(K6:K7)</f>
        <v>0</v>
      </c>
      <c r="L8" s="43">
        <f>SUM(L6:L7)</f>
        <v>0</v>
      </c>
      <c r="M8" s="21"/>
      <c r="N8" s="20"/>
      <c r="O8" s="20"/>
    </row>
    <row r="9" spans="1:15" x14ac:dyDescent="0.35">
      <c r="H9" s="10"/>
      <c r="I9" s="11"/>
      <c r="J9" s="10"/>
      <c r="K9" s="10"/>
      <c r="L9" s="10"/>
    </row>
    <row r="10" spans="1:15" x14ac:dyDescent="0.35">
      <c r="A10" s="61" t="s">
        <v>175</v>
      </c>
      <c r="B10" s="61"/>
      <c r="C10" s="61"/>
      <c r="D10" s="61"/>
      <c r="E10" s="61"/>
      <c r="F10" s="61"/>
      <c r="G10" s="61"/>
      <c r="H10" s="62"/>
      <c r="I10" s="63"/>
      <c r="J10" s="62"/>
      <c r="K10" s="62"/>
      <c r="L10" s="62"/>
      <c r="M10" s="61"/>
      <c r="N10" s="61"/>
      <c r="O10" s="61"/>
    </row>
    <row r="11" spans="1:15" ht="157.5" customHeight="1" x14ac:dyDescent="0.35">
      <c r="A11" s="67" t="s">
        <v>496</v>
      </c>
      <c r="B11" s="58"/>
      <c r="C11" s="58"/>
      <c r="D11" s="58"/>
      <c r="E11" s="58"/>
      <c r="F11" s="58"/>
      <c r="G11" s="58"/>
      <c r="H11" s="59"/>
      <c r="I11" s="60"/>
      <c r="J11" s="59"/>
      <c r="K11" s="59"/>
      <c r="L11" s="59"/>
      <c r="M11" s="58"/>
      <c r="N11" s="58"/>
      <c r="O11" s="58"/>
    </row>
    <row r="12" spans="1:15" x14ac:dyDescent="0.35">
      <c r="H12" s="10"/>
      <c r="I12" s="11"/>
      <c r="J12" s="10"/>
      <c r="K12" s="10"/>
      <c r="L12" s="10"/>
    </row>
    <row r="13" spans="1:15" x14ac:dyDescent="0.35">
      <c r="H13" s="10"/>
      <c r="I13" s="11"/>
      <c r="J13" s="10"/>
      <c r="K13" s="10"/>
      <c r="L13" s="10"/>
    </row>
    <row r="14" spans="1:15" x14ac:dyDescent="0.35">
      <c r="H14" s="10"/>
      <c r="I14" s="11"/>
      <c r="J14" s="10"/>
      <c r="K14" s="10"/>
      <c r="L14" s="10"/>
    </row>
    <row r="15" spans="1:15" x14ac:dyDescent="0.35">
      <c r="H15" s="10"/>
      <c r="I15" s="11"/>
      <c r="J15" s="10"/>
      <c r="K15" s="10"/>
      <c r="L15" s="10"/>
    </row>
    <row r="16" spans="1:15" x14ac:dyDescent="0.35">
      <c r="H16" s="10"/>
      <c r="I16" s="11"/>
      <c r="J16" s="10"/>
      <c r="K16" s="10"/>
      <c r="L16" s="10"/>
    </row>
    <row r="17" spans="8:12" x14ac:dyDescent="0.35">
      <c r="H17" s="10"/>
      <c r="I17" s="11"/>
      <c r="J17" s="10"/>
      <c r="K17" s="10"/>
      <c r="L17" s="10"/>
    </row>
    <row r="18" spans="8:12" x14ac:dyDescent="0.35">
      <c r="H18" s="10"/>
      <c r="I18" s="11"/>
      <c r="J18" s="10"/>
      <c r="K18" s="10"/>
      <c r="L18" s="10"/>
    </row>
    <row r="19" spans="8:12" x14ac:dyDescent="0.35">
      <c r="H19" s="10"/>
      <c r="I19" s="11"/>
      <c r="J19" s="10"/>
      <c r="K19" s="10"/>
      <c r="L19" s="10"/>
    </row>
    <row r="20" spans="8:12" x14ac:dyDescent="0.35">
      <c r="H20" s="10"/>
      <c r="I20" s="11"/>
      <c r="J20" s="10"/>
      <c r="K20" s="10"/>
      <c r="L20" s="10"/>
    </row>
    <row r="21" spans="8:12" x14ac:dyDescent="0.35">
      <c r="H21" s="10"/>
      <c r="I21" s="11"/>
      <c r="J21" s="10"/>
      <c r="K21" s="10"/>
      <c r="L21" s="10"/>
    </row>
    <row r="22" spans="8:12" x14ac:dyDescent="0.35">
      <c r="H22" s="10"/>
      <c r="I22" s="11"/>
      <c r="J22" s="10"/>
      <c r="K22" s="10"/>
      <c r="L22" s="10"/>
    </row>
    <row r="23" spans="8:12" x14ac:dyDescent="0.35">
      <c r="H23" s="10"/>
      <c r="I23" s="11"/>
      <c r="J23" s="10"/>
      <c r="K23" s="10"/>
      <c r="L23" s="10"/>
    </row>
    <row r="24" spans="8:12" x14ac:dyDescent="0.35">
      <c r="H24" s="10"/>
      <c r="I24" s="11"/>
      <c r="J24" s="10"/>
      <c r="K24" s="10"/>
      <c r="L24" s="10"/>
    </row>
    <row r="25" spans="8:12" x14ac:dyDescent="0.35">
      <c r="H25" s="10"/>
      <c r="I25" s="11"/>
      <c r="J25" s="10"/>
      <c r="K25" s="10"/>
      <c r="L25" s="10"/>
    </row>
    <row r="26" spans="8:12" x14ac:dyDescent="0.35">
      <c r="H26" s="10"/>
      <c r="I26" s="11"/>
      <c r="J26" s="10"/>
      <c r="K26" s="10"/>
      <c r="L26" s="10"/>
    </row>
    <row r="27" spans="8:12" x14ac:dyDescent="0.35">
      <c r="H27" s="10"/>
      <c r="I27" s="11"/>
      <c r="J27" s="10"/>
      <c r="K27" s="10"/>
      <c r="L27" s="10"/>
    </row>
    <row r="28" spans="8:12" x14ac:dyDescent="0.35">
      <c r="H28" s="10"/>
      <c r="I28" s="11"/>
      <c r="J28" s="10"/>
      <c r="K28" s="10"/>
      <c r="L28" s="10"/>
    </row>
    <row r="29" spans="8:12" x14ac:dyDescent="0.35">
      <c r="H29" s="10"/>
      <c r="I29" s="11"/>
      <c r="J29" s="10"/>
      <c r="K29" s="10"/>
      <c r="L29" s="10"/>
    </row>
    <row r="30" spans="8:12" x14ac:dyDescent="0.35">
      <c r="H30" s="10"/>
      <c r="I30" s="11"/>
      <c r="J30" s="10"/>
      <c r="K30" s="10"/>
      <c r="L30" s="10"/>
    </row>
  </sheetData>
  <sortState xmlns:xlrd2="http://schemas.microsoft.com/office/spreadsheetml/2017/richdata2" ref="A6:O7">
    <sortCondition ref="B6:B7"/>
  </sortState>
  <mergeCells count="6">
    <mergeCell ref="A11:O11"/>
    <mergeCell ref="B1:C1"/>
    <mergeCell ref="N1:O1"/>
    <mergeCell ref="N2:O2"/>
    <mergeCell ref="A3:O3"/>
    <mergeCell ref="A10:O10"/>
  </mergeCells>
  <pageMargins left="0.25" right="0.25" top="0.75" bottom="0.75" header="0.3" footer="0.3"/>
  <pageSetup paperSize="9" scale="4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4"/>
  <sheetViews>
    <sheetView topLeftCell="A16" zoomScale="92" zoomScaleNormal="92" workbookViewId="0">
      <selection activeCell="E40" sqref="E40"/>
    </sheetView>
  </sheetViews>
  <sheetFormatPr defaultColWidth="9.1796875" defaultRowHeight="14.5" x14ac:dyDescent="0.35"/>
  <cols>
    <col min="1" max="1" width="9.1796875" style="15"/>
    <col min="2" max="2" width="63.54296875" style="15" customWidth="1"/>
    <col min="3" max="3" width="23.7265625" style="15" customWidth="1"/>
    <col min="4" max="4" width="17.81640625" style="15" customWidth="1"/>
    <col min="5" max="5" width="12.1796875" style="15" customWidth="1"/>
    <col min="6" max="6" width="13.26953125" style="15" customWidth="1"/>
    <col min="7" max="7" width="12" style="15" customWidth="1"/>
    <col min="8" max="8" width="16.26953125" style="15" customWidth="1"/>
    <col min="9" max="9" width="11.26953125" style="15" customWidth="1"/>
    <col min="10" max="12" width="16.26953125" style="15" customWidth="1"/>
    <col min="13" max="13" width="17.1796875" style="15" customWidth="1"/>
    <col min="14" max="14" width="21" style="15" customWidth="1"/>
    <col min="15" max="15" width="30.7265625" style="15" customWidth="1"/>
    <col min="16" max="16384" width="9.1796875" style="15"/>
  </cols>
  <sheetData>
    <row r="1" spans="1:15" ht="45" customHeight="1" x14ac:dyDescent="0.35">
      <c r="A1" s="13"/>
      <c r="B1" s="70"/>
      <c r="C1" s="70"/>
      <c r="N1" s="70" t="s">
        <v>244</v>
      </c>
      <c r="O1" s="70"/>
    </row>
    <row r="2" spans="1:15" ht="16.5" customHeight="1" x14ac:dyDescent="0.35">
      <c r="A2" s="13"/>
      <c r="B2" s="14"/>
      <c r="C2" s="14"/>
      <c r="N2" s="70" t="s">
        <v>281</v>
      </c>
      <c r="O2" s="70"/>
    </row>
    <row r="3" spans="1:15" ht="21" x14ac:dyDescent="0.35">
      <c r="A3" s="71" t="s">
        <v>40</v>
      </c>
      <c r="B3" s="71"/>
      <c r="C3" s="71"/>
      <c r="D3" s="71"/>
      <c r="E3" s="71"/>
      <c r="F3" s="71"/>
      <c r="G3" s="71"/>
      <c r="H3" s="71"/>
      <c r="I3" s="71"/>
      <c r="J3" s="71"/>
      <c r="K3" s="71"/>
      <c r="L3" s="71"/>
      <c r="M3" s="71"/>
      <c r="N3" s="71"/>
      <c r="O3" s="71"/>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36" customHeight="1" x14ac:dyDescent="0.35">
      <c r="A6" s="8">
        <v>1</v>
      </c>
      <c r="B6" s="8" t="s">
        <v>200</v>
      </c>
      <c r="C6" s="8" t="s">
        <v>62</v>
      </c>
      <c r="D6" s="8" t="s">
        <v>62</v>
      </c>
      <c r="E6" s="8" t="s">
        <v>82</v>
      </c>
      <c r="F6" s="8" t="s">
        <v>62</v>
      </c>
      <c r="G6" s="8">
        <v>20</v>
      </c>
      <c r="H6" s="34"/>
      <c r="I6" s="35"/>
      <c r="J6" s="9">
        <f>H6+(I6*H6)</f>
        <v>0</v>
      </c>
      <c r="K6" s="9">
        <f>H6*G6</f>
        <v>0</v>
      </c>
      <c r="L6" s="9">
        <f>J6*G6</f>
        <v>0</v>
      </c>
      <c r="M6" s="36"/>
      <c r="N6" s="33"/>
      <c r="O6" s="33"/>
    </row>
    <row r="7" spans="1:15" ht="39" customHeight="1" x14ac:dyDescent="0.35">
      <c r="A7" s="8">
        <v>2</v>
      </c>
      <c r="B7" s="8" t="s">
        <v>201</v>
      </c>
      <c r="C7" s="8" t="s">
        <v>62</v>
      </c>
      <c r="D7" s="8" t="s">
        <v>62</v>
      </c>
      <c r="E7" s="8" t="s">
        <v>82</v>
      </c>
      <c r="F7" s="8" t="s">
        <v>62</v>
      </c>
      <c r="G7" s="8">
        <v>30</v>
      </c>
      <c r="H7" s="34"/>
      <c r="I7" s="35"/>
      <c r="J7" s="9">
        <f t="shared" ref="J7:J22" si="0">H7+(I7*H7)</f>
        <v>0</v>
      </c>
      <c r="K7" s="9">
        <f t="shared" ref="K7:K22" si="1">H7*G7</f>
        <v>0</v>
      </c>
      <c r="L7" s="9">
        <f t="shared" ref="L7:L22" si="2">J7*G7</f>
        <v>0</v>
      </c>
      <c r="M7" s="36"/>
      <c r="N7" s="33"/>
      <c r="O7" s="33"/>
    </row>
    <row r="8" spans="1:15" ht="36" customHeight="1" x14ac:dyDescent="0.35">
      <c r="A8" s="8">
        <v>3</v>
      </c>
      <c r="B8" s="8" t="s">
        <v>199</v>
      </c>
      <c r="C8" s="8" t="s">
        <v>62</v>
      </c>
      <c r="D8" s="8" t="s">
        <v>62</v>
      </c>
      <c r="E8" s="8" t="s">
        <v>82</v>
      </c>
      <c r="F8" s="8" t="s">
        <v>62</v>
      </c>
      <c r="G8" s="8">
        <v>30</v>
      </c>
      <c r="H8" s="34"/>
      <c r="I8" s="35"/>
      <c r="J8" s="9">
        <f t="shared" si="0"/>
        <v>0</v>
      </c>
      <c r="K8" s="9">
        <f t="shared" si="1"/>
        <v>0</v>
      </c>
      <c r="L8" s="9">
        <f t="shared" si="2"/>
        <v>0</v>
      </c>
      <c r="M8" s="36"/>
      <c r="N8" s="33"/>
      <c r="O8" s="33"/>
    </row>
    <row r="9" spans="1:15" ht="49.15" customHeight="1" x14ac:dyDescent="0.35">
      <c r="A9" s="8">
        <v>4</v>
      </c>
      <c r="B9" s="8" t="s">
        <v>392</v>
      </c>
      <c r="C9" s="8" t="s">
        <v>62</v>
      </c>
      <c r="D9" s="8" t="s">
        <v>62</v>
      </c>
      <c r="E9" s="8" t="s">
        <v>82</v>
      </c>
      <c r="F9" s="8" t="s">
        <v>62</v>
      </c>
      <c r="G9" s="8">
        <v>5</v>
      </c>
      <c r="H9" s="34"/>
      <c r="I9" s="35"/>
      <c r="J9" s="9">
        <f t="shared" si="0"/>
        <v>0</v>
      </c>
      <c r="K9" s="9">
        <f t="shared" si="1"/>
        <v>0</v>
      </c>
      <c r="L9" s="9">
        <f t="shared" si="2"/>
        <v>0</v>
      </c>
      <c r="M9" s="36"/>
      <c r="N9" s="33"/>
      <c r="O9" s="33"/>
    </row>
    <row r="10" spans="1:15" ht="44.25" customHeight="1" x14ac:dyDescent="0.35">
      <c r="A10" s="8">
        <v>5</v>
      </c>
      <c r="B10" s="8" t="s">
        <v>393</v>
      </c>
      <c r="C10" s="8" t="s">
        <v>62</v>
      </c>
      <c r="D10" s="8" t="s">
        <v>62</v>
      </c>
      <c r="E10" s="8" t="s">
        <v>82</v>
      </c>
      <c r="F10" s="8" t="s">
        <v>62</v>
      </c>
      <c r="G10" s="8">
        <v>20</v>
      </c>
      <c r="H10" s="34"/>
      <c r="I10" s="35"/>
      <c r="J10" s="9">
        <f t="shared" si="0"/>
        <v>0</v>
      </c>
      <c r="K10" s="9">
        <f t="shared" si="1"/>
        <v>0</v>
      </c>
      <c r="L10" s="9">
        <f t="shared" si="2"/>
        <v>0</v>
      </c>
      <c r="M10" s="36"/>
      <c r="N10" s="33"/>
      <c r="O10" s="33"/>
    </row>
    <row r="11" spans="1:15" ht="35.25" customHeight="1" x14ac:dyDescent="0.35">
      <c r="A11" s="8">
        <v>6</v>
      </c>
      <c r="B11" s="8" t="s">
        <v>151</v>
      </c>
      <c r="C11" s="8" t="s">
        <v>62</v>
      </c>
      <c r="D11" s="8" t="s">
        <v>62</v>
      </c>
      <c r="E11" s="8" t="s">
        <v>82</v>
      </c>
      <c r="F11" s="8" t="s">
        <v>62</v>
      </c>
      <c r="G11" s="8">
        <v>2</v>
      </c>
      <c r="H11" s="34"/>
      <c r="I11" s="35"/>
      <c r="J11" s="9">
        <f t="shared" si="0"/>
        <v>0</v>
      </c>
      <c r="K11" s="9">
        <f t="shared" si="1"/>
        <v>0</v>
      </c>
      <c r="L11" s="9">
        <f t="shared" si="2"/>
        <v>0</v>
      </c>
      <c r="M11" s="36"/>
      <c r="N11" s="33"/>
      <c r="O11" s="33"/>
    </row>
    <row r="12" spans="1:15" ht="39.75" customHeight="1" x14ac:dyDescent="0.35">
      <c r="A12" s="8">
        <v>7</v>
      </c>
      <c r="B12" s="8" t="s">
        <v>394</v>
      </c>
      <c r="C12" s="8" t="s">
        <v>62</v>
      </c>
      <c r="D12" s="8" t="s">
        <v>62</v>
      </c>
      <c r="E12" s="8" t="s">
        <v>82</v>
      </c>
      <c r="F12" s="8" t="s">
        <v>62</v>
      </c>
      <c r="G12" s="8">
        <v>20</v>
      </c>
      <c r="H12" s="34"/>
      <c r="I12" s="35"/>
      <c r="J12" s="9">
        <f t="shared" si="0"/>
        <v>0</v>
      </c>
      <c r="K12" s="9">
        <f t="shared" si="1"/>
        <v>0</v>
      </c>
      <c r="L12" s="9">
        <f t="shared" si="2"/>
        <v>0</v>
      </c>
      <c r="M12" s="36"/>
      <c r="N12" s="33"/>
      <c r="O12" s="33"/>
    </row>
    <row r="13" spans="1:15" ht="31.5" customHeight="1" x14ac:dyDescent="0.35">
      <c r="A13" s="8">
        <v>8</v>
      </c>
      <c r="B13" s="8" t="s">
        <v>152</v>
      </c>
      <c r="C13" s="8" t="s">
        <v>62</v>
      </c>
      <c r="D13" s="8" t="s">
        <v>62</v>
      </c>
      <c r="E13" s="8" t="s">
        <v>82</v>
      </c>
      <c r="F13" s="8" t="s">
        <v>62</v>
      </c>
      <c r="G13" s="8">
        <v>34</v>
      </c>
      <c r="H13" s="34"/>
      <c r="I13" s="35"/>
      <c r="J13" s="9">
        <f t="shared" si="0"/>
        <v>0</v>
      </c>
      <c r="K13" s="9">
        <f t="shared" si="1"/>
        <v>0</v>
      </c>
      <c r="L13" s="9">
        <f t="shared" si="2"/>
        <v>0</v>
      </c>
      <c r="M13" s="36"/>
      <c r="N13" s="33"/>
      <c r="O13" s="33"/>
    </row>
    <row r="14" spans="1:15" ht="39" customHeight="1" x14ac:dyDescent="0.35">
      <c r="A14" s="8">
        <v>9</v>
      </c>
      <c r="B14" s="8" t="s">
        <v>153</v>
      </c>
      <c r="C14" s="8" t="s">
        <v>62</v>
      </c>
      <c r="D14" s="8" t="s">
        <v>62</v>
      </c>
      <c r="E14" s="8" t="s">
        <v>82</v>
      </c>
      <c r="F14" s="8" t="s">
        <v>62</v>
      </c>
      <c r="G14" s="8">
        <v>10</v>
      </c>
      <c r="H14" s="34"/>
      <c r="I14" s="35"/>
      <c r="J14" s="9">
        <f t="shared" si="0"/>
        <v>0</v>
      </c>
      <c r="K14" s="9">
        <f t="shared" si="1"/>
        <v>0</v>
      </c>
      <c r="L14" s="9">
        <f t="shared" si="2"/>
        <v>0</v>
      </c>
      <c r="M14" s="36"/>
      <c r="N14" s="33"/>
      <c r="O14" s="33"/>
    </row>
    <row r="15" spans="1:15" ht="39.75" customHeight="1" x14ac:dyDescent="0.35">
      <c r="A15" s="8">
        <v>10</v>
      </c>
      <c r="B15" s="8" t="s">
        <v>202</v>
      </c>
      <c r="C15" s="8" t="s">
        <v>62</v>
      </c>
      <c r="D15" s="8" t="s">
        <v>62</v>
      </c>
      <c r="E15" s="8" t="s">
        <v>82</v>
      </c>
      <c r="F15" s="8" t="s">
        <v>62</v>
      </c>
      <c r="G15" s="8">
        <v>30</v>
      </c>
      <c r="H15" s="34"/>
      <c r="I15" s="35"/>
      <c r="J15" s="9">
        <f t="shared" si="0"/>
        <v>0</v>
      </c>
      <c r="K15" s="9">
        <f t="shared" si="1"/>
        <v>0</v>
      </c>
      <c r="L15" s="9">
        <f t="shared" si="2"/>
        <v>0</v>
      </c>
      <c r="M15" s="36"/>
      <c r="N15" s="33"/>
      <c r="O15" s="33"/>
    </row>
    <row r="16" spans="1:15" ht="33.75" customHeight="1" x14ac:dyDescent="0.35">
      <c r="A16" s="8">
        <v>11</v>
      </c>
      <c r="B16" s="8" t="s">
        <v>154</v>
      </c>
      <c r="C16" s="8" t="s">
        <v>62</v>
      </c>
      <c r="D16" s="8" t="s">
        <v>62</v>
      </c>
      <c r="E16" s="8" t="s">
        <v>82</v>
      </c>
      <c r="F16" s="8" t="s">
        <v>62</v>
      </c>
      <c r="G16" s="8">
        <v>30</v>
      </c>
      <c r="H16" s="34"/>
      <c r="I16" s="35"/>
      <c r="J16" s="9">
        <f t="shared" si="0"/>
        <v>0</v>
      </c>
      <c r="K16" s="9">
        <f t="shared" si="1"/>
        <v>0</v>
      </c>
      <c r="L16" s="9">
        <f t="shared" si="2"/>
        <v>0</v>
      </c>
      <c r="M16" s="36"/>
      <c r="N16" s="33"/>
      <c r="O16" s="33"/>
    </row>
    <row r="17" spans="1:15" ht="36" customHeight="1" x14ac:dyDescent="0.35">
      <c r="A17" s="8">
        <v>12</v>
      </c>
      <c r="B17" s="8" t="s">
        <v>395</v>
      </c>
      <c r="C17" s="8" t="s">
        <v>62</v>
      </c>
      <c r="D17" s="8" t="s">
        <v>62</v>
      </c>
      <c r="E17" s="8" t="s">
        <v>82</v>
      </c>
      <c r="F17" s="8" t="s">
        <v>62</v>
      </c>
      <c r="G17" s="8">
        <v>8</v>
      </c>
      <c r="H17" s="34"/>
      <c r="I17" s="35"/>
      <c r="J17" s="9">
        <f t="shared" si="0"/>
        <v>0</v>
      </c>
      <c r="K17" s="9">
        <f t="shared" si="1"/>
        <v>0</v>
      </c>
      <c r="L17" s="9">
        <f t="shared" si="2"/>
        <v>0</v>
      </c>
      <c r="M17" s="36"/>
      <c r="N17" s="33"/>
      <c r="O17" s="33"/>
    </row>
    <row r="18" spans="1:15" ht="36.75" customHeight="1" x14ac:dyDescent="0.35">
      <c r="A18" s="8">
        <v>13</v>
      </c>
      <c r="B18" s="8" t="s">
        <v>396</v>
      </c>
      <c r="C18" s="8" t="s">
        <v>62</v>
      </c>
      <c r="D18" s="8" t="s">
        <v>62</v>
      </c>
      <c r="E18" s="8" t="s">
        <v>82</v>
      </c>
      <c r="F18" s="8" t="s">
        <v>62</v>
      </c>
      <c r="G18" s="8">
        <v>5</v>
      </c>
      <c r="H18" s="34"/>
      <c r="I18" s="35"/>
      <c r="J18" s="9">
        <f t="shared" si="0"/>
        <v>0</v>
      </c>
      <c r="K18" s="9">
        <f t="shared" si="1"/>
        <v>0</v>
      </c>
      <c r="L18" s="9">
        <f t="shared" si="2"/>
        <v>0</v>
      </c>
      <c r="M18" s="36"/>
      <c r="N18" s="33"/>
      <c r="O18" s="33"/>
    </row>
    <row r="19" spans="1:15" ht="47.5" customHeight="1" x14ac:dyDescent="0.35">
      <c r="A19" s="8">
        <v>14</v>
      </c>
      <c r="B19" s="8" t="s">
        <v>203</v>
      </c>
      <c r="C19" s="8" t="s">
        <v>62</v>
      </c>
      <c r="D19" s="8" t="s">
        <v>62</v>
      </c>
      <c r="E19" s="8" t="s">
        <v>82</v>
      </c>
      <c r="F19" s="8" t="s">
        <v>62</v>
      </c>
      <c r="G19" s="8">
        <v>10</v>
      </c>
      <c r="H19" s="34"/>
      <c r="I19" s="35"/>
      <c r="J19" s="9">
        <f t="shared" si="0"/>
        <v>0</v>
      </c>
      <c r="K19" s="9">
        <f t="shared" si="1"/>
        <v>0</v>
      </c>
      <c r="L19" s="9">
        <f t="shared" si="2"/>
        <v>0</v>
      </c>
      <c r="M19" s="36"/>
      <c r="N19" s="33"/>
      <c r="O19" s="33"/>
    </row>
    <row r="20" spans="1:15" ht="37.5" customHeight="1" x14ac:dyDescent="0.35">
      <c r="A20" s="8">
        <v>15</v>
      </c>
      <c r="B20" s="8" t="s">
        <v>397</v>
      </c>
      <c r="C20" s="8" t="s">
        <v>62</v>
      </c>
      <c r="D20" s="8" t="s">
        <v>62</v>
      </c>
      <c r="E20" s="8" t="s">
        <v>82</v>
      </c>
      <c r="F20" s="8" t="s">
        <v>62</v>
      </c>
      <c r="G20" s="8">
        <v>1</v>
      </c>
      <c r="H20" s="34"/>
      <c r="I20" s="35"/>
      <c r="J20" s="9">
        <f t="shared" si="0"/>
        <v>0</v>
      </c>
      <c r="K20" s="9">
        <f t="shared" si="1"/>
        <v>0</v>
      </c>
      <c r="L20" s="9">
        <f t="shared" si="2"/>
        <v>0</v>
      </c>
      <c r="M20" s="36"/>
      <c r="N20" s="33"/>
      <c r="O20" s="33"/>
    </row>
    <row r="21" spans="1:15" ht="37.5" customHeight="1" x14ac:dyDescent="0.35">
      <c r="A21" s="8">
        <v>16</v>
      </c>
      <c r="B21" s="8" t="s">
        <v>398</v>
      </c>
      <c r="C21" s="8" t="s">
        <v>62</v>
      </c>
      <c r="D21" s="8" t="s">
        <v>62</v>
      </c>
      <c r="E21" s="8" t="s">
        <v>82</v>
      </c>
      <c r="F21" s="8" t="s">
        <v>62</v>
      </c>
      <c r="G21" s="8">
        <v>1</v>
      </c>
      <c r="H21" s="34"/>
      <c r="I21" s="35"/>
      <c r="J21" s="9">
        <f t="shared" si="0"/>
        <v>0</v>
      </c>
      <c r="K21" s="9">
        <f t="shared" si="1"/>
        <v>0</v>
      </c>
      <c r="L21" s="9">
        <f t="shared" si="2"/>
        <v>0</v>
      </c>
      <c r="M21" s="36"/>
      <c r="N21" s="33"/>
      <c r="O21" s="33"/>
    </row>
    <row r="22" spans="1:15" ht="28.5" customHeight="1" x14ac:dyDescent="0.35">
      <c r="A22" s="8">
        <v>17</v>
      </c>
      <c r="B22" s="18" t="s">
        <v>155</v>
      </c>
      <c r="C22" s="8" t="s">
        <v>62</v>
      </c>
      <c r="D22" s="8" t="s">
        <v>62</v>
      </c>
      <c r="E22" s="8" t="s">
        <v>82</v>
      </c>
      <c r="F22" s="8" t="s">
        <v>62</v>
      </c>
      <c r="G22" s="8">
        <v>1000</v>
      </c>
      <c r="H22" s="34"/>
      <c r="I22" s="35"/>
      <c r="J22" s="9">
        <f t="shared" si="0"/>
        <v>0</v>
      </c>
      <c r="K22" s="9">
        <f t="shared" si="1"/>
        <v>0</v>
      </c>
      <c r="L22" s="9">
        <f t="shared" si="2"/>
        <v>0</v>
      </c>
      <c r="M22" s="36"/>
      <c r="N22" s="33"/>
      <c r="O22" s="33"/>
    </row>
    <row r="23" spans="1:15" ht="40.5" customHeight="1" x14ac:dyDescent="0.35">
      <c r="A23" s="8">
        <v>18</v>
      </c>
      <c r="B23" s="8" t="s">
        <v>156</v>
      </c>
      <c r="C23" s="8" t="s">
        <v>62</v>
      </c>
      <c r="D23" s="8" t="s">
        <v>62</v>
      </c>
      <c r="E23" s="8" t="s">
        <v>82</v>
      </c>
      <c r="F23" s="8" t="s">
        <v>62</v>
      </c>
      <c r="G23" s="8">
        <v>2000</v>
      </c>
      <c r="H23" s="34"/>
      <c r="I23" s="35"/>
      <c r="J23" s="9">
        <f t="shared" ref="J23:J28" si="3">H23+(I23*H23)</f>
        <v>0</v>
      </c>
      <c r="K23" s="9">
        <f t="shared" ref="K23:K28" si="4">H23*G23</f>
        <v>0</v>
      </c>
      <c r="L23" s="9">
        <f t="shared" ref="L23:L28" si="5">J23*G23</f>
        <v>0</v>
      </c>
      <c r="M23" s="36"/>
      <c r="N23" s="33"/>
      <c r="O23" s="33"/>
    </row>
    <row r="24" spans="1:15" ht="40.5" customHeight="1" x14ac:dyDescent="0.35">
      <c r="A24" s="8">
        <v>19</v>
      </c>
      <c r="B24" s="8" t="s">
        <v>157</v>
      </c>
      <c r="C24" s="8" t="s">
        <v>62</v>
      </c>
      <c r="D24" s="8" t="s">
        <v>62</v>
      </c>
      <c r="E24" s="8" t="s">
        <v>82</v>
      </c>
      <c r="F24" s="8" t="s">
        <v>62</v>
      </c>
      <c r="G24" s="8">
        <v>2000</v>
      </c>
      <c r="H24" s="34"/>
      <c r="I24" s="35"/>
      <c r="J24" s="9">
        <f t="shared" si="3"/>
        <v>0</v>
      </c>
      <c r="K24" s="9">
        <f t="shared" si="4"/>
        <v>0</v>
      </c>
      <c r="L24" s="9">
        <f t="shared" si="5"/>
        <v>0</v>
      </c>
      <c r="M24" s="36"/>
      <c r="N24" s="33"/>
      <c r="O24" s="33"/>
    </row>
    <row r="25" spans="1:15" ht="40.5" customHeight="1" x14ac:dyDescent="0.35">
      <c r="A25" s="8">
        <v>20</v>
      </c>
      <c r="B25" s="8" t="s">
        <v>158</v>
      </c>
      <c r="C25" s="8" t="s">
        <v>62</v>
      </c>
      <c r="D25" s="8" t="s">
        <v>62</v>
      </c>
      <c r="E25" s="8" t="s">
        <v>82</v>
      </c>
      <c r="F25" s="8" t="s">
        <v>62</v>
      </c>
      <c r="G25" s="8">
        <v>2000</v>
      </c>
      <c r="H25" s="34"/>
      <c r="I25" s="35"/>
      <c r="J25" s="9">
        <f t="shared" si="3"/>
        <v>0</v>
      </c>
      <c r="K25" s="9">
        <f t="shared" si="4"/>
        <v>0</v>
      </c>
      <c r="L25" s="9">
        <f t="shared" si="5"/>
        <v>0</v>
      </c>
      <c r="M25" s="36"/>
      <c r="N25" s="33"/>
      <c r="O25" s="33"/>
    </row>
    <row r="26" spans="1:15" ht="40.5" customHeight="1" x14ac:dyDescent="0.35">
      <c r="A26" s="8">
        <v>21</v>
      </c>
      <c r="B26" s="8" t="s">
        <v>453</v>
      </c>
      <c r="C26" s="8" t="s">
        <v>62</v>
      </c>
      <c r="D26" s="8" t="s">
        <v>62</v>
      </c>
      <c r="E26" s="8" t="s">
        <v>0</v>
      </c>
      <c r="F26" s="8" t="s">
        <v>95</v>
      </c>
      <c r="G26" s="8">
        <v>1</v>
      </c>
      <c r="H26" s="34"/>
      <c r="I26" s="35"/>
      <c r="J26" s="9">
        <f t="shared" ref="J26:J27" si="6">H26+(I26*H26)</f>
        <v>0</v>
      </c>
      <c r="K26" s="9">
        <f t="shared" ref="K26:K27" si="7">H26*G26</f>
        <v>0</v>
      </c>
      <c r="L26" s="9">
        <f t="shared" ref="L26:L27" si="8">J26*G26</f>
        <v>0</v>
      </c>
      <c r="M26" s="36"/>
      <c r="N26" s="33"/>
      <c r="O26" s="33"/>
    </row>
    <row r="27" spans="1:15" ht="34.5" customHeight="1" x14ac:dyDescent="0.35">
      <c r="A27" s="8">
        <v>22</v>
      </c>
      <c r="B27" s="8" t="s">
        <v>399</v>
      </c>
      <c r="C27" s="8" t="s">
        <v>62</v>
      </c>
      <c r="D27" s="8" t="s">
        <v>62</v>
      </c>
      <c r="E27" s="8" t="s">
        <v>82</v>
      </c>
      <c r="F27" s="8" t="s">
        <v>62</v>
      </c>
      <c r="G27" s="8">
        <v>2</v>
      </c>
      <c r="H27" s="34"/>
      <c r="I27" s="35"/>
      <c r="J27" s="9">
        <f t="shared" si="6"/>
        <v>0</v>
      </c>
      <c r="K27" s="9">
        <f t="shared" si="7"/>
        <v>0</v>
      </c>
      <c r="L27" s="9">
        <f t="shared" si="8"/>
        <v>0</v>
      </c>
      <c r="M27" s="36"/>
      <c r="N27" s="33"/>
      <c r="O27" s="33"/>
    </row>
    <row r="28" spans="1:15" ht="44.5" customHeight="1" x14ac:dyDescent="0.35">
      <c r="A28" s="8">
        <v>23</v>
      </c>
      <c r="B28" s="8" t="s">
        <v>159</v>
      </c>
      <c r="C28" s="8" t="s">
        <v>62</v>
      </c>
      <c r="D28" s="8" t="s">
        <v>62</v>
      </c>
      <c r="E28" s="8" t="s">
        <v>82</v>
      </c>
      <c r="F28" s="8" t="s">
        <v>62</v>
      </c>
      <c r="G28" s="8">
        <v>10</v>
      </c>
      <c r="H28" s="34"/>
      <c r="I28" s="35"/>
      <c r="J28" s="9">
        <f t="shared" si="3"/>
        <v>0</v>
      </c>
      <c r="K28" s="9">
        <f t="shared" si="4"/>
        <v>0</v>
      </c>
      <c r="L28" s="9">
        <f t="shared" si="5"/>
        <v>0</v>
      </c>
      <c r="M28" s="36"/>
      <c r="N28" s="33"/>
      <c r="O28" s="33"/>
    </row>
    <row r="29" spans="1:15" ht="44.5" customHeight="1" x14ac:dyDescent="0.35">
      <c r="A29" s="20"/>
      <c r="B29" s="20"/>
      <c r="C29" s="20"/>
      <c r="D29" s="20"/>
      <c r="E29" s="20"/>
      <c r="F29" s="20"/>
      <c r="G29" s="20"/>
      <c r="H29" s="22"/>
      <c r="I29" s="23"/>
      <c r="J29" s="22" t="s">
        <v>289</v>
      </c>
      <c r="K29" s="43">
        <f>SUM(K6:K28)</f>
        <v>0</v>
      </c>
      <c r="L29" s="43">
        <f>SUM(L6:L28)</f>
        <v>0</v>
      </c>
      <c r="M29" s="21"/>
      <c r="N29" s="20"/>
      <c r="O29" s="20"/>
    </row>
    <row r="31" spans="1:15" s="4" customFormat="1" x14ac:dyDescent="0.35">
      <c r="A31" s="61" t="s">
        <v>175</v>
      </c>
      <c r="B31" s="61"/>
      <c r="C31" s="61"/>
      <c r="D31" s="61"/>
      <c r="E31" s="61"/>
      <c r="F31" s="61"/>
      <c r="G31" s="61"/>
      <c r="H31" s="61"/>
      <c r="I31" s="61"/>
      <c r="J31" s="61"/>
      <c r="K31" s="61"/>
      <c r="L31" s="61"/>
      <c r="M31" s="61"/>
      <c r="N31" s="61"/>
      <c r="O31" s="61"/>
    </row>
    <row r="32" spans="1:15" ht="76.5" customHeight="1" x14ac:dyDescent="0.35">
      <c r="A32" s="54" t="s">
        <v>497</v>
      </c>
      <c r="B32" s="58"/>
      <c r="C32" s="58"/>
      <c r="D32" s="58"/>
      <c r="E32" s="58"/>
      <c r="F32" s="58"/>
      <c r="G32" s="58"/>
      <c r="H32" s="58"/>
      <c r="I32" s="58"/>
      <c r="J32" s="58"/>
      <c r="K32" s="58"/>
      <c r="L32" s="58"/>
      <c r="M32" s="58"/>
      <c r="N32" s="58"/>
      <c r="O32" s="58"/>
    </row>
    <row r="34" spans="2:2" x14ac:dyDescent="0.35">
      <c r="B34" s="4"/>
    </row>
  </sheetData>
  <sortState xmlns:xlrd2="http://schemas.microsoft.com/office/spreadsheetml/2017/richdata2" ref="A6:O28">
    <sortCondition ref="B6:B28"/>
  </sortState>
  <mergeCells count="6">
    <mergeCell ref="A32:O32"/>
    <mergeCell ref="B1:C1"/>
    <mergeCell ref="N1:O1"/>
    <mergeCell ref="N2:O2"/>
    <mergeCell ref="A3:O3"/>
    <mergeCell ref="A31:O31"/>
  </mergeCells>
  <pageMargins left="0.25" right="0.25" top="0.75" bottom="0.75" header="0.3" footer="0.3"/>
  <pageSetup paperSize="9" scale="4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44"/>
  <sheetViews>
    <sheetView topLeftCell="A15" zoomScale="92" zoomScaleNormal="92" workbookViewId="0">
      <selection activeCell="C33" sqref="C33"/>
    </sheetView>
  </sheetViews>
  <sheetFormatPr defaultColWidth="9.1796875" defaultRowHeight="14.5" x14ac:dyDescent="0.35"/>
  <cols>
    <col min="1" max="1" width="9.1796875" style="15"/>
    <col min="2" max="2" width="48" style="15" customWidth="1"/>
    <col min="3" max="3" width="31.26953125" style="15" customWidth="1"/>
    <col min="4" max="4" width="17.81640625" style="15" customWidth="1"/>
    <col min="5" max="5" width="12.1796875" style="15" customWidth="1"/>
    <col min="6" max="6" width="13.26953125" style="15" customWidth="1"/>
    <col min="7" max="7" width="12" style="15" customWidth="1"/>
    <col min="8" max="8" width="16.26953125" style="15" customWidth="1"/>
    <col min="9" max="9" width="11.26953125" style="15" customWidth="1"/>
    <col min="10" max="12" width="16.26953125" style="15" customWidth="1"/>
    <col min="13" max="13" width="17.1796875" style="15" customWidth="1"/>
    <col min="14" max="14" width="21" style="15" customWidth="1"/>
    <col min="15" max="15" width="30.7265625" style="15" customWidth="1"/>
    <col min="16" max="16384" width="9.1796875" style="15"/>
  </cols>
  <sheetData>
    <row r="1" spans="1:15" ht="45" customHeight="1" x14ac:dyDescent="0.35">
      <c r="A1" s="13"/>
      <c r="B1" s="70"/>
      <c r="C1" s="70"/>
      <c r="N1" s="70" t="s">
        <v>243</v>
      </c>
      <c r="O1" s="70"/>
    </row>
    <row r="2" spans="1:15" ht="16.5" customHeight="1" x14ac:dyDescent="0.35">
      <c r="A2" s="13"/>
      <c r="B2" s="14"/>
      <c r="C2" s="14"/>
      <c r="N2" s="70" t="s">
        <v>234</v>
      </c>
      <c r="O2" s="70"/>
    </row>
    <row r="3" spans="1:15" ht="21" x14ac:dyDescent="0.35">
      <c r="A3" s="71" t="s">
        <v>40</v>
      </c>
      <c r="B3" s="71"/>
      <c r="C3" s="71"/>
      <c r="D3" s="71"/>
      <c r="E3" s="71"/>
      <c r="F3" s="71"/>
      <c r="G3" s="71"/>
      <c r="H3" s="71"/>
      <c r="I3" s="71"/>
      <c r="J3" s="71"/>
      <c r="K3" s="71"/>
      <c r="L3" s="71"/>
      <c r="M3" s="71"/>
      <c r="N3" s="71"/>
      <c r="O3" s="71"/>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50.25" customHeight="1" x14ac:dyDescent="0.35">
      <c r="A6" s="8">
        <v>1</v>
      </c>
      <c r="B6" s="8" t="s">
        <v>160</v>
      </c>
      <c r="C6" s="8" t="s">
        <v>62</v>
      </c>
      <c r="D6" s="8" t="s">
        <v>161</v>
      </c>
      <c r="E6" s="8" t="s">
        <v>82</v>
      </c>
      <c r="F6" s="8" t="s">
        <v>219</v>
      </c>
      <c r="G6" s="8">
        <v>2</v>
      </c>
      <c r="H6" s="34"/>
      <c r="I6" s="35"/>
      <c r="J6" s="9">
        <f>H6+(I6*H6)</f>
        <v>0</v>
      </c>
      <c r="K6" s="9">
        <f>H6*G6</f>
        <v>0</v>
      </c>
      <c r="L6" s="9">
        <f>J6*G6</f>
        <v>0</v>
      </c>
      <c r="M6" s="36"/>
      <c r="N6" s="33"/>
      <c r="O6" s="33"/>
    </row>
    <row r="7" spans="1:15" ht="46.5" customHeight="1" x14ac:dyDescent="0.35">
      <c r="A7" s="8">
        <v>2</v>
      </c>
      <c r="B7" s="8" t="s">
        <v>204</v>
      </c>
      <c r="C7" s="8" t="s">
        <v>62</v>
      </c>
      <c r="D7" s="8" t="s">
        <v>83</v>
      </c>
      <c r="E7" s="8" t="s">
        <v>82</v>
      </c>
      <c r="F7" s="8" t="s">
        <v>212</v>
      </c>
      <c r="G7" s="8">
        <v>9</v>
      </c>
      <c r="H7" s="34"/>
      <c r="I7" s="35"/>
      <c r="J7" s="9">
        <f t="shared" ref="J7:J24" si="0">H7+(I7*H7)</f>
        <v>0</v>
      </c>
      <c r="K7" s="9">
        <f t="shared" ref="K7:K24" si="1">H7*G7</f>
        <v>0</v>
      </c>
      <c r="L7" s="9">
        <f t="shared" ref="L7:L24" si="2">J7*G7</f>
        <v>0</v>
      </c>
      <c r="M7" s="36"/>
      <c r="N7" s="33"/>
      <c r="O7" s="33"/>
    </row>
    <row r="8" spans="1:15" ht="54" customHeight="1" x14ac:dyDescent="0.35">
      <c r="A8" s="8">
        <v>3</v>
      </c>
      <c r="B8" s="8" t="s">
        <v>205</v>
      </c>
      <c r="C8" s="8" t="s">
        <v>62</v>
      </c>
      <c r="D8" s="8" t="s">
        <v>162</v>
      </c>
      <c r="E8" s="8" t="s">
        <v>82</v>
      </c>
      <c r="F8" s="8" t="s">
        <v>213</v>
      </c>
      <c r="G8" s="8">
        <v>1</v>
      </c>
      <c r="H8" s="34"/>
      <c r="I8" s="35"/>
      <c r="J8" s="9">
        <f t="shared" si="0"/>
        <v>0</v>
      </c>
      <c r="K8" s="9">
        <f t="shared" si="1"/>
        <v>0</v>
      </c>
      <c r="L8" s="9">
        <f t="shared" si="2"/>
        <v>0</v>
      </c>
      <c r="M8" s="36"/>
      <c r="N8" s="33"/>
      <c r="O8" s="33"/>
    </row>
    <row r="9" spans="1:15" ht="47.25" customHeight="1" x14ac:dyDescent="0.35">
      <c r="A9" s="8">
        <v>4</v>
      </c>
      <c r="B9" s="8" t="s">
        <v>439</v>
      </c>
      <c r="C9" s="8" t="s">
        <v>62</v>
      </c>
      <c r="D9" s="8" t="s">
        <v>83</v>
      </c>
      <c r="E9" s="8" t="s">
        <v>82</v>
      </c>
      <c r="F9" s="8" t="s">
        <v>400</v>
      </c>
      <c r="G9" s="8">
        <v>2</v>
      </c>
      <c r="H9" s="34"/>
      <c r="I9" s="35"/>
      <c r="J9" s="9">
        <f t="shared" si="0"/>
        <v>0</v>
      </c>
      <c r="K9" s="9">
        <f t="shared" si="1"/>
        <v>0</v>
      </c>
      <c r="L9" s="9">
        <f t="shared" si="2"/>
        <v>0</v>
      </c>
      <c r="M9" s="36"/>
      <c r="N9" s="33"/>
      <c r="O9" s="33"/>
    </row>
    <row r="10" spans="1:15" ht="54" customHeight="1" x14ac:dyDescent="0.35">
      <c r="A10" s="8">
        <v>5</v>
      </c>
      <c r="B10" s="8" t="s">
        <v>206</v>
      </c>
      <c r="C10" s="8" t="s">
        <v>62</v>
      </c>
      <c r="D10" s="8" t="s">
        <v>24</v>
      </c>
      <c r="E10" s="8" t="s">
        <v>82</v>
      </c>
      <c r="F10" s="8" t="s">
        <v>401</v>
      </c>
      <c r="G10" s="8">
        <v>2</v>
      </c>
      <c r="H10" s="34"/>
      <c r="I10" s="35"/>
      <c r="J10" s="9">
        <f t="shared" si="0"/>
        <v>0</v>
      </c>
      <c r="K10" s="9">
        <f t="shared" si="1"/>
        <v>0</v>
      </c>
      <c r="L10" s="9">
        <f t="shared" si="2"/>
        <v>0</v>
      </c>
      <c r="M10" s="36"/>
      <c r="N10" s="33"/>
      <c r="O10" s="33"/>
    </row>
    <row r="11" spans="1:15" ht="50.25" customHeight="1" x14ac:dyDescent="0.35">
      <c r="A11" s="8">
        <v>6</v>
      </c>
      <c r="B11" s="8" t="s">
        <v>207</v>
      </c>
      <c r="C11" s="8" t="s">
        <v>62</v>
      </c>
      <c r="D11" s="8" t="s">
        <v>163</v>
      </c>
      <c r="E11" s="8" t="s">
        <v>82</v>
      </c>
      <c r="F11" s="8" t="s">
        <v>214</v>
      </c>
      <c r="G11" s="8">
        <v>3</v>
      </c>
      <c r="H11" s="34"/>
      <c r="I11" s="35"/>
      <c r="J11" s="9">
        <f t="shared" si="0"/>
        <v>0</v>
      </c>
      <c r="K11" s="9">
        <f t="shared" si="1"/>
        <v>0</v>
      </c>
      <c r="L11" s="9">
        <f t="shared" si="2"/>
        <v>0</v>
      </c>
      <c r="M11" s="36"/>
      <c r="N11" s="33"/>
      <c r="O11" s="33"/>
    </row>
    <row r="12" spans="1:15" ht="45" customHeight="1" x14ac:dyDescent="0.35">
      <c r="A12" s="8">
        <v>7</v>
      </c>
      <c r="B12" s="8" t="s">
        <v>440</v>
      </c>
      <c r="C12" s="8" t="s">
        <v>62</v>
      </c>
      <c r="D12" s="8" t="s">
        <v>83</v>
      </c>
      <c r="E12" s="8" t="s">
        <v>82</v>
      </c>
      <c r="F12" s="8" t="s">
        <v>402</v>
      </c>
      <c r="G12" s="8">
        <v>1</v>
      </c>
      <c r="H12" s="34"/>
      <c r="I12" s="35"/>
      <c r="J12" s="9">
        <f t="shared" si="0"/>
        <v>0</v>
      </c>
      <c r="K12" s="9">
        <f t="shared" si="1"/>
        <v>0</v>
      </c>
      <c r="L12" s="9">
        <f t="shared" si="2"/>
        <v>0</v>
      </c>
      <c r="M12" s="36"/>
      <c r="N12" s="33"/>
      <c r="O12" s="33"/>
    </row>
    <row r="13" spans="1:15" ht="61.5" customHeight="1" x14ac:dyDescent="0.35">
      <c r="A13" s="8">
        <v>8</v>
      </c>
      <c r="B13" s="8" t="s">
        <v>208</v>
      </c>
      <c r="C13" s="8" t="s">
        <v>62</v>
      </c>
      <c r="D13" s="8" t="s">
        <v>83</v>
      </c>
      <c r="E13" s="8" t="s">
        <v>82</v>
      </c>
      <c r="F13" s="8" t="s">
        <v>401</v>
      </c>
      <c r="G13" s="8">
        <v>2</v>
      </c>
      <c r="H13" s="34"/>
      <c r="I13" s="35"/>
      <c r="J13" s="9">
        <f t="shared" si="0"/>
        <v>0</v>
      </c>
      <c r="K13" s="9">
        <f t="shared" si="1"/>
        <v>0</v>
      </c>
      <c r="L13" s="9">
        <f t="shared" si="2"/>
        <v>0</v>
      </c>
      <c r="M13" s="36"/>
      <c r="N13" s="33"/>
      <c r="O13" s="33"/>
    </row>
    <row r="14" spans="1:15" ht="61.5" customHeight="1" x14ac:dyDescent="0.35">
      <c r="A14" s="8">
        <v>9</v>
      </c>
      <c r="B14" s="8" t="s">
        <v>209</v>
      </c>
      <c r="C14" s="8" t="s">
        <v>62</v>
      </c>
      <c r="D14" s="8" t="s">
        <v>83</v>
      </c>
      <c r="E14" s="8" t="s">
        <v>82</v>
      </c>
      <c r="F14" s="8" t="s">
        <v>215</v>
      </c>
      <c r="G14" s="8">
        <v>2</v>
      </c>
      <c r="H14" s="34"/>
      <c r="I14" s="35"/>
      <c r="J14" s="9">
        <f t="shared" si="0"/>
        <v>0</v>
      </c>
      <c r="K14" s="9">
        <f t="shared" si="1"/>
        <v>0</v>
      </c>
      <c r="L14" s="9">
        <f t="shared" si="2"/>
        <v>0</v>
      </c>
      <c r="M14" s="36"/>
      <c r="N14" s="33"/>
      <c r="O14" s="33"/>
    </row>
    <row r="15" spans="1:15" ht="61.5" customHeight="1" x14ac:dyDescent="0.35">
      <c r="A15" s="8">
        <v>10</v>
      </c>
      <c r="B15" s="8" t="s">
        <v>210</v>
      </c>
      <c r="C15" s="8" t="s">
        <v>62</v>
      </c>
      <c r="D15" s="8" t="s">
        <v>83</v>
      </c>
      <c r="E15" s="8" t="s">
        <v>82</v>
      </c>
      <c r="F15" s="8" t="s">
        <v>215</v>
      </c>
      <c r="G15" s="8">
        <v>2</v>
      </c>
      <c r="H15" s="34"/>
      <c r="I15" s="35"/>
      <c r="J15" s="9">
        <f t="shared" si="0"/>
        <v>0</v>
      </c>
      <c r="K15" s="9">
        <f t="shared" si="1"/>
        <v>0</v>
      </c>
      <c r="L15" s="9">
        <f t="shared" si="2"/>
        <v>0</v>
      </c>
      <c r="M15" s="36"/>
      <c r="N15" s="33"/>
      <c r="O15" s="33"/>
    </row>
    <row r="16" spans="1:15" ht="61.5" customHeight="1" x14ac:dyDescent="0.35">
      <c r="A16" s="8">
        <v>11</v>
      </c>
      <c r="B16" s="8" t="s">
        <v>211</v>
      </c>
      <c r="C16" s="8" t="s">
        <v>62</v>
      </c>
      <c r="D16" s="8" t="s">
        <v>83</v>
      </c>
      <c r="E16" s="8" t="s">
        <v>82</v>
      </c>
      <c r="F16" s="8" t="s">
        <v>216</v>
      </c>
      <c r="G16" s="8">
        <v>2</v>
      </c>
      <c r="H16" s="34"/>
      <c r="I16" s="35"/>
      <c r="J16" s="9">
        <f t="shared" si="0"/>
        <v>0</v>
      </c>
      <c r="K16" s="9">
        <f t="shared" si="1"/>
        <v>0</v>
      </c>
      <c r="L16" s="9">
        <f t="shared" si="2"/>
        <v>0</v>
      </c>
      <c r="M16" s="36"/>
      <c r="N16" s="33"/>
      <c r="O16" s="33"/>
    </row>
    <row r="17" spans="1:15" ht="61.5" customHeight="1" x14ac:dyDescent="0.35">
      <c r="A17" s="8">
        <v>12</v>
      </c>
      <c r="B17" s="8" t="s">
        <v>267</v>
      </c>
      <c r="C17" s="8" t="s">
        <v>62</v>
      </c>
      <c r="D17" s="8" t="s">
        <v>162</v>
      </c>
      <c r="E17" s="8" t="s">
        <v>82</v>
      </c>
      <c r="F17" s="8" t="s">
        <v>218</v>
      </c>
      <c r="G17" s="8">
        <v>2</v>
      </c>
      <c r="H17" s="34"/>
      <c r="I17" s="35"/>
      <c r="J17" s="9">
        <f t="shared" si="0"/>
        <v>0</v>
      </c>
      <c r="K17" s="9">
        <f t="shared" si="1"/>
        <v>0</v>
      </c>
      <c r="L17" s="9">
        <f t="shared" si="2"/>
        <v>0</v>
      </c>
      <c r="M17" s="36"/>
      <c r="N17" s="33"/>
      <c r="O17" s="33"/>
    </row>
    <row r="18" spans="1:15" ht="61.5" customHeight="1" x14ac:dyDescent="0.35">
      <c r="A18" s="8">
        <v>13</v>
      </c>
      <c r="B18" s="8" t="s">
        <v>263</v>
      </c>
      <c r="C18" s="8" t="s">
        <v>62</v>
      </c>
      <c r="D18" s="8" t="s">
        <v>162</v>
      </c>
      <c r="E18" s="8" t="s">
        <v>82</v>
      </c>
      <c r="F18" s="8" t="s">
        <v>217</v>
      </c>
      <c r="G18" s="8">
        <v>5</v>
      </c>
      <c r="H18" s="34"/>
      <c r="I18" s="35"/>
      <c r="J18" s="9">
        <f t="shared" si="0"/>
        <v>0</v>
      </c>
      <c r="K18" s="9">
        <f t="shared" si="1"/>
        <v>0</v>
      </c>
      <c r="L18" s="9">
        <f t="shared" si="2"/>
        <v>0</v>
      </c>
      <c r="M18" s="36"/>
      <c r="N18" s="33"/>
      <c r="O18" s="33"/>
    </row>
    <row r="19" spans="1:15" ht="49.5" customHeight="1" x14ac:dyDescent="0.35">
      <c r="A19" s="8">
        <v>14</v>
      </c>
      <c r="B19" s="8" t="s">
        <v>268</v>
      </c>
      <c r="C19" s="8" t="s">
        <v>62</v>
      </c>
      <c r="D19" s="8" t="s">
        <v>162</v>
      </c>
      <c r="E19" s="8" t="s">
        <v>82</v>
      </c>
      <c r="F19" s="8" t="s">
        <v>218</v>
      </c>
      <c r="G19" s="8">
        <v>2</v>
      </c>
      <c r="H19" s="34"/>
      <c r="I19" s="35"/>
      <c r="J19" s="9">
        <f t="shared" si="0"/>
        <v>0</v>
      </c>
      <c r="K19" s="9">
        <f t="shared" si="1"/>
        <v>0</v>
      </c>
      <c r="L19" s="9">
        <f t="shared" si="2"/>
        <v>0</v>
      </c>
      <c r="M19" s="36"/>
      <c r="N19" s="33"/>
      <c r="O19" s="33"/>
    </row>
    <row r="20" spans="1:15" ht="57.75" customHeight="1" x14ac:dyDescent="0.35">
      <c r="A20" s="8">
        <v>15</v>
      </c>
      <c r="B20" s="8" t="s">
        <v>266</v>
      </c>
      <c r="C20" s="8" t="s">
        <v>62</v>
      </c>
      <c r="D20" s="8" t="s">
        <v>162</v>
      </c>
      <c r="E20" s="8" t="s">
        <v>82</v>
      </c>
      <c r="F20" s="8" t="s">
        <v>218</v>
      </c>
      <c r="G20" s="8">
        <v>2</v>
      </c>
      <c r="H20" s="34"/>
      <c r="I20" s="35"/>
      <c r="J20" s="9">
        <f t="shared" si="0"/>
        <v>0</v>
      </c>
      <c r="K20" s="9">
        <f t="shared" si="1"/>
        <v>0</v>
      </c>
      <c r="L20" s="9">
        <f t="shared" si="2"/>
        <v>0</v>
      </c>
      <c r="M20" s="36"/>
      <c r="N20" s="33"/>
      <c r="O20" s="33"/>
    </row>
    <row r="21" spans="1:15" ht="57" customHeight="1" x14ac:dyDescent="0.35">
      <c r="A21" s="8">
        <v>16</v>
      </c>
      <c r="B21" s="8" t="s">
        <v>265</v>
      </c>
      <c r="C21" s="8" t="s">
        <v>62</v>
      </c>
      <c r="D21" s="8" t="s">
        <v>162</v>
      </c>
      <c r="E21" s="8" t="s">
        <v>82</v>
      </c>
      <c r="F21" s="8" t="s">
        <v>218</v>
      </c>
      <c r="G21" s="8">
        <v>4</v>
      </c>
      <c r="H21" s="34"/>
      <c r="I21" s="35"/>
      <c r="J21" s="9">
        <f t="shared" si="0"/>
        <v>0</v>
      </c>
      <c r="K21" s="9">
        <f t="shared" si="1"/>
        <v>0</v>
      </c>
      <c r="L21" s="9">
        <f t="shared" si="2"/>
        <v>0</v>
      </c>
      <c r="M21" s="36"/>
      <c r="N21" s="33"/>
      <c r="O21" s="33"/>
    </row>
    <row r="22" spans="1:15" ht="51" customHeight="1" x14ac:dyDescent="0.35">
      <c r="A22" s="8">
        <v>17</v>
      </c>
      <c r="B22" s="8" t="s">
        <v>269</v>
      </c>
      <c r="C22" s="8" t="s">
        <v>62</v>
      </c>
      <c r="D22" s="8" t="s">
        <v>162</v>
      </c>
      <c r="E22" s="8" t="s">
        <v>82</v>
      </c>
      <c r="F22" s="8" t="s">
        <v>218</v>
      </c>
      <c r="G22" s="8">
        <v>2</v>
      </c>
      <c r="H22" s="34"/>
      <c r="I22" s="35"/>
      <c r="J22" s="9">
        <f t="shared" si="0"/>
        <v>0</v>
      </c>
      <c r="K22" s="9">
        <f t="shared" si="1"/>
        <v>0</v>
      </c>
      <c r="L22" s="9">
        <f t="shared" si="2"/>
        <v>0</v>
      </c>
      <c r="M22" s="36"/>
      <c r="N22" s="33"/>
      <c r="O22" s="33"/>
    </row>
    <row r="23" spans="1:15" ht="60" customHeight="1" x14ac:dyDescent="0.35">
      <c r="A23" s="8">
        <v>18</v>
      </c>
      <c r="B23" s="8" t="s">
        <v>264</v>
      </c>
      <c r="C23" s="8" t="s">
        <v>62</v>
      </c>
      <c r="D23" s="8" t="s">
        <v>162</v>
      </c>
      <c r="E23" s="8" t="s">
        <v>82</v>
      </c>
      <c r="F23" s="8" t="s">
        <v>217</v>
      </c>
      <c r="G23" s="8">
        <v>6</v>
      </c>
      <c r="H23" s="34"/>
      <c r="I23" s="35"/>
      <c r="J23" s="9">
        <f t="shared" si="0"/>
        <v>0</v>
      </c>
      <c r="K23" s="9">
        <f t="shared" si="1"/>
        <v>0</v>
      </c>
      <c r="L23" s="9">
        <f t="shared" si="2"/>
        <v>0</v>
      </c>
      <c r="M23" s="36"/>
      <c r="N23" s="33"/>
      <c r="O23" s="33"/>
    </row>
    <row r="24" spans="1:15" ht="52.5" customHeight="1" x14ac:dyDescent="0.35">
      <c r="A24" s="8">
        <v>19</v>
      </c>
      <c r="B24" s="8" t="s">
        <v>262</v>
      </c>
      <c r="C24" s="8" t="s">
        <v>62</v>
      </c>
      <c r="D24" s="8" t="s">
        <v>162</v>
      </c>
      <c r="E24" s="8" t="s">
        <v>82</v>
      </c>
      <c r="F24" s="8" t="s">
        <v>217</v>
      </c>
      <c r="G24" s="8">
        <v>2</v>
      </c>
      <c r="H24" s="34"/>
      <c r="I24" s="35"/>
      <c r="J24" s="9">
        <f t="shared" si="0"/>
        <v>0</v>
      </c>
      <c r="K24" s="9">
        <f t="shared" si="1"/>
        <v>0</v>
      </c>
      <c r="L24" s="9">
        <f t="shared" si="2"/>
        <v>0</v>
      </c>
      <c r="M24" s="36"/>
      <c r="N24" s="33"/>
      <c r="O24" s="33"/>
    </row>
    <row r="25" spans="1:15" ht="35.25" customHeight="1" x14ac:dyDescent="0.35">
      <c r="A25" s="20"/>
      <c r="B25" s="20"/>
      <c r="C25" s="20"/>
      <c r="D25" s="20"/>
      <c r="E25" s="20"/>
      <c r="F25" s="20"/>
      <c r="G25" s="20"/>
      <c r="H25" s="22"/>
      <c r="I25" s="23"/>
      <c r="J25" s="22" t="s">
        <v>289</v>
      </c>
      <c r="K25" s="43">
        <f>SUM(K6:K24)</f>
        <v>0</v>
      </c>
      <c r="L25" s="43">
        <f>SUM(L6:L24)</f>
        <v>0</v>
      </c>
      <c r="M25" s="21"/>
      <c r="N25" s="20"/>
      <c r="O25" s="20"/>
    </row>
    <row r="26" spans="1:15" x14ac:dyDescent="0.35">
      <c r="H26" s="16"/>
      <c r="I26" s="17"/>
      <c r="J26" s="16"/>
      <c r="K26" s="16"/>
      <c r="L26" s="16"/>
    </row>
    <row r="27" spans="1:15" s="4" customFormat="1" x14ac:dyDescent="0.35">
      <c r="A27" s="61" t="s">
        <v>175</v>
      </c>
      <c r="B27" s="61"/>
      <c r="C27" s="61"/>
      <c r="D27" s="61"/>
      <c r="E27" s="61"/>
      <c r="F27" s="61"/>
      <c r="G27" s="61"/>
      <c r="H27" s="62"/>
      <c r="I27" s="63"/>
      <c r="J27" s="62"/>
      <c r="K27" s="62"/>
      <c r="L27" s="62"/>
      <c r="M27" s="61"/>
      <c r="N27" s="61"/>
      <c r="O27" s="61"/>
    </row>
    <row r="28" spans="1:15" ht="79.5" customHeight="1" x14ac:dyDescent="0.35">
      <c r="A28" s="54" t="s">
        <v>498</v>
      </c>
      <c r="B28" s="54"/>
      <c r="C28" s="54"/>
      <c r="D28" s="54"/>
      <c r="E28" s="54"/>
      <c r="F28" s="54"/>
      <c r="G28" s="54"/>
      <c r="H28" s="72"/>
      <c r="I28" s="73"/>
      <c r="J28" s="72"/>
      <c r="K28" s="72"/>
      <c r="L28" s="72"/>
      <c r="M28" s="54"/>
      <c r="N28" s="54"/>
      <c r="O28" s="54"/>
    </row>
    <row r="29" spans="1:15" x14ac:dyDescent="0.35">
      <c r="H29" s="16"/>
      <c r="I29" s="17"/>
      <c r="J29" s="16"/>
      <c r="K29" s="16"/>
      <c r="L29" s="16"/>
    </row>
    <row r="30" spans="1:15" x14ac:dyDescent="0.35">
      <c r="H30" s="16"/>
      <c r="I30" s="17"/>
      <c r="J30" s="16"/>
      <c r="K30" s="16"/>
      <c r="L30" s="16"/>
    </row>
    <row r="31" spans="1:15" x14ac:dyDescent="0.35">
      <c r="H31" s="16"/>
      <c r="I31" s="17"/>
      <c r="J31" s="16"/>
      <c r="K31" s="16"/>
      <c r="L31" s="16"/>
    </row>
    <row r="32" spans="1:15" x14ac:dyDescent="0.35">
      <c r="H32" s="16"/>
      <c r="I32" s="17"/>
      <c r="J32" s="16"/>
      <c r="K32" s="16"/>
      <c r="L32" s="16"/>
    </row>
    <row r="33" spans="8:12" x14ac:dyDescent="0.35">
      <c r="H33" s="16"/>
      <c r="I33" s="17"/>
      <c r="J33" s="16"/>
      <c r="K33" s="16"/>
      <c r="L33" s="16"/>
    </row>
    <row r="34" spans="8:12" x14ac:dyDescent="0.35">
      <c r="H34" s="16"/>
      <c r="I34" s="17"/>
      <c r="J34" s="16"/>
      <c r="K34" s="16"/>
      <c r="L34" s="16"/>
    </row>
    <row r="35" spans="8:12" x14ac:dyDescent="0.35">
      <c r="H35" s="16"/>
      <c r="I35" s="17"/>
      <c r="J35" s="16"/>
      <c r="K35" s="16"/>
      <c r="L35" s="16"/>
    </row>
    <row r="36" spans="8:12" x14ac:dyDescent="0.35">
      <c r="H36" s="16"/>
      <c r="I36" s="17"/>
      <c r="J36" s="16"/>
      <c r="K36" s="16"/>
      <c r="L36" s="16"/>
    </row>
    <row r="37" spans="8:12" x14ac:dyDescent="0.35">
      <c r="H37" s="16"/>
      <c r="I37" s="17"/>
      <c r="J37" s="16"/>
      <c r="K37" s="16"/>
      <c r="L37" s="16"/>
    </row>
    <row r="38" spans="8:12" x14ac:dyDescent="0.35">
      <c r="H38" s="16"/>
      <c r="I38" s="17"/>
      <c r="J38" s="16"/>
      <c r="K38" s="16"/>
      <c r="L38" s="16"/>
    </row>
    <row r="39" spans="8:12" x14ac:dyDescent="0.35">
      <c r="H39" s="16"/>
      <c r="I39" s="17"/>
      <c r="J39" s="16"/>
      <c r="K39" s="16"/>
      <c r="L39" s="16"/>
    </row>
    <row r="40" spans="8:12" x14ac:dyDescent="0.35">
      <c r="H40" s="16"/>
      <c r="I40" s="17"/>
      <c r="J40" s="16"/>
      <c r="K40" s="16"/>
      <c r="L40" s="16"/>
    </row>
    <row r="41" spans="8:12" x14ac:dyDescent="0.35">
      <c r="H41" s="16"/>
      <c r="I41" s="17"/>
      <c r="J41" s="16"/>
      <c r="K41" s="16"/>
      <c r="L41" s="16"/>
    </row>
    <row r="42" spans="8:12" x14ac:dyDescent="0.35">
      <c r="H42" s="16"/>
      <c r="I42" s="17"/>
      <c r="J42" s="16"/>
      <c r="K42" s="16"/>
      <c r="L42" s="16"/>
    </row>
    <row r="43" spans="8:12" x14ac:dyDescent="0.35">
      <c r="H43" s="16"/>
      <c r="I43" s="17"/>
      <c r="J43" s="16"/>
      <c r="K43" s="16"/>
      <c r="L43" s="16"/>
    </row>
    <row r="44" spans="8:12" x14ac:dyDescent="0.35">
      <c r="H44" s="16"/>
      <c r="I44" s="17"/>
      <c r="J44" s="16"/>
      <c r="K44" s="16"/>
      <c r="L44" s="16"/>
    </row>
  </sheetData>
  <sortState xmlns:xlrd2="http://schemas.microsoft.com/office/spreadsheetml/2017/richdata2" ref="A6:O24">
    <sortCondition ref="B6:B24"/>
  </sortState>
  <mergeCells count="6">
    <mergeCell ref="A28:O28"/>
    <mergeCell ref="B1:C1"/>
    <mergeCell ref="N1:O1"/>
    <mergeCell ref="N2:O2"/>
    <mergeCell ref="A3:O3"/>
    <mergeCell ref="A27:O27"/>
  </mergeCells>
  <pageMargins left="0.25" right="0.25" top="0.75" bottom="0.75" header="0.3" footer="0.3"/>
  <pageSetup paperSize="9" scale="5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37"/>
  <sheetViews>
    <sheetView zoomScale="92" zoomScaleNormal="92" workbookViewId="0">
      <selection activeCell="F26" sqref="F26"/>
    </sheetView>
  </sheetViews>
  <sheetFormatPr defaultColWidth="9.1796875" defaultRowHeight="14.5" x14ac:dyDescent="0.35"/>
  <cols>
    <col min="1" max="1" width="9.1796875" style="4"/>
    <col min="2" max="2" width="36"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242</v>
      </c>
      <c r="O1" s="56"/>
    </row>
    <row r="2" spans="1:15" ht="16.5" customHeight="1" x14ac:dyDescent="0.35">
      <c r="A2" s="2"/>
      <c r="B2" s="3"/>
      <c r="C2" s="3"/>
      <c r="M2" s="5"/>
      <c r="N2" s="56" t="s">
        <v>235</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43.5" customHeight="1" x14ac:dyDescent="0.35">
      <c r="A6" s="8">
        <v>1</v>
      </c>
      <c r="B6" s="8" t="s">
        <v>220</v>
      </c>
      <c r="C6" s="8" t="s">
        <v>62</v>
      </c>
      <c r="D6" s="8" t="s">
        <v>14</v>
      </c>
      <c r="E6" s="8" t="s">
        <v>82</v>
      </c>
      <c r="F6" s="8" t="s">
        <v>222</v>
      </c>
      <c r="G6" s="8">
        <v>3</v>
      </c>
      <c r="H6" s="34"/>
      <c r="I6" s="35"/>
      <c r="J6" s="9">
        <f>H6+(I6*H6)</f>
        <v>0</v>
      </c>
      <c r="K6" s="9">
        <f>H6*G6</f>
        <v>0</v>
      </c>
      <c r="L6" s="9">
        <f>J6*G6</f>
        <v>0</v>
      </c>
      <c r="M6" s="36"/>
      <c r="N6" s="33"/>
      <c r="O6" s="33"/>
    </row>
    <row r="7" spans="1:15" ht="53.25" customHeight="1" x14ac:dyDescent="0.35">
      <c r="A7" s="8">
        <f t="shared" ref="A7" si="0">A6+1</f>
        <v>2</v>
      </c>
      <c r="B7" s="8" t="s">
        <v>221</v>
      </c>
      <c r="C7" s="8" t="s">
        <v>62</v>
      </c>
      <c r="D7" s="8" t="s">
        <v>14</v>
      </c>
      <c r="E7" s="8" t="s">
        <v>82</v>
      </c>
      <c r="F7" s="8" t="s">
        <v>222</v>
      </c>
      <c r="G7" s="8">
        <v>4</v>
      </c>
      <c r="H7" s="34"/>
      <c r="I7" s="35"/>
      <c r="J7" s="9">
        <f t="shared" ref="J7:J8" si="1">H7+(I7*H7)</f>
        <v>0</v>
      </c>
      <c r="K7" s="9">
        <f t="shared" ref="K7:K8" si="2">H7*G7</f>
        <v>0</v>
      </c>
      <c r="L7" s="9">
        <f t="shared" ref="L7:L8" si="3">J7*G7</f>
        <v>0</v>
      </c>
      <c r="M7" s="36"/>
      <c r="N7" s="33"/>
      <c r="O7" s="33"/>
    </row>
    <row r="8" spans="1:15" ht="57.75" customHeight="1" x14ac:dyDescent="0.35">
      <c r="A8" s="8">
        <v>3</v>
      </c>
      <c r="B8" s="8" t="s">
        <v>441</v>
      </c>
      <c r="C8" s="8" t="s">
        <v>62</v>
      </c>
      <c r="D8" s="8" t="s">
        <v>14</v>
      </c>
      <c r="E8" s="8" t="s">
        <v>82</v>
      </c>
      <c r="F8" s="8"/>
      <c r="G8" s="8">
        <v>2</v>
      </c>
      <c r="H8" s="34"/>
      <c r="I8" s="35"/>
      <c r="J8" s="9">
        <f t="shared" si="1"/>
        <v>0</v>
      </c>
      <c r="K8" s="9">
        <f t="shared" si="2"/>
        <v>0</v>
      </c>
      <c r="L8" s="9">
        <f t="shared" si="3"/>
        <v>0</v>
      </c>
      <c r="M8" s="36"/>
      <c r="N8" s="33"/>
      <c r="O8" s="33"/>
    </row>
    <row r="9" spans="1:15" ht="57.75" customHeight="1" x14ac:dyDescent="0.35">
      <c r="A9" s="20"/>
      <c r="B9" s="20"/>
      <c r="C9" s="20"/>
      <c r="D9" s="20"/>
      <c r="E9" s="20"/>
      <c r="F9" s="20"/>
      <c r="G9" s="20"/>
      <c r="H9" s="22"/>
      <c r="I9" s="23"/>
      <c r="J9" s="22" t="s">
        <v>289</v>
      </c>
      <c r="K9" s="43">
        <f>SUM(K6:K8)</f>
        <v>0</v>
      </c>
      <c r="L9" s="43">
        <f>SUM(L6:L8)</f>
        <v>0</v>
      </c>
      <c r="M9" s="21"/>
      <c r="N9" s="20"/>
      <c r="O9" s="20"/>
    </row>
    <row r="10" spans="1:15" x14ac:dyDescent="0.35">
      <c r="H10" s="10"/>
      <c r="I10" s="11"/>
      <c r="J10" s="10"/>
      <c r="K10" s="10"/>
      <c r="L10" s="10"/>
    </row>
    <row r="11" spans="1:15" x14ac:dyDescent="0.35">
      <c r="A11" s="61" t="s">
        <v>175</v>
      </c>
      <c r="B11" s="61"/>
      <c r="C11" s="61"/>
      <c r="D11" s="61"/>
      <c r="E11" s="61"/>
      <c r="F11" s="61"/>
      <c r="G11" s="61"/>
      <c r="H11" s="62"/>
      <c r="I11" s="63"/>
      <c r="J11" s="62"/>
      <c r="K11" s="62"/>
      <c r="L11" s="62"/>
      <c r="M11" s="61"/>
      <c r="N11" s="61"/>
      <c r="O11" s="61"/>
    </row>
    <row r="12" spans="1:15" ht="68.25" customHeight="1" x14ac:dyDescent="0.35">
      <c r="A12" s="54" t="s">
        <v>499</v>
      </c>
      <c r="B12" s="54"/>
      <c r="C12" s="54"/>
      <c r="D12" s="54"/>
      <c r="E12" s="54"/>
      <c r="F12" s="54"/>
      <c r="G12" s="54"/>
      <c r="H12" s="72"/>
      <c r="I12" s="73"/>
      <c r="J12" s="72"/>
      <c r="K12" s="72"/>
      <c r="L12" s="72"/>
      <c r="M12" s="54"/>
      <c r="N12" s="54"/>
      <c r="O12" s="54"/>
    </row>
    <row r="13" spans="1:15" x14ac:dyDescent="0.35">
      <c r="H13" s="10"/>
      <c r="I13" s="11"/>
      <c r="J13" s="10"/>
      <c r="K13" s="10"/>
      <c r="L13" s="10"/>
    </row>
    <row r="14" spans="1:15" x14ac:dyDescent="0.35">
      <c r="H14" s="10"/>
      <c r="I14" s="11"/>
      <c r="J14" s="10"/>
      <c r="K14" s="10"/>
      <c r="L14" s="10"/>
    </row>
    <row r="15" spans="1:15" x14ac:dyDescent="0.35">
      <c r="H15" s="10"/>
      <c r="I15" s="11"/>
      <c r="J15" s="10"/>
      <c r="K15" s="10"/>
      <c r="L15" s="10"/>
    </row>
    <row r="16" spans="1:15" x14ac:dyDescent="0.35">
      <c r="H16" s="10"/>
      <c r="I16" s="11"/>
      <c r="J16" s="10"/>
      <c r="K16" s="10"/>
      <c r="L16" s="10"/>
    </row>
    <row r="17" spans="8:12" x14ac:dyDescent="0.35">
      <c r="H17" s="10"/>
      <c r="I17" s="11"/>
      <c r="J17" s="10"/>
      <c r="K17" s="10"/>
      <c r="L17" s="10"/>
    </row>
    <row r="18" spans="8:12" x14ac:dyDescent="0.35">
      <c r="H18" s="10"/>
      <c r="I18" s="11"/>
      <c r="J18" s="10"/>
      <c r="K18" s="10"/>
      <c r="L18" s="10"/>
    </row>
    <row r="19" spans="8:12" x14ac:dyDescent="0.35">
      <c r="H19" s="10"/>
      <c r="I19" s="11"/>
      <c r="J19" s="10"/>
      <c r="K19" s="10"/>
      <c r="L19" s="10"/>
    </row>
    <row r="20" spans="8:12" x14ac:dyDescent="0.35">
      <c r="H20" s="10"/>
      <c r="I20" s="11"/>
      <c r="J20" s="10"/>
      <c r="K20" s="10"/>
      <c r="L20" s="10"/>
    </row>
    <row r="21" spans="8:12" x14ac:dyDescent="0.35">
      <c r="H21" s="10"/>
      <c r="I21" s="11"/>
      <c r="J21" s="10"/>
      <c r="K21" s="10"/>
      <c r="L21" s="10"/>
    </row>
    <row r="22" spans="8:12" x14ac:dyDescent="0.35">
      <c r="H22" s="10"/>
      <c r="I22" s="11"/>
      <c r="J22" s="10"/>
      <c r="K22" s="10"/>
      <c r="L22" s="10"/>
    </row>
    <row r="23" spans="8:12" x14ac:dyDescent="0.35">
      <c r="H23" s="10"/>
      <c r="I23" s="11"/>
      <c r="J23" s="10"/>
      <c r="K23" s="10"/>
      <c r="L23" s="10"/>
    </row>
    <row r="24" spans="8:12" x14ac:dyDescent="0.35">
      <c r="H24" s="10"/>
      <c r="I24" s="11"/>
      <c r="J24" s="10"/>
      <c r="K24" s="10"/>
      <c r="L24" s="10"/>
    </row>
    <row r="25" spans="8:12" x14ac:dyDescent="0.35">
      <c r="H25" s="10"/>
      <c r="I25" s="11"/>
      <c r="J25" s="10"/>
      <c r="K25" s="10"/>
      <c r="L25" s="10"/>
    </row>
    <row r="26" spans="8:12" x14ac:dyDescent="0.35">
      <c r="H26" s="10"/>
      <c r="I26" s="11"/>
      <c r="J26" s="10"/>
      <c r="K26" s="10"/>
      <c r="L26" s="10"/>
    </row>
    <row r="27" spans="8:12" x14ac:dyDescent="0.35">
      <c r="H27" s="10"/>
      <c r="I27" s="11"/>
      <c r="J27" s="10"/>
      <c r="K27" s="10"/>
      <c r="L27" s="10"/>
    </row>
    <row r="28" spans="8:12" x14ac:dyDescent="0.35">
      <c r="H28" s="10"/>
      <c r="I28" s="11"/>
      <c r="J28" s="10"/>
      <c r="K28" s="10"/>
      <c r="L28" s="10"/>
    </row>
    <row r="29" spans="8:12" x14ac:dyDescent="0.35">
      <c r="H29" s="10"/>
      <c r="I29" s="11"/>
      <c r="J29" s="10"/>
      <c r="K29" s="10"/>
      <c r="L29" s="10"/>
    </row>
    <row r="30" spans="8:12" x14ac:dyDescent="0.35">
      <c r="H30" s="10"/>
      <c r="I30" s="11"/>
      <c r="J30" s="10"/>
      <c r="K30" s="10"/>
      <c r="L30" s="10"/>
    </row>
    <row r="31" spans="8:12" x14ac:dyDescent="0.35">
      <c r="H31" s="10"/>
      <c r="I31" s="11"/>
      <c r="J31" s="10"/>
      <c r="K31" s="10"/>
      <c r="L31" s="10"/>
    </row>
    <row r="32" spans="8:12"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row r="37" spans="8:12" x14ac:dyDescent="0.35">
      <c r="H37" s="10"/>
      <c r="I37" s="11"/>
      <c r="J37" s="10"/>
      <c r="K37" s="10"/>
      <c r="L37" s="10"/>
    </row>
  </sheetData>
  <mergeCells count="6">
    <mergeCell ref="A12:O12"/>
    <mergeCell ref="B1:C1"/>
    <mergeCell ref="N1:O1"/>
    <mergeCell ref="N2:O2"/>
    <mergeCell ref="A3:O3"/>
    <mergeCell ref="A11:O11"/>
  </mergeCells>
  <pageMargins left="0.25" right="0.25"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2"/>
  <sheetViews>
    <sheetView topLeftCell="A2" zoomScaleNormal="100" workbookViewId="0">
      <selection activeCell="A18" sqref="A18:O18"/>
    </sheetView>
  </sheetViews>
  <sheetFormatPr defaultColWidth="9.1796875" defaultRowHeight="14.5" x14ac:dyDescent="0.35"/>
  <cols>
    <col min="1" max="1" width="9.1796875" style="4"/>
    <col min="2" max="2" width="43.81640625"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176</v>
      </c>
      <c r="O1" s="56"/>
    </row>
    <row r="2" spans="1:15" ht="16.5" customHeight="1" x14ac:dyDescent="0.35">
      <c r="A2" s="2"/>
      <c r="B2" s="3"/>
      <c r="C2" s="3"/>
      <c r="M2" s="5"/>
      <c r="N2" s="56" t="s">
        <v>168</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31.5" customHeight="1" x14ac:dyDescent="0.35">
      <c r="A6" s="8">
        <v>1</v>
      </c>
      <c r="B6" s="8" t="s">
        <v>43</v>
      </c>
      <c r="C6" s="8"/>
      <c r="D6" s="8" t="s">
        <v>13</v>
      </c>
      <c r="E6" s="8" t="s">
        <v>0</v>
      </c>
      <c r="F6" s="8" t="s">
        <v>44</v>
      </c>
      <c r="G6" s="8">
        <v>2</v>
      </c>
      <c r="H6" s="34"/>
      <c r="I6" s="35"/>
      <c r="J6" s="9">
        <f>H6+(I6*H6)</f>
        <v>0</v>
      </c>
      <c r="K6" s="9">
        <f>H6*G6</f>
        <v>0</v>
      </c>
      <c r="L6" s="9">
        <f>J6*G6</f>
        <v>0</v>
      </c>
      <c r="M6" s="36"/>
      <c r="N6" s="33"/>
      <c r="O6" s="33"/>
    </row>
    <row r="7" spans="1:15" ht="33" customHeight="1" x14ac:dyDescent="0.35">
      <c r="A7" s="8">
        <f>A6+1</f>
        <v>2</v>
      </c>
      <c r="B7" s="8" t="s">
        <v>45</v>
      </c>
      <c r="C7" s="8" t="s">
        <v>458</v>
      </c>
      <c r="D7" s="8" t="s">
        <v>50</v>
      </c>
      <c r="E7" s="8" t="s">
        <v>0</v>
      </c>
      <c r="F7" s="8" t="s">
        <v>44</v>
      </c>
      <c r="G7" s="8">
        <v>1</v>
      </c>
      <c r="H7" s="34"/>
      <c r="I7" s="35"/>
      <c r="J7" s="9">
        <f t="shared" ref="J7:J16" si="0">H7+(I7*H7)</f>
        <v>0</v>
      </c>
      <c r="K7" s="9">
        <f t="shared" ref="K7:K16" si="1">H7*G7</f>
        <v>0</v>
      </c>
      <c r="L7" s="9">
        <f t="shared" ref="L7:L16" si="2">J7*G7</f>
        <v>0</v>
      </c>
      <c r="M7" s="36"/>
      <c r="N7" s="33"/>
      <c r="O7" s="33"/>
    </row>
    <row r="8" spans="1:15" ht="38.25" customHeight="1" x14ac:dyDescent="0.35">
      <c r="A8" s="8">
        <f t="shared" ref="A8:A14" si="3">A7+1</f>
        <v>3</v>
      </c>
      <c r="B8" s="8" t="s">
        <v>271</v>
      </c>
      <c r="C8" s="8" t="s">
        <v>472</v>
      </c>
      <c r="D8" s="8" t="s">
        <v>13</v>
      </c>
      <c r="E8" s="8" t="s">
        <v>0</v>
      </c>
      <c r="F8" s="8" t="s">
        <v>44</v>
      </c>
      <c r="G8" s="8">
        <v>1</v>
      </c>
      <c r="H8" s="34"/>
      <c r="I8" s="35"/>
      <c r="J8" s="9">
        <f t="shared" si="0"/>
        <v>0</v>
      </c>
      <c r="K8" s="9">
        <f t="shared" si="1"/>
        <v>0</v>
      </c>
      <c r="L8" s="9">
        <f t="shared" si="2"/>
        <v>0</v>
      </c>
      <c r="M8" s="36"/>
      <c r="N8" s="33"/>
      <c r="O8" s="33"/>
    </row>
    <row r="9" spans="1:15" ht="30" customHeight="1" x14ac:dyDescent="0.35">
      <c r="A9" s="8">
        <f t="shared" si="3"/>
        <v>4</v>
      </c>
      <c r="B9" s="8" t="s">
        <v>299</v>
      </c>
      <c r="C9" s="8" t="s">
        <v>466</v>
      </c>
      <c r="D9" s="8" t="s">
        <v>78</v>
      </c>
      <c r="E9" s="8" t="s">
        <v>0</v>
      </c>
      <c r="F9" s="8" t="s">
        <v>44</v>
      </c>
      <c r="G9" s="8">
        <v>1</v>
      </c>
      <c r="H9" s="34"/>
      <c r="I9" s="35"/>
      <c r="J9" s="9">
        <f t="shared" si="0"/>
        <v>0</v>
      </c>
      <c r="K9" s="9">
        <f t="shared" si="1"/>
        <v>0</v>
      </c>
      <c r="L9" s="9">
        <f t="shared" si="2"/>
        <v>0</v>
      </c>
      <c r="M9" s="36"/>
      <c r="N9" s="33"/>
      <c r="O9" s="33"/>
    </row>
    <row r="10" spans="1:15" ht="24.75" customHeight="1" x14ac:dyDescent="0.35">
      <c r="A10" s="8">
        <f t="shared" si="3"/>
        <v>5</v>
      </c>
      <c r="B10" s="8" t="s">
        <v>300</v>
      </c>
      <c r="C10" s="8"/>
      <c r="D10" s="8" t="s">
        <v>78</v>
      </c>
      <c r="E10" s="8" t="s">
        <v>0</v>
      </c>
      <c r="F10" s="8" t="s">
        <v>46</v>
      </c>
      <c r="G10" s="8">
        <v>1</v>
      </c>
      <c r="H10" s="34"/>
      <c r="I10" s="35"/>
      <c r="J10" s="9">
        <f t="shared" si="0"/>
        <v>0</v>
      </c>
      <c r="K10" s="9">
        <f t="shared" si="1"/>
        <v>0</v>
      </c>
      <c r="L10" s="9">
        <f t="shared" si="2"/>
        <v>0</v>
      </c>
      <c r="M10" s="36"/>
      <c r="N10" s="33"/>
      <c r="O10" s="33"/>
    </row>
    <row r="11" spans="1:15" ht="26.25" customHeight="1" x14ac:dyDescent="0.35">
      <c r="A11" s="8">
        <f t="shared" si="3"/>
        <v>6</v>
      </c>
      <c r="B11" s="8" t="s">
        <v>47</v>
      </c>
      <c r="C11" s="8" t="s">
        <v>473</v>
      </c>
      <c r="D11" s="8" t="s">
        <v>14</v>
      </c>
      <c r="E11" s="8" t="s">
        <v>0</v>
      </c>
      <c r="F11" s="8" t="s">
        <v>44</v>
      </c>
      <c r="G11" s="8">
        <v>5</v>
      </c>
      <c r="H11" s="34"/>
      <c r="I11" s="35"/>
      <c r="J11" s="9">
        <f t="shared" si="0"/>
        <v>0</v>
      </c>
      <c r="K11" s="9">
        <f t="shared" si="1"/>
        <v>0</v>
      </c>
      <c r="L11" s="9">
        <f t="shared" si="2"/>
        <v>0</v>
      </c>
      <c r="M11" s="36"/>
      <c r="N11" s="33"/>
      <c r="O11" s="33"/>
    </row>
    <row r="12" spans="1:15" ht="31.15" customHeight="1" x14ac:dyDescent="0.35">
      <c r="A12" s="8">
        <f t="shared" si="3"/>
        <v>7</v>
      </c>
      <c r="B12" s="8" t="s">
        <v>301</v>
      </c>
      <c r="C12" s="8" t="s">
        <v>474</v>
      </c>
      <c r="D12" s="8" t="s">
        <v>78</v>
      </c>
      <c r="E12" s="8" t="s">
        <v>0</v>
      </c>
      <c r="F12" s="8" t="s">
        <v>46</v>
      </c>
      <c r="G12" s="8">
        <v>1</v>
      </c>
      <c r="H12" s="34"/>
      <c r="I12" s="35"/>
      <c r="J12" s="9">
        <f t="shared" si="0"/>
        <v>0</v>
      </c>
      <c r="K12" s="9">
        <f t="shared" si="1"/>
        <v>0</v>
      </c>
      <c r="L12" s="9">
        <f t="shared" si="2"/>
        <v>0</v>
      </c>
      <c r="M12" s="36"/>
      <c r="N12" s="33"/>
      <c r="O12" s="33"/>
    </row>
    <row r="13" spans="1:15" ht="33" customHeight="1" x14ac:dyDescent="0.35">
      <c r="A13" s="8">
        <f t="shared" si="3"/>
        <v>8</v>
      </c>
      <c r="B13" s="8" t="s">
        <v>302</v>
      </c>
      <c r="C13" s="8"/>
      <c r="D13" s="8" t="s">
        <v>78</v>
      </c>
      <c r="E13" s="8" t="s">
        <v>0</v>
      </c>
      <c r="F13" s="8" t="s">
        <v>46</v>
      </c>
      <c r="G13" s="8">
        <v>1</v>
      </c>
      <c r="H13" s="34"/>
      <c r="I13" s="35"/>
      <c r="J13" s="9">
        <f t="shared" si="0"/>
        <v>0</v>
      </c>
      <c r="K13" s="9">
        <f t="shared" si="1"/>
        <v>0</v>
      </c>
      <c r="L13" s="9">
        <f t="shared" si="2"/>
        <v>0</v>
      </c>
      <c r="M13" s="36"/>
      <c r="N13" s="33"/>
      <c r="O13" s="33"/>
    </row>
    <row r="14" spans="1:15" ht="26.5" customHeight="1" x14ac:dyDescent="0.35">
      <c r="A14" s="8">
        <f t="shared" si="3"/>
        <v>9</v>
      </c>
      <c r="B14" s="8" t="s">
        <v>303</v>
      </c>
      <c r="C14" s="8" t="s">
        <v>474</v>
      </c>
      <c r="D14" s="8" t="s">
        <v>304</v>
      </c>
      <c r="E14" s="8" t="s">
        <v>94</v>
      </c>
      <c r="F14" s="8" t="s">
        <v>46</v>
      </c>
      <c r="G14" s="8">
        <v>1</v>
      </c>
      <c r="H14" s="34"/>
      <c r="I14" s="35"/>
      <c r="J14" s="9">
        <f t="shared" si="0"/>
        <v>0</v>
      </c>
      <c r="K14" s="9">
        <f t="shared" si="1"/>
        <v>0</v>
      </c>
      <c r="L14" s="9">
        <f t="shared" si="2"/>
        <v>0</v>
      </c>
      <c r="M14" s="36"/>
      <c r="N14" s="33"/>
      <c r="O14" s="33"/>
    </row>
    <row r="15" spans="1:15" ht="26.5" customHeight="1" x14ac:dyDescent="0.35">
      <c r="A15" s="8">
        <v>10</v>
      </c>
      <c r="B15" s="8" t="s">
        <v>48</v>
      </c>
      <c r="C15" s="8" t="s">
        <v>466</v>
      </c>
      <c r="D15" s="8" t="s">
        <v>13</v>
      </c>
      <c r="E15" s="8" t="s">
        <v>0</v>
      </c>
      <c r="F15" s="8" t="s">
        <v>44</v>
      </c>
      <c r="G15" s="8">
        <v>2</v>
      </c>
      <c r="H15" s="34"/>
      <c r="I15" s="35"/>
      <c r="J15" s="9"/>
      <c r="K15" s="9"/>
      <c r="L15" s="9"/>
      <c r="M15" s="36"/>
      <c r="N15" s="33"/>
      <c r="O15" s="33"/>
    </row>
    <row r="16" spans="1:15" ht="30.75" customHeight="1" x14ac:dyDescent="0.35">
      <c r="A16" s="8">
        <v>11</v>
      </c>
      <c r="B16" s="8" t="s">
        <v>49</v>
      </c>
      <c r="C16" s="8" t="s">
        <v>474</v>
      </c>
      <c r="D16" s="8" t="s">
        <v>50</v>
      </c>
      <c r="E16" s="8" t="s">
        <v>0</v>
      </c>
      <c r="F16" s="8" t="s">
        <v>44</v>
      </c>
      <c r="G16" s="8">
        <v>1</v>
      </c>
      <c r="H16" s="34"/>
      <c r="I16" s="35"/>
      <c r="J16" s="9">
        <f t="shared" si="0"/>
        <v>0</v>
      </c>
      <c r="K16" s="9">
        <f t="shared" si="1"/>
        <v>0</v>
      </c>
      <c r="L16" s="9">
        <f t="shared" si="2"/>
        <v>0</v>
      </c>
      <c r="M16" s="36"/>
      <c r="N16" s="33"/>
      <c r="O16" s="33"/>
    </row>
    <row r="17" spans="1:15" ht="28.5" customHeight="1" x14ac:dyDescent="0.35">
      <c r="H17" s="10"/>
      <c r="I17" s="11"/>
      <c r="J17" s="16" t="s">
        <v>289</v>
      </c>
      <c r="K17" s="40">
        <f>SUM(K6:K16)</f>
        <v>0</v>
      </c>
      <c r="L17" s="40">
        <f>SUM(L6:L16)</f>
        <v>0</v>
      </c>
    </row>
    <row r="18" spans="1:15" x14ac:dyDescent="0.35">
      <c r="A18" s="61" t="s">
        <v>175</v>
      </c>
      <c r="B18" s="61"/>
      <c r="C18" s="61"/>
      <c r="D18" s="61"/>
      <c r="E18" s="61"/>
      <c r="F18" s="61"/>
      <c r="G18" s="61"/>
      <c r="H18" s="62"/>
      <c r="I18" s="63"/>
      <c r="J18" s="62"/>
      <c r="K18" s="62"/>
      <c r="L18" s="62"/>
      <c r="M18" s="61"/>
      <c r="N18" s="61"/>
      <c r="O18" s="61"/>
    </row>
    <row r="19" spans="1:15" ht="227.25" customHeight="1" x14ac:dyDescent="0.35">
      <c r="A19" s="54" t="s">
        <v>482</v>
      </c>
      <c r="B19" s="58"/>
      <c r="C19" s="58"/>
      <c r="D19" s="58"/>
      <c r="E19" s="58"/>
      <c r="F19" s="58"/>
      <c r="G19" s="58"/>
      <c r="H19" s="59"/>
      <c r="I19" s="60"/>
      <c r="J19" s="59"/>
      <c r="K19" s="59"/>
      <c r="L19" s="59"/>
      <c r="M19" s="58"/>
      <c r="N19" s="58"/>
      <c r="O19" s="58"/>
    </row>
    <row r="20" spans="1:15" x14ac:dyDescent="0.35">
      <c r="H20" s="10"/>
      <c r="I20" s="11"/>
      <c r="J20" s="10"/>
      <c r="K20" s="10"/>
      <c r="L20" s="10"/>
    </row>
    <row r="21" spans="1:15" x14ac:dyDescent="0.35">
      <c r="H21" s="10"/>
      <c r="I21" s="11"/>
      <c r="J21" s="10"/>
      <c r="K21" s="10"/>
      <c r="L21" s="10"/>
    </row>
    <row r="22" spans="1:15" x14ac:dyDescent="0.35">
      <c r="H22" s="10"/>
      <c r="I22" s="11"/>
      <c r="J22" s="10"/>
      <c r="K22" s="10"/>
      <c r="L22" s="10"/>
    </row>
    <row r="23" spans="1:15" x14ac:dyDescent="0.35">
      <c r="H23" s="10"/>
      <c r="I23" s="11"/>
      <c r="J23" s="10"/>
      <c r="K23" s="10"/>
      <c r="L23" s="10"/>
    </row>
    <row r="24" spans="1:15" x14ac:dyDescent="0.35">
      <c r="H24" s="10"/>
      <c r="I24" s="11"/>
      <c r="J24" s="10"/>
      <c r="K24" s="10"/>
      <c r="L24" s="10"/>
    </row>
    <row r="25" spans="1:15" x14ac:dyDescent="0.35">
      <c r="H25" s="10"/>
      <c r="I25" s="11"/>
      <c r="J25" s="10"/>
      <c r="K25" s="10"/>
      <c r="L25" s="10"/>
    </row>
    <row r="26" spans="1:15" x14ac:dyDescent="0.35">
      <c r="H26" s="10"/>
      <c r="I26" s="11"/>
      <c r="J26" s="10"/>
      <c r="K26" s="10"/>
      <c r="L26" s="10"/>
    </row>
    <row r="27" spans="1:15" x14ac:dyDescent="0.35">
      <c r="H27" s="10"/>
      <c r="I27" s="11"/>
      <c r="J27" s="10"/>
      <c r="K27" s="10"/>
      <c r="L27" s="10"/>
    </row>
    <row r="28" spans="1:15" x14ac:dyDescent="0.35">
      <c r="H28" s="10"/>
      <c r="I28" s="11"/>
      <c r="J28" s="10"/>
      <c r="K28" s="10"/>
      <c r="L28" s="10"/>
    </row>
    <row r="29" spans="1:15" x14ac:dyDescent="0.35">
      <c r="H29" s="10"/>
      <c r="I29" s="11"/>
      <c r="J29" s="10"/>
      <c r="K29" s="10"/>
      <c r="L29" s="10"/>
    </row>
    <row r="30" spans="1:15" x14ac:dyDescent="0.35">
      <c r="H30" s="10"/>
      <c r="I30" s="11"/>
      <c r="J30" s="10"/>
      <c r="K30" s="10"/>
      <c r="L30" s="10"/>
    </row>
    <row r="31" spans="1:15" x14ac:dyDescent="0.35">
      <c r="H31" s="10"/>
      <c r="I31" s="11"/>
      <c r="J31" s="10"/>
      <c r="K31" s="10"/>
      <c r="L31" s="10"/>
    </row>
    <row r="32" spans="1:15" x14ac:dyDescent="0.35">
      <c r="H32" s="10"/>
      <c r="I32" s="11"/>
      <c r="J32" s="10"/>
      <c r="K32" s="10"/>
      <c r="L32" s="10"/>
    </row>
  </sheetData>
  <sortState xmlns:xlrd2="http://schemas.microsoft.com/office/spreadsheetml/2017/richdata2" ref="A6:O16">
    <sortCondition ref="B6:B16"/>
  </sortState>
  <mergeCells count="6">
    <mergeCell ref="A19:O19"/>
    <mergeCell ref="B1:C1"/>
    <mergeCell ref="N1:O1"/>
    <mergeCell ref="N2:O2"/>
    <mergeCell ref="A3:O3"/>
    <mergeCell ref="A18:O18"/>
  </mergeCells>
  <pageMargins left="0.25" right="0.25" top="0.75" bottom="0.75" header="0.3" footer="0.3"/>
  <pageSetup paperSize="9"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37"/>
  <sheetViews>
    <sheetView zoomScale="92" zoomScaleNormal="92" workbookViewId="0">
      <selection activeCell="A14" sqref="A14:O14"/>
    </sheetView>
  </sheetViews>
  <sheetFormatPr defaultColWidth="9.1796875" defaultRowHeight="14.5" x14ac:dyDescent="0.35"/>
  <cols>
    <col min="1" max="1" width="9.1796875" style="4"/>
    <col min="2" max="2" width="37.453125"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241</v>
      </c>
      <c r="O1" s="56"/>
    </row>
    <row r="2" spans="1:15" ht="16.5" customHeight="1" x14ac:dyDescent="0.35">
      <c r="A2" s="2"/>
      <c r="B2" s="3"/>
      <c r="C2" s="3"/>
      <c r="M2" s="5"/>
      <c r="N2" s="56" t="s">
        <v>236</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35</v>
      </c>
      <c r="G5" s="6" t="s">
        <v>34</v>
      </c>
      <c r="H5" s="6" t="s">
        <v>29</v>
      </c>
      <c r="I5" s="6" t="s">
        <v>30</v>
      </c>
      <c r="J5" s="6" t="s">
        <v>28</v>
      </c>
      <c r="K5" s="6" t="s">
        <v>31</v>
      </c>
      <c r="L5" s="6" t="s">
        <v>32</v>
      </c>
      <c r="M5" s="7" t="s">
        <v>178</v>
      </c>
      <c r="N5" s="6" t="s">
        <v>33</v>
      </c>
      <c r="O5" s="6" t="s">
        <v>42</v>
      </c>
    </row>
    <row r="6" spans="1:15" ht="62.25" customHeight="1" x14ac:dyDescent="0.35">
      <c r="A6" s="8">
        <v>1</v>
      </c>
      <c r="B6" s="8" t="s">
        <v>403</v>
      </c>
      <c r="C6" s="8" t="s">
        <v>62</v>
      </c>
      <c r="D6" s="8" t="s">
        <v>162</v>
      </c>
      <c r="E6" s="8" t="s">
        <v>82</v>
      </c>
      <c r="F6" s="8" t="s">
        <v>408</v>
      </c>
      <c r="G6" s="8">
        <v>1</v>
      </c>
      <c r="H6" s="34"/>
      <c r="I6" s="35"/>
      <c r="J6" s="9">
        <f>H6+(I6*H6)</f>
        <v>0</v>
      </c>
      <c r="K6" s="9">
        <f>H6*G6</f>
        <v>0</v>
      </c>
      <c r="L6" s="9">
        <f>J6*G6</f>
        <v>0</v>
      </c>
      <c r="M6" s="36"/>
      <c r="N6" s="33"/>
      <c r="O6" s="33"/>
    </row>
    <row r="7" spans="1:15" ht="59.25" customHeight="1" x14ac:dyDescent="0.35">
      <c r="A7" s="8">
        <f t="shared" ref="A7:A9" si="0">A6+1</f>
        <v>2</v>
      </c>
      <c r="B7" s="8" t="s">
        <v>404</v>
      </c>
      <c r="C7" s="8" t="s">
        <v>62</v>
      </c>
      <c r="D7" s="8" t="s">
        <v>162</v>
      </c>
      <c r="E7" s="8" t="s">
        <v>82</v>
      </c>
      <c r="F7" s="8" t="s">
        <v>409</v>
      </c>
      <c r="G7" s="8">
        <v>6</v>
      </c>
      <c r="H7" s="34"/>
      <c r="I7" s="35"/>
      <c r="J7" s="9">
        <f t="shared" ref="J7:J10" si="1">H7+(I7*H7)</f>
        <v>0</v>
      </c>
      <c r="K7" s="9">
        <f t="shared" ref="K7:K10" si="2">H7*G7</f>
        <v>0</v>
      </c>
      <c r="L7" s="9">
        <f t="shared" ref="L7:L10" si="3">J7*G7</f>
        <v>0</v>
      </c>
      <c r="M7" s="36"/>
      <c r="N7" s="33"/>
      <c r="O7" s="33"/>
    </row>
    <row r="8" spans="1:15" ht="50.25" customHeight="1" x14ac:dyDescent="0.35">
      <c r="A8" s="8">
        <v>3</v>
      </c>
      <c r="B8" s="8" t="s">
        <v>405</v>
      </c>
      <c r="C8" s="8" t="s">
        <v>62</v>
      </c>
      <c r="D8" s="8" t="s">
        <v>162</v>
      </c>
      <c r="E8" s="8" t="s">
        <v>82</v>
      </c>
      <c r="F8" s="8" t="s">
        <v>410</v>
      </c>
      <c r="G8" s="8">
        <v>3</v>
      </c>
      <c r="H8" s="34"/>
      <c r="I8" s="35"/>
      <c r="J8" s="9">
        <f t="shared" si="1"/>
        <v>0</v>
      </c>
      <c r="K8" s="9">
        <f t="shared" si="2"/>
        <v>0</v>
      </c>
      <c r="L8" s="9">
        <f t="shared" si="3"/>
        <v>0</v>
      </c>
      <c r="M8" s="36"/>
      <c r="N8" s="33"/>
      <c r="O8" s="33"/>
    </row>
    <row r="9" spans="1:15" ht="54" customHeight="1" x14ac:dyDescent="0.35">
      <c r="A9" s="8">
        <f t="shared" si="0"/>
        <v>4</v>
      </c>
      <c r="B9" s="8" t="s">
        <v>406</v>
      </c>
      <c r="C9" s="8" t="s">
        <v>62</v>
      </c>
      <c r="D9" s="8" t="s">
        <v>162</v>
      </c>
      <c r="E9" s="8" t="s">
        <v>82</v>
      </c>
      <c r="F9" s="8" t="s">
        <v>408</v>
      </c>
      <c r="G9" s="8">
        <v>1</v>
      </c>
      <c r="H9" s="34"/>
      <c r="I9" s="35"/>
      <c r="J9" s="9">
        <f t="shared" si="1"/>
        <v>0</v>
      </c>
      <c r="K9" s="9">
        <f t="shared" si="2"/>
        <v>0</v>
      </c>
      <c r="L9" s="9">
        <f t="shared" si="3"/>
        <v>0</v>
      </c>
      <c r="M9" s="36"/>
      <c r="N9" s="33"/>
      <c r="O9" s="33"/>
    </row>
    <row r="10" spans="1:15" ht="61.5" customHeight="1" x14ac:dyDescent="0.35">
      <c r="A10" s="8">
        <f>A9+1</f>
        <v>5</v>
      </c>
      <c r="B10" s="8" t="s">
        <v>407</v>
      </c>
      <c r="C10" s="8" t="s">
        <v>62</v>
      </c>
      <c r="D10" s="8" t="s">
        <v>162</v>
      </c>
      <c r="E10" s="8" t="s">
        <v>82</v>
      </c>
      <c r="F10" s="8" t="s">
        <v>409</v>
      </c>
      <c r="G10" s="8">
        <v>6</v>
      </c>
      <c r="H10" s="34"/>
      <c r="I10" s="35"/>
      <c r="J10" s="9">
        <f t="shared" si="1"/>
        <v>0</v>
      </c>
      <c r="K10" s="9">
        <f t="shared" si="2"/>
        <v>0</v>
      </c>
      <c r="L10" s="9">
        <f t="shared" si="3"/>
        <v>0</v>
      </c>
      <c r="M10" s="36"/>
      <c r="N10" s="33"/>
      <c r="O10" s="33"/>
    </row>
    <row r="11" spans="1:15" ht="56.25" customHeight="1" x14ac:dyDescent="0.35">
      <c r="A11" s="20"/>
      <c r="B11" s="20"/>
      <c r="C11" s="20"/>
      <c r="D11" s="20"/>
      <c r="E11" s="20"/>
      <c r="F11" s="20"/>
      <c r="G11" s="20"/>
      <c r="H11" s="22"/>
      <c r="I11" s="23"/>
      <c r="J11" s="22" t="s">
        <v>289</v>
      </c>
      <c r="K11" s="43">
        <f>SUM(K6:K10)</f>
        <v>0</v>
      </c>
      <c r="L11" s="43">
        <f>SUM(L6:L10)</f>
        <v>0</v>
      </c>
      <c r="M11" s="21"/>
      <c r="N11" s="20"/>
      <c r="O11" s="20"/>
    </row>
    <row r="12" spans="1:15" x14ac:dyDescent="0.35">
      <c r="H12" s="10"/>
      <c r="I12" s="11"/>
      <c r="J12" s="10"/>
      <c r="K12" s="10"/>
      <c r="L12" s="10"/>
    </row>
    <row r="13" spans="1:15" x14ac:dyDescent="0.35">
      <c r="A13" s="61" t="s">
        <v>175</v>
      </c>
      <c r="B13" s="61"/>
      <c r="C13" s="61"/>
      <c r="D13" s="61"/>
      <c r="E13" s="61"/>
      <c r="F13" s="61"/>
      <c r="G13" s="61"/>
      <c r="H13" s="62"/>
      <c r="I13" s="63"/>
      <c r="J13" s="62"/>
      <c r="K13" s="62"/>
      <c r="L13" s="62"/>
      <c r="M13" s="61"/>
      <c r="N13" s="61"/>
      <c r="O13" s="61"/>
    </row>
    <row r="14" spans="1:15" ht="86.25" customHeight="1" x14ac:dyDescent="0.35">
      <c r="A14" s="54" t="s">
        <v>500</v>
      </c>
      <c r="B14" s="54"/>
      <c r="C14" s="54"/>
      <c r="D14" s="54"/>
      <c r="E14" s="54"/>
      <c r="F14" s="54"/>
      <c r="G14" s="54"/>
      <c r="H14" s="72"/>
      <c r="I14" s="73"/>
      <c r="J14" s="72"/>
      <c r="K14" s="72"/>
      <c r="L14" s="72"/>
      <c r="M14" s="54"/>
      <c r="N14" s="54"/>
      <c r="O14" s="54"/>
    </row>
    <row r="15" spans="1:15" x14ac:dyDescent="0.35">
      <c r="H15" s="10"/>
      <c r="I15" s="11"/>
      <c r="J15" s="10"/>
      <c r="K15" s="10"/>
      <c r="L15" s="10"/>
    </row>
    <row r="16" spans="1:15" x14ac:dyDescent="0.35">
      <c r="H16" s="10"/>
      <c r="I16" s="11"/>
      <c r="J16" s="10"/>
      <c r="K16" s="10"/>
      <c r="L16" s="10"/>
    </row>
    <row r="17" spans="8:12" x14ac:dyDescent="0.35">
      <c r="H17" s="10"/>
      <c r="I17" s="11"/>
      <c r="J17" s="10"/>
      <c r="K17" s="10"/>
      <c r="L17" s="10"/>
    </row>
    <row r="18" spans="8:12" x14ac:dyDescent="0.35">
      <c r="H18" s="10"/>
      <c r="I18" s="11"/>
      <c r="J18" s="10"/>
      <c r="K18" s="10"/>
      <c r="L18" s="10"/>
    </row>
    <row r="19" spans="8:12" x14ac:dyDescent="0.35">
      <c r="H19" s="10"/>
      <c r="I19" s="11"/>
      <c r="J19" s="10"/>
      <c r="K19" s="10"/>
      <c r="L19" s="10"/>
    </row>
    <row r="20" spans="8:12" x14ac:dyDescent="0.35">
      <c r="H20" s="10"/>
      <c r="I20" s="11"/>
      <c r="J20" s="10"/>
      <c r="K20" s="10"/>
      <c r="L20" s="10"/>
    </row>
    <row r="21" spans="8:12" x14ac:dyDescent="0.35">
      <c r="H21" s="10"/>
      <c r="I21" s="11"/>
      <c r="J21" s="10"/>
      <c r="K21" s="10"/>
      <c r="L21" s="10"/>
    </row>
    <row r="22" spans="8:12" x14ac:dyDescent="0.35">
      <c r="H22" s="10"/>
      <c r="I22" s="11"/>
      <c r="J22" s="10"/>
      <c r="K22" s="10"/>
      <c r="L22" s="10"/>
    </row>
    <row r="23" spans="8:12" x14ac:dyDescent="0.35">
      <c r="H23" s="10"/>
      <c r="I23" s="11"/>
      <c r="J23" s="10"/>
      <c r="K23" s="10"/>
      <c r="L23" s="10"/>
    </row>
    <row r="24" spans="8:12" x14ac:dyDescent="0.35">
      <c r="H24" s="10"/>
      <c r="I24" s="11"/>
      <c r="J24" s="10"/>
      <c r="K24" s="10"/>
      <c r="L24" s="10"/>
    </row>
    <row r="25" spans="8:12" x14ac:dyDescent="0.35">
      <c r="H25" s="10"/>
      <c r="I25" s="11"/>
      <c r="J25" s="10"/>
      <c r="K25" s="10"/>
      <c r="L25" s="10"/>
    </row>
    <row r="26" spans="8:12" x14ac:dyDescent="0.35">
      <c r="H26" s="10"/>
      <c r="I26" s="11"/>
      <c r="J26" s="10"/>
      <c r="K26" s="10"/>
      <c r="L26" s="10"/>
    </row>
    <row r="27" spans="8:12" x14ac:dyDescent="0.35">
      <c r="H27" s="10"/>
      <c r="I27" s="11"/>
      <c r="J27" s="10"/>
      <c r="K27" s="10"/>
      <c r="L27" s="10"/>
    </row>
    <row r="28" spans="8:12" x14ac:dyDescent="0.35">
      <c r="H28" s="10"/>
      <c r="I28" s="11"/>
      <c r="J28" s="10"/>
      <c r="K28" s="10"/>
      <c r="L28" s="10"/>
    </row>
    <row r="29" spans="8:12" x14ac:dyDescent="0.35">
      <c r="H29" s="10"/>
      <c r="I29" s="11"/>
      <c r="J29" s="10"/>
      <c r="K29" s="10"/>
      <c r="L29" s="10"/>
    </row>
    <row r="30" spans="8:12" x14ac:dyDescent="0.35">
      <c r="H30" s="10"/>
      <c r="I30" s="11"/>
      <c r="J30" s="10"/>
      <c r="K30" s="10"/>
      <c r="L30" s="10"/>
    </row>
    <row r="31" spans="8:12" x14ac:dyDescent="0.35">
      <c r="H31" s="10"/>
      <c r="I31" s="11"/>
      <c r="J31" s="10"/>
      <c r="K31" s="10"/>
      <c r="L31" s="10"/>
    </row>
    <row r="32" spans="8:12"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row r="37" spans="8:12" x14ac:dyDescent="0.35">
      <c r="H37" s="10"/>
      <c r="I37" s="11"/>
      <c r="J37" s="10"/>
      <c r="K37" s="10"/>
      <c r="L37" s="10"/>
    </row>
  </sheetData>
  <mergeCells count="6">
    <mergeCell ref="A14:O14"/>
    <mergeCell ref="B1:C1"/>
    <mergeCell ref="N1:O1"/>
    <mergeCell ref="N2:O2"/>
    <mergeCell ref="A3:O3"/>
    <mergeCell ref="A13:O13"/>
  </mergeCells>
  <pageMargins left="0.25" right="0.25" top="0.75" bottom="0.75" header="0.3" footer="0.3"/>
  <pageSetup paperSize="9" scale="5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38"/>
  <sheetViews>
    <sheetView zoomScale="92" zoomScaleNormal="92" workbookViewId="0">
      <selection activeCell="A12" sqref="A12:O12"/>
    </sheetView>
  </sheetViews>
  <sheetFormatPr defaultColWidth="9.1796875" defaultRowHeight="14.5" x14ac:dyDescent="0.35"/>
  <cols>
    <col min="1" max="1" width="9.1796875" style="4"/>
    <col min="2" max="2" width="34.54296875"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240</v>
      </c>
      <c r="O1" s="56"/>
    </row>
    <row r="2" spans="1:15" ht="16.5" customHeight="1" x14ac:dyDescent="0.35">
      <c r="A2" s="2"/>
      <c r="B2" s="3"/>
      <c r="C2" s="3"/>
      <c r="M2" s="5"/>
      <c r="N2" s="56" t="s">
        <v>237</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35</v>
      </c>
      <c r="G5" s="6" t="s">
        <v>34</v>
      </c>
      <c r="H5" s="6" t="s">
        <v>29</v>
      </c>
      <c r="I5" s="6" t="s">
        <v>30</v>
      </c>
      <c r="J5" s="6" t="s">
        <v>28</v>
      </c>
      <c r="K5" s="6" t="s">
        <v>31</v>
      </c>
      <c r="L5" s="6" t="s">
        <v>32</v>
      </c>
      <c r="M5" s="7" t="s">
        <v>178</v>
      </c>
      <c r="N5" s="6" t="s">
        <v>33</v>
      </c>
      <c r="O5" s="6" t="s">
        <v>42</v>
      </c>
    </row>
    <row r="6" spans="1:15" ht="37.9" customHeight="1" x14ac:dyDescent="0.35">
      <c r="A6" s="8">
        <v>1</v>
      </c>
      <c r="B6" s="8" t="s">
        <v>164</v>
      </c>
      <c r="C6" s="8" t="s">
        <v>62</v>
      </c>
      <c r="D6" s="8" t="s">
        <v>14</v>
      </c>
      <c r="E6" s="8" t="s">
        <v>0</v>
      </c>
      <c r="F6" s="8" t="s">
        <v>73</v>
      </c>
      <c r="G6" s="8">
        <v>2</v>
      </c>
      <c r="H6" s="34"/>
      <c r="I6" s="35"/>
      <c r="J6" s="9">
        <f>H6+(I6*H6)</f>
        <v>0</v>
      </c>
      <c r="K6" s="9">
        <f>H6*G6</f>
        <v>0</v>
      </c>
      <c r="L6" s="9">
        <f>J6*G6</f>
        <v>0</v>
      </c>
      <c r="M6" s="36"/>
      <c r="N6" s="33"/>
      <c r="O6" s="33"/>
    </row>
    <row r="7" spans="1:15" ht="37.9" customHeight="1" x14ac:dyDescent="0.35">
      <c r="A7" s="8">
        <v>2</v>
      </c>
      <c r="B7" s="8" t="s">
        <v>165</v>
      </c>
      <c r="C7" s="8" t="s">
        <v>62</v>
      </c>
      <c r="D7" s="8" t="s">
        <v>14</v>
      </c>
      <c r="E7" s="8" t="s">
        <v>0</v>
      </c>
      <c r="F7" s="8" t="s">
        <v>73</v>
      </c>
      <c r="G7" s="8">
        <v>2</v>
      </c>
      <c r="H7" s="34"/>
      <c r="I7" s="35"/>
      <c r="J7" s="9">
        <f t="shared" ref="J7:J8" si="0">H7+(I7*H7)</f>
        <v>0</v>
      </c>
      <c r="K7" s="9">
        <f t="shared" ref="K7:K8" si="1">H7*G7</f>
        <v>0</v>
      </c>
      <c r="L7" s="9">
        <f t="shared" ref="L7:L8" si="2">J7*G7</f>
        <v>0</v>
      </c>
      <c r="M7" s="36"/>
      <c r="N7" s="33"/>
      <c r="O7" s="33"/>
    </row>
    <row r="8" spans="1:15" ht="39" customHeight="1" x14ac:dyDescent="0.35">
      <c r="A8" s="8">
        <v>3</v>
      </c>
      <c r="B8" s="8" t="s">
        <v>411</v>
      </c>
      <c r="C8" s="8" t="s">
        <v>62</v>
      </c>
      <c r="D8" s="8" t="s">
        <v>14</v>
      </c>
      <c r="E8" s="8" t="s">
        <v>0</v>
      </c>
      <c r="F8" s="8" t="s">
        <v>412</v>
      </c>
      <c r="G8" s="8">
        <v>2</v>
      </c>
      <c r="H8" s="34"/>
      <c r="I8" s="35"/>
      <c r="J8" s="9">
        <f t="shared" si="0"/>
        <v>0</v>
      </c>
      <c r="K8" s="9">
        <f t="shared" si="1"/>
        <v>0</v>
      </c>
      <c r="L8" s="9">
        <f t="shared" si="2"/>
        <v>0</v>
      </c>
      <c r="M8" s="36"/>
      <c r="N8" s="33"/>
      <c r="O8" s="33"/>
    </row>
    <row r="9" spans="1:15" ht="45.75" customHeight="1" x14ac:dyDescent="0.35">
      <c r="A9" s="20"/>
      <c r="B9" s="20"/>
      <c r="C9" s="20"/>
      <c r="D9" s="20"/>
      <c r="E9" s="20"/>
      <c r="F9" s="20"/>
      <c r="G9" s="20"/>
      <c r="H9" s="22"/>
      <c r="I9" s="23"/>
      <c r="J9" s="22" t="s">
        <v>289</v>
      </c>
      <c r="K9" s="43">
        <f>SUM(K6:K8)</f>
        <v>0</v>
      </c>
      <c r="L9" s="43">
        <f>SUM(L6:L8)</f>
        <v>0</v>
      </c>
      <c r="M9" s="21"/>
      <c r="N9" s="20"/>
      <c r="O9" s="20"/>
    </row>
    <row r="10" spans="1:15" x14ac:dyDescent="0.35">
      <c r="H10" s="10"/>
      <c r="I10" s="11"/>
      <c r="J10" s="10"/>
      <c r="K10" s="10"/>
      <c r="L10" s="10"/>
    </row>
    <row r="11" spans="1:15" x14ac:dyDescent="0.35">
      <c r="A11" s="61" t="s">
        <v>175</v>
      </c>
      <c r="B11" s="61"/>
      <c r="C11" s="61"/>
      <c r="D11" s="61"/>
      <c r="E11" s="61"/>
      <c r="F11" s="61"/>
      <c r="G11" s="61"/>
      <c r="H11" s="62"/>
      <c r="I11" s="63"/>
      <c r="J11" s="62"/>
      <c r="K11" s="62"/>
      <c r="L11" s="62"/>
      <c r="M11" s="61"/>
      <c r="N11" s="61"/>
      <c r="O11" s="61"/>
    </row>
    <row r="12" spans="1:15" ht="69" customHeight="1" x14ac:dyDescent="0.35">
      <c r="A12" s="74" t="s">
        <v>501</v>
      </c>
      <c r="B12" s="74"/>
      <c r="C12" s="74"/>
      <c r="D12" s="74"/>
      <c r="E12" s="74"/>
      <c r="F12" s="74"/>
      <c r="G12" s="74"/>
      <c r="H12" s="75"/>
      <c r="I12" s="76"/>
      <c r="J12" s="75"/>
      <c r="K12" s="75"/>
      <c r="L12" s="75"/>
      <c r="M12" s="74"/>
      <c r="N12" s="74"/>
      <c r="O12" s="74"/>
    </row>
    <row r="13" spans="1:15" x14ac:dyDescent="0.35">
      <c r="H13" s="10"/>
      <c r="I13" s="11"/>
      <c r="J13" s="10"/>
      <c r="K13" s="10"/>
      <c r="L13" s="10"/>
    </row>
    <row r="14" spans="1:15" x14ac:dyDescent="0.35">
      <c r="H14" s="10"/>
      <c r="I14" s="11"/>
      <c r="J14" s="10"/>
      <c r="K14" s="10"/>
      <c r="L14" s="10"/>
    </row>
    <row r="15" spans="1:15" x14ac:dyDescent="0.35">
      <c r="H15" s="10"/>
      <c r="I15" s="11"/>
      <c r="J15" s="10"/>
      <c r="K15" s="10"/>
      <c r="L15" s="10"/>
    </row>
    <row r="16" spans="1:15" x14ac:dyDescent="0.35">
      <c r="H16" s="10"/>
      <c r="I16" s="11"/>
      <c r="J16" s="10"/>
      <c r="K16" s="10"/>
      <c r="L16" s="10"/>
    </row>
    <row r="17" spans="8:12" x14ac:dyDescent="0.35">
      <c r="H17" s="10"/>
      <c r="I17" s="11"/>
      <c r="J17" s="10"/>
      <c r="K17" s="10"/>
      <c r="L17" s="10"/>
    </row>
    <row r="18" spans="8:12" x14ac:dyDescent="0.35">
      <c r="H18" s="10"/>
      <c r="I18" s="11"/>
      <c r="J18" s="10"/>
      <c r="K18" s="10"/>
      <c r="L18" s="10"/>
    </row>
    <row r="19" spans="8:12" x14ac:dyDescent="0.35">
      <c r="H19" s="10"/>
      <c r="I19" s="11"/>
      <c r="J19" s="10"/>
      <c r="K19" s="10"/>
      <c r="L19" s="10"/>
    </row>
    <row r="20" spans="8:12" x14ac:dyDescent="0.35">
      <c r="H20" s="10"/>
      <c r="I20" s="11"/>
      <c r="J20" s="10"/>
      <c r="K20" s="10"/>
      <c r="L20" s="10"/>
    </row>
    <row r="21" spans="8:12" x14ac:dyDescent="0.35">
      <c r="H21" s="10"/>
      <c r="I21" s="11"/>
      <c r="J21" s="10"/>
      <c r="K21" s="10"/>
      <c r="L21" s="10"/>
    </row>
    <row r="22" spans="8:12" x14ac:dyDescent="0.35">
      <c r="H22" s="10"/>
      <c r="I22" s="11"/>
      <c r="J22" s="10"/>
      <c r="K22" s="10"/>
      <c r="L22" s="10"/>
    </row>
    <row r="23" spans="8:12" x14ac:dyDescent="0.35">
      <c r="H23" s="10"/>
      <c r="I23" s="11"/>
      <c r="J23" s="10"/>
      <c r="K23" s="10"/>
      <c r="L23" s="10"/>
    </row>
    <row r="24" spans="8:12" x14ac:dyDescent="0.35">
      <c r="H24" s="10"/>
      <c r="I24" s="11"/>
      <c r="J24" s="10"/>
      <c r="K24" s="10"/>
      <c r="L24" s="10"/>
    </row>
    <row r="25" spans="8:12" x14ac:dyDescent="0.35">
      <c r="H25" s="10"/>
      <c r="I25" s="11"/>
      <c r="J25" s="10"/>
      <c r="K25" s="10"/>
      <c r="L25" s="10"/>
    </row>
    <row r="26" spans="8:12" x14ac:dyDescent="0.35">
      <c r="H26" s="10"/>
      <c r="I26" s="11"/>
      <c r="J26" s="10"/>
      <c r="K26" s="10"/>
      <c r="L26" s="10"/>
    </row>
    <row r="27" spans="8:12" x14ac:dyDescent="0.35">
      <c r="H27" s="10"/>
      <c r="I27" s="11"/>
      <c r="J27" s="10"/>
      <c r="K27" s="10"/>
      <c r="L27" s="10"/>
    </row>
    <row r="28" spans="8:12" x14ac:dyDescent="0.35">
      <c r="H28" s="10"/>
      <c r="I28" s="11"/>
      <c r="J28" s="10"/>
      <c r="K28" s="10"/>
      <c r="L28" s="10"/>
    </row>
    <row r="29" spans="8:12" x14ac:dyDescent="0.35">
      <c r="H29" s="10"/>
      <c r="I29" s="11"/>
      <c r="J29" s="10"/>
      <c r="K29" s="10"/>
      <c r="L29" s="10"/>
    </row>
    <row r="30" spans="8:12" x14ac:dyDescent="0.35">
      <c r="H30" s="10"/>
      <c r="I30" s="11"/>
      <c r="J30" s="10"/>
      <c r="K30" s="10"/>
      <c r="L30" s="10"/>
    </row>
    <row r="31" spans="8:12" x14ac:dyDescent="0.35">
      <c r="H31" s="10"/>
      <c r="I31" s="11"/>
      <c r="J31" s="10"/>
      <c r="K31" s="10"/>
      <c r="L31" s="10"/>
    </row>
    <row r="32" spans="8:12"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row r="37" spans="8:12" x14ac:dyDescent="0.35">
      <c r="H37" s="10"/>
      <c r="I37" s="11"/>
      <c r="J37" s="10"/>
      <c r="K37" s="10"/>
      <c r="L37" s="10"/>
    </row>
    <row r="38" spans="8:12" x14ac:dyDescent="0.35">
      <c r="H38" s="10"/>
      <c r="I38" s="11"/>
      <c r="J38" s="10"/>
      <c r="K38" s="10"/>
      <c r="L38" s="10"/>
    </row>
  </sheetData>
  <mergeCells count="6">
    <mergeCell ref="A12:O12"/>
    <mergeCell ref="B1:C1"/>
    <mergeCell ref="N1:O1"/>
    <mergeCell ref="N2:O2"/>
    <mergeCell ref="A3:O3"/>
    <mergeCell ref="A11:O11"/>
  </mergeCells>
  <pageMargins left="0.25" right="0.25" top="0.75" bottom="0.75" header="0.3" footer="0.3"/>
  <pageSetup paperSize="9" scale="5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35"/>
  <sheetViews>
    <sheetView topLeftCell="A5" zoomScale="92" zoomScaleNormal="92" workbookViewId="0">
      <selection activeCell="A17" sqref="A17:O17"/>
    </sheetView>
  </sheetViews>
  <sheetFormatPr defaultColWidth="9.1796875" defaultRowHeight="14.5" x14ac:dyDescent="0.35"/>
  <cols>
    <col min="1" max="1" width="9.1796875" style="4"/>
    <col min="2" max="2" width="44.26953125"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239</v>
      </c>
      <c r="O1" s="56"/>
    </row>
    <row r="2" spans="1:15" ht="16.5" customHeight="1" x14ac:dyDescent="0.35">
      <c r="A2" s="2"/>
      <c r="B2" s="3"/>
      <c r="C2" s="3"/>
      <c r="M2" s="5"/>
      <c r="N2" s="56" t="s">
        <v>290</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35</v>
      </c>
      <c r="G5" s="6" t="s">
        <v>34</v>
      </c>
      <c r="H5" s="6" t="s">
        <v>29</v>
      </c>
      <c r="I5" s="6" t="s">
        <v>30</v>
      </c>
      <c r="J5" s="6" t="s">
        <v>28</v>
      </c>
      <c r="K5" s="6" t="s">
        <v>31</v>
      </c>
      <c r="L5" s="6" t="s">
        <v>32</v>
      </c>
      <c r="M5" s="7" t="s">
        <v>178</v>
      </c>
      <c r="N5" s="6" t="s">
        <v>33</v>
      </c>
      <c r="O5" s="6" t="s">
        <v>42</v>
      </c>
    </row>
    <row r="6" spans="1:15" ht="59.25" customHeight="1" x14ac:dyDescent="0.35">
      <c r="A6" s="8">
        <v>1</v>
      </c>
      <c r="B6" s="8" t="s">
        <v>414</v>
      </c>
      <c r="C6" s="8" t="s">
        <v>62</v>
      </c>
      <c r="D6" s="8" t="s">
        <v>161</v>
      </c>
      <c r="E6" s="8" t="s">
        <v>0</v>
      </c>
      <c r="F6" s="8" t="s">
        <v>413</v>
      </c>
      <c r="G6" s="8">
        <v>3</v>
      </c>
      <c r="H6" s="34"/>
      <c r="I6" s="35"/>
      <c r="J6" s="9">
        <f>H6+(I6*H6)</f>
        <v>0</v>
      </c>
      <c r="K6" s="9">
        <f>H6*G6</f>
        <v>0</v>
      </c>
      <c r="L6" s="9">
        <f>J6*G6</f>
        <v>0</v>
      </c>
      <c r="M6" s="36"/>
      <c r="N6" s="33"/>
      <c r="O6" s="33"/>
    </row>
    <row r="7" spans="1:15" ht="65.25" customHeight="1" x14ac:dyDescent="0.35">
      <c r="A7" s="8">
        <f>A6+1</f>
        <v>2</v>
      </c>
      <c r="B7" s="8" t="s">
        <v>415</v>
      </c>
      <c r="C7" s="8" t="s">
        <v>62</v>
      </c>
      <c r="D7" s="8" t="s">
        <v>161</v>
      </c>
      <c r="E7" s="8" t="s">
        <v>0</v>
      </c>
      <c r="F7" s="8" t="s">
        <v>167</v>
      </c>
      <c r="G7" s="8">
        <v>8</v>
      </c>
      <c r="H7" s="34"/>
      <c r="I7" s="35"/>
      <c r="J7" s="9">
        <f t="shared" ref="J7:J13" si="0">H7+(I7*H7)</f>
        <v>0</v>
      </c>
      <c r="K7" s="9">
        <f t="shared" ref="K7:K13" si="1">H7*G7</f>
        <v>0</v>
      </c>
      <c r="L7" s="9">
        <f t="shared" ref="L7:L13" si="2">J7*G7</f>
        <v>0</v>
      </c>
      <c r="M7" s="36"/>
      <c r="N7" s="33"/>
      <c r="O7" s="33"/>
    </row>
    <row r="8" spans="1:15" ht="63.75" customHeight="1" x14ac:dyDescent="0.35">
      <c r="A8" s="8">
        <v>3</v>
      </c>
      <c r="B8" s="8" t="s">
        <v>416</v>
      </c>
      <c r="C8" s="8" t="s">
        <v>62</v>
      </c>
      <c r="D8" s="8" t="s">
        <v>161</v>
      </c>
      <c r="E8" s="8" t="s">
        <v>0</v>
      </c>
      <c r="F8" s="8" t="s">
        <v>413</v>
      </c>
      <c r="G8" s="8">
        <v>3</v>
      </c>
      <c r="H8" s="34"/>
      <c r="I8" s="35"/>
      <c r="J8" s="9">
        <f t="shared" si="0"/>
        <v>0</v>
      </c>
      <c r="K8" s="9">
        <f t="shared" si="1"/>
        <v>0</v>
      </c>
      <c r="L8" s="9">
        <f t="shared" si="2"/>
        <v>0</v>
      </c>
      <c r="M8" s="36"/>
      <c r="N8" s="33"/>
      <c r="O8" s="33"/>
    </row>
    <row r="9" spans="1:15" ht="62.25" customHeight="1" x14ac:dyDescent="0.35">
      <c r="A9" s="8">
        <f>A8+1</f>
        <v>4</v>
      </c>
      <c r="B9" s="8" t="s">
        <v>417</v>
      </c>
      <c r="C9" s="8" t="s">
        <v>62</v>
      </c>
      <c r="D9" s="8" t="s">
        <v>161</v>
      </c>
      <c r="E9" s="8" t="s">
        <v>0</v>
      </c>
      <c r="F9" s="8" t="s">
        <v>167</v>
      </c>
      <c r="G9" s="8">
        <v>7</v>
      </c>
      <c r="H9" s="34"/>
      <c r="I9" s="35"/>
      <c r="J9" s="9">
        <f t="shared" si="0"/>
        <v>0</v>
      </c>
      <c r="K9" s="9">
        <f t="shared" si="1"/>
        <v>0</v>
      </c>
      <c r="L9" s="9">
        <f t="shared" si="2"/>
        <v>0</v>
      </c>
      <c r="M9" s="36"/>
      <c r="N9" s="33"/>
      <c r="O9" s="33"/>
    </row>
    <row r="10" spans="1:15" ht="60" customHeight="1" x14ac:dyDescent="0.35">
      <c r="A10" s="8">
        <f>A9+1</f>
        <v>5</v>
      </c>
      <c r="B10" s="8" t="s">
        <v>418</v>
      </c>
      <c r="C10" s="8" t="s">
        <v>62</v>
      </c>
      <c r="D10" s="8" t="s">
        <v>161</v>
      </c>
      <c r="E10" s="8" t="s">
        <v>0</v>
      </c>
      <c r="F10" s="8" t="s">
        <v>413</v>
      </c>
      <c r="G10" s="8">
        <v>1</v>
      </c>
      <c r="H10" s="34"/>
      <c r="I10" s="35"/>
      <c r="J10" s="9">
        <f t="shared" si="0"/>
        <v>0</v>
      </c>
      <c r="K10" s="9">
        <f t="shared" si="1"/>
        <v>0</v>
      </c>
      <c r="L10" s="9">
        <f t="shared" si="2"/>
        <v>0</v>
      </c>
      <c r="M10" s="36"/>
      <c r="N10" s="33"/>
      <c r="O10" s="33"/>
    </row>
    <row r="11" spans="1:15" ht="60.75" customHeight="1" x14ac:dyDescent="0.35">
      <c r="A11" s="8">
        <f>A10+1</f>
        <v>6</v>
      </c>
      <c r="B11" s="8" t="s">
        <v>419</v>
      </c>
      <c r="C11" s="8" t="s">
        <v>62</v>
      </c>
      <c r="D11" s="8" t="s">
        <v>161</v>
      </c>
      <c r="E11" s="8" t="s">
        <v>0</v>
      </c>
      <c r="F11" s="8" t="s">
        <v>167</v>
      </c>
      <c r="G11" s="8">
        <v>1</v>
      </c>
      <c r="H11" s="34"/>
      <c r="I11" s="35"/>
      <c r="J11" s="9">
        <f t="shared" si="0"/>
        <v>0</v>
      </c>
      <c r="K11" s="9">
        <f t="shared" si="1"/>
        <v>0</v>
      </c>
      <c r="L11" s="9">
        <f t="shared" si="2"/>
        <v>0</v>
      </c>
      <c r="M11" s="36"/>
      <c r="N11" s="33"/>
      <c r="O11" s="33"/>
    </row>
    <row r="12" spans="1:15" ht="60" customHeight="1" x14ac:dyDescent="0.35">
      <c r="A12" s="8">
        <f>A11+1</f>
        <v>7</v>
      </c>
      <c r="B12" s="8" t="s">
        <v>420</v>
      </c>
      <c r="C12" s="8" t="s">
        <v>62</v>
      </c>
      <c r="D12" s="8" t="s">
        <v>24</v>
      </c>
      <c r="E12" s="8" t="s">
        <v>0</v>
      </c>
      <c r="F12" s="8" t="s">
        <v>413</v>
      </c>
      <c r="G12" s="8">
        <v>4</v>
      </c>
      <c r="H12" s="34"/>
      <c r="I12" s="35"/>
      <c r="J12" s="9">
        <f t="shared" si="0"/>
        <v>0</v>
      </c>
      <c r="K12" s="9">
        <f t="shared" si="1"/>
        <v>0</v>
      </c>
      <c r="L12" s="9">
        <f t="shared" si="2"/>
        <v>0</v>
      </c>
      <c r="M12" s="36"/>
      <c r="N12" s="33"/>
      <c r="O12" s="33"/>
    </row>
    <row r="13" spans="1:15" ht="57" customHeight="1" x14ac:dyDescent="0.35">
      <c r="A13" s="8">
        <f>A12+1</f>
        <v>8</v>
      </c>
      <c r="B13" s="8" t="s">
        <v>421</v>
      </c>
      <c r="C13" s="8" t="s">
        <v>62</v>
      </c>
      <c r="D13" s="8" t="s">
        <v>24</v>
      </c>
      <c r="E13" s="8" t="s">
        <v>0</v>
      </c>
      <c r="F13" s="8" t="s">
        <v>167</v>
      </c>
      <c r="G13" s="8">
        <v>8</v>
      </c>
      <c r="H13" s="34"/>
      <c r="I13" s="35"/>
      <c r="J13" s="9">
        <f t="shared" si="0"/>
        <v>0</v>
      </c>
      <c r="K13" s="9">
        <f t="shared" si="1"/>
        <v>0</v>
      </c>
      <c r="L13" s="9">
        <f t="shared" si="2"/>
        <v>0</v>
      </c>
      <c r="M13" s="36"/>
      <c r="N13" s="33"/>
      <c r="O13" s="33"/>
    </row>
    <row r="14" spans="1:15" ht="38.25" customHeight="1" x14ac:dyDescent="0.35">
      <c r="A14" s="20"/>
      <c r="B14" s="20"/>
      <c r="C14" s="20"/>
      <c r="D14" s="20"/>
      <c r="E14" s="20"/>
      <c r="F14" s="20"/>
      <c r="G14" s="20"/>
      <c r="H14" s="22"/>
      <c r="I14" s="23"/>
      <c r="J14" s="22" t="s">
        <v>289</v>
      </c>
      <c r="K14" s="43">
        <f>SUM(K6:K13)</f>
        <v>0</v>
      </c>
      <c r="L14" s="43">
        <f>SUM(L6:L13)</f>
        <v>0</v>
      </c>
      <c r="M14" s="21"/>
      <c r="N14" s="20"/>
      <c r="O14" s="20"/>
    </row>
    <row r="15" spans="1:15" x14ac:dyDescent="0.35">
      <c r="H15" s="10"/>
      <c r="I15" s="11"/>
      <c r="J15" s="10"/>
      <c r="K15" s="10"/>
      <c r="L15" s="10"/>
    </row>
    <row r="16" spans="1:15" x14ac:dyDescent="0.35">
      <c r="A16" s="61" t="s">
        <v>175</v>
      </c>
      <c r="B16" s="61"/>
      <c r="C16" s="61"/>
      <c r="D16" s="61"/>
      <c r="E16" s="61"/>
      <c r="F16" s="61"/>
      <c r="G16" s="61"/>
      <c r="H16" s="62"/>
      <c r="I16" s="63"/>
      <c r="J16" s="62"/>
      <c r="K16" s="62"/>
      <c r="L16" s="62"/>
      <c r="M16" s="61"/>
      <c r="N16" s="61"/>
      <c r="O16" s="61"/>
    </row>
    <row r="17" spans="1:15" ht="72" customHeight="1" x14ac:dyDescent="0.35">
      <c r="A17" s="77" t="s">
        <v>502</v>
      </c>
      <c r="B17" s="77"/>
      <c r="C17" s="77"/>
      <c r="D17" s="77"/>
      <c r="E17" s="77"/>
      <c r="F17" s="77"/>
      <c r="G17" s="77"/>
      <c r="H17" s="77"/>
      <c r="I17" s="77"/>
      <c r="J17" s="77"/>
      <c r="K17" s="77"/>
      <c r="L17" s="77"/>
      <c r="M17" s="77"/>
      <c r="N17" s="77"/>
      <c r="O17" s="77"/>
    </row>
    <row r="18" spans="1:15" x14ac:dyDescent="0.35">
      <c r="A18" s="4" t="s">
        <v>274</v>
      </c>
      <c r="H18" s="10"/>
      <c r="I18" s="11"/>
      <c r="J18" s="10"/>
      <c r="K18" s="10"/>
      <c r="L18" s="10"/>
    </row>
    <row r="19" spans="1:15" x14ac:dyDescent="0.35">
      <c r="H19" s="10"/>
      <c r="I19" s="11"/>
      <c r="J19" s="10"/>
      <c r="K19" s="10"/>
      <c r="L19" s="10"/>
    </row>
    <row r="20" spans="1:15" x14ac:dyDescent="0.35">
      <c r="H20" s="10"/>
      <c r="I20" s="11"/>
      <c r="J20" s="10"/>
      <c r="K20" s="10"/>
      <c r="L20" s="10"/>
    </row>
    <row r="21" spans="1:15" x14ac:dyDescent="0.35">
      <c r="H21" s="10"/>
      <c r="I21" s="11"/>
      <c r="J21" s="10"/>
      <c r="K21" s="10"/>
      <c r="L21" s="10"/>
    </row>
    <row r="22" spans="1:15" x14ac:dyDescent="0.35">
      <c r="H22" s="10"/>
      <c r="I22" s="11"/>
      <c r="J22" s="10"/>
      <c r="K22" s="10"/>
      <c r="L22" s="10"/>
    </row>
    <row r="23" spans="1:15" x14ac:dyDescent="0.35">
      <c r="H23" s="10"/>
      <c r="I23" s="11"/>
      <c r="J23" s="10"/>
      <c r="K23" s="10"/>
      <c r="L23" s="10"/>
    </row>
    <row r="24" spans="1:15" x14ac:dyDescent="0.35">
      <c r="H24" s="10"/>
      <c r="I24" s="11"/>
      <c r="J24" s="10"/>
      <c r="K24" s="10"/>
      <c r="L24" s="10"/>
    </row>
    <row r="25" spans="1:15" x14ac:dyDescent="0.35">
      <c r="H25" s="10"/>
      <c r="I25" s="11"/>
      <c r="J25" s="10"/>
      <c r="K25" s="10"/>
      <c r="L25" s="10"/>
    </row>
    <row r="26" spans="1:15" x14ac:dyDescent="0.35">
      <c r="H26" s="10"/>
      <c r="I26" s="11"/>
      <c r="J26" s="10"/>
      <c r="K26" s="10"/>
      <c r="L26" s="10"/>
    </row>
    <row r="27" spans="1:15" x14ac:dyDescent="0.35">
      <c r="H27" s="10"/>
      <c r="I27" s="11"/>
      <c r="J27" s="10"/>
      <c r="K27" s="10"/>
      <c r="L27" s="10"/>
    </row>
    <row r="28" spans="1:15" x14ac:dyDescent="0.35">
      <c r="H28" s="10"/>
      <c r="I28" s="11"/>
      <c r="J28" s="10"/>
      <c r="K28" s="10"/>
      <c r="L28" s="10"/>
    </row>
    <row r="29" spans="1:15" x14ac:dyDescent="0.35">
      <c r="H29" s="10"/>
      <c r="I29" s="11"/>
      <c r="J29" s="10"/>
      <c r="K29" s="10"/>
      <c r="L29" s="10"/>
    </row>
    <row r="30" spans="1:15" x14ac:dyDescent="0.35">
      <c r="H30" s="10"/>
      <c r="I30" s="11"/>
      <c r="J30" s="10"/>
      <c r="K30" s="10"/>
      <c r="L30" s="10"/>
    </row>
    <row r="31" spans="1:15" x14ac:dyDescent="0.35">
      <c r="H31" s="10"/>
      <c r="I31" s="11"/>
      <c r="J31" s="10"/>
      <c r="K31" s="10"/>
      <c r="L31" s="10"/>
    </row>
    <row r="32" spans="1:15"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sheetData>
  <sortState xmlns:xlrd2="http://schemas.microsoft.com/office/spreadsheetml/2017/richdata2" ref="A6:O13">
    <sortCondition ref="B6:B13"/>
  </sortState>
  <mergeCells count="6">
    <mergeCell ref="A17:O17"/>
    <mergeCell ref="B1:C1"/>
    <mergeCell ref="N1:O1"/>
    <mergeCell ref="N2:O2"/>
    <mergeCell ref="A3:O3"/>
    <mergeCell ref="A16:O16"/>
  </mergeCells>
  <pageMargins left="0.25" right="0.25" top="0.75" bottom="0.75" header="0.3" footer="0.3"/>
  <pageSetup paperSize="9" scale="5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38"/>
  <sheetViews>
    <sheetView topLeftCell="A2" zoomScale="92" zoomScaleNormal="92" workbookViewId="0">
      <selection activeCell="C19" sqref="C19"/>
    </sheetView>
  </sheetViews>
  <sheetFormatPr defaultColWidth="9.1796875" defaultRowHeight="14.5" x14ac:dyDescent="0.35"/>
  <cols>
    <col min="1" max="1" width="9.1796875" style="4"/>
    <col min="2" max="2" width="45.7265625"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238</v>
      </c>
      <c r="O1" s="56"/>
    </row>
    <row r="2" spans="1:15" ht="35.25" customHeight="1" x14ac:dyDescent="0.35">
      <c r="A2" s="2"/>
      <c r="B2" s="3"/>
      <c r="C2" s="3"/>
      <c r="M2" s="5"/>
      <c r="N2" s="56" t="s">
        <v>285</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35</v>
      </c>
      <c r="G5" s="6" t="s">
        <v>34</v>
      </c>
      <c r="H5" s="6" t="s">
        <v>29</v>
      </c>
      <c r="I5" s="6" t="s">
        <v>30</v>
      </c>
      <c r="J5" s="6" t="s">
        <v>28</v>
      </c>
      <c r="K5" s="6" t="s">
        <v>31</v>
      </c>
      <c r="L5" s="6" t="s">
        <v>32</v>
      </c>
      <c r="M5" s="7" t="s">
        <v>178</v>
      </c>
      <c r="N5" s="6" t="s">
        <v>33</v>
      </c>
      <c r="O5" s="6" t="s">
        <v>42</v>
      </c>
    </row>
    <row r="6" spans="1:15" ht="50.25" customHeight="1" x14ac:dyDescent="0.35">
      <c r="A6" s="8">
        <v>1</v>
      </c>
      <c r="B6" s="30" t="s">
        <v>282</v>
      </c>
      <c r="C6" s="30" t="s">
        <v>283</v>
      </c>
      <c r="D6" s="30" t="s">
        <v>162</v>
      </c>
      <c r="E6" s="30" t="s">
        <v>0</v>
      </c>
      <c r="F6" s="30" t="s">
        <v>96</v>
      </c>
      <c r="G6" s="30">
        <v>4</v>
      </c>
      <c r="H6" s="46"/>
      <c r="I6" s="47"/>
      <c r="J6" s="31">
        <f>H6+(I6*H6)</f>
        <v>0</v>
      </c>
      <c r="K6" s="31">
        <f>H6*G6</f>
        <v>0</v>
      </c>
      <c r="L6" s="31">
        <f>J6*G6</f>
        <v>0</v>
      </c>
      <c r="M6" s="48"/>
      <c r="N6" s="49"/>
      <c r="O6" s="49"/>
    </row>
    <row r="7" spans="1:15" ht="74.25" customHeight="1" x14ac:dyDescent="0.35">
      <c r="A7" s="8">
        <v>2</v>
      </c>
      <c r="B7" s="30" t="s">
        <v>422</v>
      </c>
      <c r="C7" s="30" t="s">
        <v>283</v>
      </c>
      <c r="D7" s="30" t="s">
        <v>162</v>
      </c>
      <c r="E7" s="30" t="s">
        <v>0</v>
      </c>
      <c r="F7" s="30" t="s">
        <v>135</v>
      </c>
      <c r="G7" s="30">
        <v>2</v>
      </c>
      <c r="H7" s="46"/>
      <c r="I7" s="47"/>
      <c r="J7" s="31">
        <f t="shared" ref="J7:J9" si="0">H7+(I7*H7)</f>
        <v>0</v>
      </c>
      <c r="K7" s="31">
        <f t="shared" ref="K7:K9" si="1">H7*G7</f>
        <v>0</v>
      </c>
      <c r="L7" s="31">
        <f t="shared" ref="L7:L9" si="2">J7*G7</f>
        <v>0</v>
      </c>
      <c r="M7" s="48"/>
      <c r="N7" s="49"/>
      <c r="O7" s="49"/>
    </row>
    <row r="8" spans="1:15" ht="56.25" customHeight="1" x14ac:dyDescent="0.35">
      <c r="A8" s="8">
        <v>3</v>
      </c>
      <c r="B8" s="30" t="s">
        <v>423</v>
      </c>
      <c r="C8" s="30" t="s">
        <v>283</v>
      </c>
      <c r="D8" s="30" t="s">
        <v>18</v>
      </c>
      <c r="E8" s="30" t="s">
        <v>0</v>
      </c>
      <c r="F8" s="30" t="s">
        <v>135</v>
      </c>
      <c r="G8" s="30">
        <v>2</v>
      </c>
      <c r="H8" s="46"/>
      <c r="I8" s="47"/>
      <c r="J8" s="31">
        <f t="shared" si="0"/>
        <v>0</v>
      </c>
      <c r="K8" s="31">
        <f t="shared" si="1"/>
        <v>0</v>
      </c>
      <c r="L8" s="31">
        <f t="shared" si="2"/>
        <v>0</v>
      </c>
      <c r="M8" s="48"/>
      <c r="N8" s="49"/>
      <c r="O8" s="49"/>
    </row>
    <row r="9" spans="1:15" ht="35.25" customHeight="1" x14ac:dyDescent="0.35">
      <c r="A9" s="8">
        <v>4</v>
      </c>
      <c r="B9" s="30" t="s">
        <v>284</v>
      </c>
      <c r="C9" s="30" t="s">
        <v>283</v>
      </c>
      <c r="D9" s="30" t="s">
        <v>97</v>
      </c>
      <c r="E9" s="30" t="s">
        <v>82</v>
      </c>
      <c r="F9" s="30">
        <v>1</v>
      </c>
      <c r="G9" s="30">
        <v>2</v>
      </c>
      <c r="H9" s="46"/>
      <c r="I9" s="47"/>
      <c r="J9" s="31">
        <f t="shared" si="0"/>
        <v>0</v>
      </c>
      <c r="K9" s="31">
        <f t="shared" si="1"/>
        <v>0</v>
      </c>
      <c r="L9" s="31">
        <f t="shared" si="2"/>
        <v>0</v>
      </c>
      <c r="M9" s="48"/>
      <c r="N9" s="49"/>
      <c r="O9" s="49"/>
    </row>
    <row r="10" spans="1:15" ht="55.5" customHeight="1" x14ac:dyDescent="0.35">
      <c r="A10" s="20"/>
      <c r="B10" s="20"/>
      <c r="C10" s="29"/>
      <c r="D10" s="20"/>
      <c r="E10" s="20"/>
      <c r="F10" s="20"/>
      <c r="G10" s="20"/>
      <c r="H10" s="22"/>
      <c r="I10" s="23"/>
      <c r="J10" s="22" t="s">
        <v>289</v>
      </c>
      <c r="K10" s="43">
        <f>SUM(K6:K9)</f>
        <v>0</v>
      </c>
      <c r="L10" s="43">
        <f>SUM(L6:L9)</f>
        <v>0</v>
      </c>
      <c r="M10" s="21"/>
      <c r="N10" s="20"/>
      <c r="O10" s="20"/>
    </row>
    <row r="11" spans="1:15" x14ac:dyDescent="0.35">
      <c r="D11" s="28"/>
      <c r="H11" s="10"/>
      <c r="I11" s="11"/>
      <c r="J11" s="10"/>
      <c r="K11" s="10"/>
      <c r="L11" s="10"/>
    </row>
    <row r="12" spans="1:15" x14ac:dyDescent="0.35">
      <c r="A12" s="61" t="s">
        <v>175</v>
      </c>
      <c r="B12" s="61"/>
      <c r="C12" s="61"/>
      <c r="D12" s="61"/>
      <c r="E12" s="61"/>
      <c r="F12" s="61"/>
      <c r="G12" s="61"/>
      <c r="H12" s="62"/>
      <c r="I12" s="63"/>
      <c r="J12" s="62"/>
      <c r="K12" s="62"/>
      <c r="L12" s="62"/>
      <c r="M12" s="61"/>
      <c r="N12" s="61"/>
      <c r="O12" s="61"/>
    </row>
    <row r="13" spans="1:15" ht="226.5" customHeight="1" x14ac:dyDescent="0.35">
      <c r="A13" s="54" t="s">
        <v>503</v>
      </c>
      <c r="B13" s="58"/>
      <c r="C13" s="58"/>
      <c r="D13" s="58"/>
      <c r="E13" s="58"/>
      <c r="F13" s="58"/>
      <c r="G13" s="58"/>
      <c r="H13" s="59"/>
      <c r="I13" s="60"/>
      <c r="J13" s="59"/>
      <c r="K13" s="59"/>
      <c r="L13" s="59"/>
      <c r="M13" s="58"/>
      <c r="N13" s="58"/>
      <c r="O13" s="58"/>
    </row>
    <row r="14" spans="1:15" x14ac:dyDescent="0.35">
      <c r="H14" s="10"/>
      <c r="I14" s="11"/>
      <c r="J14" s="10"/>
      <c r="K14" s="10"/>
      <c r="L14" s="10"/>
    </row>
    <row r="15" spans="1:15" x14ac:dyDescent="0.35">
      <c r="H15" s="10"/>
      <c r="I15" s="11"/>
      <c r="J15" s="10"/>
      <c r="K15" s="10"/>
      <c r="L15" s="10"/>
    </row>
    <row r="16" spans="1:15" x14ac:dyDescent="0.35">
      <c r="H16" s="10"/>
      <c r="I16" s="11"/>
      <c r="J16" s="10"/>
      <c r="K16" s="10"/>
      <c r="L16" s="10"/>
    </row>
    <row r="17" spans="8:12" x14ac:dyDescent="0.35">
      <c r="H17" s="10"/>
      <c r="I17" s="11"/>
      <c r="J17" s="10"/>
      <c r="K17" s="10"/>
      <c r="L17" s="10"/>
    </row>
    <row r="18" spans="8:12" x14ac:dyDescent="0.35">
      <c r="H18" s="10"/>
      <c r="I18" s="11"/>
      <c r="J18" s="10"/>
      <c r="K18" s="10"/>
      <c r="L18" s="10"/>
    </row>
    <row r="19" spans="8:12" x14ac:dyDescent="0.35">
      <c r="H19" s="10"/>
      <c r="I19" s="11"/>
      <c r="J19" s="10"/>
      <c r="K19" s="10"/>
      <c r="L19" s="10"/>
    </row>
    <row r="20" spans="8:12" x14ac:dyDescent="0.35">
      <c r="H20" s="10"/>
      <c r="I20" s="11"/>
      <c r="J20" s="10"/>
      <c r="K20" s="10"/>
      <c r="L20" s="10"/>
    </row>
    <row r="21" spans="8:12" x14ac:dyDescent="0.35">
      <c r="H21" s="10"/>
      <c r="I21" s="11"/>
      <c r="J21" s="10"/>
      <c r="K21" s="10"/>
      <c r="L21" s="10"/>
    </row>
    <row r="22" spans="8:12" x14ac:dyDescent="0.35">
      <c r="H22" s="10"/>
      <c r="I22" s="11"/>
      <c r="J22" s="10"/>
      <c r="K22" s="10"/>
      <c r="L22" s="10"/>
    </row>
    <row r="23" spans="8:12" x14ac:dyDescent="0.35">
      <c r="H23" s="10"/>
      <c r="I23" s="11"/>
      <c r="J23" s="10"/>
      <c r="K23" s="10"/>
      <c r="L23" s="10"/>
    </row>
    <row r="24" spans="8:12" x14ac:dyDescent="0.35">
      <c r="H24" s="10"/>
      <c r="I24" s="11"/>
      <c r="J24" s="10"/>
      <c r="K24" s="10"/>
      <c r="L24" s="10"/>
    </row>
    <row r="25" spans="8:12" x14ac:dyDescent="0.35">
      <c r="H25" s="10"/>
      <c r="I25" s="11"/>
      <c r="J25" s="10"/>
      <c r="K25" s="10"/>
      <c r="L25" s="10"/>
    </row>
    <row r="26" spans="8:12" x14ac:dyDescent="0.35">
      <c r="H26" s="10"/>
      <c r="I26" s="11"/>
      <c r="J26" s="10"/>
      <c r="K26" s="10"/>
      <c r="L26" s="10"/>
    </row>
    <row r="27" spans="8:12" x14ac:dyDescent="0.35">
      <c r="H27" s="10"/>
      <c r="I27" s="11"/>
      <c r="J27" s="10"/>
      <c r="K27" s="10"/>
      <c r="L27" s="10"/>
    </row>
    <row r="28" spans="8:12" x14ac:dyDescent="0.35">
      <c r="H28" s="10"/>
      <c r="I28" s="11"/>
      <c r="J28" s="10"/>
      <c r="K28" s="10"/>
      <c r="L28" s="10"/>
    </row>
    <row r="29" spans="8:12" x14ac:dyDescent="0.35">
      <c r="H29" s="10"/>
      <c r="I29" s="11"/>
      <c r="J29" s="10"/>
      <c r="K29" s="10"/>
      <c r="L29" s="10"/>
    </row>
    <row r="30" spans="8:12" x14ac:dyDescent="0.35">
      <c r="H30" s="10"/>
      <c r="I30" s="11"/>
      <c r="J30" s="10"/>
      <c r="K30" s="10"/>
      <c r="L30" s="10"/>
    </row>
    <row r="31" spans="8:12" x14ac:dyDescent="0.35">
      <c r="H31" s="10"/>
      <c r="I31" s="11"/>
      <c r="J31" s="10"/>
      <c r="K31" s="10"/>
      <c r="L31" s="10"/>
    </row>
    <row r="32" spans="8:12"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row r="37" spans="8:12" x14ac:dyDescent="0.35">
      <c r="H37" s="10"/>
      <c r="I37" s="11"/>
      <c r="J37" s="10"/>
      <c r="K37" s="10"/>
      <c r="L37" s="10"/>
    </row>
    <row r="38" spans="8:12" x14ac:dyDescent="0.35">
      <c r="H38" s="10"/>
      <c r="I38" s="11"/>
      <c r="J38" s="10"/>
      <c r="K38" s="10"/>
      <c r="L38" s="10"/>
    </row>
  </sheetData>
  <sortState xmlns:xlrd2="http://schemas.microsoft.com/office/spreadsheetml/2017/richdata2" ref="A6:O9">
    <sortCondition ref="B6:B9"/>
  </sortState>
  <mergeCells count="6">
    <mergeCell ref="A13:O13"/>
    <mergeCell ref="B1:C1"/>
    <mergeCell ref="N1:O1"/>
    <mergeCell ref="N2:O2"/>
    <mergeCell ref="A3:O3"/>
    <mergeCell ref="A12:O12"/>
  </mergeCells>
  <pageMargins left="0.25" right="0.25" top="0.75" bottom="0.75" header="0.3" footer="0.3"/>
  <pageSetup paperSize="9" scale="5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591D-530B-4806-8DB5-B5C54DAB3BF4}">
  <sheetPr>
    <pageSetUpPr fitToPage="1"/>
  </sheetPr>
  <dimension ref="A1:O42"/>
  <sheetViews>
    <sheetView zoomScaleNormal="100" workbookViewId="0">
      <selection activeCell="A18" sqref="A18"/>
    </sheetView>
  </sheetViews>
  <sheetFormatPr defaultColWidth="9.1796875" defaultRowHeight="14.5" x14ac:dyDescent="0.35"/>
  <cols>
    <col min="1" max="1" width="9.1796875" style="4"/>
    <col min="2" max="2" width="34.54296875"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442</v>
      </c>
      <c r="O1" s="56"/>
    </row>
    <row r="2" spans="1:15" ht="27" customHeight="1" x14ac:dyDescent="0.35">
      <c r="A2" s="2"/>
      <c r="B2" s="3"/>
      <c r="C2" s="3"/>
      <c r="M2" s="5"/>
      <c r="N2" s="56" t="s">
        <v>443</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35</v>
      </c>
      <c r="G5" s="6" t="s">
        <v>34</v>
      </c>
      <c r="H5" s="6" t="s">
        <v>29</v>
      </c>
      <c r="I5" s="6" t="s">
        <v>30</v>
      </c>
      <c r="J5" s="6" t="s">
        <v>28</v>
      </c>
      <c r="K5" s="6" t="s">
        <v>31</v>
      </c>
      <c r="L5" s="6" t="s">
        <v>32</v>
      </c>
      <c r="M5" s="7" t="s">
        <v>178</v>
      </c>
      <c r="N5" s="6" t="s">
        <v>33</v>
      </c>
      <c r="O5" s="6" t="s">
        <v>42</v>
      </c>
    </row>
    <row r="6" spans="1:15" ht="31.5" customHeight="1" x14ac:dyDescent="0.35">
      <c r="A6" s="8">
        <v>1</v>
      </c>
      <c r="B6" s="30" t="s">
        <v>424</v>
      </c>
      <c r="C6" s="30" t="s">
        <v>62</v>
      </c>
      <c r="D6" s="30" t="s">
        <v>162</v>
      </c>
      <c r="E6" s="30" t="s">
        <v>0</v>
      </c>
      <c r="F6" s="30" t="s">
        <v>432</v>
      </c>
      <c r="G6" s="30">
        <v>1</v>
      </c>
      <c r="H6" s="46"/>
      <c r="I6" s="47"/>
      <c r="J6" s="31">
        <f>H6+(I6*H6)</f>
        <v>0</v>
      </c>
      <c r="K6" s="31">
        <f>H6*G6</f>
        <v>0</v>
      </c>
      <c r="L6" s="31">
        <f>J6*G6</f>
        <v>0</v>
      </c>
      <c r="M6" s="48"/>
      <c r="N6" s="49"/>
      <c r="O6" s="49"/>
    </row>
    <row r="7" spans="1:15" ht="30" customHeight="1" x14ac:dyDescent="0.35">
      <c r="A7" s="8">
        <v>2</v>
      </c>
      <c r="B7" s="30" t="s">
        <v>425</v>
      </c>
      <c r="C7" s="30" t="s">
        <v>62</v>
      </c>
      <c r="D7" s="30" t="s">
        <v>162</v>
      </c>
      <c r="E7" s="30" t="s">
        <v>0</v>
      </c>
      <c r="F7" s="30" t="s">
        <v>432</v>
      </c>
      <c r="G7" s="30">
        <v>1</v>
      </c>
      <c r="H7" s="46"/>
      <c r="I7" s="47"/>
      <c r="J7" s="31">
        <f t="shared" ref="J7:J13" si="0">H7+(I7*H7)</f>
        <v>0</v>
      </c>
      <c r="K7" s="31">
        <f t="shared" ref="K7:K13" si="1">H7*G7</f>
        <v>0</v>
      </c>
      <c r="L7" s="31">
        <f t="shared" ref="L7:L13" si="2">J7*G7</f>
        <v>0</v>
      </c>
      <c r="M7" s="48"/>
      <c r="N7" s="49"/>
      <c r="O7" s="49"/>
    </row>
    <row r="8" spans="1:15" ht="30.75" customHeight="1" x14ac:dyDescent="0.35">
      <c r="A8" s="8">
        <v>3</v>
      </c>
      <c r="B8" s="30" t="s">
        <v>426</v>
      </c>
      <c r="C8" s="30" t="s">
        <v>62</v>
      </c>
      <c r="D8" s="30" t="s">
        <v>162</v>
      </c>
      <c r="E8" s="30" t="s">
        <v>0</v>
      </c>
      <c r="F8" s="30" t="s">
        <v>432</v>
      </c>
      <c r="G8" s="30">
        <v>1</v>
      </c>
      <c r="H8" s="46"/>
      <c r="I8" s="47"/>
      <c r="J8" s="31">
        <f t="shared" si="0"/>
        <v>0</v>
      </c>
      <c r="K8" s="31">
        <f t="shared" si="1"/>
        <v>0</v>
      </c>
      <c r="L8" s="31">
        <f t="shared" si="2"/>
        <v>0</v>
      </c>
      <c r="M8" s="48"/>
      <c r="N8" s="49"/>
      <c r="O8" s="49"/>
    </row>
    <row r="9" spans="1:15" ht="25.5" customHeight="1" x14ac:dyDescent="0.35">
      <c r="A9" s="8">
        <v>4</v>
      </c>
      <c r="B9" s="30" t="s">
        <v>427</v>
      </c>
      <c r="C9" s="30" t="s">
        <v>62</v>
      </c>
      <c r="D9" s="30" t="s">
        <v>162</v>
      </c>
      <c r="E9" s="30" t="s">
        <v>0</v>
      </c>
      <c r="F9" s="30" t="s">
        <v>432</v>
      </c>
      <c r="G9" s="30">
        <v>1</v>
      </c>
      <c r="H9" s="46"/>
      <c r="I9" s="47"/>
      <c r="J9" s="31">
        <f t="shared" si="0"/>
        <v>0</v>
      </c>
      <c r="K9" s="31">
        <f t="shared" si="1"/>
        <v>0</v>
      </c>
      <c r="L9" s="31">
        <f t="shared" si="2"/>
        <v>0</v>
      </c>
      <c r="M9" s="48"/>
      <c r="N9" s="49"/>
      <c r="O9" s="49"/>
    </row>
    <row r="10" spans="1:15" ht="25.5" customHeight="1" x14ac:dyDescent="0.35">
      <c r="A10" s="8">
        <v>5</v>
      </c>
      <c r="B10" s="30" t="s">
        <v>428</v>
      </c>
      <c r="C10" s="30" t="s">
        <v>62</v>
      </c>
      <c r="D10" s="30" t="s">
        <v>162</v>
      </c>
      <c r="E10" s="30" t="s">
        <v>0</v>
      </c>
      <c r="F10" s="30" t="s">
        <v>432</v>
      </c>
      <c r="G10" s="30">
        <v>1</v>
      </c>
      <c r="H10" s="46"/>
      <c r="I10" s="47"/>
      <c r="J10" s="31">
        <f t="shared" si="0"/>
        <v>0</v>
      </c>
      <c r="K10" s="31">
        <f t="shared" si="1"/>
        <v>0</v>
      </c>
      <c r="L10" s="31">
        <f t="shared" si="2"/>
        <v>0</v>
      </c>
      <c r="M10" s="48"/>
      <c r="N10" s="49"/>
      <c r="O10" s="49"/>
    </row>
    <row r="11" spans="1:15" ht="30" customHeight="1" x14ac:dyDescent="0.35">
      <c r="A11" s="8">
        <v>6</v>
      </c>
      <c r="B11" s="30" t="s">
        <v>429</v>
      </c>
      <c r="C11" s="30" t="s">
        <v>62</v>
      </c>
      <c r="D11" s="30" t="s">
        <v>162</v>
      </c>
      <c r="E11" s="30" t="s">
        <v>0</v>
      </c>
      <c r="F11" s="30" t="s">
        <v>432</v>
      </c>
      <c r="G11" s="30">
        <v>1</v>
      </c>
      <c r="H11" s="46"/>
      <c r="I11" s="47"/>
      <c r="J11" s="31">
        <f t="shared" si="0"/>
        <v>0</v>
      </c>
      <c r="K11" s="31">
        <f t="shared" si="1"/>
        <v>0</v>
      </c>
      <c r="L11" s="31">
        <f t="shared" si="2"/>
        <v>0</v>
      </c>
      <c r="M11" s="48"/>
      <c r="N11" s="49"/>
      <c r="O11" s="49"/>
    </row>
    <row r="12" spans="1:15" ht="27.75" customHeight="1" x14ac:dyDescent="0.35">
      <c r="A12" s="8">
        <v>7</v>
      </c>
      <c r="B12" s="30" t="s">
        <v>430</v>
      </c>
      <c r="C12" s="30" t="s">
        <v>62</v>
      </c>
      <c r="D12" s="30" t="s">
        <v>162</v>
      </c>
      <c r="E12" s="30" t="s">
        <v>0</v>
      </c>
      <c r="F12" s="30" t="s">
        <v>432</v>
      </c>
      <c r="G12" s="30">
        <v>1</v>
      </c>
      <c r="H12" s="46"/>
      <c r="I12" s="47"/>
      <c r="J12" s="31">
        <f t="shared" si="0"/>
        <v>0</v>
      </c>
      <c r="K12" s="31">
        <f t="shared" si="1"/>
        <v>0</v>
      </c>
      <c r="L12" s="31">
        <f t="shared" si="2"/>
        <v>0</v>
      </c>
      <c r="M12" s="48"/>
      <c r="N12" s="49"/>
      <c r="O12" s="49"/>
    </row>
    <row r="13" spans="1:15" ht="26.25" customHeight="1" x14ac:dyDescent="0.35">
      <c r="A13" s="8">
        <v>8</v>
      </c>
      <c r="B13" s="30" t="s">
        <v>431</v>
      </c>
      <c r="C13" s="30" t="s">
        <v>62</v>
      </c>
      <c r="D13" s="30" t="s">
        <v>162</v>
      </c>
      <c r="E13" s="30" t="s">
        <v>0</v>
      </c>
      <c r="F13" s="30" t="s">
        <v>432</v>
      </c>
      <c r="G13" s="30">
        <v>1</v>
      </c>
      <c r="H13" s="46"/>
      <c r="I13" s="47"/>
      <c r="J13" s="31">
        <f t="shared" si="0"/>
        <v>0</v>
      </c>
      <c r="K13" s="31">
        <f t="shared" si="1"/>
        <v>0</v>
      </c>
      <c r="L13" s="31">
        <f t="shared" si="2"/>
        <v>0</v>
      </c>
      <c r="M13" s="48"/>
      <c r="N13" s="49"/>
      <c r="O13" s="49"/>
    </row>
    <row r="14" spans="1:15" ht="55.5" customHeight="1" x14ac:dyDescent="0.35">
      <c r="A14" s="20"/>
      <c r="B14" s="20"/>
      <c r="C14" s="29"/>
      <c r="D14" s="20"/>
      <c r="E14" s="20"/>
      <c r="F14" s="20"/>
      <c r="G14" s="20"/>
      <c r="H14" s="22"/>
      <c r="I14" s="23"/>
      <c r="J14" s="22" t="s">
        <v>289</v>
      </c>
      <c r="K14" s="43">
        <f>SUM(K6:K13)</f>
        <v>0</v>
      </c>
      <c r="L14" s="43">
        <f>SUM(L6:L13)</f>
        <v>0</v>
      </c>
      <c r="M14" s="21"/>
      <c r="N14" s="20"/>
      <c r="O14" s="20"/>
    </row>
    <row r="15" spans="1:15" x14ac:dyDescent="0.35">
      <c r="D15" s="28"/>
      <c r="H15" s="10"/>
      <c r="I15" s="11"/>
      <c r="J15" s="10"/>
      <c r="K15" s="10"/>
      <c r="L15" s="10"/>
    </row>
    <row r="16" spans="1:15" x14ac:dyDescent="0.35">
      <c r="A16" s="61" t="s">
        <v>175</v>
      </c>
      <c r="B16" s="61"/>
      <c r="C16" s="61"/>
      <c r="D16" s="61"/>
      <c r="E16" s="61"/>
      <c r="F16" s="61"/>
      <c r="G16" s="61"/>
      <c r="H16" s="62"/>
      <c r="I16" s="63"/>
      <c r="J16" s="62"/>
      <c r="K16" s="62"/>
      <c r="L16" s="62"/>
      <c r="M16" s="61"/>
      <c r="N16" s="61"/>
      <c r="O16" s="61"/>
    </row>
    <row r="17" spans="1:15" ht="157.5" customHeight="1" x14ac:dyDescent="0.35">
      <c r="A17" s="54" t="s">
        <v>504</v>
      </c>
      <c r="B17" s="54"/>
      <c r="C17" s="54"/>
      <c r="D17" s="54"/>
      <c r="E17" s="54"/>
      <c r="F17" s="54"/>
      <c r="G17" s="54"/>
      <c r="H17" s="72"/>
      <c r="I17" s="73"/>
      <c r="J17" s="72"/>
      <c r="K17" s="72"/>
      <c r="L17" s="72"/>
      <c r="M17" s="54"/>
      <c r="N17" s="54"/>
      <c r="O17" s="54"/>
    </row>
    <row r="18" spans="1:15" x14ac:dyDescent="0.35">
      <c r="H18" s="10"/>
      <c r="I18" s="11"/>
      <c r="J18" s="10"/>
      <c r="K18" s="10"/>
      <c r="L18" s="10"/>
    </row>
    <row r="19" spans="1:15" x14ac:dyDescent="0.35">
      <c r="H19" s="10"/>
      <c r="I19" s="11"/>
      <c r="J19" s="10"/>
      <c r="K19" s="10"/>
      <c r="L19" s="10"/>
    </row>
    <row r="20" spans="1:15" x14ac:dyDescent="0.35">
      <c r="H20" s="10"/>
      <c r="I20" s="11"/>
      <c r="J20" s="10"/>
      <c r="K20" s="10"/>
      <c r="L20" s="10"/>
    </row>
    <row r="21" spans="1:15" x14ac:dyDescent="0.35">
      <c r="H21" s="10"/>
      <c r="I21" s="11"/>
      <c r="J21" s="10"/>
      <c r="K21" s="10"/>
      <c r="L21" s="10"/>
    </row>
    <row r="22" spans="1:15" x14ac:dyDescent="0.35">
      <c r="H22" s="10"/>
      <c r="I22" s="11"/>
      <c r="J22" s="10"/>
      <c r="K22" s="10"/>
      <c r="L22" s="10"/>
    </row>
    <row r="23" spans="1:15" x14ac:dyDescent="0.35">
      <c r="H23" s="10"/>
      <c r="I23" s="11"/>
      <c r="J23" s="10"/>
      <c r="K23" s="10"/>
      <c r="L23" s="10"/>
    </row>
    <row r="24" spans="1:15" x14ac:dyDescent="0.35">
      <c r="H24" s="10"/>
      <c r="I24" s="11"/>
      <c r="J24" s="10"/>
      <c r="K24" s="10"/>
      <c r="L24" s="10"/>
    </row>
    <row r="25" spans="1:15" x14ac:dyDescent="0.35">
      <c r="H25" s="10"/>
      <c r="I25" s="11"/>
      <c r="J25" s="10"/>
      <c r="K25" s="10"/>
      <c r="L25" s="10"/>
    </row>
    <row r="26" spans="1:15" x14ac:dyDescent="0.35">
      <c r="H26" s="10"/>
      <c r="I26" s="11"/>
      <c r="J26" s="10"/>
      <c r="K26" s="10"/>
      <c r="L26" s="10"/>
    </row>
    <row r="27" spans="1:15" x14ac:dyDescent="0.35">
      <c r="H27" s="10"/>
      <c r="I27" s="11"/>
      <c r="J27" s="10"/>
      <c r="K27" s="10"/>
      <c r="L27" s="10"/>
    </row>
    <row r="28" spans="1:15" x14ac:dyDescent="0.35">
      <c r="H28" s="10"/>
      <c r="I28" s="11"/>
      <c r="J28" s="10"/>
      <c r="K28" s="10"/>
      <c r="L28" s="10"/>
    </row>
    <row r="29" spans="1:15" x14ac:dyDescent="0.35">
      <c r="H29" s="10"/>
      <c r="I29" s="11"/>
      <c r="J29" s="10"/>
      <c r="K29" s="10"/>
      <c r="L29" s="10"/>
    </row>
    <row r="30" spans="1:15" x14ac:dyDescent="0.35">
      <c r="H30" s="10"/>
      <c r="I30" s="11"/>
      <c r="J30" s="10"/>
      <c r="K30" s="10"/>
      <c r="L30" s="10"/>
    </row>
    <row r="31" spans="1:15" x14ac:dyDescent="0.35">
      <c r="H31" s="10"/>
      <c r="I31" s="11"/>
      <c r="J31" s="10"/>
      <c r="K31" s="10"/>
      <c r="L31" s="10"/>
    </row>
    <row r="32" spans="1:15"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row r="37" spans="8:12" x14ac:dyDescent="0.35">
      <c r="H37" s="10"/>
      <c r="I37" s="11"/>
      <c r="J37" s="10"/>
      <c r="K37" s="10"/>
      <c r="L37" s="10"/>
    </row>
    <row r="38" spans="8:12" x14ac:dyDescent="0.35">
      <c r="H38" s="10"/>
      <c r="I38" s="11"/>
      <c r="J38" s="10"/>
      <c r="K38" s="10"/>
      <c r="L38" s="10"/>
    </row>
    <row r="39" spans="8:12" x14ac:dyDescent="0.35">
      <c r="H39" s="10"/>
      <c r="I39" s="11"/>
      <c r="J39" s="10"/>
      <c r="K39" s="10"/>
      <c r="L39" s="10"/>
    </row>
    <row r="40" spans="8:12" x14ac:dyDescent="0.35">
      <c r="H40" s="10"/>
      <c r="I40" s="11"/>
      <c r="J40" s="10"/>
      <c r="K40" s="10"/>
      <c r="L40" s="10"/>
    </row>
    <row r="41" spans="8:12" x14ac:dyDescent="0.35">
      <c r="H41" s="10"/>
      <c r="I41" s="11"/>
      <c r="J41" s="10"/>
      <c r="K41" s="10"/>
      <c r="L41" s="10"/>
    </row>
    <row r="42" spans="8:12" x14ac:dyDescent="0.35">
      <c r="H42" s="10"/>
      <c r="I42" s="11"/>
      <c r="J42" s="10"/>
      <c r="K42" s="10"/>
      <c r="L42" s="10"/>
    </row>
  </sheetData>
  <mergeCells count="6">
    <mergeCell ref="A17:O17"/>
    <mergeCell ref="B1:C1"/>
    <mergeCell ref="N1:O1"/>
    <mergeCell ref="N2:O2"/>
    <mergeCell ref="A3:O3"/>
    <mergeCell ref="A16:O16"/>
  </mergeCells>
  <pageMargins left="0.25" right="0.25" top="0.75" bottom="0.75" header="0.3" footer="0.3"/>
  <pageSetup paperSize="9" scale="51"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444CB-221E-49EC-8726-46C5A65A227B}">
  <sheetPr>
    <pageSetUpPr fitToPage="1"/>
  </sheetPr>
  <dimension ref="A1:O36"/>
  <sheetViews>
    <sheetView topLeftCell="A4" zoomScale="92" zoomScaleNormal="92" workbookViewId="0">
      <selection activeCell="D7" sqref="D7"/>
    </sheetView>
  </sheetViews>
  <sheetFormatPr defaultColWidth="9.1796875" defaultRowHeight="14.5" x14ac:dyDescent="0.35"/>
  <cols>
    <col min="1" max="1" width="9.1796875" style="4"/>
    <col min="2" max="2" width="42"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445</v>
      </c>
      <c r="O1" s="56"/>
    </row>
    <row r="2" spans="1:15" ht="19.5" customHeight="1" x14ac:dyDescent="0.35">
      <c r="A2" s="2"/>
      <c r="B2" s="3"/>
      <c r="C2" s="3"/>
      <c r="M2" s="5"/>
      <c r="N2" s="56" t="s">
        <v>444</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35</v>
      </c>
      <c r="G5" s="6" t="s">
        <v>34</v>
      </c>
      <c r="H5" s="6" t="s">
        <v>29</v>
      </c>
      <c r="I5" s="6" t="s">
        <v>30</v>
      </c>
      <c r="J5" s="6" t="s">
        <v>28</v>
      </c>
      <c r="K5" s="6" t="s">
        <v>31</v>
      </c>
      <c r="L5" s="6" t="s">
        <v>32</v>
      </c>
      <c r="M5" s="7" t="s">
        <v>178</v>
      </c>
      <c r="N5" s="6" t="s">
        <v>33</v>
      </c>
      <c r="O5" s="6" t="s">
        <v>42</v>
      </c>
    </row>
    <row r="6" spans="1:15" ht="74.25" customHeight="1" x14ac:dyDescent="0.35">
      <c r="A6" s="8">
        <v>1</v>
      </c>
      <c r="B6" s="30" t="s">
        <v>278</v>
      </c>
      <c r="C6" s="30" t="s">
        <v>62</v>
      </c>
      <c r="D6" s="30" t="s">
        <v>18</v>
      </c>
      <c r="E6" s="30" t="s">
        <v>0</v>
      </c>
      <c r="F6" s="30" t="s">
        <v>147</v>
      </c>
      <c r="G6" s="30">
        <v>1</v>
      </c>
      <c r="H6" s="46"/>
      <c r="I6" s="47"/>
      <c r="J6" s="31">
        <f>H6+(I6*H6)</f>
        <v>0</v>
      </c>
      <c r="K6" s="31">
        <f>H6*G6</f>
        <v>0</v>
      </c>
      <c r="L6" s="31">
        <f>J6*G6</f>
        <v>0</v>
      </c>
      <c r="M6" s="48"/>
      <c r="N6" s="49"/>
      <c r="O6" s="49"/>
    </row>
    <row r="7" spans="1:15" ht="88.5" customHeight="1" x14ac:dyDescent="0.35">
      <c r="A7" s="8">
        <v>2</v>
      </c>
      <c r="B7" s="30" t="s">
        <v>433</v>
      </c>
      <c r="C7" s="30" t="s">
        <v>62</v>
      </c>
      <c r="D7" s="30" t="s">
        <v>18</v>
      </c>
      <c r="E7" s="30" t="s">
        <v>0</v>
      </c>
      <c r="F7" s="30" t="s">
        <v>506</v>
      </c>
      <c r="G7" s="30">
        <v>1</v>
      </c>
      <c r="H7" s="46"/>
      <c r="I7" s="47"/>
      <c r="J7" s="31">
        <f>H7+(I7*H7)</f>
        <v>0</v>
      </c>
      <c r="K7" s="31">
        <f>H7*G7</f>
        <v>0</v>
      </c>
      <c r="L7" s="31">
        <f>J7*G7</f>
        <v>0</v>
      </c>
      <c r="M7" s="48"/>
      <c r="N7" s="49"/>
      <c r="O7" s="49"/>
    </row>
    <row r="8" spans="1:15" ht="55.5" customHeight="1" x14ac:dyDescent="0.35">
      <c r="A8" s="20"/>
      <c r="B8" s="20"/>
      <c r="C8" s="29"/>
      <c r="D8" s="20"/>
      <c r="E8" s="20"/>
      <c r="F8" s="20"/>
      <c r="G8" s="20"/>
      <c r="H8" s="22"/>
      <c r="I8" s="23"/>
      <c r="J8" s="22" t="s">
        <v>289</v>
      </c>
      <c r="K8" s="43">
        <f>SUM(K6:K7)</f>
        <v>0</v>
      </c>
      <c r="L8" s="43">
        <f>SUM(L6:L7)</f>
        <v>0</v>
      </c>
      <c r="M8" s="21"/>
      <c r="N8" s="20"/>
      <c r="O8" s="20"/>
    </row>
    <row r="9" spans="1:15" x14ac:dyDescent="0.35">
      <c r="D9" s="28"/>
      <c r="H9" s="10"/>
      <c r="I9" s="11"/>
      <c r="J9" s="10"/>
      <c r="K9" s="10"/>
      <c r="L9" s="10"/>
    </row>
    <row r="10" spans="1:15" x14ac:dyDescent="0.35">
      <c r="A10" s="61" t="s">
        <v>175</v>
      </c>
      <c r="B10" s="61"/>
      <c r="C10" s="61"/>
      <c r="D10" s="61"/>
      <c r="E10" s="61"/>
      <c r="F10" s="61"/>
      <c r="G10" s="61"/>
      <c r="H10" s="62"/>
      <c r="I10" s="63"/>
      <c r="J10" s="62"/>
      <c r="K10" s="62"/>
      <c r="L10" s="62"/>
      <c r="M10" s="61"/>
      <c r="N10" s="61"/>
      <c r="O10" s="61"/>
    </row>
    <row r="11" spans="1:15" ht="168.75" customHeight="1" x14ac:dyDescent="0.35">
      <c r="A11" s="54" t="s">
        <v>505</v>
      </c>
      <c r="B11" s="58"/>
      <c r="C11" s="58"/>
      <c r="D11" s="58"/>
      <c r="E11" s="58"/>
      <c r="F11" s="58"/>
      <c r="G11" s="58"/>
      <c r="H11" s="59"/>
      <c r="I11" s="60"/>
      <c r="J11" s="59"/>
      <c r="K11" s="59"/>
      <c r="L11" s="59"/>
      <c r="M11" s="58"/>
      <c r="N11" s="58"/>
      <c r="O11" s="58"/>
    </row>
    <row r="12" spans="1:15" x14ac:dyDescent="0.35">
      <c r="H12" s="10"/>
      <c r="I12" s="11"/>
      <c r="J12" s="10"/>
      <c r="K12" s="10"/>
      <c r="L12" s="10"/>
    </row>
    <row r="13" spans="1:15" x14ac:dyDescent="0.35">
      <c r="H13" s="10"/>
      <c r="I13" s="11"/>
      <c r="J13" s="10"/>
      <c r="K13" s="10"/>
      <c r="L13" s="10"/>
    </row>
    <row r="14" spans="1:15" x14ac:dyDescent="0.35">
      <c r="H14" s="10"/>
      <c r="I14" s="11"/>
      <c r="J14" s="10"/>
      <c r="K14" s="10"/>
      <c r="L14" s="10"/>
    </row>
    <row r="15" spans="1:15" x14ac:dyDescent="0.35">
      <c r="H15" s="10"/>
      <c r="I15" s="11"/>
      <c r="J15" s="10"/>
      <c r="K15" s="10"/>
      <c r="L15" s="10"/>
    </row>
    <row r="16" spans="1:15" x14ac:dyDescent="0.35">
      <c r="H16" s="10"/>
      <c r="I16" s="11"/>
      <c r="J16" s="10"/>
      <c r="K16" s="10"/>
      <c r="L16" s="10"/>
    </row>
    <row r="17" spans="8:12" x14ac:dyDescent="0.35">
      <c r="H17" s="10"/>
      <c r="I17" s="11"/>
      <c r="J17" s="10"/>
      <c r="K17" s="10"/>
      <c r="L17" s="10"/>
    </row>
    <row r="18" spans="8:12" x14ac:dyDescent="0.35">
      <c r="H18" s="10"/>
      <c r="I18" s="11"/>
      <c r="J18" s="10"/>
      <c r="K18" s="10"/>
      <c r="L18" s="10"/>
    </row>
    <row r="19" spans="8:12" x14ac:dyDescent="0.35">
      <c r="H19" s="10"/>
      <c r="I19" s="11"/>
      <c r="J19" s="10"/>
      <c r="K19" s="10"/>
      <c r="L19" s="10"/>
    </row>
    <row r="20" spans="8:12" x14ac:dyDescent="0.35">
      <c r="H20" s="10"/>
      <c r="I20" s="11"/>
      <c r="J20" s="10"/>
      <c r="K20" s="10"/>
      <c r="L20" s="10"/>
    </row>
    <row r="21" spans="8:12" x14ac:dyDescent="0.35">
      <c r="H21" s="10"/>
      <c r="I21" s="11"/>
      <c r="J21" s="10"/>
      <c r="K21" s="10"/>
      <c r="L21" s="10"/>
    </row>
    <row r="22" spans="8:12" x14ac:dyDescent="0.35">
      <c r="H22" s="10"/>
      <c r="I22" s="11"/>
      <c r="J22" s="10"/>
      <c r="K22" s="10"/>
      <c r="L22" s="10"/>
    </row>
    <row r="23" spans="8:12" x14ac:dyDescent="0.35">
      <c r="H23" s="10"/>
      <c r="I23" s="11"/>
      <c r="J23" s="10"/>
      <c r="K23" s="10"/>
      <c r="L23" s="10"/>
    </row>
    <row r="24" spans="8:12" x14ac:dyDescent="0.35">
      <c r="H24" s="10"/>
      <c r="I24" s="11"/>
      <c r="J24" s="10"/>
      <c r="K24" s="10"/>
      <c r="L24" s="10"/>
    </row>
    <row r="25" spans="8:12" x14ac:dyDescent="0.35">
      <c r="H25" s="10"/>
      <c r="I25" s="11"/>
      <c r="J25" s="10"/>
      <c r="K25" s="10"/>
      <c r="L25" s="10"/>
    </row>
    <row r="26" spans="8:12" x14ac:dyDescent="0.35">
      <c r="H26" s="10"/>
      <c r="I26" s="11"/>
      <c r="J26" s="10"/>
      <c r="K26" s="10"/>
      <c r="L26" s="10"/>
    </row>
    <row r="27" spans="8:12" x14ac:dyDescent="0.35">
      <c r="H27" s="10"/>
      <c r="I27" s="11"/>
      <c r="J27" s="10"/>
      <c r="K27" s="10"/>
      <c r="L27" s="10"/>
    </row>
    <row r="28" spans="8:12" x14ac:dyDescent="0.35">
      <c r="H28" s="10"/>
      <c r="I28" s="11"/>
      <c r="J28" s="10"/>
      <c r="K28" s="10"/>
      <c r="L28" s="10"/>
    </row>
    <row r="29" spans="8:12" x14ac:dyDescent="0.35">
      <c r="H29" s="10"/>
      <c r="I29" s="11"/>
      <c r="J29" s="10"/>
      <c r="K29" s="10"/>
      <c r="L29" s="10"/>
    </row>
    <row r="30" spans="8:12" x14ac:dyDescent="0.35">
      <c r="H30" s="10"/>
      <c r="I30" s="11"/>
      <c r="J30" s="10"/>
      <c r="K30" s="10"/>
      <c r="L30" s="10"/>
    </row>
    <row r="31" spans="8:12" x14ac:dyDescent="0.35">
      <c r="H31" s="10"/>
      <c r="I31" s="11"/>
      <c r="J31" s="10"/>
      <c r="K31" s="10"/>
      <c r="L31" s="10"/>
    </row>
    <row r="32" spans="8:12"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sheetData>
  <mergeCells count="6">
    <mergeCell ref="A11:O11"/>
    <mergeCell ref="B1:C1"/>
    <mergeCell ref="N1:O1"/>
    <mergeCell ref="N2:O2"/>
    <mergeCell ref="A3:O3"/>
    <mergeCell ref="A10:O10"/>
  </mergeCells>
  <pageMargins left="0.25" right="0.25"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6"/>
  <sheetViews>
    <sheetView zoomScaleNormal="100" workbookViewId="0">
      <selection activeCell="C14" sqref="C14"/>
    </sheetView>
  </sheetViews>
  <sheetFormatPr defaultColWidth="9.1796875" defaultRowHeight="14.5" x14ac:dyDescent="0.35"/>
  <cols>
    <col min="1" max="1" width="9.1796875" style="4"/>
    <col min="2" max="2" width="44"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177</v>
      </c>
      <c r="O1" s="56"/>
    </row>
    <row r="2" spans="1:15" ht="16.5" customHeight="1" x14ac:dyDescent="0.35">
      <c r="A2" s="2"/>
      <c r="B2" s="3"/>
      <c r="C2" s="3"/>
      <c r="M2" s="5"/>
      <c r="N2" s="56" t="s">
        <v>169</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37.9" customHeight="1" x14ac:dyDescent="0.35">
      <c r="A6" s="8">
        <v>1</v>
      </c>
      <c r="B6" s="8" t="s">
        <v>52</v>
      </c>
      <c r="C6" s="8" t="s">
        <v>457</v>
      </c>
      <c r="D6" s="8" t="s">
        <v>13</v>
      </c>
      <c r="E6" s="8" t="s">
        <v>0</v>
      </c>
      <c r="F6" s="8" t="s">
        <v>27</v>
      </c>
      <c r="G6" s="8">
        <v>2</v>
      </c>
      <c r="H6" s="34"/>
      <c r="I6" s="35"/>
      <c r="J6" s="9">
        <f>H6+(I6*H6)</f>
        <v>0</v>
      </c>
      <c r="K6" s="9">
        <f>H6*G6</f>
        <v>0</v>
      </c>
      <c r="L6" s="9">
        <f>J6*G6</f>
        <v>0</v>
      </c>
      <c r="M6" s="36"/>
      <c r="N6" s="33"/>
      <c r="O6" s="33"/>
    </row>
    <row r="7" spans="1:15" ht="45.75" customHeight="1" x14ac:dyDescent="0.35">
      <c r="A7" s="8">
        <v>2</v>
      </c>
      <c r="B7" s="8" t="s">
        <v>51</v>
      </c>
      <c r="C7" s="8" t="s">
        <v>454</v>
      </c>
      <c r="D7" s="8" t="s">
        <v>55</v>
      </c>
      <c r="E7" s="8" t="s">
        <v>0</v>
      </c>
      <c r="F7" s="8" t="s">
        <v>54</v>
      </c>
      <c r="G7" s="8">
        <v>5</v>
      </c>
      <c r="H7" s="34"/>
      <c r="I7" s="35"/>
      <c r="J7" s="9">
        <f t="shared" ref="J7:J9" si="0">H7+(I7*H7)</f>
        <v>0</v>
      </c>
      <c r="K7" s="9">
        <f t="shared" ref="K7:K9" si="1">H7*G7</f>
        <v>0</v>
      </c>
      <c r="L7" s="9">
        <f t="shared" ref="L7:L9" si="2">J7*G7</f>
        <v>0</v>
      </c>
      <c r="M7" s="36"/>
      <c r="N7" s="33"/>
      <c r="O7" s="33"/>
    </row>
    <row r="8" spans="1:15" ht="56.25" customHeight="1" x14ac:dyDescent="0.35">
      <c r="A8" s="8">
        <v>3</v>
      </c>
      <c r="B8" s="8" t="s">
        <v>53</v>
      </c>
      <c r="C8" s="8" t="s">
        <v>456</v>
      </c>
      <c r="D8" s="8" t="s">
        <v>56</v>
      </c>
      <c r="E8" s="8" t="s">
        <v>0</v>
      </c>
      <c r="F8" s="8" t="s">
        <v>54</v>
      </c>
      <c r="G8" s="8">
        <v>26</v>
      </c>
      <c r="H8" s="34"/>
      <c r="I8" s="35"/>
      <c r="J8" s="9">
        <f t="shared" si="0"/>
        <v>0</v>
      </c>
      <c r="K8" s="9">
        <f t="shared" si="1"/>
        <v>0</v>
      </c>
      <c r="L8" s="9">
        <f t="shared" si="2"/>
        <v>0</v>
      </c>
      <c r="M8" s="36"/>
      <c r="N8" s="33"/>
      <c r="O8" s="33"/>
    </row>
    <row r="9" spans="1:15" ht="61.5" customHeight="1" x14ac:dyDescent="0.35">
      <c r="A9" s="8">
        <v>4</v>
      </c>
      <c r="B9" s="8" t="s">
        <v>272</v>
      </c>
      <c r="C9" s="8" t="s">
        <v>455</v>
      </c>
      <c r="D9" s="8" t="s">
        <v>55</v>
      </c>
      <c r="E9" s="8" t="s">
        <v>0</v>
      </c>
      <c r="F9" s="8" t="s">
        <v>54</v>
      </c>
      <c r="G9" s="8">
        <v>10</v>
      </c>
      <c r="H9" s="34"/>
      <c r="I9" s="35"/>
      <c r="J9" s="9">
        <f t="shared" si="0"/>
        <v>0</v>
      </c>
      <c r="K9" s="9">
        <f t="shared" si="1"/>
        <v>0</v>
      </c>
      <c r="L9" s="9">
        <f t="shared" si="2"/>
        <v>0</v>
      </c>
      <c r="M9" s="36"/>
      <c r="N9" s="33"/>
      <c r="O9" s="33"/>
    </row>
    <row r="10" spans="1:15" ht="30" customHeight="1" x14ac:dyDescent="0.35">
      <c r="H10" s="10"/>
      <c r="I10" s="11"/>
      <c r="J10" s="16" t="s">
        <v>289</v>
      </c>
      <c r="K10" s="40">
        <f>SUM(K6:K9)</f>
        <v>0</v>
      </c>
      <c r="L10" s="40">
        <f>SUM(L6:L9)</f>
        <v>0</v>
      </c>
    </row>
    <row r="11" spans="1:15" x14ac:dyDescent="0.35">
      <c r="A11" s="61" t="s">
        <v>175</v>
      </c>
      <c r="B11" s="61"/>
      <c r="C11" s="61"/>
      <c r="D11" s="61"/>
      <c r="E11" s="61"/>
      <c r="F11" s="61"/>
      <c r="G11" s="61"/>
      <c r="H11" s="62"/>
      <c r="I11" s="63"/>
      <c r="J11" s="62"/>
      <c r="K11" s="62"/>
      <c r="L11" s="62"/>
      <c r="M11" s="61"/>
      <c r="N11" s="61"/>
      <c r="O11" s="61"/>
    </row>
    <row r="12" spans="1:15" ht="196.5" customHeight="1" x14ac:dyDescent="0.35">
      <c r="A12" s="54" t="s">
        <v>483</v>
      </c>
      <c r="B12" s="58"/>
      <c r="C12" s="58"/>
      <c r="D12" s="58"/>
      <c r="E12" s="58"/>
      <c r="F12" s="58"/>
      <c r="G12" s="58"/>
      <c r="H12" s="59"/>
      <c r="I12" s="60"/>
      <c r="J12" s="59"/>
      <c r="K12" s="59"/>
      <c r="L12" s="59"/>
      <c r="M12" s="58"/>
      <c r="N12" s="58"/>
      <c r="O12" s="58"/>
    </row>
    <row r="13" spans="1:15" x14ac:dyDescent="0.35">
      <c r="H13" s="10"/>
      <c r="I13" s="11"/>
      <c r="J13" s="10"/>
      <c r="K13" s="10"/>
      <c r="L13" s="10"/>
    </row>
    <row r="14" spans="1:15" x14ac:dyDescent="0.35">
      <c r="H14" s="10"/>
      <c r="I14" s="11"/>
      <c r="J14" s="10"/>
      <c r="K14" s="10"/>
      <c r="L14" s="10"/>
    </row>
    <row r="15" spans="1:15" x14ac:dyDescent="0.35">
      <c r="H15" s="10"/>
      <c r="I15" s="11"/>
      <c r="J15" s="10"/>
      <c r="K15" s="10"/>
      <c r="L15" s="10"/>
    </row>
    <row r="16" spans="1:15" x14ac:dyDescent="0.35">
      <c r="H16" s="10"/>
      <c r="I16" s="11"/>
      <c r="J16" s="10"/>
      <c r="K16" s="10"/>
      <c r="L16" s="10"/>
    </row>
    <row r="17" spans="8:12" x14ac:dyDescent="0.35">
      <c r="H17" s="10"/>
      <c r="I17" s="11"/>
      <c r="J17" s="10"/>
      <c r="K17" s="10"/>
      <c r="L17" s="10"/>
    </row>
    <row r="18" spans="8:12" x14ac:dyDescent="0.35">
      <c r="H18" s="10"/>
      <c r="I18" s="11"/>
      <c r="J18" s="10"/>
      <c r="K18" s="10"/>
      <c r="L18" s="10"/>
    </row>
    <row r="19" spans="8:12" x14ac:dyDescent="0.35">
      <c r="H19" s="10"/>
      <c r="I19" s="11"/>
      <c r="J19" s="10"/>
      <c r="K19" s="10"/>
      <c r="L19" s="10"/>
    </row>
    <row r="20" spans="8:12" x14ac:dyDescent="0.35">
      <c r="H20" s="10"/>
      <c r="I20" s="11"/>
      <c r="J20" s="10"/>
      <c r="K20" s="10"/>
      <c r="L20" s="10"/>
    </row>
    <row r="21" spans="8:12" x14ac:dyDescent="0.35">
      <c r="H21" s="10"/>
      <c r="I21" s="11"/>
      <c r="J21" s="10"/>
      <c r="K21" s="10"/>
      <c r="L21" s="10"/>
    </row>
    <row r="22" spans="8:12" x14ac:dyDescent="0.35">
      <c r="H22" s="10"/>
      <c r="I22" s="11"/>
      <c r="J22" s="10"/>
      <c r="K22" s="10"/>
      <c r="L22" s="10"/>
    </row>
    <row r="23" spans="8:12" x14ac:dyDescent="0.35">
      <c r="H23" s="10"/>
      <c r="I23" s="11"/>
      <c r="J23" s="10"/>
      <c r="K23" s="10"/>
      <c r="L23" s="10"/>
    </row>
    <row r="24" spans="8:12" x14ac:dyDescent="0.35">
      <c r="H24" s="10"/>
      <c r="I24" s="11"/>
      <c r="J24" s="10"/>
      <c r="K24" s="10"/>
      <c r="L24" s="10"/>
    </row>
    <row r="25" spans="8:12" x14ac:dyDescent="0.35">
      <c r="H25" s="10"/>
      <c r="I25" s="11"/>
      <c r="J25" s="10"/>
      <c r="K25" s="10"/>
      <c r="L25" s="10"/>
    </row>
    <row r="26" spans="8:12" x14ac:dyDescent="0.35">
      <c r="H26" s="10"/>
      <c r="I26" s="11"/>
      <c r="J26" s="10"/>
      <c r="K26" s="10"/>
      <c r="L26" s="10"/>
    </row>
    <row r="27" spans="8:12" x14ac:dyDescent="0.35">
      <c r="H27" s="10"/>
      <c r="I27" s="11"/>
      <c r="J27" s="10"/>
      <c r="K27" s="10"/>
      <c r="L27" s="10"/>
    </row>
    <row r="28" spans="8:12" x14ac:dyDescent="0.35">
      <c r="H28" s="10"/>
      <c r="I28" s="11"/>
      <c r="J28" s="10"/>
      <c r="K28" s="10"/>
      <c r="L28" s="10"/>
    </row>
    <row r="29" spans="8:12" x14ac:dyDescent="0.35">
      <c r="H29" s="10"/>
      <c r="I29" s="11"/>
      <c r="J29" s="10"/>
      <c r="K29" s="10"/>
      <c r="L29" s="10"/>
    </row>
    <row r="30" spans="8:12" x14ac:dyDescent="0.35">
      <c r="H30" s="10"/>
      <c r="I30" s="11"/>
      <c r="J30" s="10"/>
      <c r="K30" s="10"/>
      <c r="L30" s="10"/>
    </row>
    <row r="31" spans="8:12" x14ac:dyDescent="0.35">
      <c r="H31" s="10"/>
      <c r="I31" s="11"/>
      <c r="J31" s="10"/>
      <c r="K31" s="10"/>
      <c r="L31" s="10"/>
    </row>
    <row r="32" spans="8:12"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sheetData>
  <sortState xmlns:xlrd2="http://schemas.microsoft.com/office/spreadsheetml/2017/richdata2" ref="A6:O9">
    <sortCondition ref="B6:B9"/>
  </sortState>
  <mergeCells count="6">
    <mergeCell ref="B1:C1"/>
    <mergeCell ref="N1:O1"/>
    <mergeCell ref="N2:O2"/>
    <mergeCell ref="A3:O3"/>
    <mergeCell ref="A12:O12"/>
    <mergeCell ref="A11:O11"/>
  </mergeCells>
  <pageMargins left="0.25" right="0.25"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1"/>
  <sheetViews>
    <sheetView topLeftCell="A22" zoomScaleNormal="100" workbookViewId="0">
      <selection activeCell="B19" sqref="B19"/>
    </sheetView>
  </sheetViews>
  <sheetFormatPr defaultColWidth="9.1796875" defaultRowHeight="14.5" x14ac:dyDescent="0.35"/>
  <cols>
    <col min="1" max="1" width="9.1796875" style="4"/>
    <col min="2" max="2" width="53.453125"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223</v>
      </c>
      <c r="O1" s="56"/>
    </row>
    <row r="2" spans="1:15" ht="16.5" customHeight="1" x14ac:dyDescent="0.35">
      <c r="A2" s="2"/>
      <c r="B2" s="3"/>
      <c r="C2" s="3"/>
      <c r="M2" s="5"/>
      <c r="N2" s="56" t="s">
        <v>170</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43.5" customHeight="1" x14ac:dyDescent="0.35">
      <c r="A6" s="8">
        <v>1</v>
      </c>
      <c r="B6" s="8" t="s">
        <v>57</v>
      </c>
      <c r="C6" s="8" t="s">
        <v>475</v>
      </c>
      <c r="D6" s="8" t="s">
        <v>13</v>
      </c>
      <c r="E6" s="8" t="s">
        <v>0</v>
      </c>
      <c r="F6" s="8" t="s">
        <v>63</v>
      </c>
      <c r="G6" s="8">
        <v>1</v>
      </c>
      <c r="H6" s="34"/>
      <c r="I6" s="35"/>
      <c r="J6" s="9">
        <f>H6+(I6*H6)</f>
        <v>0</v>
      </c>
      <c r="K6" s="9">
        <f>H6*G6</f>
        <v>0</v>
      </c>
      <c r="L6" s="9">
        <f>J6*G6</f>
        <v>0</v>
      </c>
      <c r="M6" s="36"/>
      <c r="N6" s="33"/>
      <c r="O6" s="33"/>
    </row>
    <row r="7" spans="1:15" ht="53.25" customHeight="1" x14ac:dyDescent="0.35">
      <c r="A7" s="8">
        <f>A6+1</f>
        <v>2</v>
      </c>
      <c r="B7" s="8" t="s">
        <v>305</v>
      </c>
      <c r="C7" s="8"/>
      <c r="D7" s="8" t="s">
        <v>68</v>
      </c>
      <c r="E7" s="8" t="s">
        <v>0</v>
      </c>
      <c r="F7" s="8" t="s">
        <v>54</v>
      </c>
      <c r="G7" s="8">
        <v>30</v>
      </c>
      <c r="H7" s="34"/>
      <c r="I7" s="35"/>
      <c r="J7" s="9">
        <f t="shared" ref="J7:J17" si="0">H7+(I7*H7)</f>
        <v>0</v>
      </c>
      <c r="K7" s="9">
        <f t="shared" ref="K7:K17" si="1">H7*G7</f>
        <v>0</v>
      </c>
      <c r="L7" s="9">
        <f t="shared" ref="L7:L17" si="2">J7*G7</f>
        <v>0</v>
      </c>
      <c r="M7" s="36"/>
      <c r="N7" s="33"/>
      <c r="O7" s="33"/>
    </row>
    <row r="8" spans="1:15" ht="33.75" customHeight="1" x14ac:dyDescent="0.35">
      <c r="A8" s="8">
        <f t="shared" ref="A8:A23" si="3">A7+1</f>
        <v>3</v>
      </c>
      <c r="B8" s="8" t="s">
        <v>58</v>
      </c>
      <c r="C8" s="8" t="s">
        <v>476</v>
      </c>
      <c r="D8" s="8" t="s">
        <v>13</v>
      </c>
      <c r="E8" s="8" t="s">
        <v>0</v>
      </c>
      <c r="F8" s="8" t="s">
        <v>63</v>
      </c>
      <c r="G8" s="8">
        <v>1</v>
      </c>
      <c r="H8" s="34"/>
      <c r="I8" s="35"/>
      <c r="J8" s="9">
        <f t="shared" si="0"/>
        <v>0</v>
      </c>
      <c r="K8" s="9">
        <f t="shared" si="1"/>
        <v>0</v>
      </c>
      <c r="L8" s="9">
        <f t="shared" si="2"/>
        <v>0</v>
      </c>
      <c r="M8" s="36"/>
      <c r="N8" s="33"/>
      <c r="O8" s="33"/>
    </row>
    <row r="9" spans="1:15" ht="26.25" customHeight="1" x14ac:dyDescent="0.35">
      <c r="A9" s="8">
        <f t="shared" si="3"/>
        <v>4</v>
      </c>
      <c r="B9" s="8" t="s">
        <v>59</v>
      </c>
      <c r="C9" s="8" t="s">
        <v>459</v>
      </c>
      <c r="D9" s="8" t="s">
        <v>13</v>
      </c>
      <c r="E9" s="8" t="s">
        <v>0</v>
      </c>
      <c r="F9" s="8" t="s">
        <v>63</v>
      </c>
      <c r="G9" s="8">
        <v>1</v>
      </c>
      <c r="H9" s="34"/>
      <c r="I9" s="35"/>
      <c r="J9" s="9">
        <f t="shared" si="0"/>
        <v>0</v>
      </c>
      <c r="K9" s="9">
        <f t="shared" si="1"/>
        <v>0</v>
      </c>
      <c r="L9" s="9">
        <f t="shared" si="2"/>
        <v>0</v>
      </c>
      <c r="M9" s="36"/>
      <c r="N9" s="33"/>
      <c r="O9" s="33"/>
    </row>
    <row r="10" spans="1:15" ht="42.75" customHeight="1" x14ac:dyDescent="0.35">
      <c r="A10" s="8">
        <f t="shared" si="3"/>
        <v>5</v>
      </c>
      <c r="B10" s="8" t="s">
        <v>306</v>
      </c>
      <c r="C10" s="8" t="s">
        <v>474</v>
      </c>
      <c r="D10" s="8" t="s">
        <v>13</v>
      </c>
      <c r="E10" s="8" t="s">
        <v>0</v>
      </c>
      <c r="F10" s="8" t="s">
        <v>63</v>
      </c>
      <c r="G10" s="8">
        <v>1</v>
      </c>
      <c r="H10" s="34"/>
      <c r="I10" s="35"/>
      <c r="J10" s="9">
        <f t="shared" si="0"/>
        <v>0</v>
      </c>
      <c r="K10" s="9">
        <f t="shared" si="1"/>
        <v>0</v>
      </c>
      <c r="L10" s="9">
        <f t="shared" si="2"/>
        <v>0</v>
      </c>
      <c r="M10" s="36"/>
      <c r="N10" s="33"/>
      <c r="O10" s="33"/>
    </row>
    <row r="11" spans="1:15" ht="71.25" customHeight="1" x14ac:dyDescent="0.35">
      <c r="A11" s="8">
        <f t="shared" si="3"/>
        <v>6</v>
      </c>
      <c r="B11" s="8" t="s">
        <v>307</v>
      </c>
      <c r="C11" s="8" t="s">
        <v>477</v>
      </c>
      <c r="D11" s="8" t="s">
        <v>55</v>
      </c>
      <c r="E11" s="8" t="s">
        <v>0</v>
      </c>
      <c r="F11" s="8" t="s">
        <v>64</v>
      </c>
      <c r="G11" s="8">
        <v>1</v>
      </c>
      <c r="H11" s="34"/>
      <c r="I11" s="35"/>
      <c r="J11" s="9">
        <f t="shared" si="0"/>
        <v>0</v>
      </c>
      <c r="K11" s="9">
        <f t="shared" si="1"/>
        <v>0</v>
      </c>
      <c r="L11" s="9">
        <f t="shared" si="2"/>
        <v>0</v>
      </c>
      <c r="M11" s="36"/>
      <c r="N11" s="33"/>
      <c r="O11" s="33"/>
    </row>
    <row r="12" spans="1:15" ht="58.5" customHeight="1" x14ac:dyDescent="0.35">
      <c r="A12" s="8">
        <f t="shared" si="3"/>
        <v>7</v>
      </c>
      <c r="B12" s="8" t="s">
        <v>435</v>
      </c>
      <c r="C12" s="8" t="s">
        <v>474</v>
      </c>
      <c r="D12" s="8" t="s">
        <v>66</v>
      </c>
      <c r="E12" s="8" t="s">
        <v>0</v>
      </c>
      <c r="F12" s="8" t="s">
        <v>64</v>
      </c>
      <c r="G12" s="8">
        <v>16</v>
      </c>
      <c r="H12" s="34"/>
      <c r="I12" s="35"/>
      <c r="J12" s="9">
        <f t="shared" si="0"/>
        <v>0</v>
      </c>
      <c r="K12" s="9">
        <f t="shared" si="1"/>
        <v>0</v>
      </c>
      <c r="L12" s="9">
        <f t="shared" si="2"/>
        <v>0</v>
      </c>
      <c r="M12" s="36"/>
      <c r="N12" s="33"/>
      <c r="O12" s="33"/>
    </row>
    <row r="13" spans="1:15" ht="70.5" customHeight="1" x14ac:dyDescent="0.35">
      <c r="A13" s="8">
        <f t="shared" si="3"/>
        <v>8</v>
      </c>
      <c r="B13" s="8" t="s">
        <v>60</v>
      </c>
      <c r="C13" s="8"/>
      <c r="D13" s="8" t="s">
        <v>13</v>
      </c>
      <c r="E13" s="8" t="s">
        <v>0</v>
      </c>
      <c r="F13" s="8" t="s">
        <v>63</v>
      </c>
      <c r="G13" s="8">
        <v>8</v>
      </c>
      <c r="H13" s="34"/>
      <c r="I13" s="35"/>
      <c r="J13" s="9">
        <f t="shared" si="0"/>
        <v>0</v>
      </c>
      <c r="K13" s="9">
        <f t="shared" si="1"/>
        <v>0</v>
      </c>
      <c r="L13" s="9">
        <f t="shared" si="2"/>
        <v>0</v>
      </c>
      <c r="M13" s="36"/>
      <c r="N13" s="33"/>
      <c r="O13" s="33"/>
    </row>
    <row r="14" spans="1:15" ht="42.75" customHeight="1" x14ac:dyDescent="0.35">
      <c r="A14" s="8">
        <f t="shared" si="3"/>
        <v>9</v>
      </c>
      <c r="B14" s="8" t="s">
        <v>308</v>
      </c>
      <c r="C14" s="8"/>
      <c r="D14" s="8" t="s">
        <v>78</v>
      </c>
      <c r="E14" s="8" t="s">
        <v>0</v>
      </c>
      <c r="F14" s="8" t="s">
        <v>63</v>
      </c>
      <c r="G14" s="8">
        <v>6</v>
      </c>
      <c r="H14" s="34"/>
      <c r="I14" s="35"/>
      <c r="J14" s="9">
        <f t="shared" si="0"/>
        <v>0</v>
      </c>
      <c r="K14" s="9">
        <f t="shared" si="1"/>
        <v>0</v>
      </c>
      <c r="L14" s="9">
        <f t="shared" si="2"/>
        <v>0</v>
      </c>
      <c r="M14" s="36"/>
      <c r="N14" s="33"/>
      <c r="O14" s="33"/>
    </row>
    <row r="15" spans="1:15" ht="48.75" customHeight="1" x14ac:dyDescent="0.35">
      <c r="A15" s="8">
        <f t="shared" si="3"/>
        <v>10</v>
      </c>
      <c r="B15" s="8" t="s">
        <v>61</v>
      </c>
      <c r="C15" s="8" t="s">
        <v>447</v>
      </c>
      <c r="D15" s="8" t="s">
        <v>182</v>
      </c>
      <c r="E15" s="8" t="s">
        <v>0</v>
      </c>
      <c r="F15" s="8" t="s">
        <v>54</v>
      </c>
      <c r="G15" s="8">
        <v>170</v>
      </c>
      <c r="H15" s="34"/>
      <c r="I15" s="35"/>
      <c r="J15" s="9">
        <f t="shared" si="0"/>
        <v>0</v>
      </c>
      <c r="K15" s="9">
        <f t="shared" si="1"/>
        <v>0</v>
      </c>
      <c r="L15" s="9">
        <f t="shared" si="2"/>
        <v>0</v>
      </c>
      <c r="M15" s="36"/>
      <c r="N15" s="33"/>
      <c r="O15" s="33"/>
    </row>
    <row r="16" spans="1:15" ht="43.5" customHeight="1" x14ac:dyDescent="0.35">
      <c r="A16" s="8">
        <f t="shared" si="3"/>
        <v>11</v>
      </c>
      <c r="B16" s="8" t="s">
        <v>309</v>
      </c>
      <c r="C16" s="8" t="s">
        <v>447</v>
      </c>
      <c r="D16" s="8" t="s">
        <v>182</v>
      </c>
      <c r="E16" s="8" t="s">
        <v>0</v>
      </c>
      <c r="F16" s="8" t="s">
        <v>54</v>
      </c>
      <c r="G16" s="8">
        <v>280</v>
      </c>
      <c r="H16" s="34"/>
      <c r="I16" s="35"/>
      <c r="J16" s="9">
        <f t="shared" si="0"/>
        <v>0</v>
      </c>
      <c r="K16" s="9">
        <f t="shared" si="1"/>
        <v>0</v>
      </c>
      <c r="L16" s="9">
        <f t="shared" si="2"/>
        <v>0</v>
      </c>
      <c r="M16" s="36"/>
      <c r="N16" s="33"/>
      <c r="O16" s="33"/>
    </row>
    <row r="17" spans="1:15" ht="38.25" customHeight="1" x14ac:dyDescent="0.35">
      <c r="A17" s="8">
        <f t="shared" si="3"/>
        <v>12</v>
      </c>
      <c r="B17" s="8" t="s">
        <v>183</v>
      </c>
      <c r="C17" s="8" t="s">
        <v>447</v>
      </c>
      <c r="D17" s="8" t="s">
        <v>182</v>
      </c>
      <c r="E17" s="8" t="s">
        <v>0</v>
      </c>
      <c r="F17" s="8" t="s">
        <v>54</v>
      </c>
      <c r="G17" s="8">
        <v>125</v>
      </c>
      <c r="H17" s="34"/>
      <c r="I17" s="35"/>
      <c r="J17" s="9">
        <f t="shared" si="0"/>
        <v>0</v>
      </c>
      <c r="K17" s="9">
        <f t="shared" si="1"/>
        <v>0</v>
      </c>
      <c r="L17" s="9">
        <f t="shared" si="2"/>
        <v>0</v>
      </c>
      <c r="M17" s="36"/>
      <c r="N17" s="33"/>
      <c r="O17" s="33"/>
    </row>
    <row r="18" spans="1:15" ht="72.75" customHeight="1" x14ac:dyDescent="0.35">
      <c r="A18" s="8">
        <v>13</v>
      </c>
      <c r="B18" s="8" t="s">
        <v>434</v>
      </c>
      <c r="C18" s="8" t="s">
        <v>474</v>
      </c>
      <c r="D18" s="8" t="s">
        <v>68</v>
      </c>
      <c r="E18" s="8" t="s">
        <v>0</v>
      </c>
      <c r="F18" s="8" t="s">
        <v>64</v>
      </c>
      <c r="G18" s="8">
        <v>16</v>
      </c>
      <c r="H18" s="34"/>
      <c r="I18" s="35"/>
      <c r="J18" s="9">
        <f t="shared" ref="J18:J23" si="4">H18+(I18*H18)</f>
        <v>0</v>
      </c>
      <c r="K18" s="9">
        <f t="shared" ref="K18:K23" si="5">H18*G18</f>
        <v>0</v>
      </c>
      <c r="L18" s="9">
        <f t="shared" ref="L18:L23" si="6">J18*G18</f>
        <v>0</v>
      </c>
      <c r="M18" s="36"/>
      <c r="N18" s="33"/>
      <c r="O18" s="33"/>
    </row>
    <row r="19" spans="1:15" ht="25.5" customHeight="1" x14ac:dyDescent="0.35">
      <c r="A19" s="8">
        <v>14</v>
      </c>
      <c r="B19" s="8" t="s">
        <v>507</v>
      </c>
      <c r="C19" s="8" t="s">
        <v>478</v>
      </c>
      <c r="D19" s="8" t="s">
        <v>78</v>
      </c>
      <c r="E19" s="8" t="s">
        <v>0</v>
      </c>
      <c r="F19" s="8" t="s">
        <v>184</v>
      </c>
      <c r="G19" s="8">
        <v>1</v>
      </c>
      <c r="H19" s="34"/>
      <c r="I19" s="35"/>
      <c r="J19" s="9">
        <f t="shared" si="4"/>
        <v>0</v>
      </c>
      <c r="K19" s="9">
        <f t="shared" si="5"/>
        <v>0</v>
      </c>
      <c r="L19" s="9">
        <f t="shared" si="6"/>
        <v>0</v>
      </c>
      <c r="M19" s="36"/>
      <c r="N19" s="33"/>
      <c r="O19" s="33"/>
    </row>
    <row r="20" spans="1:15" ht="84" customHeight="1" x14ac:dyDescent="0.35">
      <c r="A20" s="8">
        <v>15</v>
      </c>
      <c r="B20" s="8" t="s">
        <v>287</v>
      </c>
      <c r="C20" s="8"/>
      <c r="D20" s="8" t="s">
        <v>66</v>
      </c>
      <c r="E20" s="8" t="s">
        <v>0</v>
      </c>
      <c r="F20" s="8" t="s">
        <v>65</v>
      </c>
      <c r="G20" s="8">
        <v>34</v>
      </c>
      <c r="H20" s="34"/>
      <c r="I20" s="35"/>
      <c r="J20" s="9">
        <f t="shared" si="4"/>
        <v>0</v>
      </c>
      <c r="K20" s="9">
        <f t="shared" si="5"/>
        <v>0</v>
      </c>
      <c r="L20" s="9">
        <f t="shared" si="6"/>
        <v>0</v>
      </c>
      <c r="M20" s="36"/>
      <c r="N20" s="33"/>
      <c r="O20" s="33"/>
    </row>
    <row r="21" spans="1:15" ht="89.25" customHeight="1" x14ac:dyDescent="0.35">
      <c r="A21" s="8">
        <v>16</v>
      </c>
      <c r="B21" s="8" t="s">
        <v>288</v>
      </c>
      <c r="C21" s="8"/>
      <c r="D21" s="8" t="s">
        <v>66</v>
      </c>
      <c r="E21" s="8" t="s">
        <v>0</v>
      </c>
      <c r="F21" s="8" t="s">
        <v>65</v>
      </c>
      <c r="G21" s="8">
        <v>42</v>
      </c>
      <c r="H21" s="34"/>
      <c r="I21" s="35"/>
      <c r="J21" s="9">
        <f t="shared" si="4"/>
        <v>0</v>
      </c>
      <c r="K21" s="9">
        <f t="shared" si="5"/>
        <v>0</v>
      </c>
      <c r="L21" s="9">
        <f t="shared" si="6"/>
        <v>0</v>
      </c>
      <c r="M21" s="36"/>
      <c r="N21" s="33"/>
      <c r="O21" s="33"/>
    </row>
    <row r="22" spans="1:15" ht="39.75" customHeight="1" x14ac:dyDescent="0.35">
      <c r="A22" s="8">
        <v>17</v>
      </c>
      <c r="B22" s="26" t="s">
        <v>185</v>
      </c>
      <c r="C22" s="1" t="s">
        <v>479</v>
      </c>
      <c r="D22" s="26" t="s">
        <v>14</v>
      </c>
      <c r="E22" s="26" t="s">
        <v>69</v>
      </c>
      <c r="F22" s="26" t="s">
        <v>92</v>
      </c>
      <c r="G22" s="26">
        <v>12</v>
      </c>
      <c r="H22" s="37"/>
      <c r="I22" s="38"/>
      <c r="J22" s="9">
        <f t="shared" si="4"/>
        <v>0</v>
      </c>
      <c r="K22" s="9">
        <f t="shared" si="5"/>
        <v>0</v>
      </c>
      <c r="L22" s="9">
        <f t="shared" si="6"/>
        <v>0</v>
      </c>
      <c r="M22" s="39"/>
      <c r="N22" s="39"/>
      <c r="O22" s="39"/>
    </row>
    <row r="23" spans="1:15" ht="27" customHeight="1" x14ac:dyDescent="0.35">
      <c r="A23" s="8">
        <f t="shared" si="3"/>
        <v>18</v>
      </c>
      <c r="B23" s="8" t="s">
        <v>310</v>
      </c>
      <c r="C23" s="8" t="s">
        <v>480</v>
      </c>
      <c r="D23" s="8" t="s">
        <v>67</v>
      </c>
      <c r="E23" s="8" t="s">
        <v>0</v>
      </c>
      <c r="F23" s="8" t="s">
        <v>54</v>
      </c>
      <c r="G23" s="8">
        <v>4</v>
      </c>
      <c r="H23" s="34"/>
      <c r="I23" s="35"/>
      <c r="J23" s="9">
        <f t="shared" si="4"/>
        <v>0</v>
      </c>
      <c r="K23" s="9">
        <f t="shared" si="5"/>
        <v>0</v>
      </c>
      <c r="L23" s="9">
        <f t="shared" si="6"/>
        <v>0</v>
      </c>
      <c r="M23" s="36"/>
      <c r="N23" s="33"/>
      <c r="O23" s="33"/>
    </row>
    <row r="24" spans="1:15" ht="42.75" customHeight="1" x14ac:dyDescent="0.35">
      <c r="A24" s="20"/>
      <c r="B24" s="20"/>
      <c r="C24" s="20"/>
      <c r="D24" s="20"/>
      <c r="E24" s="20"/>
      <c r="F24" s="20"/>
      <c r="G24" s="20"/>
      <c r="H24" s="22"/>
      <c r="I24" s="23"/>
      <c r="J24" s="22" t="s">
        <v>289</v>
      </c>
      <c r="K24" s="25">
        <f>SUM(K6:K23)</f>
        <v>0</v>
      </c>
      <c r="L24" s="25">
        <f>SUM(L6:L23)</f>
        <v>0</v>
      </c>
      <c r="M24" s="21"/>
      <c r="N24" s="20"/>
      <c r="O24" s="20"/>
    </row>
    <row r="25" spans="1:15" x14ac:dyDescent="0.35">
      <c r="H25" s="10"/>
      <c r="I25" s="11"/>
      <c r="J25" s="10"/>
      <c r="K25" s="10"/>
      <c r="L25" s="10"/>
    </row>
    <row r="26" spans="1:15" x14ac:dyDescent="0.35">
      <c r="A26" s="61" t="s">
        <v>175</v>
      </c>
      <c r="B26" s="61"/>
      <c r="C26" s="61"/>
      <c r="D26" s="61"/>
      <c r="E26" s="61"/>
      <c r="F26" s="61"/>
      <c r="G26" s="61"/>
      <c r="H26" s="62"/>
      <c r="I26" s="63"/>
      <c r="J26" s="62"/>
      <c r="K26" s="62"/>
      <c r="L26" s="62"/>
      <c r="M26" s="61"/>
      <c r="N26" s="61"/>
      <c r="O26" s="61"/>
    </row>
    <row r="27" spans="1:15" ht="252.75" customHeight="1" x14ac:dyDescent="0.35">
      <c r="A27" s="54" t="s">
        <v>484</v>
      </c>
      <c r="B27" s="58"/>
      <c r="C27" s="58"/>
      <c r="D27" s="58"/>
      <c r="E27" s="58"/>
      <c r="F27" s="58"/>
      <c r="G27" s="58"/>
      <c r="H27" s="59"/>
      <c r="I27" s="60"/>
      <c r="J27" s="59"/>
      <c r="K27" s="59"/>
      <c r="L27" s="59"/>
      <c r="M27" s="58"/>
      <c r="N27" s="58"/>
      <c r="O27" s="58"/>
    </row>
    <row r="28" spans="1:15" x14ac:dyDescent="0.35">
      <c r="H28" s="10"/>
      <c r="I28" s="11"/>
      <c r="J28" s="10"/>
      <c r="K28" s="10"/>
      <c r="L28" s="10"/>
    </row>
    <row r="29" spans="1:15" x14ac:dyDescent="0.35">
      <c r="H29" s="10"/>
      <c r="I29" s="11"/>
      <c r="J29" s="10"/>
      <c r="K29" s="10"/>
      <c r="L29" s="10"/>
    </row>
    <row r="30" spans="1:15" x14ac:dyDescent="0.35">
      <c r="H30" s="10"/>
      <c r="I30" s="11"/>
      <c r="J30" s="10"/>
      <c r="K30" s="10"/>
      <c r="L30" s="10"/>
    </row>
    <row r="31" spans="1:15" x14ac:dyDescent="0.35">
      <c r="H31" s="10"/>
      <c r="I31" s="11"/>
      <c r="J31" s="10"/>
      <c r="K31" s="10"/>
      <c r="L31" s="10"/>
    </row>
    <row r="32" spans="1:15"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row r="37" spans="8:12" x14ac:dyDescent="0.35">
      <c r="H37" s="10"/>
      <c r="I37" s="11"/>
      <c r="J37" s="10"/>
      <c r="K37" s="10"/>
      <c r="L37" s="10"/>
    </row>
    <row r="38" spans="8:12" x14ac:dyDescent="0.35">
      <c r="H38" s="10"/>
      <c r="I38" s="11"/>
      <c r="J38" s="10"/>
      <c r="K38" s="10"/>
      <c r="L38" s="10"/>
    </row>
    <row r="39" spans="8:12" x14ac:dyDescent="0.35">
      <c r="H39" s="10"/>
      <c r="I39" s="11"/>
      <c r="J39" s="10"/>
      <c r="K39" s="10"/>
      <c r="L39" s="10"/>
    </row>
    <row r="40" spans="8:12" x14ac:dyDescent="0.35">
      <c r="H40" s="10"/>
      <c r="I40" s="11"/>
      <c r="J40" s="10"/>
      <c r="K40" s="10"/>
      <c r="L40" s="10"/>
    </row>
    <row r="41" spans="8:12" x14ac:dyDescent="0.35">
      <c r="H41" s="10"/>
      <c r="I41" s="11"/>
      <c r="J41" s="10"/>
      <c r="K41" s="10"/>
      <c r="L41" s="10"/>
    </row>
  </sheetData>
  <sortState xmlns:xlrd2="http://schemas.microsoft.com/office/spreadsheetml/2017/richdata2" ref="A6:O23">
    <sortCondition ref="B6:B23"/>
  </sortState>
  <mergeCells count="6">
    <mergeCell ref="A27:O27"/>
    <mergeCell ref="B1:C1"/>
    <mergeCell ref="N1:O1"/>
    <mergeCell ref="N2:O2"/>
    <mergeCell ref="A3:O3"/>
    <mergeCell ref="A26:O26"/>
  </mergeCells>
  <pageMargins left="0.25" right="0.25"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6"/>
  <sheetViews>
    <sheetView topLeftCell="A10" zoomScaleNormal="100" workbookViewId="0">
      <selection activeCell="A25" sqref="A25:O25"/>
    </sheetView>
  </sheetViews>
  <sheetFormatPr defaultColWidth="9.1796875" defaultRowHeight="14.5" x14ac:dyDescent="0.35"/>
  <cols>
    <col min="1" max="1" width="9.1796875" style="4"/>
    <col min="2" max="2" width="41" style="4" customWidth="1"/>
    <col min="3" max="3" width="31.269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256</v>
      </c>
      <c r="O1" s="56"/>
    </row>
    <row r="2" spans="1:15" ht="16.5" customHeight="1" x14ac:dyDescent="0.35">
      <c r="A2" s="2"/>
      <c r="B2" s="3"/>
      <c r="C2" s="3"/>
      <c r="M2" s="5"/>
      <c r="N2" s="56" t="s">
        <v>171</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37.9" customHeight="1" x14ac:dyDescent="0.35">
      <c r="A6" s="8">
        <v>1</v>
      </c>
      <c r="B6" s="8" t="s">
        <v>71</v>
      </c>
      <c r="C6" s="8" t="s">
        <v>62</v>
      </c>
      <c r="D6" s="8" t="s">
        <v>78</v>
      </c>
      <c r="E6" s="8" t="s">
        <v>69</v>
      </c>
      <c r="F6" s="8" t="s">
        <v>70</v>
      </c>
      <c r="G6" s="8">
        <v>1</v>
      </c>
      <c r="H6" s="34"/>
      <c r="I6" s="35"/>
      <c r="J6" s="9">
        <f>H6+(I6*H6)</f>
        <v>0</v>
      </c>
      <c r="K6" s="9">
        <f>H6*G6</f>
        <v>0</v>
      </c>
      <c r="L6" s="9">
        <f>J6*G6</f>
        <v>0</v>
      </c>
      <c r="M6" s="36"/>
      <c r="N6" s="33"/>
      <c r="O6" s="33"/>
    </row>
    <row r="7" spans="1:15" ht="34.5" customHeight="1" x14ac:dyDescent="0.35">
      <c r="A7" s="8">
        <v>2</v>
      </c>
      <c r="B7" s="8" t="s">
        <v>186</v>
      </c>
      <c r="C7" s="8" t="s">
        <v>62</v>
      </c>
      <c r="D7" s="8" t="s">
        <v>78</v>
      </c>
      <c r="E7" s="8" t="s">
        <v>69</v>
      </c>
      <c r="F7" s="8" t="s">
        <v>70</v>
      </c>
      <c r="G7" s="8">
        <v>1</v>
      </c>
      <c r="H7" s="34"/>
      <c r="I7" s="35"/>
      <c r="J7" s="9">
        <f t="shared" ref="J7:J22" si="0">H7+(I7*H7)</f>
        <v>0</v>
      </c>
      <c r="K7" s="9">
        <f t="shared" ref="K7:K22" si="1">H7*G7</f>
        <v>0</v>
      </c>
      <c r="L7" s="9">
        <f t="shared" ref="L7:L22" si="2">J7*G7</f>
        <v>0</v>
      </c>
      <c r="M7" s="36"/>
      <c r="N7" s="33"/>
      <c r="O7" s="33"/>
    </row>
    <row r="8" spans="1:15" ht="36.75" customHeight="1" x14ac:dyDescent="0.35">
      <c r="A8" s="8">
        <v>3</v>
      </c>
      <c r="B8" s="8" t="s">
        <v>72</v>
      </c>
      <c r="C8" s="8" t="s">
        <v>62</v>
      </c>
      <c r="D8" s="8" t="s">
        <v>78</v>
      </c>
      <c r="E8" s="8" t="s">
        <v>69</v>
      </c>
      <c r="F8" s="8" t="s">
        <v>70</v>
      </c>
      <c r="G8" s="8">
        <v>1</v>
      </c>
      <c r="H8" s="34"/>
      <c r="I8" s="35"/>
      <c r="J8" s="9">
        <f t="shared" si="0"/>
        <v>0</v>
      </c>
      <c r="K8" s="9">
        <f t="shared" si="1"/>
        <v>0</v>
      </c>
      <c r="L8" s="9">
        <f t="shared" si="2"/>
        <v>0</v>
      </c>
      <c r="M8" s="36"/>
      <c r="N8" s="33"/>
      <c r="O8" s="33"/>
    </row>
    <row r="9" spans="1:15" ht="36.75" customHeight="1" x14ac:dyDescent="0.35">
      <c r="A9" s="8">
        <v>4</v>
      </c>
      <c r="B9" s="8" t="s">
        <v>74</v>
      </c>
      <c r="C9" s="8" t="s">
        <v>62</v>
      </c>
      <c r="D9" s="8" t="s">
        <v>78</v>
      </c>
      <c r="E9" s="8" t="s">
        <v>69</v>
      </c>
      <c r="F9" s="8" t="s">
        <v>70</v>
      </c>
      <c r="G9" s="8">
        <v>5</v>
      </c>
      <c r="H9" s="34"/>
      <c r="I9" s="35"/>
      <c r="J9" s="9">
        <f t="shared" si="0"/>
        <v>0</v>
      </c>
      <c r="K9" s="9">
        <f t="shared" si="1"/>
        <v>0</v>
      </c>
      <c r="L9" s="9">
        <f t="shared" si="2"/>
        <v>0</v>
      </c>
      <c r="M9" s="36"/>
      <c r="N9" s="33"/>
      <c r="O9" s="33"/>
    </row>
    <row r="10" spans="1:15" ht="31.5" customHeight="1" x14ac:dyDescent="0.35">
      <c r="A10" s="8">
        <v>5</v>
      </c>
      <c r="B10" s="8" t="s">
        <v>75</v>
      </c>
      <c r="C10" s="8" t="s">
        <v>62</v>
      </c>
      <c r="D10" s="8" t="s">
        <v>78</v>
      </c>
      <c r="E10" s="8" t="s">
        <v>69</v>
      </c>
      <c r="F10" s="8" t="s">
        <v>70</v>
      </c>
      <c r="G10" s="8">
        <v>1</v>
      </c>
      <c r="H10" s="34"/>
      <c r="I10" s="35"/>
      <c r="J10" s="9">
        <f t="shared" si="0"/>
        <v>0</v>
      </c>
      <c r="K10" s="9">
        <f t="shared" si="1"/>
        <v>0</v>
      </c>
      <c r="L10" s="9">
        <f t="shared" si="2"/>
        <v>0</v>
      </c>
      <c r="M10" s="36"/>
      <c r="N10" s="33"/>
      <c r="O10" s="33"/>
    </row>
    <row r="11" spans="1:15" ht="26.25" customHeight="1" x14ac:dyDescent="0.35">
      <c r="A11" s="8">
        <v>6</v>
      </c>
      <c r="B11" s="8" t="s">
        <v>311</v>
      </c>
      <c r="C11" s="8" t="s">
        <v>62</v>
      </c>
      <c r="D11" s="8" t="s">
        <v>78</v>
      </c>
      <c r="E11" s="8" t="s">
        <v>69</v>
      </c>
      <c r="F11" s="8" t="s">
        <v>77</v>
      </c>
      <c r="G11" s="8">
        <v>1</v>
      </c>
      <c r="H11" s="34"/>
      <c r="I11" s="35"/>
      <c r="J11" s="9">
        <f t="shared" si="0"/>
        <v>0</v>
      </c>
      <c r="K11" s="9">
        <f t="shared" si="1"/>
        <v>0</v>
      </c>
      <c r="L11" s="9">
        <f t="shared" si="2"/>
        <v>0</v>
      </c>
      <c r="M11" s="36"/>
      <c r="N11" s="33"/>
      <c r="O11" s="33"/>
    </row>
    <row r="12" spans="1:15" ht="31.15" customHeight="1" x14ac:dyDescent="0.35">
      <c r="A12" s="8">
        <v>7</v>
      </c>
      <c r="B12" s="8" t="s">
        <v>312</v>
      </c>
      <c r="C12" s="8" t="s">
        <v>62</v>
      </c>
      <c r="D12" s="8" t="s">
        <v>78</v>
      </c>
      <c r="E12" s="8" t="s">
        <v>69</v>
      </c>
      <c r="F12" s="8" t="s">
        <v>77</v>
      </c>
      <c r="G12" s="8">
        <v>1</v>
      </c>
      <c r="H12" s="34"/>
      <c r="I12" s="35"/>
      <c r="J12" s="9">
        <f t="shared" si="0"/>
        <v>0</v>
      </c>
      <c r="K12" s="9">
        <f t="shared" si="1"/>
        <v>0</v>
      </c>
      <c r="L12" s="9">
        <f t="shared" si="2"/>
        <v>0</v>
      </c>
      <c r="M12" s="36"/>
      <c r="N12" s="33"/>
      <c r="O12" s="33"/>
    </row>
    <row r="13" spans="1:15" ht="31.5" customHeight="1" x14ac:dyDescent="0.35">
      <c r="A13" s="8">
        <v>8</v>
      </c>
      <c r="B13" s="8" t="s">
        <v>76</v>
      </c>
      <c r="C13" s="8" t="s">
        <v>62</v>
      </c>
      <c r="D13" s="8" t="s">
        <v>78</v>
      </c>
      <c r="E13" s="8" t="s">
        <v>69</v>
      </c>
      <c r="F13" s="8" t="s">
        <v>70</v>
      </c>
      <c r="G13" s="8">
        <v>1</v>
      </c>
      <c r="H13" s="34"/>
      <c r="I13" s="35"/>
      <c r="J13" s="9">
        <f t="shared" si="0"/>
        <v>0</v>
      </c>
      <c r="K13" s="9">
        <f t="shared" si="1"/>
        <v>0</v>
      </c>
      <c r="L13" s="9">
        <f t="shared" si="2"/>
        <v>0</v>
      </c>
      <c r="M13" s="36"/>
      <c r="N13" s="33"/>
      <c r="O13" s="33"/>
    </row>
    <row r="14" spans="1:15" ht="26.5" customHeight="1" x14ac:dyDescent="0.35">
      <c r="A14" s="8">
        <v>9</v>
      </c>
      <c r="B14" s="8" t="s">
        <v>313</v>
      </c>
      <c r="C14" s="8" t="s">
        <v>62</v>
      </c>
      <c r="D14" s="8" t="s">
        <v>78</v>
      </c>
      <c r="E14" s="8" t="s">
        <v>69</v>
      </c>
      <c r="F14" s="8" t="s">
        <v>77</v>
      </c>
      <c r="G14" s="8">
        <v>1</v>
      </c>
      <c r="H14" s="34"/>
      <c r="I14" s="35"/>
      <c r="J14" s="9">
        <f t="shared" si="0"/>
        <v>0</v>
      </c>
      <c r="K14" s="9">
        <f t="shared" si="1"/>
        <v>0</v>
      </c>
      <c r="L14" s="9">
        <f t="shared" si="2"/>
        <v>0</v>
      </c>
      <c r="M14" s="36"/>
      <c r="N14" s="33"/>
      <c r="O14" s="33"/>
    </row>
    <row r="15" spans="1:15" ht="30.75" customHeight="1" x14ac:dyDescent="0.35">
      <c r="A15" s="8">
        <v>10</v>
      </c>
      <c r="B15" s="8" t="s">
        <v>314</v>
      </c>
      <c r="C15" s="8" t="s">
        <v>62</v>
      </c>
      <c r="D15" s="8" t="s">
        <v>78</v>
      </c>
      <c r="E15" s="8" t="s">
        <v>69</v>
      </c>
      <c r="F15" s="8" t="s">
        <v>70</v>
      </c>
      <c r="G15" s="8">
        <v>1</v>
      </c>
      <c r="H15" s="34"/>
      <c r="I15" s="35"/>
      <c r="J15" s="9">
        <f t="shared" si="0"/>
        <v>0</v>
      </c>
      <c r="K15" s="9">
        <f t="shared" si="1"/>
        <v>0</v>
      </c>
      <c r="L15" s="9">
        <f t="shared" si="2"/>
        <v>0</v>
      </c>
      <c r="M15" s="36"/>
      <c r="N15" s="33"/>
      <c r="O15" s="33"/>
    </row>
    <row r="16" spans="1:15" ht="27.65" customHeight="1" x14ac:dyDescent="0.35">
      <c r="A16" s="8">
        <v>11</v>
      </c>
      <c r="B16" s="8" t="s">
        <v>315</v>
      </c>
      <c r="C16" s="8" t="s">
        <v>62</v>
      </c>
      <c r="D16" s="8" t="s">
        <v>78</v>
      </c>
      <c r="E16" s="8" t="s">
        <v>69</v>
      </c>
      <c r="F16" s="8" t="s">
        <v>77</v>
      </c>
      <c r="G16" s="8">
        <v>1</v>
      </c>
      <c r="H16" s="34"/>
      <c r="I16" s="35"/>
      <c r="J16" s="9">
        <f t="shared" si="0"/>
        <v>0</v>
      </c>
      <c r="K16" s="9">
        <f t="shared" si="1"/>
        <v>0</v>
      </c>
      <c r="L16" s="9">
        <f t="shared" si="2"/>
        <v>0</v>
      </c>
      <c r="M16" s="36"/>
      <c r="N16" s="33"/>
      <c r="O16" s="33"/>
    </row>
    <row r="17" spans="1:15" ht="32.25" customHeight="1" x14ac:dyDescent="0.35">
      <c r="A17" s="8">
        <v>12</v>
      </c>
      <c r="B17" s="8" t="s">
        <v>316</v>
      </c>
      <c r="C17" s="8" t="s">
        <v>62</v>
      </c>
      <c r="D17" s="8" t="s">
        <v>78</v>
      </c>
      <c r="E17" s="8" t="s">
        <v>69</v>
      </c>
      <c r="F17" s="8" t="s">
        <v>77</v>
      </c>
      <c r="G17" s="8">
        <v>1</v>
      </c>
      <c r="H17" s="34"/>
      <c r="I17" s="35"/>
      <c r="J17" s="9">
        <f t="shared" si="0"/>
        <v>0</v>
      </c>
      <c r="K17" s="9">
        <f t="shared" si="1"/>
        <v>0</v>
      </c>
      <c r="L17" s="9">
        <f t="shared" si="2"/>
        <v>0</v>
      </c>
      <c r="M17" s="36"/>
      <c r="N17" s="33"/>
      <c r="O17" s="33"/>
    </row>
    <row r="18" spans="1:15" ht="36.75" customHeight="1" x14ac:dyDescent="0.35">
      <c r="A18" s="8">
        <v>13</v>
      </c>
      <c r="B18" s="8" t="s">
        <v>317</v>
      </c>
      <c r="C18" s="8" t="s">
        <v>62</v>
      </c>
      <c r="D18" s="8" t="s">
        <v>78</v>
      </c>
      <c r="E18" s="8" t="s">
        <v>69</v>
      </c>
      <c r="F18" s="8" t="s">
        <v>77</v>
      </c>
      <c r="G18" s="8">
        <v>1</v>
      </c>
      <c r="H18" s="34"/>
      <c r="I18" s="35"/>
      <c r="J18" s="9">
        <f t="shared" si="0"/>
        <v>0</v>
      </c>
      <c r="K18" s="9">
        <f t="shared" si="1"/>
        <v>0</v>
      </c>
      <c r="L18" s="9">
        <f t="shared" si="2"/>
        <v>0</v>
      </c>
      <c r="M18" s="36"/>
      <c r="N18" s="33"/>
      <c r="O18" s="33"/>
    </row>
    <row r="19" spans="1:15" ht="30.75" customHeight="1" x14ac:dyDescent="0.35">
      <c r="A19" s="8">
        <v>14</v>
      </c>
      <c r="B19" s="8" t="s">
        <v>318</v>
      </c>
      <c r="C19" s="8" t="s">
        <v>62</v>
      </c>
      <c r="D19" s="8" t="s">
        <v>78</v>
      </c>
      <c r="E19" s="8" t="s">
        <v>69</v>
      </c>
      <c r="F19" s="8" t="s">
        <v>70</v>
      </c>
      <c r="G19" s="8">
        <v>1</v>
      </c>
      <c r="H19" s="34"/>
      <c r="I19" s="35"/>
      <c r="J19" s="9">
        <f t="shared" si="0"/>
        <v>0</v>
      </c>
      <c r="K19" s="9">
        <f t="shared" si="1"/>
        <v>0</v>
      </c>
      <c r="L19" s="9">
        <f t="shared" si="2"/>
        <v>0</v>
      </c>
      <c r="M19" s="36"/>
      <c r="N19" s="33"/>
      <c r="O19" s="33"/>
    </row>
    <row r="20" spans="1:15" ht="37.5" customHeight="1" x14ac:dyDescent="0.35">
      <c r="A20" s="8">
        <v>15</v>
      </c>
      <c r="B20" s="18" t="s">
        <v>319</v>
      </c>
      <c r="C20" s="8" t="s">
        <v>62</v>
      </c>
      <c r="D20" s="8" t="s">
        <v>78</v>
      </c>
      <c r="E20" s="8" t="s">
        <v>69</v>
      </c>
      <c r="F20" s="8" t="s">
        <v>77</v>
      </c>
      <c r="G20" s="8">
        <v>1</v>
      </c>
      <c r="H20" s="34"/>
      <c r="I20" s="35"/>
      <c r="J20" s="9">
        <f t="shared" si="0"/>
        <v>0</v>
      </c>
      <c r="K20" s="9">
        <f t="shared" si="1"/>
        <v>0</v>
      </c>
      <c r="L20" s="9">
        <f t="shared" si="2"/>
        <v>0</v>
      </c>
      <c r="M20" s="36"/>
      <c r="N20" s="33"/>
      <c r="O20" s="33"/>
    </row>
    <row r="21" spans="1:15" ht="33" customHeight="1" x14ac:dyDescent="0.35">
      <c r="A21" s="8">
        <v>16</v>
      </c>
      <c r="B21" s="8" t="s">
        <v>320</v>
      </c>
      <c r="C21" s="8" t="s">
        <v>62</v>
      </c>
      <c r="D21" s="8" t="s">
        <v>78</v>
      </c>
      <c r="E21" s="8" t="s">
        <v>69</v>
      </c>
      <c r="F21" s="8" t="s">
        <v>70</v>
      </c>
      <c r="G21" s="8">
        <v>1</v>
      </c>
      <c r="H21" s="34"/>
      <c r="I21" s="35"/>
      <c r="J21" s="9">
        <f t="shared" si="0"/>
        <v>0</v>
      </c>
      <c r="K21" s="9">
        <f t="shared" si="1"/>
        <v>0</v>
      </c>
      <c r="L21" s="9">
        <f t="shared" si="2"/>
        <v>0</v>
      </c>
      <c r="M21" s="36"/>
      <c r="N21" s="33"/>
      <c r="O21" s="33"/>
    </row>
    <row r="22" spans="1:15" ht="27.75" customHeight="1" x14ac:dyDescent="0.35">
      <c r="A22" s="8">
        <v>17</v>
      </c>
      <c r="B22" s="8" t="s">
        <v>321</v>
      </c>
      <c r="C22" s="8" t="s">
        <v>62</v>
      </c>
      <c r="D22" s="8" t="s">
        <v>78</v>
      </c>
      <c r="E22" s="8" t="s">
        <v>69</v>
      </c>
      <c r="F22" s="8" t="s">
        <v>70</v>
      </c>
      <c r="G22" s="8">
        <v>1</v>
      </c>
      <c r="H22" s="34"/>
      <c r="I22" s="35"/>
      <c r="J22" s="9">
        <f t="shared" si="0"/>
        <v>0</v>
      </c>
      <c r="K22" s="9">
        <f t="shared" si="1"/>
        <v>0</v>
      </c>
      <c r="L22" s="9">
        <f t="shared" si="2"/>
        <v>0</v>
      </c>
      <c r="M22" s="36"/>
      <c r="N22" s="33"/>
      <c r="O22" s="33"/>
    </row>
    <row r="23" spans="1:15" ht="28.5" customHeight="1" x14ac:dyDescent="0.35">
      <c r="A23" s="20"/>
      <c r="B23" s="20"/>
      <c r="C23" s="20"/>
      <c r="D23" s="20"/>
      <c r="E23" s="20"/>
      <c r="F23" s="20"/>
      <c r="G23" s="20"/>
      <c r="H23" s="22"/>
      <c r="I23" s="23"/>
      <c r="J23" s="22" t="s">
        <v>289</v>
      </c>
      <c r="K23" s="25">
        <f>SUM(K6:K22)</f>
        <v>0</v>
      </c>
      <c r="L23" s="25">
        <f>SUM(L6:L22)</f>
        <v>0</v>
      </c>
      <c r="M23" s="21"/>
      <c r="N23" s="20"/>
      <c r="O23" s="20"/>
    </row>
    <row r="24" spans="1:15" x14ac:dyDescent="0.35">
      <c r="H24" s="10"/>
      <c r="I24" s="11"/>
      <c r="J24" s="10"/>
      <c r="K24" s="10"/>
      <c r="L24" s="10"/>
    </row>
    <row r="25" spans="1:15" x14ac:dyDescent="0.35">
      <c r="A25" s="64" t="s">
        <v>175</v>
      </c>
      <c r="B25" s="64"/>
      <c r="C25" s="64"/>
      <c r="D25" s="64"/>
      <c r="E25" s="64"/>
      <c r="F25" s="64"/>
      <c r="G25" s="64"/>
      <c r="H25" s="65"/>
      <c r="I25" s="66"/>
      <c r="J25" s="65"/>
      <c r="K25" s="65"/>
      <c r="L25" s="65"/>
      <c r="M25" s="64"/>
      <c r="N25" s="64"/>
      <c r="O25" s="64"/>
    </row>
    <row r="26" spans="1:15" ht="141" customHeight="1" x14ac:dyDescent="0.35">
      <c r="A26" s="58" t="s">
        <v>485</v>
      </c>
      <c r="B26" s="58"/>
      <c r="C26" s="58"/>
      <c r="D26" s="58"/>
      <c r="E26" s="58"/>
      <c r="F26" s="58"/>
      <c r="G26" s="58"/>
      <c r="H26" s="59"/>
      <c r="I26" s="60"/>
      <c r="J26" s="59"/>
      <c r="K26" s="59"/>
      <c r="L26" s="59"/>
      <c r="M26" s="58"/>
      <c r="N26" s="58"/>
      <c r="O26" s="58"/>
    </row>
  </sheetData>
  <sortState xmlns:xlrd2="http://schemas.microsoft.com/office/spreadsheetml/2017/richdata2" ref="A5:O22">
    <sortCondition ref="B5:B22"/>
  </sortState>
  <mergeCells count="6">
    <mergeCell ref="A26:O26"/>
    <mergeCell ref="B1:C1"/>
    <mergeCell ref="N1:O1"/>
    <mergeCell ref="N2:O2"/>
    <mergeCell ref="A3:O3"/>
    <mergeCell ref="A25:O25"/>
  </mergeCells>
  <pageMargins left="0.25" right="0.25" top="0.75" bottom="0.75" header="0.3" footer="0.3"/>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6"/>
  <sheetViews>
    <sheetView topLeftCell="A3" zoomScaleNormal="100" workbookViewId="0">
      <selection activeCell="I22" sqref="I22"/>
    </sheetView>
  </sheetViews>
  <sheetFormatPr defaultColWidth="9.1796875" defaultRowHeight="14.5" x14ac:dyDescent="0.35"/>
  <cols>
    <col min="1" max="1" width="9.1796875" style="4"/>
    <col min="2" max="2" width="34.54296875" style="4" customWidth="1"/>
    <col min="3" max="3" width="25.4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255</v>
      </c>
      <c r="O1" s="56"/>
    </row>
    <row r="2" spans="1:15" ht="16.5" customHeight="1" x14ac:dyDescent="0.35">
      <c r="A2" s="2"/>
      <c r="B2" s="3"/>
      <c r="C2" s="3"/>
      <c r="M2" s="5"/>
      <c r="N2" s="56" t="s">
        <v>225</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37.9" customHeight="1" x14ac:dyDescent="0.35">
      <c r="A6" s="8">
        <v>1</v>
      </c>
      <c r="B6" s="8" t="s">
        <v>80</v>
      </c>
      <c r="C6" s="8" t="s">
        <v>62</v>
      </c>
      <c r="D6" s="8" t="s">
        <v>14</v>
      </c>
      <c r="E6" s="8" t="s">
        <v>69</v>
      </c>
      <c r="F6" s="8" t="s">
        <v>81</v>
      </c>
      <c r="G6" s="8">
        <v>1</v>
      </c>
      <c r="H6" s="34"/>
      <c r="I6" s="35"/>
      <c r="J6" s="9">
        <f>H6+(I6*H6)</f>
        <v>0</v>
      </c>
      <c r="K6" s="9">
        <f>H6*G6</f>
        <v>0</v>
      </c>
      <c r="L6" s="9">
        <f>J6*G6</f>
        <v>0</v>
      </c>
      <c r="M6" s="36"/>
      <c r="N6" s="33"/>
      <c r="O6" s="33"/>
    </row>
    <row r="7" spans="1:15" ht="36" customHeight="1" x14ac:dyDescent="0.35">
      <c r="A7" s="8">
        <f t="shared" ref="A7" si="0">A6+1</f>
        <v>2</v>
      </c>
      <c r="B7" s="8" t="s">
        <v>322</v>
      </c>
      <c r="C7" s="8" t="s">
        <v>62</v>
      </c>
      <c r="D7" s="8" t="s">
        <v>14</v>
      </c>
      <c r="E7" s="8" t="s">
        <v>69</v>
      </c>
      <c r="F7" s="8" t="s">
        <v>324</v>
      </c>
      <c r="G7" s="8">
        <v>2</v>
      </c>
      <c r="H7" s="34"/>
      <c r="I7" s="35"/>
      <c r="J7" s="9">
        <f t="shared" ref="J7:J8" si="1">H7+(I7*H7)</f>
        <v>0</v>
      </c>
      <c r="K7" s="9">
        <f t="shared" ref="K7:K8" si="2">H7*G7</f>
        <v>0</v>
      </c>
      <c r="L7" s="9">
        <f t="shared" ref="L7:L8" si="3">J7*G7</f>
        <v>0</v>
      </c>
      <c r="M7" s="36"/>
      <c r="N7" s="33"/>
      <c r="O7" s="33"/>
    </row>
    <row r="8" spans="1:15" ht="84" customHeight="1" x14ac:dyDescent="0.35">
      <c r="A8" s="8">
        <v>3</v>
      </c>
      <c r="B8" s="8" t="s">
        <v>323</v>
      </c>
      <c r="C8" s="8" t="s">
        <v>62</v>
      </c>
      <c r="D8" s="8" t="s">
        <v>14</v>
      </c>
      <c r="E8" s="8" t="s">
        <v>79</v>
      </c>
      <c r="F8" s="8" t="s">
        <v>62</v>
      </c>
      <c r="G8" s="8">
        <v>7</v>
      </c>
      <c r="H8" s="34"/>
      <c r="I8" s="35"/>
      <c r="J8" s="9">
        <f t="shared" si="1"/>
        <v>0</v>
      </c>
      <c r="K8" s="9">
        <f t="shared" si="2"/>
        <v>0</v>
      </c>
      <c r="L8" s="9">
        <f t="shared" si="3"/>
        <v>0</v>
      </c>
      <c r="M8" s="36"/>
      <c r="N8" s="33"/>
      <c r="O8" s="33"/>
    </row>
    <row r="9" spans="1:15" ht="47.25" customHeight="1" x14ac:dyDescent="0.35">
      <c r="A9" s="20"/>
      <c r="B9" s="20"/>
      <c r="C9" s="20"/>
      <c r="D9" s="20"/>
      <c r="E9" s="20"/>
      <c r="F9" s="20"/>
      <c r="G9" s="20"/>
      <c r="H9" s="22"/>
      <c r="I9" s="23"/>
      <c r="J9" s="22" t="s">
        <v>289</v>
      </c>
      <c r="K9" s="41">
        <f>SUM(K6:K8)</f>
        <v>0</v>
      </c>
      <c r="L9" s="41">
        <f>SUM(L6:L8)</f>
        <v>0</v>
      </c>
      <c r="M9" s="21"/>
      <c r="N9" s="20"/>
      <c r="O9" s="20"/>
    </row>
    <row r="10" spans="1:15" x14ac:dyDescent="0.35">
      <c r="H10" s="10"/>
      <c r="I10" s="11"/>
      <c r="J10" s="10"/>
      <c r="K10" s="10"/>
      <c r="L10" s="10"/>
    </row>
    <row r="11" spans="1:15" x14ac:dyDescent="0.35">
      <c r="A11" s="61" t="s">
        <v>175</v>
      </c>
      <c r="B11" s="61"/>
      <c r="C11" s="61"/>
      <c r="D11" s="61"/>
      <c r="E11" s="61"/>
      <c r="F11" s="61"/>
      <c r="G11" s="61"/>
      <c r="H11" s="62"/>
      <c r="I11" s="63"/>
      <c r="J11" s="62"/>
      <c r="K11" s="62"/>
      <c r="L11" s="62"/>
      <c r="M11" s="61"/>
      <c r="N11" s="61"/>
      <c r="O11" s="61"/>
    </row>
    <row r="12" spans="1:15" ht="159" customHeight="1" x14ac:dyDescent="0.35">
      <c r="A12" s="67" t="s">
        <v>486</v>
      </c>
      <c r="B12" s="58"/>
      <c r="C12" s="58"/>
      <c r="D12" s="58"/>
      <c r="E12" s="58"/>
      <c r="F12" s="58"/>
      <c r="G12" s="58"/>
      <c r="H12" s="59"/>
      <c r="I12" s="60"/>
      <c r="J12" s="59"/>
      <c r="K12" s="59"/>
      <c r="L12" s="59"/>
      <c r="M12" s="58"/>
      <c r="N12" s="58"/>
      <c r="O12" s="58"/>
    </row>
    <row r="13" spans="1:15" x14ac:dyDescent="0.35">
      <c r="H13" s="10"/>
      <c r="I13" s="11"/>
      <c r="J13" s="10"/>
      <c r="K13" s="10"/>
      <c r="L13" s="10"/>
    </row>
    <row r="14" spans="1:15" x14ac:dyDescent="0.35">
      <c r="H14" s="10"/>
      <c r="I14" s="11"/>
      <c r="J14" s="10"/>
      <c r="K14" s="10"/>
      <c r="L14" s="10"/>
    </row>
    <row r="15" spans="1:15" x14ac:dyDescent="0.35">
      <c r="D15" s="12"/>
      <c r="H15" s="10"/>
      <c r="I15" s="11"/>
      <c r="J15" s="10"/>
      <c r="K15" s="10"/>
      <c r="L15" s="10"/>
    </row>
    <row r="16" spans="1:15" x14ac:dyDescent="0.35">
      <c r="H16" s="10"/>
      <c r="I16" s="11"/>
      <c r="J16" s="10"/>
      <c r="K16" s="10"/>
      <c r="L16" s="10"/>
    </row>
    <row r="17" spans="8:12" x14ac:dyDescent="0.35">
      <c r="H17" s="10"/>
      <c r="I17" s="11"/>
      <c r="J17" s="10"/>
      <c r="K17" s="10"/>
      <c r="L17" s="10"/>
    </row>
    <row r="18" spans="8:12" x14ac:dyDescent="0.35">
      <c r="H18" s="10"/>
      <c r="I18" s="11"/>
      <c r="J18" s="10"/>
      <c r="K18" s="10"/>
      <c r="L18" s="10"/>
    </row>
    <row r="19" spans="8:12" x14ac:dyDescent="0.35">
      <c r="H19" s="10"/>
      <c r="I19" s="11"/>
      <c r="J19" s="10"/>
      <c r="K19" s="10"/>
      <c r="L19" s="10"/>
    </row>
    <row r="20" spans="8:12" x14ac:dyDescent="0.35">
      <c r="H20" s="10"/>
      <c r="I20" s="11"/>
      <c r="J20" s="10"/>
      <c r="K20" s="10"/>
      <c r="L20" s="10"/>
    </row>
    <row r="21" spans="8:12" x14ac:dyDescent="0.35">
      <c r="H21" s="10"/>
      <c r="I21" s="11"/>
      <c r="J21" s="10"/>
      <c r="K21" s="10"/>
      <c r="L21" s="10"/>
    </row>
    <row r="22" spans="8:12" x14ac:dyDescent="0.35">
      <c r="H22" s="10"/>
      <c r="I22" s="11"/>
      <c r="J22" s="10"/>
      <c r="K22" s="10"/>
      <c r="L22" s="10"/>
    </row>
    <row r="23" spans="8:12" x14ac:dyDescent="0.35">
      <c r="H23" s="10"/>
      <c r="I23" s="11"/>
      <c r="J23" s="10"/>
      <c r="K23" s="10"/>
      <c r="L23" s="10"/>
    </row>
    <row r="24" spans="8:12" x14ac:dyDescent="0.35">
      <c r="H24" s="10"/>
      <c r="I24" s="11"/>
      <c r="J24" s="10"/>
      <c r="K24" s="10"/>
      <c r="L24" s="10"/>
    </row>
    <row r="25" spans="8:12" x14ac:dyDescent="0.35">
      <c r="H25" s="10"/>
      <c r="I25" s="11"/>
      <c r="J25" s="10"/>
      <c r="K25" s="10"/>
      <c r="L25" s="10"/>
    </row>
    <row r="26" spans="8:12" x14ac:dyDescent="0.35">
      <c r="H26" s="10"/>
      <c r="I26" s="11"/>
      <c r="J26" s="10"/>
      <c r="K26" s="10"/>
      <c r="L26" s="10"/>
    </row>
    <row r="27" spans="8:12" x14ac:dyDescent="0.35">
      <c r="H27" s="10"/>
      <c r="I27" s="11"/>
      <c r="J27" s="10"/>
      <c r="K27" s="10"/>
      <c r="L27" s="10"/>
    </row>
    <row r="28" spans="8:12" x14ac:dyDescent="0.35">
      <c r="H28" s="10"/>
      <c r="I28" s="11"/>
      <c r="J28" s="10"/>
      <c r="K28" s="10"/>
      <c r="L28" s="10"/>
    </row>
    <row r="29" spans="8:12" x14ac:dyDescent="0.35">
      <c r="H29" s="10"/>
      <c r="I29" s="11"/>
      <c r="J29" s="10"/>
      <c r="K29" s="10"/>
      <c r="L29" s="10"/>
    </row>
    <row r="30" spans="8:12" x14ac:dyDescent="0.35">
      <c r="H30" s="10"/>
      <c r="I30" s="11"/>
      <c r="J30" s="10"/>
      <c r="K30" s="10"/>
      <c r="L30" s="10"/>
    </row>
    <row r="31" spans="8:12" x14ac:dyDescent="0.35">
      <c r="H31" s="10"/>
      <c r="I31" s="11"/>
      <c r="J31" s="10"/>
      <c r="K31" s="10"/>
      <c r="L31" s="10"/>
    </row>
    <row r="32" spans="8:12"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sheetData>
  <mergeCells count="6">
    <mergeCell ref="A12:O12"/>
    <mergeCell ref="B1:C1"/>
    <mergeCell ref="N1:O1"/>
    <mergeCell ref="N2:O2"/>
    <mergeCell ref="A3:O3"/>
    <mergeCell ref="A11:O11"/>
  </mergeCells>
  <pageMargins left="0.25" right="0.25"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6"/>
  <sheetViews>
    <sheetView zoomScaleNormal="100" workbookViewId="0">
      <selection activeCell="D18" sqref="D18"/>
    </sheetView>
  </sheetViews>
  <sheetFormatPr defaultColWidth="9.1796875" defaultRowHeight="14.5" x14ac:dyDescent="0.35"/>
  <cols>
    <col min="1" max="1" width="9.1796875" style="4"/>
    <col min="2" max="2" width="37.7265625" style="4" customWidth="1"/>
    <col min="3" max="3" width="26.4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254</v>
      </c>
      <c r="O1" s="56"/>
    </row>
    <row r="2" spans="1:15" ht="33" customHeight="1" x14ac:dyDescent="0.35">
      <c r="A2" s="2"/>
      <c r="B2" s="3"/>
      <c r="C2" s="3"/>
      <c r="M2" s="5"/>
      <c r="N2" s="56" t="s">
        <v>286</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96.75" customHeight="1" x14ac:dyDescent="0.35">
      <c r="A6" s="8">
        <v>1</v>
      </c>
      <c r="B6" s="8" t="s">
        <v>325</v>
      </c>
      <c r="C6" s="8" t="s">
        <v>448</v>
      </c>
      <c r="D6" s="8" t="s">
        <v>161</v>
      </c>
      <c r="E6" s="8" t="s">
        <v>82</v>
      </c>
      <c r="F6" s="8" t="s">
        <v>62</v>
      </c>
      <c r="G6" s="8">
        <v>160</v>
      </c>
      <c r="H6" s="34"/>
      <c r="I6" s="35"/>
      <c r="J6" s="9">
        <f>H6+(I6*H6)</f>
        <v>0</v>
      </c>
      <c r="K6" s="9">
        <f>H6*G6</f>
        <v>0</v>
      </c>
      <c r="L6" s="9">
        <f>J6*G6</f>
        <v>0</v>
      </c>
      <c r="M6" s="36"/>
      <c r="N6" s="33"/>
      <c r="O6" s="33"/>
    </row>
    <row r="7" spans="1:15" ht="50.25" customHeight="1" x14ac:dyDescent="0.35">
      <c r="H7" s="10"/>
      <c r="I7" s="11"/>
      <c r="J7" s="17" t="s">
        <v>289</v>
      </c>
      <c r="K7" s="42">
        <f>SUM(K6)</f>
        <v>0</v>
      </c>
      <c r="L7" s="42">
        <f>SUM(L6)</f>
        <v>0</v>
      </c>
    </row>
    <row r="8" spans="1:15" x14ac:dyDescent="0.35">
      <c r="A8" s="61" t="s">
        <v>175</v>
      </c>
      <c r="B8" s="61"/>
      <c r="C8" s="61"/>
      <c r="D8" s="61"/>
      <c r="E8" s="61"/>
      <c r="F8" s="61"/>
      <c r="G8" s="61"/>
      <c r="H8" s="62"/>
      <c r="I8" s="63"/>
      <c r="J8" s="62"/>
      <c r="K8" s="62"/>
      <c r="L8" s="62"/>
      <c r="M8" s="61"/>
      <c r="N8" s="61"/>
      <c r="O8" s="61"/>
    </row>
    <row r="9" spans="1:15" ht="231" customHeight="1" x14ac:dyDescent="0.35">
      <c r="A9" s="54" t="s">
        <v>487</v>
      </c>
      <c r="B9" s="58"/>
      <c r="C9" s="58"/>
      <c r="D9" s="58"/>
      <c r="E9" s="58"/>
      <c r="F9" s="58"/>
      <c r="G9" s="58"/>
      <c r="H9" s="59"/>
      <c r="I9" s="60"/>
      <c r="J9" s="59"/>
      <c r="K9" s="59"/>
      <c r="L9" s="59"/>
      <c r="M9" s="58"/>
      <c r="N9" s="58"/>
      <c r="O9" s="58"/>
    </row>
    <row r="10" spans="1:15" x14ac:dyDescent="0.35">
      <c r="H10" s="10"/>
      <c r="I10" s="11"/>
      <c r="J10" s="10"/>
      <c r="K10" s="10"/>
      <c r="L10" s="10"/>
    </row>
    <row r="11" spans="1:15" x14ac:dyDescent="0.35">
      <c r="H11" s="10"/>
      <c r="I11" s="11"/>
      <c r="J11" s="10"/>
      <c r="K11" s="10"/>
      <c r="L11" s="10"/>
    </row>
    <row r="12" spans="1:15" x14ac:dyDescent="0.35">
      <c r="H12" s="10"/>
      <c r="I12" s="11"/>
      <c r="J12" s="10"/>
      <c r="K12" s="10"/>
      <c r="L12" s="10"/>
    </row>
    <row r="13" spans="1:15" x14ac:dyDescent="0.35">
      <c r="H13" s="10"/>
      <c r="I13" s="11"/>
      <c r="J13" s="10"/>
      <c r="K13" s="10"/>
      <c r="L13" s="10"/>
    </row>
    <row r="14" spans="1:15" x14ac:dyDescent="0.35">
      <c r="H14" s="10"/>
      <c r="I14" s="11"/>
      <c r="J14" s="10"/>
      <c r="K14" s="10"/>
      <c r="L14" s="10"/>
    </row>
    <row r="15" spans="1:15" x14ac:dyDescent="0.35">
      <c r="H15" s="10"/>
      <c r="I15" s="11"/>
      <c r="J15" s="10"/>
      <c r="K15" s="10"/>
      <c r="L15" s="10"/>
    </row>
    <row r="16" spans="1:15" x14ac:dyDescent="0.35">
      <c r="H16" s="10"/>
      <c r="I16" s="11"/>
      <c r="J16" s="10"/>
      <c r="K16" s="10"/>
      <c r="L16" s="10"/>
    </row>
    <row r="17" spans="8:12" x14ac:dyDescent="0.35">
      <c r="H17" s="10"/>
      <c r="I17" s="11"/>
      <c r="J17" s="10"/>
      <c r="K17" s="10"/>
      <c r="L17" s="10"/>
    </row>
    <row r="18" spans="8:12" x14ac:dyDescent="0.35">
      <c r="H18" s="10"/>
      <c r="I18" s="11"/>
      <c r="J18" s="10"/>
      <c r="K18" s="10"/>
      <c r="L18" s="10"/>
    </row>
    <row r="19" spans="8:12" x14ac:dyDescent="0.35">
      <c r="H19" s="10"/>
      <c r="I19" s="11"/>
      <c r="J19" s="10"/>
      <c r="K19" s="10"/>
      <c r="L19" s="10"/>
    </row>
    <row r="20" spans="8:12" x14ac:dyDescent="0.35">
      <c r="H20" s="10"/>
      <c r="I20" s="11"/>
      <c r="J20" s="10"/>
      <c r="K20" s="10"/>
      <c r="L20" s="10"/>
    </row>
    <row r="21" spans="8:12" x14ac:dyDescent="0.35">
      <c r="H21" s="10"/>
      <c r="I21" s="11"/>
      <c r="J21" s="10"/>
      <c r="K21" s="10"/>
      <c r="L21" s="10"/>
    </row>
    <row r="22" spans="8:12" x14ac:dyDescent="0.35">
      <c r="H22" s="10"/>
      <c r="I22" s="11"/>
      <c r="J22" s="10"/>
      <c r="K22" s="10"/>
      <c r="L22" s="10"/>
    </row>
    <row r="23" spans="8:12" x14ac:dyDescent="0.35">
      <c r="H23" s="10"/>
      <c r="I23" s="11"/>
      <c r="J23" s="10"/>
      <c r="K23" s="10"/>
      <c r="L23" s="10"/>
    </row>
    <row r="24" spans="8:12" x14ac:dyDescent="0.35">
      <c r="H24" s="10"/>
      <c r="I24" s="11"/>
      <c r="J24" s="10"/>
      <c r="K24" s="10"/>
      <c r="L24" s="10"/>
    </row>
    <row r="25" spans="8:12" x14ac:dyDescent="0.35">
      <c r="H25" s="10"/>
      <c r="I25" s="11"/>
      <c r="J25" s="10"/>
      <c r="K25" s="10"/>
      <c r="L25" s="10"/>
    </row>
    <row r="26" spans="8:12" x14ac:dyDescent="0.35">
      <c r="H26" s="10"/>
      <c r="I26" s="11"/>
      <c r="J26" s="10"/>
      <c r="K26" s="10"/>
      <c r="L26" s="10"/>
    </row>
    <row r="27" spans="8:12" x14ac:dyDescent="0.35">
      <c r="H27" s="10"/>
      <c r="I27" s="11"/>
      <c r="J27" s="10"/>
      <c r="K27" s="10"/>
      <c r="L27" s="10"/>
    </row>
    <row r="28" spans="8:12" x14ac:dyDescent="0.35">
      <c r="H28" s="10"/>
      <c r="I28" s="11"/>
      <c r="J28" s="10"/>
      <c r="K28" s="10"/>
      <c r="L28" s="10"/>
    </row>
    <row r="29" spans="8:12" x14ac:dyDescent="0.35">
      <c r="H29" s="10"/>
      <c r="I29" s="11"/>
      <c r="J29" s="10"/>
      <c r="K29" s="10"/>
      <c r="L29" s="10"/>
    </row>
    <row r="30" spans="8:12" x14ac:dyDescent="0.35">
      <c r="H30" s="10"/>
      <c r="I30" s="11"/>
      <c r="J30" s="10"/>
      <c r="K30" s="10"/>
      <c r="L30" s="10"/>
    </row>
    <row r="31" spans="8:12" x14ac:dyDescent="0.35">
      <c r="H31" s="10"/>
      <c r="I31" s="11"/>
      <c r="J31" s="10"/>
      <c r="K31" s="10"/>
      <c r="L31" s="10"/>
    </row>
    <row r="32" spans="8:12"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sheetData>
  <mergeCells count="6">
    <mergeCell ref="A9:O9"/>
    <mergeCell ref="B1:C1"/>
    <mergeCell ref="N1:O1"/>
    <mergeCell ref="N2:O2"/>
    <mergeCell ref="A3:O3"/>
    <mergeCell ref="A8:O8"/>
  </mergeCells>
  <pageMargins left="0.25" right="0.25"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7"/>
  <sheetViews>
    <sheetView topLeftCell="A14" zoomScaleNormal="100" workbookViewId="0">
      <selection activeCell="D27" sqref="D27"/>
    </sheetView>
  </sheetViews>
  <sheetFormatPr defaultColWidth="9.1796875" defaultRowHeight="14.5" x14ac:dyDescent="0.35"/>
  <cols>
    <col min="1" max="1" width="9.1796875" style="4"/>
    <col min="2" max="2" width="43.7265625" style="4" customWidth="1"/>
    <col min="3" max="3" width="27.453125" style="4" customWidth="1"/>
    <col min="4" max="4" width="17.81640625" style="4" customWidth="1"/>
    <col min="5" max="5" width="12.1796875" style="4" customWidth="1"/>
    <col min="6" max="6" width="13.26953125" style="4" customWidth="1"/>
    <col min="7" max="7" width="12" style="4" customWidth="1"/>
    <col min="8" max="8" width="16.26953125" style="4" customWidth="1"/>
    <col min="9" max="9" width="11.26953125" style="4" customWidth="1"/>
    <col min="10" max="12" width="16.26953125" style="4" customWidth="1"/>
    <col min="13" max="13" width="17.1796875" style="4" customWidth="1"/>
    <col min="14" max="14" width="21" style="4" customWidth="1"/>
    <col min="15" max="15" width="30.7265625" style="4" customWidth="1"/>
    <col min="16" max="16384" width="9.1796875" style="4"/>
  </cols>
  <sheetData>
    <row r="1" spans="1:15" ht="45" customHeight="1" x14ac:dyDescent="0.35">
      <c r="A1" s="2"/>
      <c r="B1" s="56"/>
      <c r="C1" s="56"/>
      <c r="N1" s="56" t="s">
        <v>253</v>
      </c>
      <c r="O1" s="56"/>
    </row>
    <row r="2" spans="1:15" ht="16.5" customHeight="1" x14ac:dyDescent="0.35">
      <c r="A2" s="2"/>
      <c r="B2" s="3"/>
      <c r="C2" s="3"/>
      <c r="M2" s="5"/>
      <c r="N2" s="56" t="s">
        <v>226</v>
      </c>
      <c r="O2" s="56"/>
    </row>
    <row r="3" spans="1:15" ht="21" x14ac:dyDescent="0.5">
      <c r="A3" s="57" t="s">
        <v>40</v>
      </c>
      <c r="B3" s="57"/>
      <c r="C3" s="57"/>
      <c r="D3" s="57"/>
      <c r="E3" s="57"/>
      <c r="F3" s="57"/>
      <c r="G3" s="57"/>
      <c r="H3" s="57"/>
      <c r="I3" s="57"/>
      <c r="J3" s="57"/>
      <c r="K3" s="57"/>
      <c r="L3" s="57"/>
      <c r="M3" s="57"/>
      <c r="N3" s="57"/>
      <c r="O3" s="57"/>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47.25" customHeight="1" x14ac:dyDescent="0.35">
      <c r="A6" s="8">
        <v>1</v>
      </c>
      <c r="B6" s="8" t="s">
        <v>84</v>
      </c>
      <c r="C6" s="8" t="s">
        <v>62</v>
      </c>
      <c r="D6" s="8" t="s">
        <v>97</v>
      </c>
      <c r="E6" s="8" t="s">
        <v>0</v>
      </c>
      <c r="F6" s="8">
        <v>1</v>
      </c>
      <c r="G6" s="8">
        <v>3</v>
      </c>
      <c r="H6" s="34"/>
      <c r="I6" s="35"/>
      <c r="J6" s="9">
        <f>H6+(I6*H6)</f>
        <v>0</v>
      </c>
      <c r="K6" s="9">
        <f>H6*G6</f>
        <v>0</v>
      </c>
      <c r="L6" s="9">
        <f>J6*G6</f>
        <v>0</v>
      </c>
      <c r="M6" s="36"/>
      <c r="N6" s="33"/>
      <c r="O6" s="33"/>
    </row>
    <row r="7" spans="1:15" ht="27.75" customHeight="1" x14ac:dyDescent="0.35">
      <c r="A7" s="8">
        <f>A6+1</f>
        <v>2</v>
      </c>
      <c r="B7" s="8" t="s">
        <v>224</v>
      </c>
      <c r="C7" s="8" t="s">
        <v>62</v>
      </c>
      <c r="D7" s="8" t="s">
        <v>15</v>
      </c>
      <c r="E7" s="8" t="s">
        <v>69</v>
      </c>
      <c r="F7" s="8" t="s">
        <v>91</v>
      </c>
      <c r="G7" s="8">
        <v>3</v>
      </c>
      <c r="H7" s="34"/>
      <c r="I7" s="35"/>
      <c r="J7" s="9">
        <f t="shared" ref="J7:J20" si="0">H7+(I7*H7)</f>
        <v>0</v>
      </c>
      <c r="K7" s="9">
        <f t="shared" ref="K7:K20" si="1">H7*G7</f>
        <v>0</v>
      </c>
      <c r="L7" s="9">
        <f t="shared" ref="L7:L20" si="2">J7*G7</f>
        <v>0</v>
      </c>
      <c r="M7" s="36"/>
      <c r="N7" s="33"/>
      <c r="O7" s="33"/>
    </row>
    <row r="8" spans="1:15" ht="24.75" customHeight="1" x14ac:dyDescent="0.35">
      <c r="A8" s="8">
        <f t="shared" ref="A8:A20" si="3">A7+1</f>
        <v>3</v>
      </c>
      <c r="B8" s="8" t="s">
        <v>172</v>
      </c>
      <c r="C8" s="8" t="s">
        <v>62</v>
      </c>
      <c r="D8" s="8" t="s">
        <v>15</v>
      </c>
      <c r="E8" s="8" t="s">
        <v>69</v>
      </c>
      <c r="F8" s="8" t="s">
        <v>91</v>
      </c>
      <c r="G8" s="8">
        <v>3</v>
      </c>
      <c r="H8" s="34"/>
      <c r="I8" s="35"/>
      <c r="J8" s="9">
        <f t="shared" si="0"/>
        <v>0</v>
      </c>
      <c r="K8" s="9">
        <f t="shared" si="1"/>
        <v>0</v>
      </c>
      <c r="L8" s="9">
        <f t="shared" si="2"/>
        <v>0</v>
      </c>
      <c r="M8" s="36"/>
      <c r="N8" s="33"/>
      <c r="O8" s="33"/>
    </row>
    <row r="9" spans="1:15" ht="30" customHeight="1" x14ac:dyDescent="0.35">
      <c r="A9" s="8">
        <f t="shared" si="3"/>
        <v>4</v>
      </c>
      <c r="B9" s="8" t="s">
        <v>173</v>
      </c>
      <c r="C9" s="8" t="s">
        <v>62</v>
      </c>
      <c r="D9" s="8" t="s">
        <v>15</v>
      </c>
      <c r="E9" s="8" t="s">
        <v>69</v>
      </c>
      <c r="F9" s="8" t="s">
        <v>91</v>
      </c>
      <c r="G9" s="8">
        <v>3</v>
      </c>
      <c r="H9" s="34"/>
      <c r="I9" s="35"/>
      <c r="J9" s="9">
        <f t="shared" si="0"/>
        <v>0</v>
      </c>
      <c r="K9" s="9">
        <f t="shared" si="1"/>
        <v>0</v>
      </c>
      <c r="L9" s="9">
        <f t="shared" si="2"/>
        <v>0</v>
      </c>
      <c r="M9" s="36"/>
      <c r="N9" s="33"/>
      <c r="O9" s="33"/>
    </row>
    <row r="10" spans="1:15" ht="31.5" customHeight="1" x14ac:dyDescent="0.35">
      <c r="A10" s="8">
        <f t="shared" si="3"/>
        <v>5</v>
      </c>
      <c r="B10" s="8" t="s">
        <v>174</v>
      </c>
      <c r="C10" s="8" t="s">
        <v>62</v>
      </c>
      <c r="D10" s="8" t="s">
        <v>15</v>
      </c>
      <c r="E10" s="8" t="s">
        <v>69</v>
      </c>
      <c r="F10" s="8" t="s">
        <v>91</v>
      </c>
      <c r="G10" s="8">
        <v>3</v>
      </c>
      <c r="H10" s="34"/>
      <c r="I10" s="35"/>
      <c r="J10" s="9">
        <f t="shared" si="0"/>
        <v>0</v>
      </c>
      <c r="K10" s="9">
        <f t="shared" si="1"/>
        <v>0</v>
      </c>
      <c r="L10" s="9">
        <f t="shared" si="2"/>
        <v>0</v>
      </c>
      <c r="M10" s="36"/>
      <c r="N10" s="33"/>
      <c r="O10" s="33"/>
    </row>
    <row r="11" spans="1:15" ht="41.25" customHeight="1" x14ac:dyDescent="0.35">
      <c r="A11" s="8">
        <f t="shared" si="3"/>
        <v>6</v>
      </c>
      <c r="B11" s="18" t="s">
        <v>327</v>
      </c>
      <c r="C11" s="8" t="s">
        <v>62</v>
      </c>
      <c r="D11" s="8" t="s">
        <v>13</v>
      </c>
      <c r="E11" s="8" t="s">
        <v>69</v>
      </c>
      <c r="F11" s="8" t="s">
        <v>92</v>
      </c>
      <c r="G11" s="8">
        <v>8</v>
      </c>
      <c r="H11" s="34"/>
      <c r="I11" s="35"/>
      <c r="J11" s="9">
        <f t="shared" si="0"/>
        <v>0</v>
      </c>
      <c r="K11" s="9">
        <f t="shared" si="1"/>
        <v>0</v>
      </c>
      <c r="L11" s="9">
        <f t="shared" si="2"/>
        <v>0</v>
      </c>
      <c r="M11" s="36"/>
      <c r="N11" s="33"/>
      <c r="O11" s="33"/>
    </row>
    <row r="12" spans="1:15" ht="42" customHeight="1" x14ac:dyDescent="0.35">
      <c r="A12" s="8">
        <f t="shared" si="3"/>
        <v>7</v>
      </c>
      <c r="B12" s="8" t="s">
        <v>328</v>
      </c>
      <c r="C12" s="8" t="s">
        <v>62</v>
      </c>
      <c r="D12" s="8" t="s">
        <v>14</v>
      </c>
      <c r="E12" s="8" t="s">
        <v>69</v>
      </c>
      <c r="F12" s="8" t="s">
        <v>91</v>
      </c>
      <c r="G12" s="8">
        <v>3</v>
      </c>
      <c r="H12" s="34"/>
      <c r="I12" s="35"/>
      <c r="J12" s="9">
        <f t="shared" si="0"/>
        <v>0</v>
      </c>
      <c r="K12" s="9">
        <f t="shared" si="1"/>
        <v>0</v>
      </c>
      <c r="L12" s="9">
        <f t="shared" si="2"/>
        <v>0</v>
      </c>
      <c r="M12" s="36"/>
      <c r="N12" s="33"/>
      <c r="O12" s="33"/>
    </row>
    <row r="13" spans="1:15" ht="51.75" customHeight="1" x14ac:dyDescent="0.35">
      <c r="A13" s="8">
        <f t="shared" si="3"/>
        <v>8</v>
      </c>
      <c r="B13" s="8" t="s">
        <v>85</v>
      </c>
      <c r="C13" s="8" t="s">
        <v>62</v>
      </c>
      <c r="D13" s="8" t="s">
        <v>13</v>
      </c>
      <c r="E13" s="8" t="s">
        <v>0</v>
      </c>
      <c r="F13" s="8" t="s">
        <v>93</v>
      </c>
      <c r="G13" s="8">
        <v>6</v>
      </c>
      <c r="H13" s="34"/>
      <c r="I13" s="35"/>
      <c r="J13" s="9">
        <f t="shared" si="0"/>
        <v>0</v>
      </c>
      <c r="K13" s="9">
        <f t="shared" si="1"/>
        <v>0</v>
      </c>
      <c r="L13" s="9">
        <f t="shared" si="2"/>
        <v>0</v>
      </c>
      <c r="M13" s="36"/>
      <c r="N13" s="33"/>
      <c r="O13" s="33"/>
    </row>
    <row r="14" spans="1:15" ht="87" customHeight="1" x14ac:dyDescent="0.35">
      <c r="A14" s="8">
        <f t="shared" si="3"/>
        <v>9</v>
      </c>
      <c r="B14" s="8" t="s">
        <v>86</v>
      </c>
      <c r="C14" s="8" t="s">
        <v>62</v>
      </c>
      <c r="D14" s="8" t="s">
        <v>14</v>
      </c>
      <c r="E14" s="8" t="s">
        <v>0</v>
      </c>
      <c r="F14" s="8" t="s">
        <v>329</v>
      </c>
      <c r="G14" s="8">
        <v>13</v>
      </c>
      <c r="H14" s="34"/>
      <c r="I14" s="35"/>
      <c r="J14" s="9">
        <f t="shared" si="0"/>
        <v>0</v>
      </c>
      <c r="K14" s="9">
        <f t="shared" si="1"/>
        <v>0</v>
      </c>
      <c r="L14" s="9">
        <f t="shared" si="2"/>
        <v>0</v>
      </c>
      <c r="M14" s="36"/>
      <c r="N14" s="33"/>
      <c r="O14" s="33"/>
    </row>
    <row r="15" spans="1:15" ht="77.25" customHeight="1" x14ac:dyDescent="0.35">
      <c r="A15" s="8">
        <f t="shared" si="3"/>
        <v>10</v>
      </c>
      <c r="B15" s="8" t="s">
        <v>87</v>
      </c>
      <c r="C15" s="8" t="s">
        <v>62</v>
      </c>
      <c r="D15" s="8" t="s">
        <v>14</v>
      </c>
      <c r="E15" s="8" t="s">
        <v>94</v>
      </c>
      <c r="F15" s="8" t="s">
        <v>93</v>
      </c>
      <c r="G15" s="8">
        <v>5</v>
      </c>
      <c r="H15" s="34"/>
      <c r="I15" s="35"/>
      <c r="J15" s="9">
        <f t="shared" si="0"/>
        <v>0</v>
      </c>
      <c r="K15" s="9">
        <f t="shared" si="1"/>
        <v>0</v>
      </c>
      <c r="L15" s="9">
        <f t="shared" si="2"/>
        <v>0</v>
      </c>
      <c r="M15" s="36"/>
      <c r="N15" s="33"/>
      <c r="O15" s="33"/>
    </row>
    <row r="16" spans="1:15" ht="77.25" customHeight="1" x14ac:dyDescent="0.35">
      <c r="A16" s="8">
        <f t="shared" si="3"/>
        <v>11</v>
      </c>
      <c r="B16" s="8" t="s">
        <v>88</v>
      </c>
      <c r="C16" s="8" t="s">
        <v>62</v>
      </c>
      <c r="D16" s="8" t="s">
        <v>14</v>
      </c>
      <c r="E16" s="8" t="s">
        <v>0</v>
      </c>
      <c r="F16" s="8" t="s">
        <v>96</v>
      </c>
      <c r="G16" s="8">
        <v>4</v>
      </c>
      <c r="H16" s="34"/>
      <c r="I16" s="35"/>
      <c r="J16" s="9">
        <f t="shared" si="0"/>
        <v>0</v>
      </c>
      <c r="K16" s="9">
        <f t="shared" si="1"/>
        <v>0</v>
      </c>
      <c r="L16" s="9">
        <f t="shared" si="2"/>
        <v>0</v>
      </c>
      <c r="M16" s="36"/>
      <c r="N16" s="33"/>
      <c r="O16" s="33"/>
    </row>
    <row r="17" spans="1:15" ht="35.25" customHeight="1" x14ac:dyDescent="0.35">
      <c r="A17" s="8">
        <f t="shared" si="3"/>
        <v>12</v>
      </c>
      <c r="B17" s="8" t="s">
        <v>89</v>
      </c>
      <c r="C17" s="8" t="s">
        <v>62</v>
      </c>
      <c r="D17" s="8" t="s">
        <v>182</v>
      </c>
      <c r="E17" s="8" t="s">
        <v>0</v>
      </c>
      <c r="F17" s="8" t="s">
        <v>62</v>
      </c>
      <c r="G17" s="8">
        <v>4</v>
      </c>
      <c r="H17" s="34"/>
      <c r="I17" s="35"/>
      <c r="J17" s="9">
        <f t="shared" si="0"/>
        <v>0</v>
      </c>
      <c r="K17" s="9">
        <f t="shared" si="1"/>
        <v>0</v>
      </c>
      <c r="L17" s="9">
        <f t="shared" si="2"/>
        <v>0</v>
      </c>
      <c r="M17" s="36"/>
      <c r="N17" s="33"/>
      <c r="O17" s="33"/>
    </row>
    <row r="18" spans="1:15" ht="46.5" customHeight="1" x14ac:dyDescent="0.35">
      <c r="A18" s="8">
        <f t="shared" si="3"/>
        <v>13</v>
      </c>
      <c r="B18" s="8" t="s">
        <v>326</v>
      </c>
      <c r="C18" s="8" t="s">
        <v>62</v>
      </c>
      <c r="D18" s="8" t="s">
        <v>14</v>
      </c>
      <c r="E18" s="8" t="s">
        <v>0</v>
      </c>
      <c r="F18" s="8">
        <v>20</v>
      </c>
      <c r="G18" s="8">
        <v>4</v>
      </c>
      <c r="H18" s="34"/>
      <c r="I18" s="35"/>
      <c r="J18" s="9">
        <f t="shared" si="0"/>
        <v>0</v>
      </c>
      <c r="K18" s="9">
        <f t="shared" si="1"/>
        <v>0</v>
      </c>
      <c r="L18" s="9">
        <f t="shared" si="2"/>
        <v>0</v>
      </c>
      <c r="M18" s="36"/>
      <c r="N18" s="33"/>
      <c r="O18" s="33"/>
    </row>
    <row r="19" spans="1:15" ht="41.25" customHeight="1" x14ac:dyDescent="0.35">
      <c r="A19" s="8">
        <f t="shared" si="3"/>
        <v>14</v>
      </c>
      <c r="B19" s="8" t="s">
        <v>188</v>
      </c>
      <c r="C19" s="8" t="s">
        <v>62</v>
      </c>
      <c r="D19" s="8" t="s">
        <v>14</v>
      </c>
      <c r="E19" s="8" t="s">
        <v>0</v>
      </c>
      <c r="F19" s="8" t="s">
        <v>95</v>
      </c>
      <c r="G19" s="8">
        <v>7</v>
      </c>
      <c r="H19" s="34"/>
      <c r="I19" s="35"/>
      <c r="J19" s="9">
        <f t="shared" si="0"/>
        <v>0</v>
      </c>
      <c r="K19" s="9">
        <f t="shared" si="1"/>
        <v>0</v>
      </c>
      <c r="L19" s="9">
        <f t="shared" si="2"/>
        <v>0</v>
      </c>
      <c r="M19" s="36"/>
      <c r="N19" s="33"/>
      <c r="O19" s="33"/>
    </row>
    <row r="20" spans="1:15" ht="37.5" customHeight="1" x14ac:dyDescent="0.35">
      <c r="A20" s="8">
        <f t="shared" si="3"/>
        <v>15</v>
      </c>
      <c r="B20" s="8" t="s">
        <v>90</v>
      </c>
      <c r="C20" s="8" t="s">
        <v>62</v>
      </c>
      <c r="D20" s="8" t="s">
        <v>13</v>
      </c>
      <c r="E20" s="8" t="s">
        <v>0</v>
      </c>
      <c r="F20" s="8" t="s">
        <v>96</v>
      </c>
      <c r="G20" s="8">
        <v>1</v>
      </c>
      <c r="H20" s="34"/>
      <c r="I20" s="35"/>
      <c r="J20" s="9">
        <f t="shared" si="0"/>
        <v>0</v>
      </c>
      <c r="K20" s="9">
        <f t="shared" si="1"/>
        <v>0</v>
      </c>
      <c r="L20" s="9">
        <f t="shared" si="2"/>
        <v>0</v>
      </c>
      <c r="M20" s="36"/>
      <c r="N20" s="33"/>
      <c r="O20" s="33"/>
    </row>
    <row r="21" spans="1:15" ht="37.5" customHeight="1" x14ac:dyDescent="0.35">
      <c r="A21" s="20"/>
      <c r="B21" s="20"/>
      <c r="C21" s="20"/>
      <c r="D21" s="20"/>
      <c r="E21" s="20"/>
      <c r="F21" s="20"/>
      <c r="G21" s="20"/>
      <c r="H21" s="22"/>
      <c r="I21" s="23"/>
      <c r="J21" s="22" t="s">
        <v>289</v>
      </c>
      <c r="K21" s="43">
        <f>SUM(K6:K20)</f>
        <v>0</v>
      </c>
      <c r="L21" s="43">
        <f>SUM(L6:L20)</f>
        <v>0</v>
      </c>
      <c r="M21" s="21"/>
      <c r="N21" s="20"/>
      <c r="O21" s="20"/>
    </row>
    <row r="22" spans="1:15" x14ac:dyDescent="0.35">
      <c r="H22" s="10"/>
      <c r="I22" s="11"/>
      <c r="J22" s="10"/>
      <c r="K22" s="10"/>
      <c r="L22" s="10"/>
    </row>
    <row r="23" spans="1:15" x14ac:dyDescent="0.35">
      <c r="A23" s="61" t="s">
        <v>175</v>
      </c>
      <c r="B23" s="61"/>
      <c r="C23" s="61"/>
      <c r="D23" s="61"/>
      <c r="E23" s="61"/>
      <c r="F23" s="61"/>
      <c r="G23" s="61"/>
      <c r="H23" s="62"/>
      <c r="I23" s="63"/>
      <c r="J23" s="62"/>
      <c r="K23" s="62"/>
      <c r="L23" s="62"/>
      <c r="M23" s="61"/>
      <c r="N23" s="61"/>
      <c r="O23" s="61"/>
    </row>
    <row r="24" spans="1:15" ht="209.25" customHeight="1" x14ac:dyDescent="0.35">
      <c r="A24" s="54" t="s">
        <v>488</v>
      </c>
      <c r="B24" s="58"/>
      <c r="C24" s="58"/>
      <c r="D24" s="58"/>
      <c r="E24" s="58"/>
      <c r="F24" s="58"/>
      <c r="G24" s="58"/>
      <c r="H24" s="59"/>
      <c r="I24" s="60"/>
      <c r="J24" s="59"/>
      <c r="K24" s="59"/>
      <c r="L24" s="59"/>
      <c r="M24" s="58"/>
      <c r="N24" s="58"/>
      <c r="O24" s="58"/>
    </row>
    <row r="25" spans="1:15" x14ac:dyDescent="0.35">
      <c r="H25" s="10"/>
      <c r="I25" s="11"/>
      <c r="J25" s="10"/>
      <c r="K25" s="10"/>
      <c r="L25" s="10"/>
    </row>
    <row r="26" spans="1:15" x14ac:dyDescent="0.35">
      <c r="H26" s="10"/>
      <c r="I26" s="11"/>
      <c r="J26" s="10"/>
      <c r="K26" s="10"/>
      <c r="L26" s="10"/>
    </row>
    <row r="27" spans="1:15" x14ac:dyDescent="0.35">
      <c r="H27" s="10"/>
      <c r="I27" s="11"/>
      <c r="J27" s="10"/>
      <c r="K27" s="10"/>
      <c r="L27" s="10"/>
    </row>
    <row r="28" spans="1:15" x14ac:dyDescent="0.35">
      <c r="H28" s="10"/>
      <c r="I28" s="11"/>
      <c r="J28" s="10"/>
      <c r="K28" s="10"/>
      <c r="L28" s="10"/>
    </row>
    <row r="29" spans="1:15" x14ac:dyDescent="0.35">
      <c r="H29" s="10"/>
      <c r="I29" s="11"/>
      <c r="J29" s="10"/>
      <c r="K29" s="10"/>
      <c r="L29" s="10"/>
    </row>
    <row r="30" spans="1:15" x14ac:dyDescent="0.35">
      <c r="H30" s="10"/>
      <c r="I30" s="11"/>
      <c r="J30" s="10"/>
      <c r="K30" s="10"/>
      <c r="L30" s="10"/>
    </row>
    <row r="31" spans="1:15" x14ac:dyDescent="0.35">
      <c r="H31" s="10"/>
      <c r="I31" s="11"/>
      <c r="J31" s="10"/>
      <c r="K31" s="10"/>
      <c r="L31" s="10"/>
    </row>
    <row r="32" spans="1:15" x14ac:dyDescent="0.35">
      <c r="H32" s="10"/>
      <c r="I32" s="11"/>
      <c r="J32" s="10"/>
      <c r="K32" s="10"/>
      <c r="L32" s="10"/>
    </row>
    <row r="33" spans="8:12" x14ac:dyDescent="0.35">
      <c r="H33" s="10"/>
      <c r="I33" s="11"/>
      <c r="J33" s="10"/>
      <c r="K33" s="10"/>
      <c r="L33" s="10"/>
    </row>
    <row r="34" spans="8:12" x14ac:dyDescent="0.35">
      <c r="H34" s="10"/>
      <c r="I34" s="11"/>
      <c r="J34" s="10"/>
      <c r="K34" s="10"/>
      <c r="L34" s="10"/>
    </row>
    <row r="35" spans="8:12" x14ac:dyDescent="0.35">
      <c r="H35" s="10"/>
      <c r="I35" s="11"/>
      <c r="J35" s="10"/>
      <c r="K35" s="10"/>
      <c r="L35" s="10"/>
    </row>
    <row r="36" spans="8:12" x14ac:dyDescent="0.35">
      <c r="H36" s="10"/>
      <c r="I36" s="11"/>
      <c r="J36" s="10"/>
      <c r="K36" s="10"/>
      <c r="L36" s="10"/>
    </row>
    <row r="37" spans="8:12" x14ac:dyDescent="0.35">
      <c r="H37" s="10"/>
      <c r="I37" s="11"/>
      <c r="J37" s="10"/>
      <c r="K37" s="10"/>
      <c r="L37" s="10"/>
    </row>
  </sheetData>
  <sortState xmlns:xlrd2="http://schemas.microsoft.com/office/spreadsheetml/2017/richdata2" ref="A6:O20">
    <sortCondition ref="B6:B20"/>
  </sortState>
  <mergeCells count="6">
    <mergeCell ref="A24:O24"/>
    <mergeCell ref="B1:C1"/>
    <mergeCell ref="N1:O1"/>
    <mergeCell ref="N2:O2"/>
    <mergeCell ref="A3:O3"/>
    <mergeCell ref="A23:O23"/>
  </mergeCells>
  <pageMargins left="0.25" right="0.25"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72"/>
  <sheetViews>
    <sheetView topLeftCell="A56" zoomScaleNormal="100" workbookViewId="0">
      <selection activeCell="B79" sqref="B79"/>
    </sheetView>
  </sheetViews>
  <sheetFormatPr defaultColWidth="9.1796875" defaultRowHeight="14.5" x14ac:dyDescent="0.35"/>
  <cols>
    <col min="1" max="1" width="9.1796875" style="15"/>
    <col min="2" max="2" width="46" style="15" customWidth="1"/>
    <col min="3" max="3" width="25.7265625" style="15" customWidth="1"/>
    <col min="4" max="4" width="17.81640625" style="15" customWidth="1"/>
    <col min="5" max="5" width="12.1796875" style="15" customWidth="1"/>
    <col min="6" max="6" width="13.26953125" style="15" customWidth="1"/>
    <col min="7" max="7" width="12" style="15" customWidth="1"/>
    <col min="8" max="8" width="16.26953125" style="15" customWidth="1"/>
    <col min="9" max="9" width="11.26953125" style="15" customWidth="1"/>
    <col min="10" max="12" width="16.26953125" style="15" customWidth="1"/>
    <col min="13" max="13" width="17.1796875" style="15" customWidth="1"/>
    <col min="14" max="14" width="21" style="15" customWidth="1"/>
    <col min="15" max="15" width="30.7265625" style="15" customWidth="1"/>
    <col min="16" max="16384" width="9.1796875" style="15"/>
  </cols>
  <sheetData>
    <row r="1" spans="1:15" ht="45" customHeight="1" x14ac:dyDescent="0.35">
      <c r="A1" s="13"/>
      <c r="B1" s="70"/>
      <c r="C1" s="70"/>
      <c r="N1" s="70" t="s">
        <v>252</v>
      </c>
      <c r="O1" s="70"/>
    </row>
    <row r="2" spans="1:15" ht="16.5" customHeight="1" x14ac:dyDescent="0.35">
      <c r="A2" s="13"/>
      <c r="B2" s="14"/>
      <c r="C2" s="14"/>
      <c r="N2" s="70" t="s">
        <v>227</v>
      </c>
      <c r="O2" s="70"/>
    </row>
    <row r="3" spans="1:15" ht="21" x14ac:dyDescent="0.35">
      <c r="A3" s="71" t="s">
        <v>40</v>
      </c>
      <c r="B3" s="71"/>
      <c r="C3" s="71"/>
      <c r="D3" s="71"/>
      <c r="E3" s="71"/>
      <c r="F3" s="71"/>
      <c r="G3" s="71"/>
      <c r="H3" s="71"/>
      <c r="I3" s="71"/>
      <c r="J3" s="71"/>
      <c r="K3" s="71"/>
      <c r="L3" s="71"/>
      <c r="M3" s="71"/>
      <c r="N3" s="71"/>
      <c r="O3" s="71"/>
    </row>
    <row r="5" spans="1:15" ht="65" x14ac:dyDescent="0.35">
      <c r="A5" s="6" t="s">
        <v>39</v>
      </c>
      <c r="B5" s="6" t="s">
        <v>38</v>
      </c>
      <c r="C5" s="7" t="s">
        <v>273</v>
      </c>
      <c r="D5" s="6" t="s">
        <v>37</v>
      </c>
      <c r="E5" s="6" t="s">
        <v>36</v>
      </c>
      <c r="F5" s="6" t="s">
        <v>187</v>
      </c>
      <c r="G5" s="6" t="s">
        <v>34</v>
      </c>
      <c r="H5" s="6" t="s">
        <v>29</v>
      </c>
      <c r="I5" s="6" t="s">
        <v>30</v>
      </c>
      <c r="J5" s="6" t="s">
        <v>28</v>
      </c>
      <c r="K5" s="6" t="s">
        <v>31</v>
      </c>
      <c r="L5" s="6" t="s">
        <v>32</v>
      </c>
      <c r="M5" s="7" t="s">
        <v>178</v>
      </c>
      <c r="N5" s="6" t="s">
        <v>33</v>
      </c>
      <c r="O5" s="6" t="s">
        <v>42</v>
      </c>
    </row>
    <row r="6" spans="1:15" ht="25.5" customHeight="1" x14ac:dyDescent="0.35">
      <c r="A6" s="8">
        <v>1</v>
      </c>
      <c r="B6" s="8" t="s">
        <v>330</v>
      </c>
      <c r="C6" s="8" t="s">
        <v>62</v>
      </c>
      <c r="D6" s="8" t="s">
        <v>14</v>
      </c>
      <c r="E6" s="8" t="s">
        <v>69</v>
      </c>
      <c r="F6" s="8" t="s">
        <v>127</v>
      </c>
      <c r="G6" s="8">
        <v>22</v>
      </c>
      <c r="H6" s="34"/>
      <c r="I6" s="35"/>
      <c r="J6" s="9">
        <f>H6+(I6*H6)</f>
        <v>0</v>
      </c>
      <c r="K6" s="9">
        <f>H6*G6</f>
        <v>0</v>
      </c>
      <c r="L6" s="9">
        <f>J6*G6</f>
        <v>0</v>
      </c>
      <c r="M6" s="36"/>
      <c r="N6" s="33"/>
      <c r="O6" s="33"/>
    </row>
    <row r="7" spans="1:15" ht="43.5" customHeight="1" x14ac:dyDescent="0.35">
      <c r="A7" s="8">
        <f t="shared" ref="A7:A67" si="0">A6+1</f>
        <v>2</v>
      </c>
      <c r="B7" s="8" t="s">
        <v>98</v>
      </c>
      <c r="C7" s="8" t="s">
        <v>62</v>
      </c>
      <c r="D7" s="8" t="s">
        <v>13</v>
      </c>
      <c r="E7" s="8" t="s">
        <v>69</v>
      </c>
      <c r="F7" s="8" t="s">
        <v>126</v>
      </c>
      <c r="G7" s="8">
        <v>1</v>
      </c>
      <c r="H7" s="34"/>
      <c r="I7" s="35"/>
      <c r="J7" s="9">
        <f t="shared" ref="J7:J19" si="1">H7+(I7*H7)</f>
        <v>0</v>
      </c>
      <c r="K7" s="9">
        <f t="shared" ref="K7:K19" si="2">H7*G7</f>
        <v>0</v>
      </c>
      <c r="L7" s="9">
        <f t="shared" ref="L7:L19" si="3">J7*G7</f>
        <v>0</v>
      </c>
      <c r="M7" s="36"/>
      <c r="N7" s="33"/>
      <c r="O7" s="33"/>
    </row>
    <row r="8" spans="1:15" ht="33" customHeight="1" x14ac:dyDescent="0.35">
      <c r="A8" s="8">
        <v>3</v>
      </c>
      <c r="B8" s="8" t="s">
        <v>99</v>
      </c>
      <c r="C8" s="8" t="s">
        <v>62</v>
      </c>
      <c r="D8" s="8" t="s">
        <v>121</v>
      </c>
      <c r="E8" s="8" t="s">
        <v>82</v>
      </c>
      <c r="F8" s="8" t="s">
        <v>62</v>
      </c>
      <c r="G8" s="8">
        <v>2</v>
      </c>
      <c r="H8" s="34"/>
      <c r="I8" s="35"/>
      <c r="J8" s="9">
        <f t="shared" si="1"/>
        <v>0</v>
      </c>
      <c r="K8" s="9">
        <f t="shared" si="2"/>
        <v>0</v>
      </c>
      <c r="L8" s="9">
        <f t="shared" si="3"/>
        <v>0</v>
      </c>
      <c r="M8" s="36"/>
      <c r="N8" s="33"/>
      <c r="O8" s="33"/>
    </row>
    <row r="9" spans="1:15" ht="42.75" customHeight="1" x14ac:dyDescent="0.35">
      <c r="A9" s="8">
        <f t="shared" si="0"/>
        <v>4</v>
      </c>
      <c r="B9" s="8" t="s">
        <v>100</v>
      </c>
      <c r="C9" s="8" t="s">
        <v>62</v>
      </c>
      <c r="D9" s="8" t="s">
        <v>13</v>
      </c>
      <c r="E9" s="8" t="s">
        <v>0</v>
      </c>
      <c r="F9" s="8" t="s">
        <v>63</v>
      </c>
      <c r="G9" s="8">
        <v>1</v>
      </c>
      <c r="H9" s="34"/>
      <c r="I9" s="35"/>
      <c r="J9" s="9">
        <f t="shared" si="1"/>
        <v>0</v>
      </c>
      <c r="K9" s="9">
        <f t="shared" si="2"/>
        <v>0</v>
      </c>
      <c r="L9" s="9">
        <f t="shared" si="3"/>
        <v>0</v>
      </c>
      <c r="M9" s="36"/>
      <c r="N9" s="33"/>
      <c r="O9" s="33"/>
    </row>
    <row r="10" spans="1:15" ht="29.25" customHeight="1" x14ac:dyDescent="0.35">
      <c r="A10" s="8">
        <f>A9+1</f>
        <v>5</v>
      </c>
      <c r="B10" s="8" t="s">
        <v>331</v>
      </c>
      <c r="C10" s="8" t="s">
        <v>62</v>
      </c>
      <c r="D10" s="8" t="s">
        <v>14</v>
      </c>
      <c r="E10" s="8" t="s">
        <v>0</v>
      </c>
      <c r="F10" s="8" t="s">
        <v>126</v>
      </c>
      <c r="G10" s="8">
        <v>2</v>
      </c>
      <c r="H10" s="34"/>
      <c r="I10" s="35"/>
      <c r="J10" s="9">
        <f t="shared" si="1"/>
        <v>0</v>
      </c>
      <c r="K10" s="9">
        <f t="shared" si="2"/>
        <v>0</v>
      </c>
      <c r="L10" s="9">
        <f t="shared" si="3"/>
        <v>0</v>
      </c>
      <c r="M10" s="36"/>
      <c r="N10" s="33"/>
      <c r="O10" s="33"/>
    </row>
    <row r="11" spans="1:15" ht="25.5" customHeight="1" x14ac:dyDescent="0.35">
      <c r="A11" s="8">
        <f t="shared" si="0"/>
        <v>6</v>
      </c>
      <c r="B11" s="8" t="s">
        <v>332</v>
      </c>
      <c r="C11" s="8" t="s">
        <v>62</v>
      </c>
      <c r="D11" s="8" t="s">
        <v>13</v>
      </c>
      <c r="E11" s="8" t="s">
        <v>354</v>
      </c>
      <c r="F11" s="8">
        <v>10</v>
      </c>
      <c r="G11" s="8">
        <v>1</v>
      </c>
      <c r="H11" s="34"/>
      <c r="I11" s="35"/>
      <c r="J11" s="9">
        <f t="shared" si="1"/>
        <v>0</v>
      </c>
      <c r="K11" s="9">
        <f t="shared" si="2"/>
        <v>0</v>
      </c>
      <c r="L11" s="9">
        <f t="shared" si="3"/>
        <v>0</v>
      </c>
      <c r="M11" s="36"/>
      <c r="N11" s="33"/>
      <c r="O11" s="33"/>
    </row>
    <row r="12" spans="1:15" ht="51.75" customHeight="1" x14ac:dyDescent="0.35">
      <c r="A12" s="8">
        <f t="shared" si="0"/>
        <v>7</v>
      </c>
      <c r="B12" s="8" t="s">
        <v>333</v>
      </c>
      <c r="C12" s="8" t="s">
        <v>62</v>
      </c>
      <c r="D12" s="8" t="s">
        <v>13</v>
      </c>
      <c r="E12" s="8" t="s">
        <v>0</v>
      </c>
      <c r="F12" s="8" t="s">
        <v>128</v>
      </c>
      <c r="G12" s="8">
        <v>1</v>
      </c>
      <c r="H12" s="34"/>
      <c r="I12" s="35"/>
      <c r="J12" s="9">
        <f t="shared" si="1"/>
        <v>0</v>
      </c>
      <c r="K12" s="9">
        <f t="shared" si="2"/>
        <v>0</v>
      </c>
      <c r="L12" s="9">
        <f t="shared" si="3"/>
        <v>0</v>
      </c>
      <c r="M12" s="36"/>
      <c r="N12" s="33"/>
      <c r="O12" s="33"/>
    </row>
    <row r="13" spans="1:15" ht="31.5" customHeight="1" x14ac:dyDescent="0.35">
      <c r="A13" s="8">
        <f t="shared" si="0"/>
        <v>8</v>
      </c>
      <c r="B13" s="8" t="s">
        <v>101</v>
      </c>
      <c r="C13" s="8" t="s">
        <v>62</v>
      </c>
      <c r="D13" s="8" t="s">
        <v>13</v>
      </c>
      <c r="E13" s="8" t="s">
        <v>82</v>
      </c>
      <c r="F13" s="8" t="s">
        <v>62</v>
      </c>
      <c r="G13" s="8">
        <v>2</v>
      </c>
      <c r="H13" s="34"/>
      <c r="I13" s="35"/>
      <c r="J13" s="9">
        <f t="shared" si="1"/>
        <v>0</v>
      </c>
      <c r="K13" s="9">
        <f t="shared" si="2"/>
        <v>0</v>
      </c>
      <c r="L13" s="9">
        <f t="shared" si="3"/>
        <v>0</v>
      </c>
      <c r="M13" s="36"/>
      <c r="N13" s="33"/>
      <c r="O13" s="33"/>
    </row>
    <row r="14" spans="1:15" ht="46.5" customHeight="1" x14ac:dyDescent="0.35">
      <c r="A14" s="8">
        <f t="shared" si="0"/>
        <v>9</v>
      </c>
      <c r="B14" s="8" t="s">
        <v>334</v>
      </c>
      <c r="C14" s="8" t="s">
        <v>62</v>
      </c>
      <c r="D14" s="8" t="s">
        <v>13</v>
      </c>
      <c r="E14" s="8" t="s">
        <v>0</v>
      </c>
      <c r="F14" s="8" t="s">
        <v>27</v>
      </c>
      <c r="G14" s="8">
        <v>2</v>
      </c>
      <c r="H14" s="34"/>
      <c r="I14" s="35"/>
      <c r="J14" s="9">
        <f t="shared" si="1"/>
        <v>0</v>
      </c>
      <c r="K14" s="9">
        <f t="shared" si="2"/>
        <v>0</v>
      </c>
      <c r="L14" s="9">
        <f t="shared" si="3"/>
        <v>0</v>
      </c>
      <c r="M14" s="36"/>
      <c r="N14" s="33"/>
      <c r="O14" s="33"/>
    </row>
    <row r="15" spans="1:15" ht="25.5" customHeight="1" x14ac:dyDescent="0.35">
      <c r="A15" s="8">
        <f t="shared" si="0"/>
        <v>10</v>
      </c>
      <c r="B15" s="8" t="s">
        <v>102</v>
      </c>
      <c r="C15" s="8" t="s">
        <v>62</v>
      </c>
      <c r="D15" s="8" t="s">
        <v>121</v>
      </c>
      <c r="E15" s="8" t="s">
        <v>0</v>
      </c>
      <c r="F15" s="8" t="s">
        <v>129</v>
      </c>
      <c r="G15" s="8">
        <v>2</v>
      </c>
      <c r="H15" s="34"/>
      <c r="I15" s="35"/>
      <c r="J15" s="9">
        <f t="shared" si="1"/>
        <v>0</v>
      </c>
      <c r="K15" s="9">
        <f t="shared" si="2"/>
        <v>0</v>
      </c>
      <c r="L15" s="9">
        <f t="shared" si="3"/>
        <v>0</v>
      </c>
      <c r="M15" s="36"/>
      <c r="N15" s="33"/>
      <c r="O15" s="33"/>
    </row>
    <row r="16" spans="1:15" ht="44.25" customHeight="1" x14ac:dyDescent="0.35">
      <c r="A16" s="8">
        <f t="shared" si="0"/>
        <v>11</v>
      </c>
      <c r="B16" s="8" t="s">
        <v>335</v>
      </c>
      <c r="C16" s="8" t="s">
        <v>62</v>
      </c>
      <c r="D16" s="8" t="s">
        <v>121</v>
      </c>
      <c r="E16" s="8" t="s">
        <v>0</v>
      </c>
      <c r="F16" s="8" t="s">
        <v>130</v>
      </c>
      <c r="G16" s="8">
        <v>1</v>
      </c>
      <c r="H16" s="34"/>
      <c r="I16" s="35"/>
      <c r="J16" s="9">
        <f t="shared" si="1"/>
        <v>0</v>
      </c>
      <c r="K16" s="9">
        <f t="shared" si="2"/>
        <v>0</v>
      </c>
      <c r="L16" s="9">
        <f t="shared" si="3"/>
        <v>0</v>
      </c>
      <c r="M16" s="36"/>
      <c r="N16" s="33"/>
      <c r="O16" s="33"/>
    </row>
    <row r="17" spans="1:15" ht="26.25" customHeight="1" x14ac:dyDescent="0.35">
      <c r="A17" s="8">
        <f t="shared" si="0"/>
        <v>12</v>
      </c>
      <c r="B17" s="8" t="s">
        <v>365</v>
      </c>
      <c r="C17" s="8" t="s">
        <v>62</v>
      </c>
      <c r="D17" s="8" t="s">
        <v>13</v>
      </c>
      <c r="E17" s="8" t="s">
        <v>354</v>
      </c>
      <c r="F17" s="8">
        <v>5</v>
      </c>
      <c r="G17" s="8">
        <v>1</v>
      </c>
      <c r="H17" s="34"/>
      <c r="I17" s="35"/>
      <c r="J17" s="9">
        <f t="shared" si="1"/>
        <v>0</v>
      </c>
      <c r="K17" s="9">
        <f t="shared" si="2"/>
        <v>0</v>
      </c>
      <c r="L17" s="9">
        <f t="shared" si="3"/>
        <v>0</v>
      </c>
      <c r="M17" s="36"/>
      <c r="N17" s="33"/>
      <c r="O17" s="33"/>
    </row>
    <row r="18" spans="1:15" ht="24" customHeight="1" x14ac:dyDescent="0.35">
      <c r="A18" s="8">
        <f t="shared" si="0"/>
        <v>13</v>
      </c>
      <c r="B18" s="8" t="s">
        <v>336</v>
      </c>
      <c r="C18" s="8" t="s">
        <v>62</v>
      </c>
      <c r="D18" s="8" t="s">
        <v>13</v>
      </c>
      <c r="E18" s="8" t="s">
        <v>354</v>
      </c>
      <c r="F18" s="8">
        <v>100</v>
      </c>
      <c r="G18" s="30">
        <v>1</v>
      </c>
      <c r="H18" s="34"/>
      <c r="I18" s="35"/>
      <c r="J18" s="9">
        <f t="shared" si="1"/>
        <v>0</v>
      </c>
      <c r="K18" s="9">
        <f t="shared" si="2"/>
        <v>0</v>
      </c>
      <c r="L18" s="9">
        <f t="shared" si="3"/>
        <v>0</v>
      </c>
      <c r="M18" s="44"/>
      <c r="N18" s="33"/>
      <c r="O18" s="33"/>
    </row>
    <row r="19" spans="1:15" ht="27.75" customHeight="1" x14ac:dyDescent="0.35">
      <c r="A19" s="8">
        <f t="shared" si="0"/>
        <v>14</v>
      </c>
      <c r="B19" s="8" t="s">
        <v>337</v>
      </c>
      <c r="C19" s="8" t="s">
        <v>62</v>
      </c>
      <c r="D19" s="8" t="s">
        <v>13</v>
      </c>
      <c r="E19" s="8" t="s">
        <v>354</v>
      </c>
      <c r="F19" s="8">
        <v>50</v>
      </c>
      <c r="G19" s="8">
        <v>1</v>
      </c>
      <c r="H19" s="34"/>
      <c r="I19" s="35"/>
      <c r="J19" s="9">
        <f t="shared" si="1"/>
        <v>0</v>
      </c>
      <c r="K19" s="9">
        <f t="shared" si="2"/>
        <v>0</v>
      </c>
      <c r="L19" s="9">
        <f t="shared" si="3"/>
        <v>0</v>
      </c>
      <c r="M19" s="36"/>
      <c r="N19" s="33"/>
      <c r="O19" s="33"/>
    </row>
    <row r="20" spans="1:15" ht="28.5" customHeight="1" x14ac:dyDescent="0.35">
      <c r="A20" s="8">
        <f t="shared" si="0"/>
        <v>15</v>
      </c>
      <c r="B20" s="18" t="s">
        <v>189</v>
      </c>
      <c r="C20" s="8" t="s">
        <v>62</v>
      </c>
      <c r="D20" s="8" t="s">
        <v>14</v>
      </c>
      <c r="E20" s="8" t="s">
        <v>69</v>
      </c>
      <c r="F20" s="8" t="s">
        <v>126</v>
      </c>
      <c r="G20" s="8">
        <v>88</v>
      </c>
      <c r="H20" s="34"/>
      <c r="I20" s="35"/>
      <c r="J20" s="9">
        <f t="shared" ref="J20:J67" si="4">H20+(I20*H20)</f>
        <v>0</v>
      </c>
      <c r="K20" s="9">
        <f t="shared" ref="K20:K67" si="5">H20*G20</f>
        <v>0</v>
      </c>
      <c r="L20" s="9">
        <f t="shared" ref="L20:L67" si="6">J20*G20</f>
        <v>0</v>
      </c>
      <c r="M20" s="36"/>
      <c r="N20" s="33"/>
      <c r="O20" s="33"/>
    </row>
    <row r="21" spans="1:15" ht="24.75" customHeight="1" x14ac:dyDescent="0.35">
      <c r="A21" s="8">
        <f t="shared" si="0"/>
        <v>16</v>
      </c>
      <c r="B21" s="8" t="s">
        <v>103</v>
      </c>
      <c r="C21" s="8" t="s">
        <v>62</v>
      </c>
      <c r="D21" s="8" t="s">
        <v>13</v>
      </c>
      <c r="E21" s="8" t="s">
        <v>0</v>
      </c>
      <c r="F21" s="8" t="s">
        <v>131</v>
      </c>
      <c r="G21" s="8">
        <v>1</v>
      </c>
      <c r="H21" s="34"/>
      <c r="I21" s="35"/>
      <c r="J21" s="9">
        <f t="shared" si="4"/>
        <v>0</v>
      </c>
      <c r="K21" s="9">
        <f t="shared" si="5"/>
        <v>0</v>
      </c>
      <c r="L21" s="9">
        <f t="shared" si="6"/>
        <v>0</v>
      </c>
      <c r="M21" s="36"/>
      <c r="N21" s="33"/>
      <c r="O21" s="33"/>
    </row>
    <row r="22" spans="1:15" ht="24" customHeight="1" x14ac:dyDescent="0.35">
      <c r="A22" s="8">
        <f t="shared" si="0"/>
        <v>17</v>
      </c>
      <c r="B22" s="8" t="s">
        <v>436</v>
      </c>
      <c r="C22" s="8" t="s">
        <v>62</v>
      </c>
      <c r="D22" s="8" t="s">
        <v>13</v>
      </c>
      <c r="E22" s="8" t="s">
        <v>354</v>
      </c>
      <c r="F22" s="8">
        <v>250</v>
      </c>
      <c r="G22" s="8">
        <v>1</v>
      </c>
      <c r="H22" s="34"/>
      <c r="I22" s="35"/>
      <c r="J22" s="9">
        <f t="shared" si="4"/>
        <v>0</v>
      </c>
      <c r="K22" s="9">
        <f t="shared" si="5"/>
        <v>0</v>
      </c>
      <c r="L22" s="9">
        <f t="shared" si="6"/>
        <v>0</v>
      </c>
      <c r="M22" s="36"/>
      <c r="N22" s="33"/>
      <c r="O22" s="33"/>
    </row>
    <row r="23" spans="1:15" ht="28.5" customHeight="1" x14ac:dyDescent="0.35">
      <c r="A23" s="8">
        <f t="shared" si="0"/>
        <v>18</v>
      </c>
      <c r="B23" s="8" t="s">
        <v>338</v>
      </c>
      <c r="C23" s="8" t="s">
        <v>62</v>
      </c>
      <c r="D23" s="8" t="s">
        <v>13</v>
      </c>
      <c r="E23" s="8" t="s">
        <v>354</v>
      </c>
      <c r="F23" s="8">
        <v>100</v>
      </c>
      <c r="G23" s="8">
        <v>1</v>
      </c>
      <c r="H23" s="34"/>
      <c r="I23" s="35"/>
      <c r="J23" s="9">
        <f t="shared" si="4"/>
        <v>0</v>
      </c>
      <c r="K23" s="9">
        <f t="shared" si="5"/>
        <v>0</v>
      </c>
      <c r="L23" s="9">
        <f t="shared" si="6"/>
        <v>0</v>
      </c>
      <c r="M23" s="36"/>
      <c r="N23" s="33"/>
      <c r="O23" s="33"/>
    </row>
    <row r="24" spans="1:15" ht="31.9" customHeight="1" x14ac:dyDescent="0.35">
      <c r="A24" s="8">
        <f t="shared" si="0"/>
        <v>19</v>
      </c>
      <c r="B24" s="8" t="s">
        <v>104</v>
      </c>
      <c r="C24" s="8" t="s">
        <v>62</v>
      </c>
      <c r="D24" s="8" t="s">
        <v>123</v>
      </c>
      <c r="E24" s="8" t="s">
        <v>69</v>
      </c>
      <c r="F24" s="8" t="s">
        <v>126</v>
      </c>
      <c r="G24" s="8">
        <v>6</v>
      </c>
      <c r="H24" s="34"/>
      <c r="I24" s="35"/>
      <c r="J24" s="9">
        <f t="shared" si="4"/>
        <v>0</v>
      </c>
      <c r="K24" s="9">
        <f t="shared" si="5"/>
        <v>0</v>
      </c>
      <c r="L24" s="9">
        <f t="shared" si="6"/>
        <v>0</v>
      </c>
      <c r="M24" s="36"/>
      <c r="N24" s="33"/>
      <c r="O24" s="33"/>
    </row>
    <row r="25" spans="1:15" ht="33" customHeight="1" x14ac:dyDescent="0.35">
      <c r="A25" s="8">
        <f t="shared" si="0"/>
        <v>20</v>
      </c>
      <c r="B25" s="8" t="s">
        <v>362</v>
      </c>
      <c r="C25" s="8" t="s">
        <v>62</v>
      </c>
      <c r="D25" s="8" t="s">
        <v>13</v>
      </c>
      <c r="E25" s="8" t="s">
        <v>354</v>
      </c>
      <c r="F25" s="8">
        <v>5</v>
      </c>
      <c r="G25" s="8">
        <v>1</v>
      </c>
      <c r="H25" s="34"/>
      <c r="I25" s="35"/>
      <c r="J25" s="9">
        <f t="shared" si="4"/>
        <v>0</v>
      </c>
      <c r="K25" s="9">
        <f t="shared" si="5"/>
        <v>0</v>
      </c>
      <c r="L25" s="9">
        <f t="shared" si="6"/>
        <v>0</v>
      </c>
      <c r="M25" s="36"/>
      <c r="N25" s="33"/>
      <c r="O25" s="33"/>
    </row>
    <row r="26" spans="1:15" ht="30.75" customHeight="1" x14ac:dyDescent="0.35">
      <c r="A26" s="8">
        <f t="shared" si="0"/>
        <v>21</v>
      </c>
      <c r="B26" s="8" t="s">
        <v>363</v>
      </c>
      <c r="C26" s="8" t="s">
        <v>62</v>
      </c>
      <c r="D26" s="8" t="s">
        <v>14</v>
      </c>
      <c r="E26" s="8" t="s">
        <v>0</v>
      </c>
      <c r="F26" s="8" t="s">
        <v>166</v>
      </c>
      <c r="G26" s="8">
        <v>8</v>
      </c>
      <c r="H26" s="34"/>
      <c r="I26" s="35"/>
      <c r="J26" s="9">
        <f t="shared" si="4"/>
        <v>0</v>
      </c>
      <c r="K26" s="9">
        <f t="shared" si="5"/>
        <v>0</v>
      </c>
      <c r="L26" s="9">
        <f t="shared" si="6"/>
        <v>0</v>
      </c>
      <c r="M26" s="36"/>
      <c r="N26" s="33"/>
      <c r="O26" s="33"/>
    </row>
    <row r="27" spans="1:15" ht="28.5" customHeight="1" x14ac:dyDescent="0.35">
      <c r="A27" s="8">
        <v>22</v>
      </c>
      <c r="B27" s="8" t="s">
        <v>105</v>
      </c>
      <c r="C27" s="8" t="s">
        <v>62</v>
      </c>
      <c r="D27" s="8" t="s">
        <v>13</v>
      </c>
      <c r="E27" s="8" t="s">
        <v>69</v>
      </c>
      <c r="F27" s="8" t="s">
        <v>126</v>
      </c>
      <c r="G27" s="8">
        <v>1</v>
      </c>
      <c r="H27" s="34"/>
      <c r="I27" s="35"/>
      <c r="J27" s="9">
        <f t="shared" si="4"/>
        <v>0</v>
      </c>
      <c r="K27" s="9">
        <f t="shared" si="5"/>
        <v>0</v>
      </c>
      <c r="L27" s="9">
        <f t="shared" si="6"/>
        <v>0</v>
      </c>
      <c r="M27" s="36"/>
      <c r="N27" s="33"/>
      <c r="O27" s="33"/>
    </row>
    <row r="28" spans="1:15" ht="25.5" customHeight="1" x14ac:dyDescent="0.35">
      <c r="A28" s="8">
        <f t="shared" si="0"/>
        <v>23</v>
      </c>
      <c r="B28" s="8" t="s">
        <v>437</v>
      </c>
      <c r="C28" s="8" t="s">
        <v>62</v>
      </c>
      <c r="D28" s="8" t="s">
        <v>13</v>
      </c>
      <c r="E28" s="8" t="s">
        <v>354</v>
      </c>
      <c r="F28" s="8">
        <v>100</v>
      </c>
      <c r="G28" s="8">
        <v>1</v>
      </c>
      <c r="H28" s="34"/>
      <c r="I28" s="35"/>
      <c r="J28" s="9">
        <f t="shared" si="4"/>
        <v>0</v>
      </c>
      <c r="K28" s="9">
        <f t="shared" si="5"/>
        <v>0</v>
      </c>
      <c r="L28" s="9">
        <f t="shared" si="6"/>
        <v>0</v>
      </c>
      <c r="M28" s="36"/>
      <c r="N28" s="33"/>
      <c r="O28" s="33"/>
    </row>
    <row r="29" spans="1:15" ht="24" customHeight="1" x14ac:dyDescent="0.35">
      <c r="A29" s="8">
        <f t="shared" si="0"/>
        <v>24</v>
      </c>
      <c r="B29" s="8" t="s">
        <v>364</v>
      </c>
      <c r="C29" s="8" t="s">
        <v>62</v>
      </c>
      <c r="D29" s="8" t="s">
        <v>14</v>
      </c>
      <c r="E29" s="8" t="s">
        <v>0</v>
      </c>
      <c r="F29" s="8" t="s">
        <v>126</v>
      </c>
      <c r="G29" s="8">
        <v>1</v>
      </c>
      <c r="H29" s="34"/>
      <c r="I29" s="35"/>
      <c r="J29" s="9">
        <f t="shared" si="4"/>
        <v>0</v>
      </c>
      <c r="K29" s="9">
        <f t="shared" si="5"/>
        <v>0</v>
      </c>
      <c r="L29" s="9">
        <f t="shared" si="6"/>
        <v>0</v>
      </c>
      <c r="M29" s="36"/>
      <c r="N29" s="33"/>
      <c r="O29" s="33"/>
    </row>
    <row r="30" spans="1:15" ht="21.75" customHeight="1" x14ac:dyDescent="0.35">
      <c r="A30" s="8">
        <f t="shared" si="0"/>
        <v>25</v>
      </c>
      <c r="B30" s="8" t="s">
        <v>339</v>
      </c>
      <c r="C30" s="8" t="s">
        <v>62</v>
      </c>
      <c r="D30" s="8" t="s">
        <v>123</v>
      </c>
      <c r="E30" s="8" t="s">
        <v>69</v>
      </c>
      <c r="F30" s="8" t="s">
        <v>126</v>
      </c>
      <c r="G30" s="8">
        <v>2</v>
      </c>
      <c r="H30" s="34"/>
      <c r="I30" s="35"/>
      <c r="J30" s="9">
        <f t="shared" si="4"/>
        <v>0</v>
      </c>
      <c r="K30" s="9">
        <f t="shared" si="5"/>
        <v>0</v>
      </c>
      <c r="L30" s="9">
        <f t="shared" si="6"/>
        <v>0</v>
      </c>
      <c r="M30" s="36"/>
      <c r="N30" s="33"/>
      <c r="O30" s="33"/>
    </row>
    <row r="31" spans="1:15" ht="29.25" customHeight="1" x14ac:dyDescent="0.35">
      <c r="A31" s="8">
        <f t="shared" si="0"/>
        <v>26</v>
      </c>
      <c r="B31" s="8" t="s">
        <v>106</v>
      </c>
      <c r="C31" s="8" t="s">
        <v>62</v>
      </c>
      <c r="D31" s="8" t="s">
        <v>123</v>
      </c>
      <c r="E31" s="8" t="s">
        <v>69</v>
      </c>
      <c r="F31" s="8" t="s">
        <v>126</v>
      </c>
      <c r="G31" s="8">
        <v>2</v>
      </c>
      <c r="H31" s="34"/>
      <c r="I31" s="35"/>
      <c r="J31" s="9">
        <f t="shared" si="4"/>
        <v>0</v>
      </c>
      <c r="K31" s="9">
        <f t="shared" si="5"/>
        <v>0</v>
      </c>
      <c r="L31" s="9">
        <f t="shared" si="6"/>
        <v>0</v>
      </c>
      <c r="M31" s="36"/>
      <c r="N31" s="33"/>
      <c r="O31" s="33"/>
    </row>
    <row r="32" spans="1:15" ht="25.5" customHeight="1" x14ac:dyDescent="0.35">
      <c r="A32" s="8">
        <f t="shared" si="0"/>
        <v>27</v>
      </c>
      <c r="B32" s="8" t="s">
        <v>340</v>
      </c>
      <c r="C32" s="8" t="s">
        <v>62</v>
      </c>
      <c r="D32" s="8" t="s">
        <v>14</v>
      </c>
      <c r="E32" s="8" t="s">
        <v>82</v>
      </c>
      <c r="F32" s="8"/>
      <c r="G32" s="8">
        <v>4</v>
      </c>
      <c r="H32" s="34"/>
      <c r="I32" s="35"/>
      <c r="J32" s="9">
        <f t="shared" si="4"/>
        <v>0</v>
      </c>
      <c r="K32" s="9">
        <f t="shared" si="5"/>
        <v>0</v>
      </c>
      <c r="L32" s="9">
        <f t="shared" si="6"/>
        <v>0</v>
      </c>
      <c r="M32" s="36"/>
      <c r="N32" s="33"/>
      <c r="O32" s="33"/>
    </row>
    <row r="33" spans="1:15" ht="26.25" customHeight="1" x14ac:dyDescent="0.35">
      <c r="A33" s="8">
        <v>28</v>
      </c>
      <c r="B33" s="8" t="s">
        <v>341</v>
      </c>
      <c r="C33" s="8" t="s">
        <v>62</v>
      </c>
      <c r="D33" s="8" t="s">
        <v>123</v>
      </c>
      <c r="E33" s="8" t="s">
        <v>69</v>
      </c>
      <c r="F33" s="8" t="s">
        <v>126</v>
      </c>
      <c r="G33" s="8">
        <v>1</v>
      </c>
      <c r="H33" s="34"/>
      <c r="I33" s="35"/>
      <c r="J33" s="9">
        <f t="shared" si="4"/>
        <v>0</v>
      </c>
      <c r="K33" s="9">
        <f t="shared" si="5"/>
        <v>0</v>
      </c>
      <c r="L33" s="9">
        <f t="shared" si="6"/>
        <v>0</v>
      </c>
      <c r="M33" s="36"/>
      <c r="N33" s="33"/>
      <c r="O33" s="33"/>
    </row>
    <row r="34" spans="1:15" ht="51.75" customHeight="1" x14ac:dyDescent="0.35">
      <c r="A34" s="8">
        <f t="shared" si="0"/>
        <v>29</v>
      </c>
      <c r="B34" s="8" t="s">
        <v>190</v>
      </c>
      <c r="C34" s="8" t="s">
        <v>62</v>
      </c>
      <c r="D34" s="8" t="s">
        <v>121</v>
      </c>
      <c r="E34" s="8" t="s">
        <v>82</v>
      </c>
      <c r="F34" s="8" t="s">
        <v>132</v>
      </c>
      <c r="G34" s="8">
        <v>3</v>
      </c>
      <c r="H34" s="34"/>
      <c r="I34" s="35"/>
      <c r="J34" s="9">
        <f t="shared" si="4"/>
        <v>0</v>
      </c>
      <c r="K34" s="9">
        <f t="shared" si="5"/>
        <v>0</v>
      </c>
      <c r="L34" s="9">
        <f t="shared" si="6"/>
        <v>0</v>
      </c>
      <c r="M34" s="36"/>
      <c r="N34" s="33"/>
      <c r="O34" s="33"/>
    </row>
    <row r="35" spans="1:15" ht="27" customHeight="1" x14ac:dyDescent="0.35">
      <c r="A35" s="8">
        <f t="shared" si="0"/>
        <v>30</v>
      </c>
      <c r="B35" s="8" t="s">
        <v>342</v>
      </c>
      <c r="C35" s="8" t="s">
        <v>62</v>
      </c>
      <c r="D35" s="8" t="s">
        <v>13</v>
      </c>
      <c r="E35" s="8" t="s">
        <v>354</v>
      </c>
      <c r="F35" s="8">
        <v>100</v>
      </c>
      <c r="G35" s="8">
        <v>1</v>
      </c>
      <c r="H35" s="34"/>
      <c r="I35" s="35"/>
      <c r="J35" s="9">
        <f t="shared" si="4"/>
        <v>0</v>
      </c>
      <c r="K35" s="9">
        <f t="shared" si="5"/>
        <v>0</v>
      </c>
      <c r="L35" s="9">
        <f t="shared" si="6"/>
        <v>0</v>
      </c>
      <c r="M35" s="36"/>
      <c r="N35" s="33"/>
      <c r="O35" s="33"/>
    </row>
    <row r="36" spans="1:15" ht="29.25" customHeight="1" x14ac:dyDescent="0.35">
      <c r="A36" s="8">
        <f t="shared" si="0"/>
        <v>31</v>
      </c>
      <c r="B36" s="8" t="s">
        <v>343</v>
      </c>
      <c r="C36" s="8" t="s">
        <v>62</v>
      </c>
      <c r="D36" s="8" t="s">
        <v>13</v>
      </c>
      <c r="E36" s="8" t="s">
        <v>354</v>
      </c>
      <c r="F36" s="8">
        <v>10</v>
      </c>
      <c r="G36" s="8">
        <v>1</v>
      </c>
      <c r="H36" s="34"/>
      <c r="I36" s="35"/>
      <c r="J36" s="9">
        <f t="shared" si="4"/>
        <v>0</v>
      </c>
      <c r="K36" s="9">
        <f t="shared" si="5"/>
        <v>0</v>
      </c>
      <c r="L36" s="9">
        <f t="shared" si="6"/>
        <v>0</v>
      </c>
      <c r="M36" s="36"/>
      <c r="N36" s="33"/>
      <c r="O36" s="33"/>
    </row>
    <row r="37" spans="1:15" ht="30.75" customHeight="1" x14ac:dyDescent="0.35">
      <c r="A37" s="8">
        <f t="shared" si="0"/>
        <v>32</v>
      </c>
      <c r="B37" s="1" t="s">
        <v>107</v>
      </c>
      <c r="C37" s="8" t="s">
        <v>62</v>
      </c>
      <c r="D37" s="1" t="s">
        <v>13</v>
      </c>
      <c r="E37" s="1" t="s">
        <v>82</v>
      </c>
      <c r="F37" s="1" t="s">
        <v>62</v>
      </c>
      <c r="G37" s="1">
        <v>2</v>
      </c>
      <c r="H37" s="39"/>
      <c r="I37" s="39"/>
      <c r="J37" s="9">
        <f t="shared" si="4"/>
        <v>0</v>
      </c>
      <c r="K37" s="9">
        <f t="shared" si="5"/>
        <v>0</v>
      </c>
      <c r="L37" s="9">
        <f t="shared" si="6"/>
        <v>0</v>
      </c>
      <c r="M37" s="39"/>
      <c r="N37" s="39"/>
      <c r="O37" s="39"/>
    </row>
    <row r="38" spans="1:15" ht="36.75" customHeight="1" x14ac:dyDescent="0.35">
      <c r="A38" s="8">
        <f t="shared" si="0"/>
        <v>33</v>
      </c>
      <c r="B38" s="1" t="s">
        <v>108</v>
      </c>
      <c r="C38" s="8" t="s">
        <v>62</v>
      </c>
      <c r="D38" s="1" t="s">
        <v>121</v>
      </c>
      <c r="E38" s="1" t="s">
        <v>0</v>
      </c>
      <c r="F38" s="1" t="s">
        <v>131</v>
      </c>
      <c r="G38" s="1">
        <v>1</v>
      </c>
      <c r="H38" s="39"/>
      <c r="I38" s="39"/>
      <c r="J38" s="9">
        <f t="shared" si="4"/>
        <v>0</v>
      </c>
      <c r="K38" s="9">
        <f t="shared" si="5"/>
        <v>0</v>
      </c>
      <c r="L38" s="9">
        <f t="shared" si="6"/>
        <v>0</v>
      </c>
      <c r="M38" s="39"/>
      <c r="N38" s="39"/>
      <c r="O38" s="39"/>
    </row>
    <row r="39" spans="1:15" ht="29" x14ac:dyDescent="0.35">
      <c r="A39" s="8">
        <f t="shared" si="0"/>
        <v>34</v>
      </c>
      <c r="B39" s="1" t="s">
        <v>109</v>
      </c>
      <c r="C39" s="8" t="s">
        <v>62</v>
      </c>
      <c r="D39" s="1" t="s">
        <v>13</v>
      </c>
      <c r="E39" s="1" t="s">
        <v>0</v>
      </c>
      <c r="F39" s="1" t="s">
        <v>130</v>
      </c>
      <c r="G39" s="1">
        <v>2</v>
      </c>
      <c r="H39" s="39"/>
      <c r="I39" s="39"/>
      <c r="J39" s="9">
        <f t="shared" si="4"/>
        <v>0</v>
      </c>
      <c r="K39" s="9">
        <f t="shared" si="5"/>
        <v>0</v>
      </c>
      <c r="L39" s="9">
        <f t="shared" si="6"/>
        <v>0</v>
      </c>
      <c r="M39" s="39"/>
      <c r="N39" s="39"/>
      <c r="O39" s="39"/>
    </row>
    <row r="40" spans="1:15" ht="21.75" customHeight="1" x14ac:dyDescent="0.35">
      <c r="A40" s="8">
        <f t="shared" si="0"/>
        <v>35</v>
      </c>
      <c r="B40" s="1" t="s">
        <v>110</v>
      </c>
      <c r="C40" s="8" t="s">
        <v>62</v>
      </c>
      <c r="D40" s="1" t="s">
        <v>14</v>
      </c>
      <c r="E40" s="1" t="s">
        <v>69</v>
      </c>
      <c r="F40" s="1" t="s">
        <v>133</v>
      </c>
      <c r="G40" s="1">
        <v>2</v>
      </c>
      <c r="H40" s="39"/>
      <c r="I40" s="39"/>
      <c r="J40" s="9">
        <f t="shared" si="4"/>
        <v>0</v>
      </c>
      <c r="K40" s="9">
        <f t="shared" si="5"/>
        <v>0</v>
      </c>
      <c r="L40" s="9">
        <f t="shared" si="6"/>
        <v>0</v>
      </c>
      <c r="M40" s="39"/>
      <c r="N40" s="39"/>
      <c r="O40" s="39"/>
    </row>
    <row r="41" spans="1:15" ht="21" customHeight="1" x14ac:dyDescent="0.35">
      <c r="A41" s="8">
        <f t="shared" si="0"/>
        <v>36</v>
      </c>
      <c r="B41" s="1" t="s">
        <v>344</v>
      </c>
      <c r="C41" s="8" t="s">
        <v>62</v>
      </c>
      <c r="D41" s="1"/>
      <c r="E41" s="1"/>
      <c r="F41" s="1"/>
      <c r="G41" s="1">
        <v>3</v>
      </c>
      <c r="H41" s="39"/>
      <c r="I41" s="39"/>
      <c r="J41" s="9">
        <f t="shared" si="4"/>
        <v>0</v>
      </c>
      <c r="K41" s="9">
        <f t="shared" si="5"/>
        <v>0</v>
      </c>
      <c r="L41" s="9">
        <f t="shared" si="6"/>
        <v>0</v>
      </c>
      <c r="M41" s="39"/>
      <c r="N41" s="39"/>
      <c r="O41" s="39"/>
    </row>
    <row r="42" spans="1:15" ht="24.75" customHeight="1" x14ac:dyDescent="0.35">
      <c r="A42" s="8">
        <f t="shared" si="0"/>
        <v>37</v>
      </c>
      <c r="B42" s="1" t="s">
        <v>111</v>
      </c>
      <c r="C42" s="8" t="s">
        <v>62</v>
      </c>
      <c r="D42" s="1" t="s">
        <v>13</v>
      </c>
      <c r="E42" s="1" t="s">
        <v>0</v>
      </c>
      <c r="F42" s="1" t="s">
        <v>63</v>
      </c>
      <c r="G42" s="1">
        <v>1</v>
      </c>
      <c r="H42" s="39"/>
      <c r="I42" s="39"/>
      <c r="J42" s="9">
        <f t="shared" si="4"/>
        <v>0</v>
      </c>
      <c r="K42" s="9">
        <f t="shared" si="5"/>
        <v>0</v>
      </c>
      <c r="L42" s="9">
        <f t="shared" si="6"/>
        <v>0</v>
      </c>
      <c r="M42" s="39"/>
      <c r="N42" s="39"/>
      <c r="O42" s="39"/>
    </row>
    <row r="43" spans="1:15" x14ac:dyDescent="0.35">
      <c r="A43" s="8">
        <f t="shared" si="0"/>
        <v>38</v>
      </c>
      <c r="B43" s="1" t="s">
        <v>112</v>
      </c>
      <c r="C43" s="8" t="s">
        <v>62</v>
      </c>
      <c r="D43" s="1" t="s">
        <v>121</v>
      </c>
      <c r="E43" s="1" t="s">
        <v>69</v>
      </c>
      <c r="F43" s="1" t="s">
        <v>92</v>
      </c>
      <c r="G43" s="1">
        <v>7</v>
      </c>
      <c r="H43" s="39"/>
      <c r="I43" s="39"/>
      <c r="J43" s="9">
        <f t="shared" si="4"/>
        <v>0</v>
      </c>
      <c r="K43" s="9">
        <f t="shared" si="5"/>
        <v>0</v>
      </c>
      <c r="L43" s="9">
        <f t="shared" si="6"/>
        <v>0</v>
      </c>
      <c r="M43" s="39"/>
      <c r="N43" s="39"/>
      <c r="O43" s="39"/>
    </row>
    <row r="44" spans="1:15" ht="43.5" customHeight="1" x14ac:dyDescent="0.35">
      <c r="A44" s="8">
        <f t="shared" si="0"/>
        <v>39</v>
      </c>
      <c r="B44" s="1" t="s">
        <v>345</v>
      </c>
      <c r="C44" s="8" t="s">
        <v>62</v>
      </c>
      <c r="D44" s="1" t="s">
        <v>355</v>
      </c>
      <c r="E44" s="1" t="s">
        <v>356</v>
      </c>
      <c r="F44" s="1">
        <v>1</v>
      </c>
      <c r="G44" s="1">
        <v>1</v>
      </c>
      <c r="H44" s="39"/>
      <c r="I44" s="39"/>
      <c r="J44" s="9">
        <f t="shared" si="4"/>
        <v>0</v>
      </c>
      <c r="K44" s="9">
        <f t="shared" si="5"/>
        <v>0</v>
      </c>
      <c r="L44" s="9">
        <f t="shared" si="6"/>
        <v>0</v>
      </c>
      <c r="M44" s="39"/>
      <c r="N44" s="39"/>
      <c r="O44" s="39"/>
    </row>
    <row r="45" spans="1:15" x14ac:dyDescent="0.35">
      <c r="A45" s="8">
        <f t="shared" si="0"/>
        <v>40</v>
      </c>
      <c r="B45" s="27" t="s">
        <v>113</v>
      </c>
      <c r="C45" s="8" t="s">
        <v>62</v>
      </c>
      <c r="D45" s="1" t="s">
        <v>14</v>
      </c>
      <c r="E45" s="1" t="s">
        <v>82</v>
      </c>
      <c r="F45" s="1" t="s">
        <v>62</v>
      </c>
      <c r="G45" s="1">
        <v>6</v>
      </c>
      <c r="H45" s="39"/>
      <c r="I45" s="39"/>
      <c r="J45" s="9">
        <f t="shared" si="4"/>
        <v>0</v>
      </c>
      <c r="K45" s="9">
        <f t="shared" si="5"/>
        <v>0</v>
      </c>
      <c r="L45" s="9">
        <f t="shared" si="6"/>
        <v>0</v>
      </c>
      <c r="M45" s="39"/>
      <c r="N45" s="39"/>
      <c r="O45" s="39"/>
    </row>
    <row r="46" spans="1:15" ht="58" x14ac:dyDescent="0.35">
      <c r="A46" s="8">
        <f t="shared" si="0"/>
        <v>41</v>
      </c>
      <c r="B46" s="1" t="s">
        <v>346</v>
      </c>
      <c r="C46" s="8" t="s">
        <v>62</v>
      </c>
      <c r="D46" s="1" t="s">
        <v>13</v>
      </c>
      <c r="E46" s="1" t="s">
        <v>0</v>
      </c>
      <c r="F46" s="1" t="s">
        <v>357</v>
      </c>
      <c r="G46" s="1">
        <v>1</v>
      </c>
      <c r="H46" s="39"/>
      <c r="I46" s="39"/>
      <c r="J46" s="9">
        <f t="shared" si="4"/>
        <v>0</v>
      </c>
      <c r="K46" s="9">
        <f t="shared" si="5"/>
        <v>0</v>
      </c>
      <c r="L46" s="9">
        <f t="shared" si="6"/>
        <v>0</v>
      </c>
      <c r="M46" s="39"/>
      <c r="N46" s="39"/>
      <c r="O46" s="39"/>
    </row>
    <row r="47" spans="1:15" ht="111.75" customHeight="1" x14ac:dyDescent="0.35">
      <c r="A47" s="8">
        <f t="shared" si="0"/>
        <v>42</v>
      </c>
      <c r="B47" s="1" t="s">
        <v>191</v>
      </c>
      <c r="C47" s="8" t="s">
        <v>62</v>
      </c>
      <c r="D47" s="1" t="s">
        <v>14</v>
      </c>
      <c r="E47" s="1" t="s">
        <v>192</v>
      </c>
      <c r="F47" s="1" t="s">
        <v>132</v>
      </c>
      <c r="G47" s="1">
        <v>1</v>
      </c>
      <c r="H47" s="39"/>
      <c r="I47" s="39"/>
      <c r="J47" s="9">
        <f t="shared" si="4"/>
        <v>0</v>
      </c>
      <c r="K47" s="9">
        <f t="shared" si="5"/>
        <v>0</v>
      </c>
      <c r="L47" s="9">
        <f t="shared" si="6"/>
        <v>0</v>
      </c>
      <c r="M47" s="39"/>
      <c r="N47" s="39"/>
      <c r="O47" s="39"/>
    </row>
    <row r="48" spans="1:15" ht="29" x14ac:dyDescent="0.35">
      <c r="A48" s="8">
        <f t="shared" si="0"/>
        <v>43</v>
      </c>
      <c r="B48" s="1" t="s">
        <v>347</v>
      </c>
      <c r="C48" s="8" t="s">
        <v>62</v>
      </c>
      <c r="D48" s="1" t="s">
        <v>13</v>
      </c>
      <c r="E48" s="1" t="s">
        <v>69</v>
      </c>
      <c r="F48" s="1" t="s">
        <v>126</v>
      </c>
      <c r="G48" s="1">
        <v>4</v>
      </c>
      <c r="H48" s="39"/>
      <c r="I48" s="39"/>
      <c r="J48" s="9">
        <f t="shared" si="4"/>
        <v>0</v>
      </c>
      <c r="K48" s="9">
        <f t="shared" si="5"/>
        <v>0</v>
      </c>
      <c r="L48" s="9">
        <f t="shared" si="6"/>
        <v>0</v>
      </c>
      <c r="M48" s="39"/>
      <c r="N48" s="39"/>
      <c r="O48" s="39"/>
    </row>
    <row r="49" spans="1:15" ht="20.25" customHeight="1" x14ac:dyDescent="0.35">
      <c r="A49" s="8">
        <f t="shared" si="0"/>
        <v>44</v>
      </c>
      <c r="B49" s="1" t="s">
        <v>348</v>
      </c>
      <c r="C49" s="8" t="s">
        <v>62</v>
      </c>
      <c r="D49" s="1" t="s">
        <v>14</v>
      </c>
      <c r="E49" s="1" t="s">
        <v>358</v>
      </c>
      <c r="F49" s="1" t="s">
        <v>92</v>
      </c>
      <c r="G49" s="1">
        <v>1</v>
      </c>
      <c r="H49" s="39"/>
      <c r="I49" s="39"/>
      <c r="J49" s="9">
        <f t="shared" si="4"/>
        <v>0</v>
      </c>
      <c r="K49" s="9">
        <f t="shared" si="5"/>
        <v>0</v>
      </c>
      <c r="L49" s="9">
        <f t="shared" si="6"/>
        <v>0</v>
      </c>
      <c r="M49" s="39"/>
      <c r="N49" s="39"/>
      <c r="O49" s="39"/>
    </row>
    <row r="50" spans="1:15" ht="63.75" customHeight="1" x14ac:dyDescent="0.35">
      <c r="A50" s="8">
        <f t="shared" si="0"/>
        <v>45</v>
      </c>
      <c r="B50" s="1" t="s">
        <v>114</v>
      </c>
      <c r="C50" s="8" t="s">
        <v>62</v>
      </c>
      <c r="D50" s="1" t="s">
        <v>14</v>
      </c>
      <c r="E50" s="1" t="s">
        <v>69</v>
      </c>
      <c r="F50" s="1" t="s">
        <v>126</v>
      </c>
      <c r="G50" s="1">
        <v>12</v>
      </c>
      <c r="H50" s="39"/>
      <c r="I50" s="39"/>
      <c r="J50" s="9">
        <f t="shared" si="4"/>
        <v>0</v>
      </c>
      <c r="K50" s="9">
        <f t="shared" si="5"/>
        <v>0</v>
      </c>
      <c r="L50" s="9">
        <f t="shared" si="6"/>
        <v>0</v>
      </c>
      <c r="M50" s="39"/>
      <c r="N50" s="39"/>
      <c r="O50" s="39"/>
    </row>
    <row r="51" spans="1:15" ht="24" customHeight="1" x14ac:dyDescent="0.35">
      <c r="A51" s="8">
        <f t="shared" si="0"/>
        <v>46</v>
      </c>
      <c r="B51" s="1" t="s">
        <v>438</v>
      </c>
      <c r="C51" s="8" t="s">
        <v>62</v>
      </c>
      <c r="D51" s="1" t="s">
        <v>13</v>
      </c>
      <c r="E51" s="1" t="s">
        <v>354</v>
      </c>
      <c r="F51" s="1">
        <v>100</v>
      </c>
      <c r="G51" s="1">
        <v>1</v>
      </c>
      <c r="H51" s="39"/>
      <c r="I51" s="39"/>
      <c r="J51" s="9">
        <f t="shared" si="4"/>
        <v>0</v>
      </c>
      <c r="K51" s="9">
        <f t="shared" si="5"/>
        <v>0</v>
      </c>
      <c r="L51" s="9">
        <f t="shared" si="6"/>
        <v>0</v>
      </c>
      <c r="M51" s="39"/>
      <c r="N51" s="39"/>
      <c r="O51" s="39"/>
    </row>
    <row r="52" spans="1:15" ht="29" x14ac:dyDescent="0.35">
      <c r="A52" s="8">
        <f t="shared" si="0"/>
        <v>47</v>
      </c>
      <c r="B52" s="1" t="s">
        <v>258</v>
      </c>
      <c r="C52" s="8" t="s">
        <v>62</v>
      </c>
      <c r="D52" s="1" t="s">
        <v>124</v>
      </c>
      <c r="E52" s="1" t="s">
        <v>0</v>
      </c>
      <c r="F52" s="1" t="s">
        <v>130</v>
      </c>
      <c r="G52" s="1">
        <v>1</v>
      </c>
      <c r="H52" s="39"/>
      <c r="I52" s="39"/>
      <c r="J52" s="9">
        <f t="shared" si="4"/>
        <v>0</v>
      </c>
      <c r="K52" s="9">
        <f t="shared" si="5"/>
        <v>0</v>
      </c>
      <c r="L52" s="9">
        <f t="shared" si="6"/>
        <v>0</v>
      </c>
      <c r="M52" s="39"/>
      <c r="N52" s="39"/>
      <c r="O52" s="39"/>
    </row>
    <row r="53" spans="1:15" ht="21.75" customHeight="1" x14ac:dyDescent="0.35">
      <c r="A53" s="8">
        <f t="shared" si="0"/>
        <v>48</v>
      </c>
      <c r="B53" s="1" t="s">
        <v>115</v>
      </c>
      <c r="C53" s="8" t="s">
        <v>62</v>
      </c>
      <c r="D53" s="1" t="s">
        <v>13</v>
      </c>
      <c r="E53" s="1" t="s">
        <v>0</v>
      </c>
      <c r="F53" s="1" t="s">
        <v>46</v>
      </c>
      <c r="G53" s="1">
        <v>2</v>
      </c>
      <c r="H53" s="39"/>
      <c r="I53" s="39"/>
      <c r="J53" s="9">
        <f t="shared" si="4"/>
        <v>0</v>
      </c>
      <c r="K53" s="9">
        <f t="shared" si="5"/>
        <v>0</v>
      </c>
      <c r="L53" s="9">
        <f t="shared" si="6"/>
        <v>0</v>
      </c>
      <c r="M53" s="39"/>
      <c r="N53" s="39"/>
      <c r="O53" s="39"/>
    </row>
    <row r="54" spans="1:15" ht="22.5" customHeight="1" x14ac:dyDescent="0.35">
      <c r="A54" s="8">
        <f t="shared" si="0"/>
        <v>49</v>
      </c>
      <c r="B54" s="1" t="s">
        <v>116</v>
      </c>
      <c r="C54" s="8" t="s">
        <v>62</v>
      </c>
      <c r="D54" s="1" t="s">
        <v>14</v>
      </c>
      <c r="E54" s="1" t="s">
        <v>82</v>
      </c>
      <c r="F54" s="1" t="s">
        <v>62</v>
      </c>
      <c r="G54" s="1">
        <v>6</v>
      </c>
      <c r="H54" s="39"/>
      <c r="I54" s="39"/>
      <c r="J54" s="9">
        <f t="shared" si="4"/>
        <v>0</v>
      </c>
      <c r="K54" s="9">
        <f t="shared" si="5"/>
        <v>0</v>
      </c>
      <c r="L54" s="9">
        <f t="shared" si="6"/>
        <v>0</v>
      </c>
      <c r="M54" s="39"/>
      <c r="N54" s="39"/>
      <c r="O54" s="39"/>
    </row>
    <row r="55" spans="1:15" ht="21.75" customHeight="1" x14ac:dyDescent="0.35">
      <c r="A55" s="8">
        <f t="shared" si="0"/>
        <v>50</v>
      </c>
      <c r="B55" s="1" t="s">
        <v>349</v>
      </c>
      <c r="C55" s="8" t="s">
        <v>62</v>
      </c>
      <c r="D55" s="1" t="s">
        <v>13</v>
      </c>
      <c r="E55" s="1" t="s">
        <v>354</v>
      </c>
      <c r="F55" s="1">
        <v>10</v>
      </c>
      <c r="G55" s="1">
        <v>1</v>
      </c>
      <c r="H55" s="39"/>
      <c r="I55" s="39"/>
      <c r="J55" s="9">
        <f t="shared" si="4"/>
        <v>0</v>
      </c>
      <c r="K55" s="9">
        <f t="shared" si="5"/>
        <v>0</v>
      </c>
      <c r="L55" s="9">
        <f t="shared" si="6"/>
        <v>0</v>
      </c>
      <c r="M55" s="39"/>
      <c r="N55" s="39"/>
      <c r="O55" s="39"/>
    </row>
    <row r="56" spans="1:15" ht="72.5" x14ac:dyDescent="0.35">
      <c r="A56" s="8">
        <f t="shared" si="0"/>
        <v>51</v>
      </c>
      <c r="B56" s="1" t="s">
        <v>193</v>
      </c>
      <c r="C56" s="8" t="s">
        <v>62</v>
      </c>
      <c r="D56" s="1" t="s">
        <v>14</v>
      </c>
      <c r="E56" s="1" t="s">
        <v>192</v>
      </c>
      <c r="F56" s="1" t="s">
        <v>132</v>
      </c>
      <c r="G56" s="1">
        <v>2</v>
      </c>
      <c r="H56" s="39"/>
      <c r="I56" s="39"/>
      <c r="J56" s="9">
        <f t="shared" si="4"/>
        <v>0</v>
      </c>
      <c r="K56" s="9">
        <f t="shared" si="5"/>
        <v>0</v>
      </c>
      <c r="L56" s="9">
        <f t="shared" si="6"/>
        <v>0</v>
      </c>
      <c r="M56" s="39"/>
      <c r="N56" s="39"/>
      <c r="O56" s="39"/>
    </row>
    <row r="57" spans="1:15" ht="23.25" customHeight="1" x14ac:dyDescent="0.35">
      <c r="A57" s="8">
        <f t="shared" si="0"/>
        <v>52</v>
      </c>
      <c r="B57" s="1" t="s">
        <v>117</v>
      </c>
      <c r="C57" s="8" t="s">
        <v>62</v>
      </c>
      <c r="D57" s="1" t="s">
        <v>121</v>
      </c>
      <c r="E57" s="1" t="s">
        <v>82</v>
      </c>
      <c r="F57" s="1" t="s">
        <v>62</v>
      </c>
      <c r="G57" s="1">
        <v>3</v>
      </c>
      <c r="H57" s="39"/>
      <c r="I57" s="39"/>
      <c r="J57" s="9">
        <f t="shared" si="4"/>
        <v>0</v>
      </c>
      <c r="K57" s="9">
        <f t="shared" si="5"/>
        <v>0</v>
      </c>
      <c r="L57" s="9">
        <f t="shared" si="6"/>
        <v>0</v>
      </c>
      <c r="M57" s="39"/>
      <c r="N57" s="39"/>
      <c r="O57" s="39"/>
    </row>
    <row r="58" spans="1:15" ht="22.5" customHeight="1" x14ac:dyDescent="0.35">
      <c r="A58" s="8">
        <f t="shared" si="0"/>
        <v>53</v>
      </c>
      <c r="B58" s="1" t="s">
        <v>350</v>
      </c>
      <c r="C58" s="8" t="s">
        <v>62</v>
      </c>
      <c r="D58" s="1" t="s">
        <v>13</v>
      </c>
      <c r="E58" s="1" t="s">
        <v>354</v>
      </c>
      <c r="F58" s="1">
        <v>100</v>
      </c>
      <c r="G58" s="1">
        <v>1</v>
      </c>
      <c r="H58" s="39"/>
      <c r="I58" s="39"/>
      <c r="J58" s="9">
        <f t="shared" si="4"/>
        <v>0</v>
      </c>
      <c r="K58" s="9">
        <f t="shared" si="5"/>
        <v>0</v>
      </c>
      <c r="L58" s="9">
        <f t="shared" si="6"/>
        <v>0</v>
      </c>
      <c r="M58" s="39"/>
      <c r="N58" s="39"/>
      <c r="O58" s="39"/>
    </row>
    <row r="59" spans="1:15" ht="20.25" customHeight="1" x14ac:dyDescent="0.35">
      <c r="A59" s="8">
        <f t="shared" si="0"/>
        <v>54</v>
      </c>
      <c r="B59" s="1" t="s">
        <v>351</v>
      </c>
      <c r="C59" s="8" t="s">
        <v>62</v>
      </c>
      <c r="D59" s="1" t="s">
        <v>13</v>
      </c>
      <c r="E59" s="1" t="s">
        <v>359</v>
      </c>
      <c r="F59" s="1">
        <v>1</v>
      </c>
      <c r="G59" s="1">
        <v>5</v>
      </c>
      <c r="H59" s="39"/>
      <c r="I59" s="39"/>
      <c r="J59" s="9">
        <f t="shared" si="4"/>
        <v>0</v>
      </c>
      <c r="K59" s="9">
        <f t="shared" si="5"/>
        <v>0</v>
      </c>
      <c r="L59" s="9">
        <f t="shared" si="6"/>
        <v>0</v>
      </c>
      <c r="M59" s="39"/>
      <c r="N59" s="39"/>
      <c r="O59" s="39"/>
    </row>
    <row r="60" spans="1:15" ht="21" customHeight="1" x14ac:dyDescent="0.35">
      <c r="A60" s="8">
        <f t="shared" si="0"/>
        <v>55</v>
      </c>
      <c r="B60" s="1" t="s">
        <v>352</v>
      </c>
      <c r="C60" s="8" t="s">
        <v>62</v>
      </c>
      <c r="D60" s="1" t="s">
        <v>13</v>
      </c>
      <c r="E60" s="1" t="s">
        <v>358</v>
      </c>
      <c r="F60" s="1" t="s">
        <v>360</v>
      </c>
      <c r="G60" s="1">
        <v>1</v>
      </c>
      <c r="H60" s="39"/>
      <c r="I60" s="39"/>
      <c r="J60" s="9">
        <f t="shared" si="4"/>
        <v>0</v>
      </c>
      <c r="K60" s="9">
        <f t="shared" si="5"/>
        <v>0</v>
      </c>
      <c r="L60" s="9">
        <f t="shared" si="6"/>
        <v>0</v>
      </c>
      <c r="M60" s="39"/>
      <c r="N60" s="39"/>
      <c r="O60" s="39"/>
    </row>
    <row r="61" spans="1:15" ht="20.25" customHeight="1" x14ac:dyDescent="0.35">
      <c r="A61" s="8">
        <f t="shared" si="0"/>
        <v>56</v>
      </c>
      <c r="B61" s="1" t="s">
        <v>361</v>
      </c>
      <c r="C61" s="8" t="s">
        <v>62</v>
      </c>
      <c r="D61" s="1" t="s">
        <v>13</v>
      </c>
      <c r="E61" s="1" t="s">
        <v>354</v>
      </c>
      <c r="F61" s="1">
        <v>100</v>
      </c>
      <c r="G61" s="1">
        <v>1</v>
      </c>
      <c r="H61" s="39"/>
      <c r="I61" s="39"/>
      <c r="J61" s="9">
        <f t="shared" si="4"/>
        <v>0</v>
      </c>
      <c r="K61" s="9">
        <f t="shared" si="5"/>
        <v>0</v>
      </c>
      <c r="L61" s="9">
        <f t="shared" si="6"/>
        <v>0</v>
      </c>
      <c r="M61" s="39"/>
      <c r="N61" s="39"/>
      <c r="O61" s="39"/>
    </row>
    <row r="62" spans="1:15" ht="24" customHeight="1" x14ac:dyDescent="0.35">
      <c r="A62" s="8">
        <f t="shared" si="0"/>
        <v>57</v>
      </c>
      <c r="B62" s="1" t="s">
        <v>118</v>
      </c>
      <c r="C62" s="8" t="s">
        <v>62</v>
      </c>
      <c r="D62" s="1" t="s">
        <v>122</v>
      </c>
      <c r="E62" s="1" t="s">
        <v>0</v>
      </c>
      <c r="F62" s="1" t="s">
        <v>63</v>
      </c>
      <c r="G62" s="1">
        <v>1</v>
      </c>
      <c r="H62" s="39"/>
      <c r="I62" s="39"/>
      <c r="J62" s="9">
        <f t="shared" si="4"/>
        <v>0</v>
      </c>
      <c r="K62" s="9">
        <f t="shared" si="5"/>
        <v>0</v>
      </c>
      <c r="L62" s="9">
        <f t="shared" si="6"/>
        <v>0</v>
      </c>
      <c r="M62" s="39"/>
      <c r="N62" s="39"/>
      <c r="O62" s="39"/>
    </row>
    <row r="63" spans="1:15" ht="21" customHeight="1" x14ac:dyDescent="0.35">
      <c r="A63" s="8">
        <f t="shared" si="0"/>
        <v>58</v>
      </c>
      <c r="B63" s="1" t="s">
        <v>119</v>
      </c>
      <c r="C63" s="8" t="s">
        <v>62</v>
      </c>
      <c r="D63" s="1" t="s">
        <v>125</v>
      </c>
      <c r="E63" s="1" t="s">
        <v>69</v>
      </c>
      <c r="F63" s="1" t="s">
        <v>92</v>
      </c>
      <c r="G63" s="1">
        <v>5</v>
      </c>
      <c r="H63" s="39"/>
      <c r="I63" s="39"/>
      <c r="J63" s="9">
        <f t="shared" si="4"/>
        <v>0</v>
      </c>
      <c r="K63" s="9">
        <f t="shared" si="5"/>
        <v>0</v>
      </c>
      <c r="L63" s="9">
        <f t="shared" si="6"/>
        <v>0</v>
      </c>
      <c r="M63" s="39"/>
      <c r="N63" s="39"/>
      <c r="O63" s="39"/>
    </row>
    <row r="64" spans="1:15" ht="43.5" x14ac:dyDescent="0.35">
      <c r="A64" s="8">
        <f t="shared" si="0"/>
        <v>59</v>
      </c>
      <c r="B64" s="1" t="s">
        <v>353</v>
      </c>
      <c r="C64" s="8" t="s">
        <v>62</v>
      </c>
      <c r="D64" s="1" t="s">
        <v>13</v>
      </c>
      <c r="E64" s="1" t="s">
        <v>0</v>
      </c>
      <c r="F64" s="1" t="s">
        <v>130</v>
      </c>
      <c r="G64" s="1">
        <v>2</v>
      </c>
      <c r="H64" s="39"/>
      <c r="I64" s="39"/>
      <c r="J64" s="9">
        <f t="shared" si="4"/>
        <v>0</v>
      </c>
      <c r="K64" s="9">
        <f t="shared" si="5"/>
        <v>0</v>
      </c>
      <c r="L64" s="9">
        <f t="shared" si="6"/>
        <v>0</v>
      </c>
      <c r="M64" s="39"/>
      <c r="N64" s="39"/>
      <c r="O64" s="39"/>
    </row>
    <row r="65" spans="1:15" ht="52.5" customHeight="1" x14ac:dyDescent="0.35">
      <c r="A65" s="8">
        <f t="shared" si="0"/>
        <v>60</v>
      </c>
      <c r="B65" s="1" t="s">
        <v>120</v>
      </c>
      <c r="C65" s="8" t="s">
        <v>62</v>
      </c>
      <c r="D65" s="1" t="s">
        <v>121</v>
      </c>
      <c r="E65" s="1" t="s">
        <v>0</v>
      </c>
      <c r="F65" s="1" t="s">
        <v>132</v>
      </c>
      <c r="G65" s="1">
        <v>10</v>
      </c>
      <c r="H65" s="39"/>
      <c r="I65" s="39"/>
      <c r="J65" s="9">
        <f t="shared" si="4"/>
        <v>0</v>
      </c>
      <c r="K65" s="9">
        <f t="shared" si="5"/>
        <v>0</v>
      </c>
      <c r="L65" s="9">
        <f t="shared" si="6"/>
        <v>0</v>
      </c>
      <c r="M65" s="39"/>
      <c r="N65" s="39"/>
      <c r="O65" s="39"/>
    </row>
    <row r="66" spans="1:15" ht="52.5" customHeight="1" x14ac:dyDescent="0.35">
      <c r="A66" s="8">
        <f t="shared" si="0"/>
        <v>61</v>
      </c>
      <c r="B66" s="1" t="s">
        <v>259</v>
      </c>
      <c r="C66" s="8" t="s">
        <v>62</v>
      </c>
      <c r="D66" s="1" t="s">
        <v>14</v>
      </c>
      <c r="E66" s="1" t="s">
        <v>0</v>
      </c>
      <c r="F66" s="1" t="s">
        <v>62</v>
      </c>
      <c r="G66" s="1">
        <v>3</v>
      </c>
      <c r="H66" s="39"/>
      <c r="I66" s="39"/>
      <c r="J66" s="9">
        <f t="shared" si="4"/>
        <v>0</v>
      </c>
      <c r="K66" s="9">
        <f t="shared" si="5"/>
        <v>0</v>
      </c>
      <c r="L66" s="9">
        <f t="shared" si="6"/>
        <v>0</v>
      </c>
      <c r="M66" s="39"/>
      <c r="N66" s="39"/>
      <c r="O66" s="39"/>
    </row>
    <row r="67" spans="1:15" ht="36" customHeight="1" x14ac:dyDescent="0.35">
      <c r="A67" s="8">
        <f t="shared" si="0"/>
        <v>62</v>
      </c>
      <c r="B67" s="1" t="s">
        <v>260</v>
      </c>
      <c r="C67" s="8" t="s">
        <v>62</v>
      </c>
      <c r="D67" s="1" t="s">
        <v>14</v>
      </c>
      <c r="E67" s="1" t="s">
        <v>82</v>
      </c>
      <c r="F67" s="1" t="s">
        <v>62</v>
      </c>
      <c r="G67" s="1">
        <v>10</v>
      </c>
      <c r="H67" s="39"/>
      <c r="I67" s="39"/>
      <c r="J67" s="9">
        <f t="shared" si="4"/>
        <v>0</v>
      </c>
      <c r="K67" s="9">
        <f t="shared" si="5"/>
        <v>0</v>
      </c>
      <c r="L67" s="9">
        <f t="shared" si="6"/>
        <v>0</v>
      </c>
      <c r="M67" s="39"/>
      <c r="N67" s="39"/>
      <c r="O67" s="39"/>
    </row>
    <row r="68" spans="1:15" ht="35.25" customHeight="1" x14ac:dyDescent="0.35">
      <c r="A68" s="20"/>
      <c r="C68" s="20"/>
      <c r="G68" s="14"/>
      <c r="J68" s="22" t="s">
        <v>289</v>
      </c>
      <c r="K68" s="43">
        <f>SUM(K6:K67)</f>
        <v>0</v>
      </c>
      <c r="L68" s="43">
        <f>SUM(L6:L67)</f>
        <v>0</v>
      </c>
    </row>
    <row r="70" spans="1:15" s="4" customFormat="1" x14ac:dyDescent="0.35">
      <c r="A70" s="61" t="s">
        <v>175</v>
      </c>
      <c r="B70" s="61"/>
      <c r="C70" s="61"/>
      <c r="D70" s="61"/>
      <c r="E70" s="61"/>
      <c r="F70" s="61"/>
      <c r="G70" s="61"/>
      <c r="H70" s="61"/>
      <c r="I70" s="61"/>
      <c r="J70" s="61"/>
      <c r="K70" s="61"/>
      <c r="L70" s="61"/>
      <c r="M70" s="61"/>
      <c r="N70" s="61"/>
      <c r="O70" s="61"/>
    </row>
    <row r="71" spans="1:15" ht="166.5" customHeight="1" x14ac:dyDescent="0.35">
      <c r="A71" s="68" t="s">
        <v>489</v>
      </c>
      <c r="B71" s="69"/>
      <c r="C71" s="69"/>
      <c r="D71" s="69"/>
      <c r="E71" s="69"/>
      <c r="F71" s="69"/>
      <c r="G71" s="69"/>
      <c r="H71" s="69"/>
      <c r="I71" s="69"/>
      <c r="J71" s="69"/>
      <c r="K71" s="69"/>
      <c r="L71" s="69"/>
      <c r="M71" s="69"/>
      <c r="N71" s="69"/>
      <c r="O71" s="69"/>
    </row>
    <row r="72" spans="1:15" x14ac:dyDescent="0.35">
      <c r="B72" s="4"/>
    </row>
  </sheetData>
  <mergeCells count="6">
    <mergeCell ref="A71:O71"/>
    <mergeCell ref="B1:C1"/>
    <mergeCell ref="N1:O1"/>
    <mergeCell ref="N2:O2"/>
    <mergeCell ref="A3:O3"/>
    <mergeCell ref="A70:O70"/>
  </mergeCells>
  <pageMargins left="0.25" right="0.25"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25</vt:i4>
      </vt:variant>
    </vt:vector>
  </HeadingPairs>
  <TitlesOfParts>
    <vt:vector size="25" baseType="lpstr">
      <vt:lpstr>Zał. 1 - Pożywki I</vt:lpstr>
      <vt:lpstr>Zał. 2 - Pożywki II</vt:lpstr>
      <vt:lpstr>Zał. 3 - Pożywki III</vt:lpstr>
      <vt:lpstr>Zał. 4 - Pożywki IV</vt:lpstr>
      <vt:lpstr>Zał. 5 - Surowice Salmonella</vt:lpstr>
      <vt:lpstr>Zał. 6 - Lateksy</vt:lpstr>
      <vt:lpstr>Zał. 7 - Mikropłytki do E.Coli</vt:lpstr>
      <vt:lpstr>Zał. 8 -Testy do mikrobiologii</vt:lpstr>
      <vt:lpstr>Zał. 9 - Odczynniki chemiczne</vt:lpstr>
      <vt:lpstr>Zał. 10 - Wymazówki</vt:lpstr>
      <vt:lpstr>Zał. 11 - Materiały pomoc.</vt:lpstr>
      <vt:lpstr>Zał. 12 - Mat. do pob. wody</vt:lpstr>
      <vt:lpstr>Zał. 13 - Mat. plast. jednoraz.</vt:lpstr>
      <vt:lpstr>Zał. 14 - Filtry</vt:lpstr>
      <vt:lpstr>Zał. 15 - Końcówki do pipet</vt:lpstr>
      <vt:lpstr>Zał. 16 -Sporale</vt:lpstr>
      <vt:lpstr>Zał. 17 -Szkło</vt:lpstr>
      <vt:lpstr>Zał. 18 - Wz. kolorymetryczne</vt:lpstr>
      <vt:lpstr>Zał. 19 - Wz. barwy i mętności</vt:lpstr>
      <vt:lpstr>Zał. 20 - Wz. konduktometryczne</vt:lpstr>
      <vt:lpstr>Zał. 21 - Wz. organoleptyczne</vt:lpstr>
      <vt:lpstr>Zał. 22 -Wz. pH</vt:lpstr>
      <vt:lpstr>Zał. 23 -Mat. E.Coli met. NPL</vt:lpstr>
      <vt:lpstr>Zał. 24 - Kultury odniesienia</vt:lpstr>
      <vt:lpstr>Zał. 25 - Bioindykatory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dc:creator>
  <cp:lastModifiedBy>PSSE Leszno - Agnieszka Krauze</cp:lastModifiedBy>
  <cp:lastPrinted>2024-03-04T07:47:05Z</cp:lastPrinted>
  <dcterms:created xsi:type="dcterms:W3CDTF">2012-09-17T07:11:41Z</dcterms:created>
  <dcterms:modified xsi:type="dcterms:W3CDTF">2025-02-18T14:40:06Z</dcterms:modified>
</cp:coreProperties>
</file>