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Warka\users2$\jkisielinski\My Documents\2025\testy pomocy 2025\"/>
    </mc:Choice>
  </mc:AlternateContent>
  <bookViews>
    <workbookView xWindow="-120" yWindow="-120" windowWidth="29040" windowHeight="15840"/>
  </bookViews>
  <sheets>
    <sheet name="test pomocy publicznej" sheetId="1" r:id="rId1"/>
    <sheet name="adnotacje IZ" sheetId="6" r:id="rId2"/>
    <sheet name="adnotacje beneficjenta" sheetId="5" r:id="rId3"/>
    <sheet name="zasady oceny testu" sheetId="7" r:id="rId4"/>
    <sheet name="klucz oceny testu" sheetId="3" r:id="rId5"/>
    <sheet name="przypisy" sheetId="4" r:id="rId6"/>
    <sheet name="Arkusz1" sheetId="8" state="hidden" r:id="rId7"/>
  </sheets>
  <externalReferences>
    <externalReference r:id="rId8"/>
  </externalReferences>
  <definedNames>
    <definedName name="_xlnm._FilterDatabase" localSheetId="4" hidden="1">'klucz oceny testu'!$A$1:$G$9</definedName>
    <definedName name="OLE_LINK2" localSheetId="0">'test pomocy publicznej'!#REF!</definedName>
    <definedName name="OLE_LINK6" localSheetId="0">'test pomocy publicznej'!#REF!</definedName>
    <definedName name="przypisy" localSheetId="6">'[1]test pomocy publicznej'!#REF!</definedName>
    <definedName name="przypisy">'test pomocy publicznej'!#REF!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0" i="1" l="1"/>
  <c r="D82" i="1"/>
  <c r="D35" i="1"/>
  <c r="D136" i="1" l="1"/>
  <c r="D126" i="1"/>
  <c r="D116" i="1"/>
  <c r="D108" i="1"/>
  <c r="D98" i="1"/>
  <c r="D90" i="1"/>
  <c r="D72" i="1"/>
  <c r="D65" i="1"/>
  <c r="D59" i="1"/>
  <c r="D49" i="1"/>
  <c r="D42" i="1"/>
  <c r="D27" i="1"/>
  <c r="C144" i="1" l="1"/>
  <c r="C145" i="1"/>
</calcChain>
</file>

<file path=xl/sharedStrings.xml><?xml version="1.0" encoding="utf-8"?>
<sst xmlns="http://schemas.openxmlformats.org/spreadsheetml/2006/main" count="300" uniqueCount="172">
  <si>
    <t>A</t>
  </si>
  <si>
    <t>B</t>
  </si>
  <si>
    <t>C</t>
  </si>
  <si>
    <t>1.2.</t>
  </si>
  <si>
    <t>1.1.</t>
  </si>
  <si>
    <t>D</t>
  </si>
  <si>
    <t>E</t>
  </si>
  <si>
    <t>1.3.</t>
  </si>
  <si>
    <t>2.1.</t>
  </si>
  <si>
    <t>2.2.</t>
  </si>
  <si>
    <t>F</t>
  </si>
  <si>
    <t>2.4.</t>
  </si>
  <si>
    <t>2.5.</t>
  </si>
  <si>
    <t>2.6.</t>
  </si>
  <si>
    <t>2.3.</t>
  </si>
  <si>
    <t>2.7.</t>
  </si>
  <si>
    <t>2.8.</t>
  </si>
  <si>
    <t>2.9.</t>
  </si>
  <si>
    <t>2.10.</t>
  </si>
  <si>
    <t xml:space="preserve">PODSUMOWANIE OCENY </t>
  </si>
  <si>
    <t>1.4.</t>
  </si>
  <si>
    <t>1.5.</t>
  </si>
  <si>
    <t>PRZYPISY</t>
  </si>
  <si>
    <t>OCENA KOŃCOWA (TAK/NIE - wypełnia Instytucja zarządzająca)</t>
  </si>
  <si>
    <t>OCENA KOŃCOWA</t>
  </si>
  <si>
    <t>ADNOTACJE INSTYTUCJI ZARZĄDZAJĄCEJ</t>
  </si>
  <si>
    <t>ZASADY OCENY TESTU POMOCY PUBLICZNEJ</t>
  </si>
  <si>
    <t>brak przesłanek dla włączenia zadania do reżimu pomocy publicznej</t>
  </si>
  <si>
    <t>ocena -1</t>
  </si>
  <si>
    <t>brak jednoznacznych przesłanek za wyłączeniem z lub włączeniem zadania do reżimu  pomocy publicznej</t>
  </si>
  <si>
    <t>ocena 0</t>
  </si>
  <si>
    <t>są przesłanki dla włączenia zadania do reżimu  pomocy publicznej</t>
  </si>
  <si>
    <t>ocena 1</t>
  </si>
  <si>
    <t>Symbol odpowiedzi i ocena zatwierdzona przez Instytucję zarządzającą</t>
  </si>
  <si>
    <t xml:space="preserve">Czy   wnioskodawca   prowadzi   działalność   polegającą   na  oferowaniu na rynku  towarów lub usług? 
</t>
  </si>
  <si>
    <t xml:space="preserve">Czy zadanie, którego dotyczy dofinansowanie wiąże się z oferowaniem na rynku towarów lub usług? </t>
  </si>
  <si>
    <t xml:space="preserve">Czy  zadanie  ma  charakter czysto  społeczny,  edukacyjny  lub  kulturalny,  a  jego efekty będą otwarte dla ogółu społeczeństwa bezpłatnie w trakcie jego  realizacji oraz po jego zakończeniu? 
</t>
  </si>
  <si>
    <t>Czy   w  przypadku  prowadzenia   innej  działalności  gospodarczej,  wnioskodawca     zapewni    rozdzielność  finansowo-księgową  z  działalnością będącą przedmiotem dofinansowania?</t>
  </si>
  <si>
    <t>Dostępność komunikacyjna zadania i/lub efektów realizacji zadania</t>
  </si>
  <si>
    <t xml:space="preserve">Odbiorcy zadania/efektów realizacji zadania </t>
  </si>
  <si>
    <t xml:space="preserve">Przewidywana liczba odbiorców zadania/efektów realizacji zadania  w skali roku 
</t>
  </si>
  <si>
    <t xml:space="preserve">Oferta kulturalna w miejscu realizacji zadania/dostępu do efektów realizacji zadania </t>
  </si>
  <si>
    <t>Język, w którym prezentowane jest zadanie/efekty realizacji zadania</t>
  </si>
  <si>
    <t>Część 1</t>
  </si>
  <si>
    <t>Część 2</t>
  </si>
  <si>
    <t xml:space="preserve">proszę o wybranie symbolu tylko jednej odpowiedzi! (w pustym polu po prawej) </t>
  </si>
  <si>
    <r>
      <t>TAK</t>
    </r>
    <r>
      <rPr>
        <vertAlign val="superscript"/>
        <sz val="10"/>
        <color theme="1"/>
        <rFont val="Calibri"/>
        <family val="2"/>
        <charset val="238"/>
        <scheme val="minor"/>
      </rPr>
      <t>1</t>
    </r>
  </si>
  <si>
    <r>
      <t>NIE</t>
    </r>
    <r>
      <rPr>
        <vertAlign val="superscript"/>
        <sz val="10"/>
        <color theme="1"/>
        <rFont val="Calibri"/>
        <family val="2"/>
        <charset val="238"/>
        <scheme val="minor"/>
      </rPr>
      <t>2</t>
    </r>
  </si>
  <si>
    <r>
      <t>TAK</t>
    </r>
    <r>
      <rPr>
        <vertAlign val="superscript"/>
        <sz val="10"/>
        <color theme="1"/>
        <rFont val="Calibri"/>
        <family val="2"/>
        <charset val="238"/>
        <scheme val="minor"/>
      </rPr>
      <t>3</t>
    </r>
  </si>
  <si>
    <r>
      <t>NIE</t>
    </r>
    <r>
      <rPr>
        <vertAlign val="superscript"/>
        <sz val="10"/>
        <color theme="1"/>
        <rFont val="Calibri"/>
        <family val="2"/>
        <charset val="238"/>
        <scheme val="minor"/>
      </rPr>
      <t>4</t>
    </r>
  </si>
  <si>
    <r>
      <t>NIE</t>
    </r>
    <r>
      <rPr>
        <vertAlign val="superscript"/>
        <sz val="10"/>
        <color theme="1"/>
        <rFont val="Calibri"/>
        <family val="2"/>
        <charset val="238"/>
        <scheme val="minor"/>
      </rPr>
      <t>7</t>
    </r>
  </si>
  <si>
    <t xml:space="preserve"> </t>
  </si>
  <si>
    <t xml:space="preserve">odpowiedź beneficjenta  </t>
  </si>
  <si>
    <t>program</t>
  </si>
  <si>
    <t>nazwa zadania</t>
  </si>
  <si>
    <t>nazwa wnioskodawcy</t>
  </si>
  <si>
    <t xml:space="preserve">rok </t>
  </si>
  <si>
    <t>instytucja zarządzająca</t>
  </si>
  <si>
    <t>pola niebieskie wypełnia instytucja zarządzająca</t>
  </si>
  <si>
    <t>pola pomarańczowe wypełnia wnioskodawca/beneficjent</t>
  </si>
  <si>
    <t>TEST POMOCY PUBLICZNEJ</t>
  </si>
  <si>
    <r>
      <t>Część I. CHARAKTER GOSPODARCZY DZIAŁALNOŚCI WNIOSKODAWCY</t>
    </r>
    <r>
      <rPr>
        <sz val="14"/>
        <color theme="1"/>
        <rFont val="Calibri"/>
        <family val="2"/>
        <charset val="238"/>
        <scheme val="minor"/>
      </rPr>
      <t xml:space="preserve"> </t>
    </r>
  </si>
  <si>
    <t xml:space="preserve">Część II. WPŁYW NA WYMIANĘ HANDLOWĄ/ ZAGROŻENIE ZAKŁÓCENIA KONKURENCJI </t>
  </si>
  <si>
    <r>
      <t xml:space="preserve">UWAGA! </t>
    </r>
    <r>
      <rPr>
        <sz val="9"/>
        <rFont val="Calibri"/>
        <family val="2"/>
        <charset val="238"/>
        <scheme val="minor"/>
      </rPr>
      <t>W przypadku konieczności przedstawienia szczegółowych informacji na po potrzeby sporządzenia testu pomocy publicznej instytucja zarządzająca może wystąpić do beneficjenta do przedstawienia informacji w osobnym piśmie.</t>
    </r>
  </si>
  <si>
    <t>Uzasadnienia ocen instytucji zarządzającej ( o ile wymaga tego wynik testu) i inne adnotacje.</t>
  </si>
  <si>
    <t>werdykt</t>
  </si>
  <si>
    <t>komentarz</t>
  </si>
  <si>
    <t>poniżej zera</t>
  </si>
  <si>
    <t>nie dotyczy</t>
  </si>
  <si>
    <t>wyłączenie z pomocy</t>
  </si>
  <si>
    <t>brak gospodarczego charakteru zadania/działalności wnioskodawcy</t>
  </si>
  <si>
    <t>zero</t>
  </si>
  <si>
    <t>nie stwierdzono jednoznacznie gospodarczego charakteru zadania/działalności wnioskodawcy oraz wykluczono wpływ na wymianę handlową/zakłócenie konkurencji</t>
  </si>
  <si>
    <t>możliwość wyłączenia z pomocy</t>
  </si>
  <si>
    <t>nie więcej niż 2</t>
  </si>
  <si>
    <t>powyżej 2</t>
  </si>
  <si>
    <t>włączenie do pomocy</t>
  </si>
  <si>
    <t>nie stwierdzono jednoznacznie gospodarczego charakteru zadania/działalności wnioskodawcy ale zadanie ma większość cech, które mogą wpłynąć na wymianę handlową/zakłócenie konkurencji</t>
  </si>
  <si>
    <t>powyżej zera</t>
  </si>
  <si>
    <t>zadanie/działalność wnioskodawcy ma charakter gospodarczy ale nie wpływa  na wymianę handlową/zakłócenie konkurencji</t>
  </si>
  <si>
    <t>zadanie/działalność wnioskodawcy ma charakter gospodarczy i nie można wykluczyć wpływu  na wymianę handlową/zakłócenie konkurencji</t>
  </si>
  <si>
    <t>zadanie/działalność wnioskodawcy ma charakter gospodarczy i może wpływać  na wymianę handlową/zakłócenie konkurencji</t>
  </si>
  <si>
    <r>
      <t xml:space="preserve">nie stwierdzono jednoznacznie gospodarczego charakteru zadania/działalności wnioskodawcy i wpływu na wymianę handlową/zakłócenie konkurencji </t>
    </r>
    <r>
      <rPr>
        <u/>
        <sz val="10"/>
        <color rgb="FF000000"/>
        <rFont val="Calibri"/>
        <family val="2"/>
        <charset val="238"/>
        <scheme val="minor"/>
      </rPr>
      <t>(</t>
    </r>
    <r>
      <rPr>
        <b/>
        <u/>
        <sz val="10"/>
        <color rgb="FF000000"/>
        <rFont val="Calibri"/>
        <family val="2"/>
        <charset val="238"/>
        <scheme val="minor"/>
      </rPr>
      <t>w przypadku wyłączenia z pomocy niezbędne jest dodatkowe uzasadnienie IZ</t>
    </r>
    <r>
      <rPr>
        <u/>
        <sz val="10"/>
        <color rgb="FF000000"/>
        <rFont val="Calibri"/>
        <family val="2"/>
        <charset val="238"/>
        <scheme val="minor"/>
      </rPr>
      <t>)</t>
    </r>
  </si>
  <si>
    <t>wynik część II</t>
  </si>
  <si>
    <t>wynik część I</t>
  </si>
  <si>
    <t xml:space="preserve">Lokalizacja zadania </t>
  </si>
  <si>
    <t>zadanie/efekty realizacji zadania  są dostępne w województwie graniczącym z innym państwem;</t>
  </si>
  <si>
    <t xml:space="preserve">
</t>
  </si>
  <si>
    <r>
      <t>NIE</t>
    </r>
    <r>
      <rPr>
        <vertAlign val="superscript"/>
        <sz val="10"/>
        <color theme="1"/>
        <rFont val="Calibri"/>
        <family val="2"/>
        <charset val="238"/>
        <scheme val="minor"/>
      </rPr>
      <t>8</t>
    </r>
  </si>
  <si>
    <r>
      <t>TAK</t>
    </r>
    <r>
      <rPr>
        <vertAlign val="superscript"/>
        <sz val="10"/>
        <color theme="1"/>
        <rFont val="Calibri"/>
        <family val="2"/>
        <charset val="238"/>
        <scheme val="minor"/>
      </rPr>
      <t>6</t>
    </r>
  </si>
  <si>
    <r>
      <t>TAK</t>
    </r>
    <r>
      <rPr>
        <vertAlign val="superscript"/>
        <sz val="10"/>
        <color theme="1"/>
        <rFont val="Calibri"/>
        <family val="2"/>
        <charset val="238"/>
        <scheme val="minor"/>
      </rPr>
      <t>8</t>
    </r>
  </si>
  <si>
    <r>
      <t>Prognozowane przychody uzyskane z tytułu realizacji zadania i/lub z wykorzystaniem efektów realizacji zadania.</t>
    </r>
    <r>
      <rPr>
        <b/>
        <i/>
        <vertAlign val="superscript"/>
        <sz val="12"/>
        <color rgb="FF000000"/>
        <rFont val="Calibri"/>
        <family val="2"/>
        <charset val="238"/>
        <scheme val="minor"/>
      </rPr>
      <t>5</t>
    </r>
  </si>
  <si>
    <t>przypisy (proszę kliknąć)</t>
  </si>
  <si>
    <t>wpływ na  włączenie dofinansowania do reżimu pomocy publicznej/de minimis</t>
  </si>
  <si>
    <t>wpływ na  włączenie dofinansowania do reżimu pomocy publicznej/de minimisj</t>
  </si>
  <si>
    <r>
      <t>ADNOTACJE BENEFICJENTA</t>
    </r>
    <r>
      <rPr>
        <b/>
        <sz val="9"/>
        <color theme="1"/>
        <rFont val="Calibri"/>
        <family val="2"/>
        <charset val="238"/>
        <scheme val="minor"/>
      </rPr>
      <t xml:space="preserve"> </t>
    </r>
  </si>
  <si>
    <t>adnotacje beneficjenta(proszę kliknąć)</t>
  </si>
  <si>
    <t>adnotacje instytucji zarządzającej(proszę kliknąć)</t>
  </si>
  <si>
    <t>zasady oceny testu (proszę kliknąć)</t>
  </si>
  <si>
    <t>klucz oceny testu(proszę kliknąć)</t>
  </si>
  <si>
    <t>nr przypisu</t>
  </si>
  <si>
    <t>treść przypisu</t>
  </si>
  <si>
    <r>
      <rPr>
        <b/>
        <sz val="11"/>
        <color theme="1"/>
        <rFont val="Calibri"/>
        <family val="2"/>
        <charset val="238"/>
        <scheme val="minor"/>
      </rPr>
      <t>(pkt. 1.1.A) Należy zaznaczyć TAK w przypadku</t>
    </r>
    <r>
      <rPr>
        <sz val="11"/>
        <color theme="1"/>
        <rFont val="Calibri"/>
        <family val="2"/>
        <charset val="238"/>
        <scheme val="minor"/>
      </rPr>
      <t xml:space="preserve"> jeśli wnioskodawca w ramach prowadzonej działalności:
a) realizuje wydarzenia kulturalne(spektakle, koncerty, wystawy, projekcje filmowe itd.);
b) realizuje działania edukacyjne(warsztaty, kursy, szkolenia itd.);
c) prowadzi działalność wydawniczą i/lub oferuje usługi wydawnicze;
d) oferuje usługi reklamowe;
e) oferuje usługi z zakresu wynajmu wyposażenia i nieruchomości i/lub usług hotelarskie i gastronomiczne;
f) oferuje więcej niż jeden rodzaj towarów lub usług określonych w pkt. a-e;
g)  oferuje towary lub usługi inne niż określone w pkt. a-f.
</t>
    </r>
  </si>
  <si>
    <r>
      <rPr>
        <b/>
        <sz val="11"/>
        <color theme="1"/>
        <rFont val="Calibri"/>
        <family val="2"/>
        <charset val="238"/>
        <scheme val="minor"/>
      </rPr>
      <t xml:space="preserve">(pkt. 1.1.B) Można zaznaczyć NIE </t>
    </r>
    <r>
      <rPr>
        <sz val="11"/>
        <color theme="1"/>
        <rFont val="Calibri"/>
        <family val="2"/>
        <charset val="238"/>
        <scheme val="minor"/>
      </rPr>
      <t xml:space="preserve"> wyłącznie po wykluczeniu wszystkich zakresów działalności określonych w pkt.1.1. A .</t>
    </r>
  </si>
  <si>
    <r>
      <rPr>
        <b/>
        <sz val="11"/>
        <color theme="1"/>
        <rFont val="Calibri"/>
        <family val="2"/>
        <charset val="238"/>
        <scheme val="minor"/>
      </rPr>
      <t xml:space="preserve">(pkt. 1.2.B) Można zaznaczyć NIE </t>
    </r>
    <r>
      <rPr>
        <sz val="11"/>
        <color theme="1"/>
        <rFont val="Calibri"/>
        <family val="2"/>
        <charset val="238"/>
        <scheme val="minor"/>
      </rPr>
      <t xml:space="preserve"> wyłącznie po wykluczeniu wszystkich zakresów działalności określonych w pkt.1.2. A .</t>
    </r>
  </si>
  <si>
    <r>
      <t xml:space="preserve">(pkt. 1.3.) </t>
    </r>
    <r>
      <rPr>
        <sz val="11"/>
        <color theme="1"/>
        <rFont val="Calibri"/>
        <family val="2"/>
        <charset val="238"/>
        <scheme val="minor"/>
      </rPr>
      <t>Dotyczy wszelkich prognozowanych przychodów, które mogą być uzyskane z tytułu realizacji zadania i/lub z wykorzystaniem efektów realizacji zadania, w trakcie realizacji i po zakończeniu realizacji zadania. Wartość procentową należy określić zarówno w odniesieniu do bezpośrednich, jak i pośrednich kosztów ponoszonych z tytułu realizacji zadania i dalszej eksploatacji efektów realizacji zadania. W przypadku zadań, w których przychody nie są wykazywane we wniosku, ale mogą być uzyskiwane z tytułu wykorzystania efektów realizacji zadania lub po jego zakończeniu należy uwzględnić szacunki odnośnie procentowej wartości przychodów w skali roku - w stosunku do poniesionych kosztów realizacji zadania (np. kosztów inwestycji, kosztów zakupu/renowacji obiektu muzealnego) oraz rocznych kosztów pośrednich związanych z eksploatacją zadania.</t>
    </r>
  </si>
  <si>
    <r>
      <rPr>
        <b/>
        <sz val="11"/>
        <color theme="1"/>
        <rFont val="Calibri"/>
        <family val="2"/>
        <charset val="238"/>
        <scheme val="minor"/>
      </rPr>
      <t>(pkt. 1.5.A. , 1.5.B.)</t>
    </r>
    <r>
      <rPr>
        <sz val="11"/>
        <color theme="1"/>
        <rFont val="Calibri"/>
        <family val="2"/>
        <charset val="238"/>
        <scheme val="minor"/>
      </rPr>
      <t xml:space="preserve"> Beneficjent  jest zobowiązany do stosowania przepisów ustawy z dnia 29 września 1994 r. o rachunkowości, prowadzenia wyodrębnionej dokumentacji finansowo-księgowej zadania, a w szczególności prowadzenia wyodrębnionej ewidencji księgowej środków finansowych Ministra oraz wydatków dokonywanych z tych środków.</t>
    </r>
  </si>
  <si>
    <r>
      <rPr>
        <b/>
        <sz val="11"/>
        <color theme="1"/>
        <rFont val="Calibri"/>
        <family val="2"/>
        <charset val="238"/>
        <scheme val="minor"/>
      </rPr>
      <t>(pkt. 2.7.) Odpowiedż 2.7.B. m</t>
    </r>
    <r>
      <rPr>
        <sz val="11"/>
        <color theme="1"/>
        <rFont val="Calibri"/>
        <family val="2"/>
        <charset val="238"/>
        <scheme val="minor"/>
      </rPr>
      <t xml:space="preserve">ożna zaznaczyć wyłącznie w przypadku braku promocji/informacji w Internecie(brak strony internetowej). W przypadku jeśli zadanie/wnioskodawca posiada stronę internetową wyłącznie w języku polskim należy zaznaczyć </t>
    </r>
    <r>
      <rPr>
        <b/>
        <sz val="11"/>
        <color theme="1"/>
        <rFont val="Calibri"/>
        <family val="2"/>
        <charset val="238"/>
        <scheme val="minor"/>
      </rPr>
      <t>odpowiedź 2.7.C.</t>
    </r>
    <r>
      <rPr>
        <sz val="11"/>
        <color theme="1"/>
        <rFont val="Calibri"/>
        <family val="2"/>
        <charset val="238"/>
        <scheme val="minor"/>
      </rPr>
      <t xml:space="preserve"> Jeśli strona ma wersję w języku angielskim lub innym języku UE należy zaznaczyć </t>
    </r>
    <r>
      <rPr>
        <b/>
        <sz val="11"/>
        <color theme="1"/>
        <rFont val="Calibri"/>
        <family val="2"/>
        <charset val="238"/>
        <scheme val="minor"/>
      </rPr>
      <t>odpowiedź 2.7.E.</t>
    </r>
  </si>
  <si>
    <r>
      <rPr>
        <b/>
        <sz val="11"/>
        <color theme="1"/>
        <rFont val="Calibri"/>
        <family val="2"/>
        <charset val="238"/>
        <scheme val="minor"/>
      </rPr>
      <t xml:space="preserve">(pkt. 2.8.) </t>
    </r>
    <r>
      <rPr>
        <b/>
        <u/>
        <sz val="11"/>
        <color theme="1"/>
        <rFont val="Calibri"/>
        <family val="2"/>
        <charset val="238"/>
        <scheme val="minor"/>
      </rPr>
      <t>unikatowość</t>
    </r>
    <r>
      <rPr>
        <sz val="11"/>
        <color theme="1"/>
        <rFont val="Calibri"/>
        <family val="2"/>
        <charset val="238"/>
        <scheme val="minor"/>
      </rPr>
      <t xml:space="preserve"> oznacza czynnik  zwiększający atrakcyjność zadania - np. jedyny obiekt w swoim rodzaju w skali lokalnej, regionalnej,  ogólnopolskiej itd.; jedyne przedsięwzięcie w danym zakresie w skali lokalnej, regionalnej, ogólnopolskiej itd.</t>
    </r>
  </si>
  <si>
    <r>
      <rPr>
        <b/>
        <sz val="11"/>
        <color theme="1"/>
        <rFont val="Calibri"/>
        <family val="2"/>
        <charset val="238"/>
        <scheme val="minor"/>
      </rPr>
      <t xml:space="preserve">(pkt. 2.9. i 2.10.) </t>
    </r>
    <r>
      <rPr>
        <b/>
        <u/>
        <sz val="11"/>
        <color theme="1"/>
        <rFont val="Calibri"/>
        <family val="2"/>
        <charset val="238"/>
        <scheme val="minor"/>
      </rPr>
      <t>renoma</t>
    </r>
    <r>
      <rPr>
        <sz val="11"/>
        <color theme="1"/>
        <rFont val="Calibri"/>
        <family val="2"/>
        <charset val="238"/>
        <scheme val="minor"/>
      </rPr>
      <t xml:space="preserve"> określa m.in. poziom i zasięg rozpoznawalności zadania/wnioskodawcy  np. w zakresie dostępności  informacji o działalności wnioskodawcy i realizowanego zadania np.:
• informacje są dostępne wyłącznie materiałach promocyjnych i reklamowych tworzonych/zamówionych przez wnioskodawcę, ich dostępność ma zasięg lokalny;
• dostępność informacji ma zasięg ogólnopolski – (w formie publikacji/informacji prasowych, medialnych, internetowych i/lub haseł/wzmianek w ogólnopolskich przewodnikach/encyklopediach/almanachach itd.);
• dostępność informacji ma zasięg międzynarodowy – (w formie publikacji/informacji zamieszczanych w prasie, mediach i portalach zagranicznych, haseł/wzmianek w wydawanych za granicą obcojęzycznych przewodnikach/encyklopediach/almanachach itd.).</t>
    </r>
    <r>
      <rPr>
        <b/>
        <sz val="11"/>
        <color theme="1"/>
        <rFont val="Calibri"/>
        <family val="2"/>
        <charset val="238"/>
        <scheme val="minor"/>
      </rPr>
      <t xml:space="preserve">
</t>
    </r>
  </si>
  <si>
    <r>
      <t>Promocja zadania/efektów realizacji zadania</t>
    </r>
    <r>
      <rPr>
        <b/>
        <i/>
        <vertAlign val="superscript"/>
        <sz val="11"/>
        <color theme="1"/>
        <rFont val="Calibri"/>
        <family val="2"/>
        <charset val="238"/>
        <scheme val="minor"/>
      </rPr>
      <t xml:space="preserve">9 </t>
    </r>
  </si>
  <si>
    <r>
      <t>Unikatowość zadania/efektów realizacji zadania</t>
    </r>
    <r>
      <rPr>
        <b/>
        <i/>
        <vertAlign val="superscript"/>
        <sz val="11"/>
        <color theme="1"/>
        <rFont val="Calibri"/>
        <family val="2"/>
        <charset val="238"/>
        <scheme val="minor"/>
      </rPr>
      <t xml:space="preserve">10 </t>
    </r>
  </si>
  <si>
    <r>
      <t>Renoma zadania/efektów realizacji zadania</t>
    </r>
    <r>
      <rPr>
        <b/>
        <i/>
        <vertAlign val="superscript"/>
        <sz val="11"/>
        <color theme="1"/>
        <rFont val="Calibri"/>
        <family val="2"/>
        <charset val="238"/>
        <scheme val="minor"/>
      </rPr>
      <t xml:space="preserve">11 </t>
    </r>
  </si>
  <si>
    <r>
      <t>Renoma wnioskodawcy</t>
    </r>
    <r>
      <rPr>
        <b/>
        <i/>
        <vertAlign val="superscript"/>
        <sz val="11"/>
        <color theme="1"/>
        <rFont val="Calibri"/>
        <family val="2"/>
        <charset val="238"/>
        <scheme val="minor"/>
      </rPr>
      <t xml:space="preserve">11  </t>
    </r>
  </si>
  <si>
    <r>
      <t xml:space="preserve">1. </t>
    </r>
    <r>
      <rPr>
        <sz val="11"/>
        <color theme="1"/>
        <rFont val="Calibri"/>
        <family val="2"/>
        <charset val="238"/>
        <scheme val="minor"/>
      </rPr>
      <t xml:space="preserve">Test pomocy publicznej składa się z dwóch części:
Część I - CHARAKTER GOSPODARCZY DZIAŁALNOŚCI WNIOSKODAWCY      
Część II - WPŁYW NA WYMIANĘ HANDLOWĄ/ ZAGROŻENIE ZAKŁÓCENIA KONKURENCJI
</t>
    </r>
    <r>
      <rPr>
        <b/>
        <sz val="11"/>
        <color theme="1"/>
        <rFont val="Calibri"/>
        <family val="2"/>
        <charset val="238"/>
        <scheme val="minor"/>
      </rPr>
      <t>2.</t>
    </r>
    <r>
      <rPr>
        <sz val="11"/>
        <color theme="1"/>
        <rFont val="Calibri"/>
        <family val="2"/>
        <charset val="238"/>
        <scheme val="minor"/>
      </rPr>
      <t xml:space="preserve"> W obu częściach testu stosuje się 3 kategorie odpowiedzi, które określają:</t>
    </r>
    <r>
      <rPr>
        <b/>
        <sz val="11"/>
        <color theme="1"/>
        <rFont val="Calibri"/>
        <family val="2"/>
        <charset val="238"/>
        <scheme val="minor"/>
      </rPr>
      <t xml:space="preserve">
</t>
    </r>
  </si>
  <si>
    <r>
      <t>3</t>
    </r>
    <r>
      <rPr>
        <sz val="11"/>
        <color theme="1"/>
        <rFont val="Calibri"/>
        <family val="2"/>
        <charset val="238"/>
        <scheme val="minor"/>
      </rPr>
      <t xml:space="preserve">. Ocena testu pomocy publicznej odbywa się maksymalnie w 2 fazach:
      a. faza 1 – ocena części I testu;
      b. faza 2 – ocena części II testu;
</t>
    </r>
    <r>
      <rPr>
        <b/>
        <sz val="11"/>
        <color theme="1"/>
        <rFont val="Calibri"/>
        <family val="2"/>
        <charset val="238"/>
        <scheme val="minor"/>
      </rPr>
      <t>4.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b/>
        <u/>
        <sz val="11"/>
        <color theme="1"/>
        <rFont val="Calibri"/>
        <family val="2"/>
        <charset val="238"/>
        <scheme val="minor"/>
      </rPr>
      <t>Wyłączenie z reżimu pomocy publicznej w fazie 1</t>
    </r>
    <r>
      <rPr>
        <sz val="11"/>
        <color theme="1"/>
        <rFont val="Calibri"/>
        <family val="2"/>
        <charset val="238"/>
        <scheme val="minor"/>
      </rPr>
      <t xml:space="preserve"> następuje wyłącznie po uzyskaniu </t>
    </r>
    <r>
      <rPr>
        <b/>
        <sz val="11"/>
        <color theme="1"/>
        <rFont val="Calibri"/>
        <family val="2"/>
        <charset val="238"/>
        <scheme val="minor"/>
      </rPr>
      <t>wyniku poniżej zera</t>
    </r>
    <r>
      <rPr>
        <sz val="11"/>
        <color theme="1"/>
        <rFont val="Calibri"/>
        <family val="2"/>
        <charset val="238"/>
        <scheme val="minor"/>
      </rPr>
      <t xml:space="preserve"> z sumy punktów</t>
    </r>
    <r>
      <rPr>
        <b/>
        <sz val="11"/>
        <color theme="1"/>
        <rFont val="Calibri"/>
        <family val="2"/>
        <charset val="238"/>
        <scheme val="minor"/>
      </rPr>
      <t xml:space="preserve"> z części I testu</t>
    </r>
    <r>
      <rPr>
        <sz val="11"/>
        <color theme="1"/>
        <rFont val="Calibri"/>
        <family val="2"/>
        <charset val="238"/>
        <scheme val="minor"/>
      </rPr>
      <t xml:space="preserve">. Uzyskanie wyniku zero lub wyższego oznacza konieczność uwzględnienia 2 fazy oceny.
</t>
    </r>
    <r>
      <rPr>
        <b/>
        <sz val="11"/>
        <color theme="1"/>
        <rFont val="Calibri"/>
        <family val="2"/>
        <charset val="238"/>
        <scheme val="minor"/>
      </rPr>
      <t>5.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b/>
        <u/>
        <sz val="11"/>
        <color theme="1"/>
        <rFont val="Calibri"/>
        <family val="2"/>
        <charset val="238"/>
        <scheme val="minor"/>
      </rPr>
      <t>Wyłączenie z reżimu pomocy publicznej w fazie 2</t>
    </r>
    <r>
      <rPr>
        <sz val="11"/>
        <color theme="1"/>
        <rFont val="Calibri"/>
        <family val="2"/>
        <charset val="238"/>
        <scheme val="minor"/>
      </rPr>
      <t xml:space="preserve"> następuje po uzyskaniu </t>
    </r>
    <r>
      <rPr>
        <b/>
        <sz val="11"/>
        <color theme="1"/>
        <rFont val="Calibri"/>
        <family val="2"/>
        <charset val="238"/>
        <scheme val="minor"/>
      </rPr>
      <t>wyniku poniżej zera</t>
    </r>
    <r>
      <rPr>
        <sz val="11"/>
        <color theme="1"/>
        <rFont val="Calibri"/>
        <family val="2"/>
        <charset val="238"/>
        <scheme val="minor"/>
      </rPr>
      <t xml:space="preserve"> z sumy punktów </t>
    </r>
    <r>
      <rPr>
        <b/>
        <sz val="11"/>
        <color theme="1"/>
        <rFont val="Calibri"/>
        <family val="2"/>
        <charset val="238"/>
        <scheme val="minor"/>
      </rPr>
      <t xml:space="preserve">z części II testu. 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b/>
        <sz val="11"/>
        <color theme="1"/>
        <rFont val="Calibri"/>
        <family val="2"/>
        <charset val="238"/>
        <scheme val="minor"/>
      </rPr>
      <t>6.</t>
    </r>
    <r>
      <rPr>
        <sz val="11"/>
        <color theme="1"/>
        <rFont val="Calibri"/>
        <family val="2"/>
        <charset val="238"/>
        <scheme val="minor"/>
      </rPr>
      <t xml:space="preserve"> U</t>
    </r>
    <r>
      <rPr>
        <b/>
        <sz val="11"/>
        <color theme="1"/>
        <rFont val="Calibri"/>
        <family val="2"/>
        <charset val="238"/>
        <scheme val="minor"/>
      </rPr>
      <t>zyskanie wyniku zero lub wyższego w części II</t>
    </r>
    <r>
      <rPr>
        <sz val="11"/>
        <color theme="1"/>
        <rFont val="Calibri"/>
        <family val="2"/>
        <charset val="238"/>
        <scheme val="minor"/>
      </rPr>
      <t xml:space="preserve"> oznacza:
    a. </t>
    </r>
    <r>
      <rPr>
        <b/>
        <sz val="11"/>
        <color theme="1"/>
        <rFont val="Calibri"/>
        <family val="2"/>
        <charset val="238"/>
        <scheme val="minor"/>
      </rPr>
      <t>włączenie do pomocy</t>
    </r>
    <r>
      <rPr>
        <sz val="11"/>
        <color theme="1"/>
        <rFont val="Calibri"/>
        <family val="2"/>
        <charset val="238"/>
        <scheme val="minor"/>
      </rPr>
      <t xml:space="preserve"> zadań, które uzyskały </t>
    </r>
    <r>
      <rPr>
        <b/>
        <sz val="11"/>
        <color theme="1"/>
        <rFont val="Calibri"/>
        <family val="2"/>
        <charset val="238"/>
        <scheme val="minor"/>
      </rPr>
      <t>ocenę powyżej zera w I części testu</t>
    </r>
    <r>
      <rPr>
        <sz val="11"/>
        <color theme="1"/>
        <rFont val="Calibri"/>
        <family val="2"/>
        <charset val="238"/>
        <scheme val="minor"/>
      </rPr>
      <t xml:space="preserve">;
    b. </t>
    </r>
    <r>
      <rPr>
        <b/>
        <sz val="11"/>
        <color theme="1"/>
        <rFont val="Calibri"/>
        <family val="2"/>
        <charset val="238"/>
        <scheme val="minor"/>
      </rPr>
      <t>włączenia do pomocy</t>
    </r>
    <r>
      <rPr>
        <sz val="11"/>
        <color theme="1"/>
        <rFont val="Calibri"/>
        <family val="2"/>
        <charset val="238"/>
        <scheme val="minor"/>
      </rPr>
      <t xml:space="preserve"> zadań, które uzyskały </t>
    </r>
    <r>
      <rPr>
        <b/>
        <sz val="11"/>
        <color theme="1"/>
        <rFont val="Calibri"/>
        <family val="2"/>
        <charset val="238"/>
        <scheme val="minor"/>
      </rPr>
      <t>ocenę powyżej 2 w II części testu</t>
    </r>
    <r>
      <rPr>
        <sz val="11"/>
        <color theme="1"/>
        <rFont val="Calibri"/>
        <family val="2"/>
        <charset val="238"/>
        <scheme val="minor"/>
      </rPr>
      <t xml:space="preserve">;
    c. w przypadku zadań, które uzyskał ocenę zerową w części I testu i </t>
    </r>
    <r>
      <rPr>
        <b/>
        <sz val="11"/>
        <color theme="1"/>
        <rFont val="Calibri"/>
        <family val="2"/>
        <charset val="238"/>
        <scheme val="minor"/>
      </rPr>
      <t>ocenę nie wyższą od 2 w części II</t>
    </r>
    <r>
      <rPr>
        <sz val="11"/>
        <color theme="1"/>
        <rFont val="Calibri"/>
        <family val="2"/>
        <charset val="238"/>
        <scheme val="minor"/>
      </rPr>
      <t xml:space="preserve"> dyrektor instytucji zarządzającej może zadecydować o wyłączeniu zadania z reżimu  pomocy publicznej – dodając stosowne uzasadnienie.
</t>
    </r>
    <r>
      <rPr>
        <b/>
        <sz val="11"/>
        <color theme="1"/>
        <rFont val="Calibri"/>
        <family val="2"/>
        <charset val="238"/>
        <scheme val="minor"/>
      </rPr>
      <t>7. Poszczególne warianty wyniku testu przedstawiono w linku poniżej :</t>
    </r>
  </si>
  <si>
    <t>włączenie zadania do reżimu pomocy publicznej/pomocy de minimis</t>
  </si>
  <si>
    <r>
      <t xml:space="preserve">Załącznik dla </t>
    </r>
    <r>
      <rPr>
        <b/>
        <i/>
        <u/>
        <sz val="11"/>
        <color theme="1"/>
        <rFont val="Calibri"/>
        <family val="2"/>
        <charset val="238"/>
        <scheme val="minor"/>
      </rPr>
      <t xml:space="preserve">zadań i działań  dotyczących finasowania kosztów operacyjnych z zakresu kultury i infrastruktury kultury </t>
    </r>
    <r>
      <rPr>
        <i/>
        <sz val="11"/>
        <color theme="1"/>
        <rFont val="Calibri"/>
        <family val="2"/>
        <charset val="238"/>
        <scheme val="minor"/>
      </rPr>
      <t xml:space="preserve"> (nie dotyczy zadań i działań związanych z tworzeniem, redagowaniem, produkcją, dystrybucją, digitalizacją i publikacją dzieł muzycznych i literackich, w tym przekładów oraz tworzeniem produktów branż kreatywnych)</t>
    </r>
  </si>
  <si>
    <t>TAK</t>
  </si>
  <si>
    <t>NIE</t>
  </si>
  <si>
    <t>jako dokument elektroniczny (EZD)</t>
  </si>
  <si>
    <t>Zatwierdzam:</t>
  </si>
  <si>
    <t>podpis dyrektora instytucji zarządzającej:</t>
  </si>
  <si>
    <r>
      <t xml:space="preserve">(pkt. 1.4.A )
• </t>
    </r>
    <r>
      <rPr>
        <sz val="11"/>
        <color theme="1"/>
        <rFont val="Calibri"/>
        <family val="2"/>
        <charset val="238"/>
        <scheme val="minor"/>
      </rPr>
      <t xml:space="preserve">Beneficjent może  zaznaczyć TAK wyłącznie  w przypadku wyboru odpowiedzi </t>
    </r>
    <r>
      <rPr>
        <b/>
        <sz val="11"/>
        <color theme="1"/>
        <rFont val="Calibri"/>
        <family val="2"/>
        <charset val="238"/>
        <scheme val="minor"/>
      </rPr>
      <t>1.3.A.</t>
    </r>
    <r>
      <rPr>
        <sz val="11"/>
        <color theme="1"/>
        <rFont val="Calibri"/>
        <family val="2"/>
        <charset val="238"/>
        <scheme val="minor"/>
      </rPr>
      <t xml:space="preserve"> -  jeśli  nie uzyska j</t>
    </r>
    <r>
      <rPr>
        <b/>
        <sz val="11"/>
        <color theme="1"/>
        <rFont val="Calibri"/>
        <family val="2"/>
        <charset val="238"/>
        <scheme val="minor"/>
      </rPr>
      <t>akichkolwiek przychodów</t>
    </r>
    <r>
      <rPr>
        <sz val="11"/>
        <color theme="1"/>
        <rFont val="Calibri"/>
        <family val="2"/>
        <charset val="238"/>
        <scheme val="minor"/>
      </rPr>
      <t xml:space="preserve"> z tytułu realizacji zadania i/lub z wykorzystaniem efektów realizacji zadania(nawet poniżej 5%).</t>
    </r>
    <r>
      <rPr>
        <b/>
        <sz val="11"/>
        <color theme="1"/>
        <rFont val="Calibri"/>
        <family val="2"/>
        <charset val="238"/>
        <scheme val="minor"/>
      </rPr>
      <t xml:space="preserve">
•  </t>
    </r>
    <r>
      <rPr>
        <sz val="11"/>
        <color theme="1"/>
        <rFont val="Calibri"/>
        <family val="2"/>
        <charset val="238"/>
        <scheme val="minor"/>
      </rPr>
      <t xml:space="preserve">W uzasadnionych przypadkach, </t>
    </r>
    <r>
      <rPr>
        <b/>
        <sz val="11"/>
        <color theme="1"/>
        <rFont val="Calibri"/>
        <family val="2"/>
        <charset val="238"/>
        <scheme val="minor"/>
      </rPr>
      <t>instytucja zarządzająca może zatwierdzić odpowiedź  TAK</t>
    </r>
    <r>
      <rPr>
        <sz val="11"/>
        <color theme="1"/>
        <rFont val="Calibri"/>
        <family val="2"/>
        <charset val="238"/>
        <scheme val="minor"/>
      </rPr>
      <t>– w przypadku jeśli przychody nieznacznie przekraczają poziom 5% i nie są/</t>
    </r>
    <r>
      <rPr>
        <b/>
        <sz val="11"/>
        <color theme="1"/>
        <rFont val="Calibri"/>
        <family val="2"/>
        <charset val="238"/>
        <scheme val="minor"/>
      </rPr>
      <t>nie będą uzyskiwane z tytułu pobierania opłat za dostęp</t>
    </r>
    <r>
      <rPr>
        <sz val="11"/>
        <color theme="1"/>
        <rFont val="Calibri"/>
        <family val="2"/>
        <charset val="238"/>
        <scheme val="minor"/>
      </rPr>
      <t xml:space="preserve"> do zadania/efektów realizacji zadania
• UWAGA! Zatwierdzenie odpowiedzi TAK (1.4.A) przy jednoczesnym zatwierdzeniu odpowiedzi 1.3.B </t>
    </r>
    <r>
      <rPr>
        <b/>
        <sz val="11"/>
        <color theme="1"/>
        <rFont val="Calibri"/>
        <family val="2"/>
        <charset val="238"/>
        <scheme val="minor"/>
      </rPr>
      <t xml:space="preserve">wymaga pisemnego uzasadnienia dyrektora instytucji zarządzającej.
</t>
    </r>
  </si>
  <si>
    <t>brak przychodów/przychody będą stanowić nie więcej niż 5% kosztów realizacji i eksploatacji zadania;</t>
  </si>
  <si>
    <t xml:space="preserve">z zadania/efektów realizacji zadania   będą korzystać wyłącznie lokalni odbiorcy w  promieniu  75  km,  ewentualny  udział  odbiorców  zagranicznych  nie  przekroczy 5% odbiorców zadania;
</t>
  </si>
  <si>
    <t xml:space="preserve">z zadania/efektów realizacji zadania   będą  korzystali  mieszkańcy  danego  województwa, ewentualny udział odbiorców zagranicznych nie przekroczy  20% odbiorców zadania;
</t>
  </si>
  <si>
    <t>przychody będą stanowić 5,01-20% kosztów realizacji i eksploatacji zadania;</t>
  </si>
  <si>
    <t>przychody będą przekraczać 20% kosztów realizacji i eksploatacji zadania.</t>
  </si>
  <si>
    <t>zadanie/efekty realizacji zadania ma charakter badawczy/specjalistyczny z ograniczonym gronem odbiorców;</t>
  </si>
  <si>
    <r>
      <rPr>
        <u/>
        <sz val="10"/>
        <color theme="1"/>
        <rFont val="Calibri"/>
        <family val="2"/>
        <charset val="238"/>
        <scheme val="minor"/>
      </rPr>
      <t>zadanie ma zasięg ogólnopolski:</t>
    </r>
    <r>
      <rPr>
        <sz val="10"/>
        <color theme="1"/>
        <rFont val="Calibri"/>
        <family val="2"/>
        <charset val="238"/>
        <scheme val="minor"/>
      </rPr>
      <t xml:space="preserve"> z zadania/efektów realizacji zadania  będą  korzystać osoby zamieszkałe na terytorium RP, ewentualny udział odbiorców zagranicznych nie przekroczy  20% odbiorców zadania;</t>
    </r>
  </si>
  <si>
    <r>
      <rPr>
        <u/>
        <sz val="10"/>
        <color theme="1"/>
        <rFont val="Calibri"/>
        <family val="2"/>
        <charset val="238"/>
        <scheme val="minor"/>
      </rPr>
      <t>zadanie ma zasięg międzynarodowy:</t>
    </r>
    <r>
      <rPr>
        <sz val="10"/>
        <color theme="1"/>
        <rFont val="Calibri"/>
        <family val="2"/>
        <charset val="238"/>
        <scheme val="minor"/>
      </rPr>
      <t xml:space="preserve"> odbiorcy zagraniczni będą stanowić ponad 20% liczby osób korzystających z zadania/efektów realizacji zadania.
</t>
    </r>
  </si>
  <si>
    <t>nie więcej niż 5 000;</t>
  </si>
  <si>
    <t>powyżej 5 000.</t>
  </si>
  <si>
    <t xml:space="preserve">nie dotyczy - brak barier językowych w zakresie korzystania zadania/efektów realizacji zadania; </t>
  </si>
  <si>
    <t>zadanie/efekty realizacji zadania są tłumaczone co najmniej na jeden język obcy;</t>
  </si>
  <si>
    <t>zadanie/efekty realizacji zadania są prezentowane/publikowane wyłącznie w języku polskim.</t>
  </si>
  <si>
    <t>zadanie/efekty realizacji zadania  w większości będą dostępne wyłącznie w RP, w miastach/miejscowościach do 100 tys. mieszkańców(jednym lub więcej);</t>
  </si>
  <si>
    <t>zadanie/efekty realizacji zadania  są dostępne wyłącznie w RP, w większości w miastach powyżej 100 tys. mieszkańców(jednym lub więcej);</t>
  </si>
  <si>
    <t>zadanie/efekty realizacji zadania w większości  są dostępne na terytorium RP, w stolicy województwa;</t>
  </si>
  <si>
    <t>zadanie/efekty realizacji zadania  są dostępne zagranicą – w tym  poprzez środki komunikacji elektronicznej;</t>
  </si>
  <si>
    <t>zadanie/efekty realizacji zadania służą stworzeniu/rozbudowie potencjału wnioskodawcy - koncepcja zadania nie uwzględnia czasu i sposobu udostępniania efektów realizacji zadania.</t>
  </si>
  <si>
    <r>
      <rPr>
        <u/>
        <sz val="10"/>
        <color theme="1"/>
        <rFont val="Calibri"/>
        <family val="2"/>
        <charset val="238"/>
        <scheme val="minor"/>
      </rPr>
      <t xml:space="preserve">utrudniona </t>
    </r>
    <r>
      <rPr>
        <sz val="10"/>
        <color theme="1"/>
        <rFont val="Calibri"/>
        <family val="2"/>
        <charset val="238"/>
        <scheme val="minor"/>
      </rPr>
      <t xml:space="preserve">  -  praktycznie  wyłącznie  za  pośrednictwem  komunikacji  samochodowej  -  również  w  przypadku,  gdy  odległość  od  dworca kolejowego/autobusowego wynosi poniżej 50 km, ale częstotliwość  kursowania komunikacji jest ograniczona i uniemożliwia swobodny dojazd i  wyjazd (np.: kursowanie dwa razy dziennie rano i wieczorem, ograniczenia  kursowania w okresie wakacyjnym etc.);  
</t>
    </r>
  </si>
  <si>
    <r>
      <rPr>
        <u/>
        <sz val="10"/>
        <color theme="1"/>
        <rFont val="Calibri"/>
        <family val="2"/>
        <charset val="238"/>
        <scheme val="minor"/>
      </rPr>
      <t>średnia</t>
    </r>
    <r>
      <rPr>
        <sz val="10"/>
        <color theme="1"/>
        <rFont val="Calibri"/>
        <family val="2"/>
        <charset val="238"/>
        <scheme val="minor"/>
      </rPr>
      <t xml:space="preserve"> – możliwy dojazd komunikacją samochodową i kolejową, przy czym odległość od dworca kolejowego/autobusowego wynosi poniżej 50 km;
</t>
    </r>
  </si>
  <si>
    <r>
      <rPr>
        <u/>
        <sz val="10"/>
        <color theme="1"/>
        <rFont val="Calibri"/>
        <family val="2"/>
        <charset val="238"/>
        <scheme val="minor"/>
      </rPr>
      <t xml:space="preserve">łatwa </t>
    </r>
    <r>
      <rPr>
        <sz val="10"/>
        <color theme="1"/>
        <rFont val="Calibri"/>
        <family val="2"/>
        <charset val="238"/>
        <scheme val="minor"/>
      </rPr>
      <t xml:space="preserve"> –  możliwy  dojazd  zarówno  komunikacją  samochodową,  kolejową  oraz lotniczą;
</t>
    </r>
  </si>
  <si>
    <t xml:space="preserve">możliwość korzystania z zadania/efektów realizacji zadania w dowolnej lokalizacji (zadania wydawnicze i/lub dostępne za pośrednictwem środków komunikacji elektronicznej).
</t>
  </si>
  <si>
    <t>w promieniu 20 km(50 km – dla zadań infrastrukturalnych)  od miejsca/miejsc realizacji zadania/dostępu do efektów realizacji zadania nie odbywają się inne przedsięwzięcia o funkcji substytucyjnej do zadania/efektów realizacji zadania oraz/lub nie funkcjonują inne  podmioty/obiekty/infrastruktury o profilu substytucyjnym do profilu działalności beneficjenta;</t>
  </si>
  <si>
    <t>nie dotyczy – zadanie badawcze/specjalistyczne dostępne za pośrednictwem środków komunikacji elektronicznej;</t>
  </si>
  <si>
    <t>w promieniu 20 km(50 km – dla zadań infrastrukturalnych)  od miejsca/miejsc realizacji zadania/dostępu do efektów realizacji zadania  odbywają się inne przedsięwzięcia o funkcji substytucyjnej do zadania/efektów realizacji zadania oraz/lub funkcjonują inne  podmioty/obiekty/infrastruktury o profilu substytucyjnym do profilu działalności beneficjenta;</t>
  </si>
  <si>
    <t>w promieniu 20 km(50 km – dla zadań infrastrukturalnych) od lokalizacji, w której dostępne będzie zadanie/efekty realizacji zadania, odbywają się wydarzenia o innej funkcji kulturalnej/edukacyjnej oraz/lub funkcjonują inne  podmioty/obiekty/infrastruktury z zakresu działalności kulturalnej  które  mogą  przyczynić  się  do  zwiększenia odbiorców efektów realizacji zadania.</t>
  </si>
  <si>
    <t xml:space="preserve">nie dotyczy - zakres i koncepcja zadania nie obejmuje  promocji zadania i/lub efektów jego realizacji.
</t>
  </si>
  <si>
    <r>
      <t>zadanie i/lub efekty realizacji zadania promowane  będą  wyłącznie  na  terytorium  RP,  wyłącznie  w  języku polskim</t>
    </r>
    <r>
      <rPr>
        <vertAlign val="superscript"/>
        <sz val="10"/>
        <color theme="1"/>
        <rFont val="Calibri"/>
        <family val="2"/>
        <charset val="238"/>
        <scheme val="minor"/>
      </rPr>
      <t>9</t>
    </r>
    <r>
      <rPr>
        <sz val="10"/>
        <color theme="1"/>
        <rFont val="Calibri"/>
        <family val="2"/>
        <charset val="238"/>
        <scheme val="minor"/>
      </rPr>
      <t xml:space="preserve"> ;
</t>
    </r>
  </si>
  <si>
    <t>zadanie/efekty realizacji zadania promowane  będą wyłącznie w państwach spoza UE;</t>
  </si>
  <si>
    <r>
      <t>zadanie/efekty realizacji zadania promowane będą poza granicami RP i/lub w językach obcych, w tym poprzez środki komunikacji elektronicznej</t>
    </r>
    <r>
      <rPr>
        <vertAlign val="superscript"/>
        <sz val="10"/>
        <color theme="1"/>
        <rFont val="Calibri"/>
        <family val="2"/>
        <charset val="238"/>
        <scheme val="minor"/>
      </rPr>
      <t xml:space="preserve">9 </t>
    </r>
    <r>
      <rPr>
        <sz val="10"/>
        <color theme="1"/>
        <rFont val="Calibri"/>
        <family val="2"/>
        <charset val="238"/>
        <scheme val="minor"/>
      </rPr>
      <t>.</t>
    </r>
  </si>
  <si>
    <r>
      <t>zadanie/efekty realizacji zadania  promowane  będą  wyłącznie w promieniu 75 km od miejsca wydarzenia</t>
    </r>
    <r>
      <rPr>
        <vertAlign val="superscript"/>
        <sz val="10"/>
        <color theme="1"/>
        <rFont val="Calibri"/>
        <family val="2"/>
        <charset val="238"/>
        <scheme val="minor"/>
      </rPr>
      <t xml:space="preserve">9 </t>
    </r>
    <r>
      <rPr>
        <sz val="10"/>
        <color theme="1"/>
        <rFont val="Calibri"/>
        <family val="2"/>
        <charset val="238"/>
        <scheme val="minor"/>
      </rPr>
      <t xml:space="preserve">.
</t>
    </r>
  </si>
  <si>
    <t>zadanie/efekty realizacji zadania  są pozbawione cech unikatowych w skali ogólnopolskiej/regionalnej/lokalnej;</t>
  </si>
  <si>
    <t>zadanie/efekty realizacji zadania  będą miały unikatowy charakter w skali ogólnopolskiej;</t>
  </si>
  <si>
    <t>zadanie/efekty realizacji zadania  będą miały unikatowy charakter w skali międzynarodowej.</t>
  </si>
  <si>
    <t>zadanie/efekty realizacji zadania o renomie lokalnej;</t>
  </si>
  <si>
    <t>nie dotyczy -   zakres zadania nie pozwala określić renomy zadania/efektów realizacji zadania (np. nowe wydarzenie kulturalne/nowa inwestycja/zadanie badawcze/ specjalistyczne );</t>
  </si>
  <si>
    <t>zadanie/efekty realizacji zadania o renomie regionalnej (wojewódzkiej);</t>
  </si>
  <si>
    <t>zadanie/efekty realizacji zadania o renomie ogólnopolskiej;</t>
  </si>
  <si>
    <t>zadanie/efekty realizacji zadania o renomie międzynarodowej.</t>
  </si>
  <si>
    <t>wnioskodawca bez dorobku w zakresie działalności kulturalnej;</t>
  </si>
  <si>
    <t>wnioskodawca o renomie lokalnej;</t>
  </si>
  <si>
    <t>wnioskodawca o renomie regionalnej (wojewódzkiej);</t>
  </si>
  <si>
    <t>wnioskodawca o renomie ogólnopolskiej;</t>
  </si>
  <si>
    <t>wnioskodawca o renomie międzynarodowej.</t>
  </si>
  <si>
    <r>
      <rPr>
        <b/>
        <sz val="11"/>
        <color theme="1"/>
        <rFont val="Calibri"/>
        <family val="2"/>
        <charset val="238"/>
        <scheme val="minor"/>
      </rPr>
      <t>(pkt. 1.2.A) Należy zaznaczyć TAK w przypadku</t>
    </r>
    <r>
      <rPr>
        <sz val="11"/>
        <color theme="1"/>
        <rFont val="Calibri"/>
        <family val="2"/>
        <charset val="238"/>
        <scheme val="minor"/>
      </rPr>
      <t xml:space="preserve"> jeśli w ramach zadania i/lub w efekcie realizacji zadania:
a) będą realizowane wydarzenia kulturalne(spektakle, koncerty, wystawy, projekcje filmowe itd.)
b) będą realizowane wydarzenia edukacyjne(warsztaty, kursy, szkolenia itd.);
c) w ramach zadania będą realizowane działania wydawnicze;
d)  wnioskodawca oferuje usługi reklamowe;
e) będą oferowane usługi z zakresu wynajmu wyposażenia i nieruchomości i/lub usługi hotelarskie i gastronomiczne;
f) wnioskodawca będzie oferował więcej niż jeden rodzaj towarów lub usług określonych w pkt. a-e;
g) wnioskodawca będzie oferował towary lub usługi inne niż określone w pkt. a-f.
</t>
    </r>
  </si>
  <si>
    <r>
      <rPr>
        <b/>
        <sz val="11"/>
        <color theme="1"/>
        <rFont val="Calibri"/>
        <family val="2"/>
        <charset val="238"/>
        <scheme val="minor"/>
      </rPr>
      <t>(pkt. 1.4.B)</t>
    </r>
    <r>
      <rPr>
        <sz val="11"/>
        <color theme="1"/>
        <rFont val="Calibri"/>
        <family val="2"/>
        <charset val="238"/>
        <scheme val="minor"/>
      </rPr>
      <t xml:space="preserve"> Beneficjent powinien zaznaczyć NIE w przypadku wyboru odpowiedzi  1.3.B. i 1.3.C. oraz w przypadku uzyskiwania </t>
    </r>
    <r>
      <rPr>
        <b/>
        <sz val="11"/>
        <color theme="1"/>
        <rFont val="Calibri"/>
        <family val="2"/>
        <charset val="238"/>
        <scheme val="minor"/>
      </rPr>
      <t xml:space="preserve">jakichkolwiek przychodów </t>
    </r>
    <r>
      <rPr>
        <sz val="11"/>
        <color theme="1"/>
        <rFont val="Calibri"/>
        <family val="2"/>
        <charset val="238"/>
        <scheme val="minor"/>
      </rPr>
      <t xml:space="preserve">z tytułu realizacji zadania i/lub z wykorzystaniem efektów realizacji zadania(nawet poniżej 5%). </t>
    </r>
  </si>
  <si>
    <t xml:space="preserve">SZCZEGÓŁOWA INFORMACJA DOTYCZĄCA POMOCY PUBLICZNEJ </t>
  </si>
  <si>
    <t>nr SOP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</si>
</sst>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u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u/>
      <sz val="10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0"/>
      <color indexed="8"/>
      <name val="Calibri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0"/>
      <color rgb="FFA6A6A6"/>
      <name val="Calibri"/>
      <family val="2"/>
      <charset val="238"/>
      <scheme val="minor"/>
    </font>
    <font>
      <b/>
      <u/>
      <sz val="10"/>
      <color rgb="FF000000"/>
      <name val="Calibri"/>
      <family val="2"/>
      <charset val="238"/>
      <scheme val="minor"/>
    </font>
    <font>
      <u/>
      <sz val="10"/>
      <color rgb="FF00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b/>
      <i/>
      <vertAlign val="superscript"/>
      <sz val="12"/>
      <color rgb="FF000000"/>
      <name val="Calibri"/>
      <family val="2"/>
      <charset val="238"/>
      <scheme val="minor"/>
    </font>
    <font>
      <b/>
      <u/>
      <sz val="12"/>
      <color rgb="FF7030A0"/>
      <name val="Calibri"/>
      <family val="2"/>
      <charset val="238"/>
      <scheme val="minor"/>
    </font>
    <font>
      <b/>
      <u/>
      <sz val="14"/>
      <color rgb="FF7030A0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b/>
      <i/>
      <vertAlign val="superscript"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b/>
      <i/>
      <u/>
      <sz val="11"/>
      <color theme="1"/>
      <name val="Calibri"/>
      <family val="2"/>
      <charset val="238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28" fillId="0" borderId="0" applyNumberFormat="0" applyFill="0" applyBorder="0" applyAlignment="0" applyProtection="0"/>
  </cellStyleXfs>
  <cellXfs count="165">
    <xf numFmtId="0" fontId="0" fillId="0" borderId="0" xfId="0"/>
    <xf numFmtId="0" fontId="3" fillId="0" borderId="0" xfId="0" applyFont="1"/>
    <xf numFmtId="0" fontId="4" fillId="0" borderId="0" xfId="0" applyFont="1"/>
    <xf numFmtId="0" fontId="0" fillId="0" borderId="0" xfId="0" applyFont="1"/>
    <xf numFmtId="0" fontId="9" fillId="2" borderId="8" xfId="0" applyFont="1" applyFill="1" applyBorder="1" applyAlignment="1">
      <alignment wrapText="1"/>
    </xf>
    <xf numFmtId="0" fontId="9" fillId="2" borderId="8" xfId="0" applyFont="1" applyFill="1" applyBorder="1" applyAlignment="1">
      <alignment horizontal="left" vertical="top" wrapText="1"/>
    </xf>
    <xf numFmtId="0" fontId="16" fillId="2" borderId="8" xfId="0" applyFont="1" applyFill="1" applyBorder="1" applyAlignment="1">
      <alignment wrapText="1"/>
    </xf>
    <xf numFmtId="0" fontId="22" fillId="5" borderId="8" xfId="0" applyFont="1" applyFill="1" applyBorder="1" applyAlignment="1">
      <alignment vertical="center" wrapText="1"/>
    </xf>
    <xf numFmtId="0" fontId="22" fillId="5" borderId="8" xfId="0" applyFont="1" applyFill="1" applyBorder="1" applyAlignment="1">
      <alignment horizontal="left" vertical="center" wrapText="1"/>
    </xf>
    <xf numFmtId="0" fontId="24" fillId="9" borderId="8" xfId="0" applyFont="1" applyFill="1" applyBorder="1" applyAlignment="1">
      <alignment vertical="center" wrapText="1"/>
    </xf>
    <xf numFmtId="0" fontId="26" fillId="8" borderId="18" xfId="0" applyFont="1" applyFill="1" applyBorder="1" applyAlignment="1">
      <alignment horizontal="center" vertical="center"/>
    </xf>
    <xf numFmtId="0" fontId="24" fillId="13" borderId="18" xfId="0" applyFont="1" applyFill="1" applyBorder="1" applyAlignment="1">
      <alignment vertical="center" wrapText="1"/>
    </xf>
    <xf numFmtId="0" fontId="0" fillId="2" borderId="0" xfId="0" applyFill="1"/>
    <xf numFmtId="0" fontId="24" fillId="2" borderId="0" xfId="0" applyFont="1" applyFill="1" applyBorder="1" applyAlignment="1">
      <alignment horizontal="center" vertical="center" wrapText="1"/>
    </xf>
    <xf numFmtId="0" fontId="24" fillId="2" borderId="0" xfId="0" applyFont="1" applyFill="1" applyBorder="1" applyAlignment="1">
      <alignment horizontal="center" vertical="center"/>
    </xf>
    <xf numFmtId="0" fontId="24" fillId="9" borderId="8" xfId="0" applyFont="1" applyFill="1" applyBorder="1" applyAlignment="1">
      <alignment horizontal="center" vertical="center" wrapText="1"/>
    </xf>
    <xf numFmtId="0" fontId="24" fillId="11" borderId="8" xfId="0" applyFont="1" applyFill="1" applyBorder="1" applyAlignment="1">
      <alignment horizontal="center" vertical="center" wrapText="1"/>
    </xf>
    <xf numFmtId="0" fontId="24" fillId="12" borderId="8" xfId="0" applyFont="1" applyFill="1" applyBorder="1" applyAlignment="1">
      <alignment horizontal="center" vertical="center"/>
    </xf>
    <xf numFmtId="0" fontId="24" fillId="3" borderId="8" xfId="0" applyFont="1" applyFill="1" applyBorder="1" applyAlignment="1">
      <alignment horizontal="center" vertical="center"/>
    </xf>
    <xf numFmtId="0" fontId="24" fillId="12" borderId="8" xfId="0" applyFont="1" applyFill="1" applyBorder="1" applyAlignment="1">
      <alignment horizontal="center" vertical="center" wrapText="1"/>
    </xf>
    <xf numFmtId="0" fontId="24" fillId="9" borderId="3" xfId="0" applyFont="1" applyFill="1" applyBorder="1" applyAlignment="1">
      <alignment vertical="center" wrapText="1"/>
    </xf>
    <xf numFmtId="0" fontId="24" fillId="12" borderId="7" xfId="0" applyFont="1" applyFill="1" applyBorder="1" applyAlignment="1">
      <alignment vertical="center" wrapText="1"/>
    </xf>
    <xf numFmtId="0" fontId="24" fillId="12" borderId="8" xfId="0" applyFont="1" applyFill="1" applyBorder="1" applyAlignment="1">
      <alignment vertical="center" wrapText="1"/>
    </xf>
    <xf numFmtId="0" fontId="24" fillId="3" borderId="8" xfId="0" applyFont="1" applyFill="1" applyBorder="1" applyAlignment="1">
      <alignment horizontal="center" vertical="center" wrapText="1"/>
    </xf>
    <xf numFmtId="0" fontId="24" fillId="3" borderId="3" xfId="0" applyFont="1" applyFill="1" applyBorder="1" applyAlignment="1">
      <alignment horizontal="center" vertical="center" wrapText="1"/>
    </xf>
    <xf numFmtId="0" fontId="24" fillId="9" borderId="20" xfId="0" applyFont="1" applyFill="1" applyBorder="1" applyAlignment="1">
      <alignment horizontal="center" vertical="center" wrapText="1"/>
    </xf>
    <xf numFmtId="0" fontId="24" fillId="9" borderId="7" xfId="0" applyFont="1" applyFill="1" applyBorder="1" applyAlignment="1">
      <alignment horizontal="center" vertical="center" wrapText="1"/>
    </xf>
    <xf numFmtId="0" fontId="25" fillId="7" borderId="7" xfId="0" applyFont="1" applyFill="1" applyBorder="1" applyAlignment="1">
      <alignment horizontal="center" vertical="center" wrapText="1"/>
    </xf>
    <xf numFmtId="0" fontId="24" fillId="9" borderId="7" xfId="0" applyFont="1" applyFill="1" applyBorder="1" applyAlignment="1">
      <alignment vertical="center" wrapText="1"/>
    </xf>
    <xf numFmtId="0" fontId="30" fillId="6" borderId="18" xfId="0" applyFont="1" applyFill="1" applyBorder="1" applyAlignment="1">
      <alignment horizontal="center" vertical="center" wrapText="1"/>
    </xf>
    <xf numFmtId="0" fontId="30" fillId="2" borderId="0" xfId="0" applyFont="1" applyFill="1" applyBorder="1" applyAlignment="1">
      <alignment horizontal="center" vertical="center" wrapText="1"/>
    </xf>
    <xf numFmtId="0" fontId="1" fillId="5" borderId="24" xfId="0" applyFont="1" applyFill="1" applyBorder="1" applyAlignment="1">
      <alignment horizontal="center" vertical="top" wrapText="1"/>
    </xf>
    <xf numFmtId="0" fontId="29" fillId="5" borderId="26" xfId="0" applyFont="1" applyFill="1" applyBorder="1" applyAlignment="1">
      <alignment horizontal="left" vertical="top" wrapText="1"/>
    </xf>
    <xf numFmtId="0" fontId="1" fillId="2" borderId="10" xfId="0" applyFont="1" applyFill="1" applyBorder="1" applyAlignment="1">
      <alignment horizontal="center" vertical="center" wrapText="1"/>
    </xf>
    <xf numFmtId="0" fontId="0" fillId="2" borderId="11" xfId="0" applyFont="1" applyFill="1" applyBorder="1" applyAlignment="1">
      <alignment horizontal="center" vertical="center" wrapText="1"/>
    </xf>
    <xf numFmtId="0" fontId="18" fillId="4" borderId="15" xfId="0" applyFont="1" applyFill="1" applyBorder="1" applyAlignment="1">
      <alignment horizontal="center" vertical="center" wrapText="1"/>
    </xf>
    <xf numFmtId="0" fontId="18" fillId="4" borderId="15" xfId="0" applyNumberFormat="1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 applyProtection="1">
      <alignment horizontal="left" vertical="center" wrapText="1"/>
      <protection locked="0"/>
    </xf>
    <xf numFmtId="0" fontId="3" fillId="4" borderId="8" xfId="0" applyFont="1" applyFill="1" applyBorder="1" applyAlignment="1" applyProtection="1">
      <alignment horizontal="left" vertical="center" wrapText="1"/>
      <protection locked="0"/>
    </xf>
    <xf numFmtId="0" fontId="3" fillId="4" borderId="3" xfId="0" applyFont="1" applyFill="1" applyBorder="1" applyAlignment="1" applyProtection="1">
      <alignment horizontal="left" vertical="center" wrapText="1"/>
      <protection locked="0"/>
    </xf>
    <xf numFmtId="0" fontId="18" fillId="4" borderId="14" xfId="0" applyFont="1" applyFill="1" applyBorder="1" applyAlignment="1" applyProtection="1">
      <alignment horizontal="center" vertical="center" wrapText="1"/>
      <protection locked="0"/>
    </xf>
    <xf numFmtId="0" fontId="3" fillId="4" borderId="8" xfId="0" applyFont="1" applyFill="1" applyBorder="1" applyAlignment="1" applyProtection="1">
      <alignment horizontal="left" vertical="center" wrapText="1"/>
      <protection locked="0"/>
    </xf>
    <xf numFmtId="0" fontId="1" fillId="5" borderId="28" xfId="0" applyFont="1" applyFill="1" applyBorder="1" applyAlignment="1">
      <alignment horizontal="center" vertical="top" wrapText="1"/>
    </xf>
    <xf numFmtId="0" fontId="29" fillId="5" borderId="19" xfId="0" applyFont="1" applyFill="1" applyBorder="1" applyAlignment="1">
      <alignment horizontal="left" vertical="top" wrapText="1"/>
    </xf>
    <xf numFmtId="0" fontId="1" fillId="2" borderId="29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left" vertical="top" wrapText="1"/>
    </xf>
    <xf numFmtId="0" fontId="5" fillId="2" borderId="8" xfId="0" applyFont="1" applyFill="1" applyBorder="1" applyAlignment="1">
      <alignment wrapText="1"/>
    </xf>
    <xf numFmtId="0" fontId="22" fillId="14" borderId="8" xfId="0" applyFont="1" applyFill="1" applyBorder="1" applyAlignment="1">
      <alignment horizontal="left"/>
    </xf>
    <xf numFmtId="0" fontId="22" fillId="14" borderId="8" xfId="0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9" fillId="5" borderId="10" xfId="0" applyFont="1" applyFill="1" applyBorder="1" applyAlignment="1">
      <alignment horizontal="left" vertical="center" wrapText="1"/>
    </xf>
    <xf numFmtId="0" fontId="9" fillId="5" borderId="8" xfId="0" applyFont="1" applyFill="1" applyBorder="1" applyAlignment="1">
      <alignment horizontal="left" vertical="center" wrapText="1"/>
    </xf>
    <xf numFmtId="0" fontId="19" fillId="4" borderId="13" xfId="0" applyFont="1" applyFill="1" applyBorder="1" applyAlignment="1">
      <alignment horizontal="left" wrapText="1"/>
    </xf>
    <xf numFmtId="0" fontId="19" fillId="4" borderId="14" xfId="0" applyFont="1" applyFill="1" applyBorder="1" applyAlignment="1">
      <alignment horizontal="left" wrapText="1"/>
    </xf>
    <xf numFmtId="0" fontId="0" fillId="0" borderId="0" xfId="0" applyBorder="1" applyAlignment="1">
      <alignment horizontal="center"/>
    </xf>
    <xf numFmtId="0" fontId="10" fillId="5" borderId="25" xfId="0" applyFont="1" applyFill="1" applyBorder="1" applyAlignment="1">
      <alignment horizontal="center" vertical="top" wrapText="1"/>
    </xf>
    <xf numFmtId="0" fontId="10" fillId="5" borderId="11" xfId="0" applyFont="1" applyFill="1" applyBorder="1" applyAlignment="1">
      <alignment horizontal="center" vertical="top" wrapText="1"/>
    </xf>
    <xf numFmtId="0" fontId="32" fillId="5" borderId="22" xfId="1" applyFont="1" applyFill="1" applyBorder="1" applyAlignment="1">
      <alignment horizontal="right" vertical="center" wrapText="1"/>
    </xf>
    <xf numFmtId="0" fontId="32" fillId="5" borderId="21" xfId="1" applyFont="1" applyFill="1" applyBorder="1" applyAlignment="1">
      <alignment horizontal="right" vertical="center" wrapText="1"/>
    </xf>
    <xf numFmtId="0" fontId="20" fillId="3" borderId="19" xfId="0" applyFont="1" applyFill="1" applyBorder="1" applyAlignment="1">
      <alignment horizontal="center" vertical="center" wrapText="1"/>
    </xf>
    <xf numFmtId="0" fontId="20" fillId="3" borderId="27" xfId="0" applyFont="1" applyFill="1" applyBorder="1" applyAlignment="1">
      <alignment horizontal="center" vertical="center" wrapText="1"/>
    </xf>
    <xf numFmtId="0" fontId="20" fillId="3" borderId="21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0" fontId="9" fillId="5" borderId="2" xfId="0" applyFont="1" applyFill="1" applyBorder="1" applyAlignment="1">
      <alignment horizontal="left" vertical="center" wrapText="1"/>
    </xf>
    <xf numFmtId="0" fontId="9" fillId="5" borderId="4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 applyProtection="1">
      <alignment horizontal="center" vertical="center" wrapText="1"/>
      <protection locked="0"/>
    </xf>
    <xf numFmtId="0" fontId="2" fillId="3" borderId="7" xfId="0" applyFont="1" applyFill="1" applyBorder="1" applyAlignment="1" applyProtection="1">
      <alignment horizontal="center" vertical="center" wrapText="1"/>
      <protection locked="0"/>
    </xf>
    <xf numFmtId="0" fontId="10" fillId="5" borderId="30" xfId="0" applyFont="1" applyFill="1" applyBorder="1" applyAlignment="1">
      <alignment horizontal="center" vertical="center" wrapText="1"/>
    </xf>
    <xf numFmtId="0" fontId="10" fillId="5" borderId="32" xfId="0" applyFont="1" applyFill="1" applyBorder="1" applyAlignment="1">
      <alignment horizontal="center" vertical="center" wrapText="1"/>
    </xf>
    <xf numFmtId="0" fontId="10" fillId="5" borderId="31" xfId="0" applyFont="1" applyFill="1" applyBorder="1" applyAlignment="1">
      <alignment horizontal="center" vertical="center" wrapText="1"/>
    </xf>
    <xf numFmtId="0" fontId="21" fillId="3" borderId="7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left" vertical="center" wrapText="1"/>
    </xf>
    <xf numFmtId="0" fontId="7" fillId="4" borderId="8" xfId="0" applyFont="1" applyFill="1" applyBorder="1" applyAlignment="1">
      <alignment horizontal="left" vertical="center" wrapText="1"/>
    </xf>
    <xf numFmtId="0" fontId="7" fillId="4" borderId="13" xfId="0" applyFont="1" applyFill="1" applyBorder="1" applyAlignment="1">
      <alignment horizontal="left" vertical="center" wrapText="1"/>
    </xf>
    <xf numFmtId="0" fontId="7" fillId="4" borderId="14" xfId="0" applyFont="1" applyFill="1" applyBorder="1" applyAlignment="1">
      <alignment horizontal="left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7" fillId="4" borderId="11" xfId="0" applyFont="1" applyFill="1" applyBorder="1" applyAlignment="1">
      <alignment horizontal="center" vertical="center" wrapText="1"/>
    </xf>
    <xf numFmtId="2" fontId="18" fillId="4" borderId="14" xfId="0" applyNumberFormat="1" applyFont="1" applyFill="1" applyBorder="1" applyAlignment="1" applyProtection="1">
      <alignment horizontal="center" vertical="center" wrapText="1"/>
      <protection locked="0"/>
    </xf>
    <xf numFmtId="2" fontId="18" fillId="4" borderId="15" xfId="0" applyNumberFormat="1" applyFont="1" applyFill="1" applyBorder="1" applyAlignment="1" applyProtection="1">
      <alignment horizontal="center" vertical="center" wrapText="1"/>
      <protection locked="0"/>
    </xf>
    <xf numFmtId="0" fontId="33" fillId="5" borderId="13" xfId="1" quotePrefix="1" applyFont="1" applyFill="1" applyBorder="1" applyAlignment="1">
      <alignment horizontal="left"/>
    </xf>
    <xf numFmtId="0" fontId="33" fillId="5" borderId="14" xfId="1" applyFont="1" applyFill="1" applyBorder="1" applyAlignment="1">
      <alignment horizontal="left"/>
    </xf>
    <xf numFmtId="0" fontId="33" fillId="5" borderId="15" xfId="1" applyFont="1" applyFill="1" applyBorder="1" applyAlignment="1">
      <alignment horizontal="left"/>
    </xf>
    <xf numFmtId="1" fontId="7" fillId="4" borderId="8" xfId="0" applyNumberFormat="1" applyFont="1" applyFill="1" applyBorder="1" applyAlignment="1">
      <alignment horizontal="center" vertical="center" wrapText="1"/>
    </xf>
    <xf numFmtId="1" fontId="7" fillId="4" borderId="11" xfId="0" applyNumberFormat="1" applyFont="1" applyFill="1" applyBorder="1" applyAlignment="1">
      <alignment horizontal="center" vertical="center" wrapText="1"/>
    </xf>
    <xf numFmtId="0" fontId="33" fillId="5" borderId="10" xfId="1" quotePrefix="1" applyFont="1" applyFill="1" applyBorder="1" applyAlignment="1">
      <alignment horizontal="left"/>
    </xf>
    <xf numFmtId="0" fontId="33" fillId="5" borderId="8" xfId="1" applyFont="1" applyFill="1" applyBorder="1" applyAlignment="1">
      <alignment horizontal="left"/>
    </xf>
    <xf numFmtId="0" fontId="33" fillId="5" borderId="11" xfId="1" applyFont="1" applyFill="1" applyBorder="1" applyAlignment="1">
      <alignment horizontal="left"/>
    </xf>
    <xf numFmtId="0" fontId="33" fillId="4" borderId="24" xfId="1" quotePrefix="1" applyFont="1" applyFill="1" applyBorder="1" applyAlignment="1">
      <alignment horizontal="left"/>
    </xf>
    <xf numFmtId="0" fontId="33" fillId="4" borderId="26" xfId="1" applyFont="1" applyFill="1" applyBorder="1" applyAlignment="1">
      <alignment horizontal="left"/>
    </xf>
    <xf numFmtId="0" fontId="33" fillId="4" borderId="25" xfId="1" applyFont="1" applyFill="1" applyBorder="1" applyAlignment="1">
      <alignment horizontal="left"/>
    </xf>
    <xf numFmtId="0" fontId="18" fillId="4" borderId="16" xfId="0" applyFont="1" applyFill="1" applyBorder="1" applyAlignment="1">
      <alignment horizontal="left" vertical="center" wrapText="1"/>
    </xf>
    <xf numFmtId="0" fontId="18" fillId="4" borderId="17" xfId="0" applyFont="1" applyFill="1" applyBorder="1" applyAlignment="1">
      <alignment horizontal="left" vertical="center" wrapText="1"/>
    </xf>
    <xf numFmtId="0" fontId="18" fillId="4" borderId="12" xfId="0" applyFont="1" applyFill="1" applyBorder="1" applyAlignment="1">
      <alignment horizontal="left" vertical="center" wrapText="1"/>
    </xf>
    <xf numFmtId="0" fontId="11" fillId="5" borderId="3" xfId="0" applyFont="1" applyFill="1" applyBorder="1" applyAlignment="1">
      <alignment horizontal="left" vertical="center" wrapText="1"/>
    </xf>
    <xf numFmtId="0" fontId="33" fillId="3" borderId="10" xfId="1" applyFont="1" applyFill="1" applyBorder="1" applyAlignment="1">
      <alignment horizontal="left"/>
    </xf>
    <xf numFmtId="0" fontId="33" fillId="3" borderId="8" xfId="1" applyFont="1" applyFill="1" applyBorder="1" applyAlignment="1">
      <alignment horizontal="left"/>
    </xf>
    <xf numFmtId="0" fontId="33" fillId="3" borderId="11" xfId="1" applyFont="1" applyFill="1" applyBorder="1" applyAlignment="1">
      <alignment horizontal="left"/>
    </xf>
    <xf numFmtId="0" fontId="18" fillId="2" borderId="1" xfId="0" applyFont="1" applyFill="1" applyBorder="1" applyAlignment="1">
      <alignment horizontal="left" vertical="center" wrapText="1"/>
    </xf>
    <xf numFmtId="0" fontId="18" fillId="2" borderId="6" xfId="0" applyFont="1" applyFill="1" applyBorder="1" applyAlignment="1">
      <alignment horizontal="left" vertical="center" wrapText="1"/>
    </xf>
    <xf numFmtId="0" fontId="18" fillId="2" borderId="5" xfId="0" applyFont="1" applyFill="1" applyBorder="1" applyAlignment="1">
      <alignment horizontal="left" vertical="center" wrapText="1"/>
    </xf>
    <xf numFmtId="0" fontId="18" fillId="4" borderId="35" xfId="0" applyFont="1" applyFill="1" applyBorder="1" applyAlignment="1" applyProtection="1">
      <alignment horizontal="left" vertical="center" wrapText="1"/>
      <protection locked="0"/>
    </xf>
    <xf numFmtId="0" fontId="18" fillId="4" borderId="36" xfId="0" applyFont="1" applyFill="1" applyBorder="1" applyAlignment="1" applyProtection="1">
      <alignment horizontal="left" vertical="center" wrapText="1"/>
      <protection locked="0"/>
    </xf>
    <xf numFmtId="0" fontId="18" fillId="4" borderId="37" xfId="0" applyFont="1" applyFill="1" applyBorder="1" applyAlignment="1" applyProtection="1">
      <alignment horizontal="left" vertical="center" wrapText="1"/>
      <protection locked="0"/>
    </xf>
    <xf numFmtId="0" fontId="2" fillId="5" borderId="8" xfId="0" applyFont="1" applyFill="1" applyBorder="1" applyAlignment="1">
      <alignment horizontal="left" vertical="center" wrapText="1"/>
    </xf>
    <xf numFmtId="0" fontId="11" fillId="5" borderId="8" xfId="0" applyFont="1" applyFill="1" applyBorder="1" applyAlignment="1">
      <alignment horizontal="left" vertical="center" wrapText="1"/>
    </xf>
    <xf numFmtId="0" fontId="23" fillId="5" borderId="38" xfId="0" applyFont="1" applyFill="1" applyBorder="1" applyAlignment="1">
      <alignment horizontal="left" vertical="center" wrapText="1"/>
    </xf>
    <xf numFmtId="0" fontId="23" fillId="5" borderId="39" xfId="0" applyFont="1" applyFill="1" applyBorder="1" applyAlignment="1">
      <alignment horizontal="left" vertical="center" wrapText="1"/>
    </xf>
    <xf numFmtId="0" fontId="23" fillId="5" borderId="40" xfId="0" applyFont="1" applyFill="1" applyBorder="1" applyAlignment="1">
      <alignment horizontal="left" vertical="center" wrapText="1"/>
    </xf>
    <xf numFmtId="0" fontId="22" fillId="5" borderId="8" xfId="0" applyFont="1" applyFill="1" applyBorder="1" applyAlignment="1">
      <alignment horizontal="left" vertical="center" wrapText="1"/>
    </xf>
    <xf numFmtId="0" fontId="3" fillId="4" borderId="8" xfId="0" applyFont="1" applyFill="1" applyBorder="1" applyAlignment="1" applyProtection="1">
      <alignment horizontal="left" vertical="center" wrapText="1"/>
      <protection locked="0"/>
    </xf>
    <xf numFmtId="0" fontId="22" fillId="4" borderId="1" xfId="0" applyFont="1" applyFill="1" applyBorder="1" applyAlignment="1">
      <alignment horizontal="left" vertical="center" wrapText="1"/>
    </xf>
    <xf numFmtId="0" fontId="22" fillId="4" borderId="6" xfId="0" applyFont="1" applyFill="1" applyBorder="1" applyAlignment="1">
      <alignment horizontal="left" vertical="center" wrapText="1"/>
    </xf>
    <xf numFmtId="0" fontId="22" fillId="4" borderId="5" xfId="0" applyFont="1" applyFill="1" applyBorder="1" applyAlignment="1">
      <alignment horizontal="left" vertical="center" wrapText="1"/>
    </xf>
    <xf numFmtId="0" fontId="22" fillId="3" borderId="1" xfId="0" applyFont="1" applyFill="1" applyBorder="1" applyAlignment="1">
      <alignment horizontal="left" vertical="center" wrapText="1"/>
    </xf>
    <xf numFmtId="0" fontId="22" fillId="3" borderId="6" xfId="0" applyFont="1" applyFill="1" applyBorder="1" applyAlignment="1">
      <alignment horizontal="left" vertical="center" wrapText="1"/>
    </xf>
    <xf numFmtId="0" fontId="22" fillId="3" borderId="5" xfId="0" applyFont="1" applyFill="1" applyBorder="1" applyAlignment="1">
      <alignment horizontal="left" vertical="center" wrapText="1"/>
    </xf>
    <xf numFmtId="0" fontId="36" fillId="5" borderId="35" xfId="0" applyFont="1" applyFill="1" applyBorder="1" applyAlignment="1">
      <alignment horizontal="left" vertical="center" wrapText="1"/>
    </xf>
    <xf numFmtId="0" fontId="37" fillId="5" borderId="36" xfId="0" applyFont="1" applyFill="1" applyBorder="1" applyAlignment="1">
      <alignment horizontal="left" vertical="center" wrapText="1"/>
    </xf>
    <xf numFmtId="0" fontId="37" fillId="5" borderId="37" xfId="0" applyFont="1" applyFill="1" applyBorder="1" applyAlignment="1">
      <alignment horizontal="left" vertical="center" wrapText="1"/>
    </xf>
    <xf numFmtId="0" fontId="18" fillId="4" borderId="1" xfId="0" applyFont="1" applyFill="1" applyBorder="1" applyAlignment="1">
      <alignment horizontal="left" wrapText="1"/>
    </xf>
    <xf numFmtId="0" fontId="18" fillId="4" borderId="6" xfId="0" applyFont="1" applyFill="1" applyBorder="1" applyAlignment="1">
      <alignment horizontal="left" wrapText="1"/>
    </xf>
    <xf numFmtId="0" fontId="18" fillId="4" borderId="5" xfId="0" applyFont="1" applyFill="1" applyBorder="1" applyAlignment="1">
      <alignment horizontal="left" wrapText="1"/>
    </xf>
    <xf numFmtId="0" fontId="15" fillId="4" borderId="1" xfId="0" applyFont="1" applyFill="1" applyBorder="1" applyAlignment="1">
      <alignment horizontal="left" wrapText="1"/>
    </xf>
    <xf numFmtId="0" fontId="15" fillId="4" borderId="6" xfId="0" applyFont="1" applyFill="1" applyBorder="1" applyAlignment="1">
      <alignment horizontal="left" wrapText="1"/>
    </xf>
    <xf numFmtId="0" fontId="15" fillId="4" borderId="5" xfId="0" applyFont="1" applyFill="1" applyBorder="1" applyAlignment="1">
      <alignment horizontal="left" wrapText="1"/>
    </xf>
    <xf numFmtId="0" fontId="15" fillId="4" borderId="1" xfId="0" applyFont="1" applyFill="1" applyBorder="1" applyAlignment="1" applyProtection="1">
      <alignment horizontal="left" vertical="top"/>
      <protection locked="0"/>
    </xf>
    <xf numFmtId="0" fontId="15" fillId="4" borderId="6" xfId="0" applyFont="1" applyFill="1" applyBorder="1" applyAlignment="1" applyProtection="1">
      <alignment horizontal="left" vertical="top"/>
      <protection locked="0"/>
    </xf>
    <xf numFmtId="0" fontId="15" fillId="4" borderId="5" xfId="0" applyFont="1" applyFill="1" applyBorder="1" applyAlignment="1" applyProtection="1">
      <alignment horizontal="left" vertical="top"/>
      <protection locked="0"/>
    </xf>
    <xf numFmtId="0" fontId="18" fillId="4" borderId="35" xfId="0" applyFont="1" applyFill="1" applyBorder="1" applyAlignment="1">
      <alignment horizontal="left" vertical="center" wrapText="1"/>
    </xf>
    <xf numFmtId="0" fontId="18" fillId="4" borderId="36" xfId="0" applyFont="1" applyFill="1" applyBorder="1" applyAlignment="1">
      <alignment horizontal="left" vertical="center" wrapText="1"/>
    </xf>
    <xf numFmtId="0" fontId="18" fillId="4" borderId="37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>
      <alignment horizontal="left"/>
    </xf>
    <xf numFmtId="0" fontId="17" fillId="3" borderId="1" xfId="0" applyFont="1" applyFill="1" applyBorder="1" applyAlignment="1">
      <alignment horizontal="left" wrapText="1"/>
    </xf>
    <xf numFmtId="0" fontId="17" fillId="3" borderId="6" xfId="0" applyFont="1" applyFill="1" applyBorder="1" applyAlignment="1">
      <alignment horizontal="left" wrapText="1"/>
    </xf>
    <xf numFmtId="0" fontId="17" fillId="3" borderId="5" xfId="0" applyFont="1" applyFill="1" applyBorder="1" applyAlignment="1">
      <alignment horizontal="left" wrapText="1"/>
    </xf>
    <xf numFmtId="0" fontId="5" fillId="3" borderId="1" xfId="0" applyFont="1" applyFill="1" applyBorder="1" applyAlignment="1" applyProtection="1">
      <alignment horizontal="left" vertical="top" wrapText="1"/>
      <protection locked="0"/>
    </xf>
    <xf numFmtId="0" fontId="5" fillId="3" borderId="6" xfId="0" applyFont="1" applyFill="1" applyBorder="1" applyAlignment="1" applyProtection="1">
      <alignment horizontal="left" vertical="top"/>
      <protection locked="0"/>
    </xf>
    <xf numFmtId="0" fontId="5" fillId="3" borderId="5" xfId="0" applyFont="1" applyFill="1" applyBorder="1" applyAlignment="1" applyProtection="1">
      <alignment horizontal="left" vertical="top"/>
      <protection locked="0"/>
    </xf>
    <xf numFmtId="0" fontId="8" fillId="8" borderId="3" xfId="0" applyFont="1" applyFill="1" applyBorder="1" applyAlignment="1">
      <alignment horizontal="left" vertical="center" wrapText="1"/>
    </xf>
    <xf numFmtId="0" fontId="7" fillId="8" borderId="3" xfId="0" applyFont="1" applyFill="1" applyBorder="1" applyAlignment="1">
      <alignment horizontal="right" wrapText="1"/>
    </xf>
    <xf numFmtId="0" fontId="1" fillId="5" borderId="2" xfId="0" applyFont="1" applyFill="1" applyBorder="1" applyAlignment="1">
      <alignment horizontal="left" vertical="top" wrapText="1"/>
    </xf>
    <xf numFmtId="0" fontId="1" fillId="5" borderId="9" xfId="0" applyFont="1" applyFill="1" applyBorder="1" applyAlignment="1">
      <alignment horizontal="left" vertical="top"/>
    </xf>
    <xf numFmtId="0" fontId="1" fillId="5" borderId="4" xfId="0" applyFont="1" applyFill="1" applyBorder="1" applyAlignment="1">
      <alignment horizontal="left" vertical="top"/>
    </xf>
    <xf numFmtId="0" fontId="33" fillId="5" borderId="33" xfId="1" quotePrefix="1" applyFont="1" applyFill="1" applyBorder="1" applyAlignment="1">
      <alignment horizontal="left"/>
    </xf>
    <xf numFmtId="0" fontId="33" fillId="5" borderId="23" xfId="1" applyFont="1" applyFill="1" applyBorder="1" applyAlignment="1">
      <alignment horizontal="left"/>
    </xf>
    <xf numFmtId="0" fontId="33" fillId="5" borderId="34" xfId="1" applyFont="1" applyFill="1" applyBorder="1" applyAlignment="1">
      <alignment horizontal="left"/>
    </xf>
    <xf numFmtId="0" fontId="2" fillId="5" borderId="8" xfId="0" applyFont="1" applyFill="1" applyBorder="1" applyAlignment="1">
      <alignment horizontal="left"/>
    </xf>
    <xf numFmtId="0" fontId="1" fillId="5" borderId="1" xfId="0" applyFont="1" applyFill="1" applyBorder="1" applyAlignment="1">
      <alignment horizontal="left" vertical="top" wrapText="1"/>
    </xf>
    <xf numFmtId="0" fontId="1" fillId="5" borderId="6" xfId="0" applyFont="1" applyFill="1" applyBorder="1" applyAlignment="1">
      <alignment horizontal="left" vertical="top"/>
    </xf>
    <xf numFmtId="0" fontId="1" fillId="5" borderId="5" xfId="0" applyFont="1" applyFill="1" applyBorder="1" applyAlignment="1">
      <alignment horizontal="left" vertical="top"/>
    </xf>
    <xf numFmtId="0" fontId="8" fillId="10" borderId="8" xfId="0" applyFont="1" applyFill="1" applyBorder="1" applyAlignment="1">
      <alignment horizontal="left" vertical="center" wrapText="1"/>
    </xf>
    <xf numFmtId="0" fontId="7" fillId="10" borderId="8" xfId="0" applyFont="1" applyFill="1" applyBorder="1" applyAlignment="1">
      <alignment horizontal="right" wrapText="1"/>
    </xf>
    <xf numFmtId="0" fontId="8" fillId="11" borderId="8" xfId="0" applyFont="1" applyFill="1" applyBorder="1" applyAlignment="1">
      <alignment horizontal="left" vertical="center" wrapText="1"/>
    </xf>
    <xf numFmtId="0" fontId="7" fillId="11" borderId="8" xfId="0" applyFont="1" applyFill="1" applyBorder="1" applyAlignment="1">
      <alignment horizontal="right" wrapText="1"/>
    </xf>
    <xf numFmtId="0" fontId="0" fillId="5" borderId="8" xfId="0" applyFont="1" applyFill="1" applyBorder="1" applyAlignment="1">
      <alignment horizontal="left" vertical="top" wrapText="1"/>
    </xf>
    <xf numFmtId="0" fontId="1" fillId="5" borderId="6" xfId="0" applyFont="1" applyFill="1" applyBorder="1" applyAlignment="1">
      <alignment horizontal="left" vertical="top" wrapText="1"/>
    </xf>
    <xf numFmtId="0" fontId="1" fillId="5" borderId="5" xfId="0" applyFont="1" applyFill="1" applyBorder="1" applyAlignment="1">
      <alignment horizontal="left" vertical="top" wrapText="1"/>
    </xf>
    <xf numFmtId="0" fontId="22" fillId="14" borderId="1" xfId="0" applyFont="1" applyFill="1" applyBorder="1" applyAlignment="1">
      <alignment horizontal="left"/>
    </xf>
    <xf numFmtId="0" fontId="22" fillId="14" borderId="6" xfId="0" applyFont="1" applyFill="1" applyBorder="1" applyAlignment="1">
      <alignment horizontal="left"/>
    </xf>
    <xf numFmtId="0" fontId="22" fillId="14" borderId="5" xfId="0" applyFont="1" applyFill="1" applyBorder="1" applyAlignment="1">
      <alignment horizontal="left"/>
    </xf>
    <xf numFmtId="0" fontId="1" fillId="5" borderId="8" xfId="0" applyFont="1" applyFill="1" applyBorder="1" applyAlignment="1">
      <alignment horizontal="left" vertical="top" wrapText="1"/>
    </xf>
    <xf numFmtId="0" fontId="2" fillId="14" borderId="8" xfId="0" applyFont="1" applyFill="1" applyBorder="1" applyAlignment="1">
      <alignment horizontal="left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jkisielinski/My%20Documents/wnioski%202019/POMOC%20PUBLICZNA/test%20pomocy%20szkolenie%20-%2020181107/test%20pomocy%20publicznej%202019%20-%2010541-RS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st pomocy publicznej"/>
      <sheetName val="przypisy"/>
      <sheetName val="adnotacje beneficjenta"/>
      <sheetName val="adnotacje IZ"/>
      <sheetName val="zasady oceny testu"/>
      <sheetName val="klucz oceny testu"/>
      <sheetName val="Arkusz1"/>
      <sheetName val="Arkusz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1"/>
  <sheetViews>
    <sheetView tabSelected="1" zoomScaleNormal="100" workbookViewId="0">
      <selection activeCell="M12" sqref="M12"/>
    </sheetView>
  </sheetViews>
  <sheetFormatPr defaultRowHeight="15" x14ac:dyDescent="0.25"/>
  <cols>
    <col min="1" max="1" width="10" customWidth="1"/>
    <col min="2" max="2" width="83.5703125" customWidth="1"/>
    <col min="3" max="4" width="24.28515625" customWidth="1"/>
  </cols>
  <sheetData>
    <row r="1" spans="1:4" ht="23.25" customHeight="1" x14ac:dyDescent="0.25">
      <c r="A1" s="108" t="s">
        <v>170</v>
      </c>
      <c r="B1" s="109"/>
      <c r="C1" s="109"/>
      <c r="D1" s="110"/>
    </row>
    <row r="2" spans="1:4" ht="43.5" customHeight="1" thickBot="1" x14ac:dyDescent="0.3">
      <c r="A2" s="119" t="s">
        <v>117</v>
      </c>
      <c r="B2" s="120"/>
      <c r="C2" s="120"/>
      <c r="D2" s="121"/>
    </row>
    <row r="3" spans="1:4" x14ac:dyDescent="0.25">
      <c r="A3" s="57"/>
      <c r="B3" s="57"/>
      <c r="C3" s="57"/>
      <c r="D3" s="57"/>
    </row>
    <row r="4" spans="1:4" ht="23.25" customHeight="1" x14ac:dyDescent="0.25">
      <c r="A4" s="113" t="s">
        <v>58</v>
      </c>
      <c r="B4" s="114"/>
      <c r="C4" s="114"/>
      <c r="D4" s="115"/>
    </row>
    <row r="5" spans="1:4" ht="23.25" customHeight="1" x14ac:dyDescent="0.25">
      <c r="A5" s="116" t="s">
        <v>59</v>
      </c>
      <c r="B5" s="117"/>
      <c r="C5" s="117"/>
      <c r="D5" s="118"/>
    </row>
    <row r="6" spans="1:4" ht="14.25" customHeight="1" x14ac:dyDescent="0.25">
      <c r="A6" s="57"/>
      <c r="B6" s="57"/>
      <c r="C6" s="57"/>
      <c r="D6" s="57"/>
    </row>
    <row r="7" spans="1:4" ht="15.75" x14ac:dyDescent="0.25">
      <c r="A7" s="7" t="s">
        <v>56</v>
      </c>
      <c r="B7" s="8" t="s">
        <v>53</v>
      </c>
      <c r="C7" s="111" t="s">
        <v>57</v>
      </c>
      <c r="D7" s="111"/>
    </row>
    <row r="8" spans="1:4" ht="43.5" customHeight="1" x14ac:dyDescent="0.25">
      <c r="A8" s="42"/>
      <c r="B8" s="41"/>
      <c r="C8" s="112"/>
      <c r="D8" s="112"/>
    </row>
    <row r="9" spans="1:4" ht="15.75" x14ac:dyDescent="0.25">
      <c r="A9" s="7" t="s">
        <v>171</v>
      </c>
      <c r="B9" s="8" t="s">
        <v>54</v>
      </c>
      <c r="C9" s="111" t="s">
        <v>55</v>
      </c>
      <c r="D9" s="111"/>
    </row>
    <row r="10" spans="1:4" ht="43.5" customHeight="1" x14ac:dyDescent="0.25">
      <c r="A10" s="40"/>
      <c r="B10" s="44"/>
      <c r="C10" s="112"/>
      <c r="D10" s="112"/>
    </row>
    <row r="11" spans="1:4" ht="11.25" customHeight="1" x14ac:dyDescent="0.25">
      <c r="A11" s="57"/>
      <c r="B11" s="57"/>
      <c r="C11" s="57"/>
      <c r="D11" s="57"/>
    </row>
    <row r="12" spans="1:4" ht="38.25" customHeight="1" x14ac:dyDescent="0.25">
      <c r="A12" s="106" t="s">
        <v>60</v>
      </c>
      <c r="B12" s="107"/>
      <c r="C12" s="107"/>
      <c r="D12" s="107"/>
    </row>
    <row r="13" spans="1:4" ht="9.75" customHeight="1" x14ac:dyDescent="0.25">
      <c r="A13" s="57"/>
      <c r="B13" s="57"/>
      <c r="C13" s="57"/>
      <c r="D13" s="57"/>
    </row>
    <row r="14" spans="1:4" ht="38.25" customHeight="1" thickBot="1" x14ac:dyDescent="0.3">
      <c r="A14" s="96" t="s">
        <v>61</v>
      </c>
      <c r="B14" s="96"/>
      <c r="C14" s="96"/>
      <c r="D14" s="96"/>
    </row>
    <row r="15" spans="1:4" s="3" customFormat="1" ht="45" x14ac:dyDescent="0.25">
      <c r="A15" s="45" t="s">
        <v>4</v>
      </c>
      <c r="B15" s="46" t="s">
        <v>34</v>
      </c>
      <c r="C15" s="62" t="s">
        <v>52</v>
      </c>
      <c r="D15" s="70" t="s">
        <v>93</v>
      </c>
    </row>
    <row r="16" spans="1:4" x14ac:dyDescent="0.25">
      <c r="A16" s="66" t="s">
        <v>45</v>
      </c>
      <c r="B16" s="67"/>
      <c r="C16" s="63"/>
      <c r="D16" s="71"/>
    </row>
    <row r="17" spans="1:7" ht="15.75" x14ac:dyDescent="0.25">
      <c r="A17" s="60" t="s">
        <v>92</v>
      </c>
      <c r="B17" s="61"/>
      <c r="C17" s="64"/>
      <c r="D17" s="72"/>
    </row>
    <row r="18" spans="1:7" ht="21" x14ac:dyDescent="0.35">
      <c r="A18" s="47" t="s">
        <v>0</v>
      </c>
      <c r="B18" s="48" t="s">
        <v>46</v>
      </c>
      <c r="C18" s="68"/>
      <c r="D18" s="34">
        <v>0</v>
      </c>
      <c r="G18" s="2"/>
    </row>
    <row r="19" spans="1:7" ht="19.5" customHeight="1" x14ac:dyDescent="0.25">
      <c r="A19" s="33" t="s">
        <v>1</v>
      </c>
      <c r="B19" s="5" t="s">
        <v>47</v>
      </c>
      <c r="C19" s="69"/>
      <c r="D19" s="34">
        <v>-1</v>
      </c>
    </row>
    <row r="20" spans="1:7" ht="19.5" thickBot="1" x14ac:dyDescent="0.3">
      <c r="A20" s="55" t="s">
        <v>33</v>
      </c>
      <c r="B20" s="56"/>
      <c r="C20" s="43"/>
      <c r="D20" s="36" t="str">
        <f>IF(C20="B",-1,IF(C20="A",0,""))</f>
        <v/>
      </c>
    </row>
    <row r="21" spans="1:7" ht="15.75" thickBot="1" x14ac:dyDescent="0.3">
      <c r="A21" s="57"/>
      <c r="B21" s="57"/>
      <c r="C21" s="57"/>
      <c r="D21" s="57"/>
    </row>
    <row r="22" spans="1:7" ht="30" customHeight="1" x14ac:dyDescent="0.25">
      <c r="A22" s="31" t="s">
        <v>3</v>
      </c>
      <c r="B22" s="32" t="s">
        <v>35</v>
      </c>
      <c r="C22" s="62" t="s">
        <v>52</v>
      </c>
      <c r="D22" s="70" t="s">
        <v>93</v>
      </c>
    </row>
    <row r="23" spans="1:7" x14ac:dyDescent="0.25">
      <c r="A23" s="66" t="s">
        <v>45</v>
      </c>
      <c r="B23" s="67"/>
      <c r="C23" s="63"/>
      <c r="D23" s="71"/>
    </row>
    <row r="24" spans="1:7" ht="20.25" customHeight="1" x14ac:dyDescent="0.25">
      <c r="A24" s="60" t="s">
        <v>92</v>
      </c>
      <c r="B24" s="61"/>
      <c r="C24" s="64"/>
      <c r="D24" s="72"/>
    </row>
    <row r="25" spans="1:7" ht="21" x14ac:dyDescent="0.35">
      <c r="A25" s="33" t="s">
        <v>0</v>
      </c>
      <c r="B25" s="5" t="s">
        <v>48</v>
      </c>
      <c r="C25" s="68"/>
      <c r="D25" s="34">
        <v>0</v>
      </c>
      <c r="G25" s="2"/>
    </row>
    <row r="26" spans="1:7" ht="19.5" customHeight="1" x14ac:dyDescent="0.25">
      <c r="A26" s="33" t="s">
        <v>1</v>
      </c>
      <c r="B26" s="5" t="s">
        <v>49</v>
      </c>
      <c r="C26" s="69"/>
      <c r="D26" s="34">
        <v>-1</v>
      </c>
    </row>
    <row r="27" spans="1:7" ht="15.75" customHeight="1" thickBot="1" x14ac:dyDescent="0.3">
      <c r="A27" s="55" t="s">
        <v>33</v>
      </c>
      <c r="B27" s="56"/>
      <c r="C27" s="43"/>
      <c r="D27" s="35" t="str">
        <f>IF(C27="B",-1,IF(C27="A",0,""))</f>
        <v/>
      </c>
    </row>
    <row r="28" spans="1:7" ht="15.75" thickBot="1" x14ac:dyDescent="0.3">
      <c r="A28" s="57"/>
      <c r="B28" s="57"/>
      <c r="C28" s="57"/>
      <c r="D28" s="57"/>
    </row>
    <row r="29" spans="1:7" ht="33" customHeight="1" x14ac:dyDescent="0.25">
      <c r="A29" s="31" t="s">
        <v>7</v>
      </c>
      <c r="B29" s="32" t="s">
        <v>91</v>
      </c>
      <c r="C29" s="62" t="s">
        <v>52</v>
      </c>
      <c r="D29" s="70" t="s">
        <v>93</v>
      </c>
    </row>
    <row r="30" spans="1:7" ht="15" customHeight="1" x14ac:dyDescent="0.25">
      <c r="A30" s="66" t="s">
        <v>45</v>
      </c>
      <c r="B30" s="67"/>
      <c r="C30" s="63"/>
      <c r="D30" s="71"/>
    </row>
    <row r="31" spans="1:7" ht="20.25" customHeight="1" x14ac:dyDescent="0.25">
      <c r="A31" s="60" t="s">
        <v>92</v>
      </c>
      <c r="B31" s="61"/>
      <c r="C31" s="64"/>
      <c r="D31" s="72"/>
    </row>
    <row r="32" spans="1:7" ht="26.25" x14ac:dyDescent="0.25">
      <c r="A32" s="33" t="s">
        <v>0</v>
      </c>
      <c r="B32" s="4" t="s">
        <v>124</v>
      </c>
      <c r="C32" s="65"/>
      <c r="D32" s="34">
        <v>-1</v>
      </c>
      <c r="E32" t="s">
        <v>51</v>
      </c>
    </row>
    <row r="33" spans="1:4" ht="15" customHeight="1" x14ac:dyDescent="0.25">
      <c r="A33" s="33" t="s">
        <v>1</v>
      </c>
      <c r="B33" s="4" t="s">
        <v>127</v>
      </c>
      <c r="C33" s="65"/>
      <c r="D33" s="34">
        <v>0</v>
      </c>
    </row>
    <row r="34" spans="1:4" ht="15" customHeight="1" x14ac:dyDescent="0.25">
      <c r="A34" s="33" t="s">
        <v>2</v>
      </c>
      <c r="B34" s="4" t="s">
        <v>128</v>
      </c>
      <c r="C34" s="65"/>
      <c r="D34" s="34">
        <v>1</v>
      </c>
    </row>
    <row r="35" spans="1:4" ht="21.75" customHeight="1" thickBot="1" x14ac:dyDescent="0.3">
      <c r="A35" s="55" t="s">
        <v>33</v>
      </c>
      <c r="B35" s="56"/>
      <c r="C35" s="43"/>
      <c r="D35" s="35" t="str">
        <f>IF(C35="B",0,IF(C35="A",-1,IF(C35="C",1,"")))</f>
        <v/>
      </c>
    </row>
    <row r="36" spans="1:4" ht="15.75" thickBot="1" x14ac:dyDescent="0.3">
      <c r="A36" s="57"/>
      <c r="B36" s="57"/>
      <c r="C36" s="57"/>
      <c r="D36" s="57"/>
    </row>
    <row r="37" spans="1:4" ht="59.25" customHeight="1" x14ac:dyDescent="0.25">
      <c r="A37" s="31" t="s">
        <v>20</v>
      </c>
      <c r="B37" s="32" t="s">
        <v>36</v>
      </c>
      <c r="C37" s="62" t="s">
        <v>52</v>
      </c>
      <c r="D37" s="70" t="s">
        <v>93</v>
      </c>
    </row>
    <row r="38" spans="1:4" x14ac:dyDescent="0.25">
      <c r="A38" s="66" t="s">
        <v>45</v>
      </c>
      <c r="B38" s="67"/>
      <c r="C38" s="63"/>
      <c r="D38" s="71"/>
    </row>
    <row r="39" spans="1:4" ht="20.25" customHeight="1" x14ac:dyDescent="0.25">
      <c r="A39" s="60" t="s">
        <v>92</v>
      </c>
      <c r="B39" s="61"/>
      <c r="C39" s="64"/>
      <c r="D39" s="72"/>
    </row>
    <row r="40" spans="1:4" ht="22.5" customHeight="1" x14ac:dyDescent="0.25">
      <c r="A40" s="33" t="s">
        <v>0</v>
      </c>
      <c r="B40" s="4" t="s">
        <v>89</v>
      </c>
      <c r="C40" s="68"/>
      <c r="D40" s="34">
        <v>-1</v>
      </c>
    </row>
    <row r="41" spans="1:4" ht="20.25" customHeight="1" x14ac:dyDescent="0.25">
      <c r="A41" s="33" t="s">
        <v>1</v>
      </c>
      <c r="B41" s="4" t="s">
        <v>50</v>
      </c>
      <c r="C41" s="69"/>
      <c r="D41" s="34">
        <v>1</v>
      </c>
    </row>
    <row r="42" spans="1:4" ht="15.75" customHeight="1" thickBot="1" x14ac:dyDescent="0.3">
      <c r="A42" s="55" t="s">
        <v>33</v>
      </c>
      <c r="B42" s="56"/>
      <c r="C42" s="43"/>
      <c r="D42" s="35" t="str">
        <f>IF(C42="B",1,IF(C42="A",-1,""))</f>
        <v/>
      </c>
    </row>
    <row r="43" spans="1:4" ht="15.75" thickBot="1" x14ac:dyDescent="0.3">
      <c r="A43" s="57"/>
      <c r="B43" s="57"/>
      <c r="C43" s="57"/>
      <c r="D43" s="57"/>
    </row>
    <row r="44" spans="1:4" ht="45" x14ac:dyDescent="0.25">
      <c r="A44" s="31" t="s">
        <v>21</v>
      </c>
      <c r="B44" s="32" t="s">
        <v>37</v>
      </c>
      <c r="C44" s="62" t="s">
        <v>52</v>
      </c>
      <c r="D44" s="70" t="s">
        <v>93</v>
      </c>
    </row>
    <row r="45" spans="1:4" x14ac:dyDescent="0.25">
      <c r="A45" s="66" t="s">
        <v>45</v>
      </c>
      <c r="B45" s="67"/>
      <c r="C45" s="63"/>
      <c r="D45" s="71"/>
    </row>
    <row r="46" spans="1:4" ht="20.25" customHeight="1" x14ac:dyDescent="0.25">
      <c r="A46" s="60" t="s">
        <v>92</v>
      </c>
      <c r="B46" s="61"/>
      <c r="C46" s="64"/>
      <c r="D46" s="72"/>
    </row>
    <row r="47" spans="1:4" ht="22.5" customHeight="1" x14ac:dyDescent="0.25">
      <c r="A47" s="33" t="s">
        <v>0</v>
      </c>
      <c r="B47" s="4" t="s">
        <v>90</v>
      </c>
      <c r="C47" s="68"/>
      <c r="D47" s="34">
        <v>-1</v>
      </c>
    </row>
    <row r="48" spans="1:4" ht="22.5" customHeight="1" x14ac:dyDescent="0.25">
      <c r="A48" s="33" t="s">
        <v>1</v>
      </c>
      <c r="B48" s="4" t="s">
        <v>88</v>
      </c>
      <c r="C48" s="69"/>
      <c r="D48" s="34">
        <v>1</v>
      </c>
    </row>
    <row r="49" spans="1:14" ht="15.75" customHeight="1" thickBot="1" x14ac:dyDescent="0.3">
      <c r="A49" s="55" t="s">
        <v>33</v>
      </c>
      <c r="B49" s="56"/>
      <c r="C49" s="43"/>
      <c r="D49" s="35" t="str">
        <f>IF(C49="B",1,IF(C49="A",-1,""))</f>
        <v/>
      </c>
    </row>
    <row r="50" spans="1:14" x14ac:dyDescent="0.25">
      <c r="A50" s="57"/>
      <c r="B50" s="57"/>
      <c r="C50" s="57"/>
      <c r="D50" s="57"/>
    </row>
    <row r="51" spans="1:14" ht="27" customHeight="1" thickBot="1" x14ac:dyDescent="0.3">
      <c r="A51" s="96" t="s">
        <v>62</v>
      </c>
      <c r="B51" s="96"/>
      <c r="C51" s="96"/>
      <c r="D51" s="96"/>
    </row>
    <row r="52" spans="1:14" ht="15.75" x14ac:dyDescent="0.25">
      <c r="A52" s="31" t="s">
        <v>8</v>
      </c>
      <c r="B52" s="32" t="s">
        <v>39</v>
      </c>
      <c r="C52" s="62" t="s">
        <v>52</v>
      </c>
      <c r="D52" s="58" t="s">
        <v>93</v>
      </c>
      <c r="N52" s="1"/>
    </row>
    <row r="53" spans="1:14" ht="37.5" customHeight="1" x14ac:dyDescent="0.25">
      <c r="A53" s="53" t="s">
        <v>45</v>
      </c>
      <c r="B53" s="54"/>
      <c r="C53" s="73"/>
      <c r="D53" s="59"/>
    </row>
    <row r="54" spans="1:14" ht="39" x14ac:dyDescent="0.25">
      <c r="A54" s="33" t="s">
        <v>0</v>
      </c>
      <c r="B54" s="4" t="s">
        <v>125</v>
      </c>
      <c r="C54" s="65"/>
      <c r="D54" s="34">
        <v>-1</v>
      </c>
    </row>
    <row r="55" spans="1:14" ht="39" x14ac:dyDescent="0.25">
      <c r="A55" s="33" t="s">
        <v>1</v>
      </c>
      <c r="B55" s="4" t="s">
        <v>126</v>
      </c>
      <c r="C55" s="65"/>
      <c r="D55" s="34">
        <v>0</v>
      </c>
    </row>
    <row r="56" spans="1:14" ht="26.25" x14ac:dyDescent="0.25">
      <c r="A56" s="33" t="s">
        <v>2</v>
      </c>
      <c r="B56" s="4" t="s">
        <v>129</v>
      </c>
      <c r="C56" s="65"/>
      <c r="D56" s="34">
        <v>0</v>
      </c>
    </row>
    <row r="57" spans="1:14" ht="39" x14ac:dyDescent="0.25">
      <c r="A57" s="33" t="s">
        <v>5</v>
      </c>
      <c r="B57" s="4" t="s">
        <v>130</v>
      </c>
      <c r="C57" s="65"/>
      <c r="D57" s="34">
        <v>0</v>
      </c>
    </row>
    <row r="58" spans="1:14" ht="39" x14ac:dyDescent="0.25">
      <c r="A58" s="33" t="s">
        <v>6</v>
      </c>
      <c r="B58" s="4" t="s">
        <v>131</v>
      </c>
      <c r="C58" s="65"/>
      <c r="D58" s="37">
        <v>0</v>
      </c>
    </row>
    <row r="59" spans="1:14" ht="13.5" customHeight="1" thickBot="1" x14ac:dyDescent="0.3">
      <c r="A59" s="55" t="s">
        <v>33</v>
      </c>
      <c r="B59" s="56"/>
      <c r="C59" s="43"/>
      <c r="D59" s="35" t="str">
        <f>IF(C59="A",-1,IF(C59="B",0,IF(C59="C",0,IF(C59="D",0,IF(C59="E",0,"")))))</f>
        <v/>
      </c>
    </row>
    <row r="60" spans="1:14" ht="15.75" thickBot="1" x14ac:dyDescent="0.3">
      <c r="A60" s="57"/>
      <c r="B60" s="57"/>
      <c r="C60" s="57"/>
      <c r="D60" s="57"/>
    </row>
    <row r="61" spans="1:14" ht="30" x14ac:dyDescent="0.25">
      <c r="A61" s="31" t="s">
        <v>9</v>
      </c>
      <c r="B61" s="32" t="s">
        <v>40</v>
      </c>
      <c r="C61" s="62" t="s">
        <v>52</v>
      </c>
      <c r="D61" s="58" t="s">
        <v>93</v>
      </c>
    </row>
    <row r="62" spans="1:14" ht="15.75" customHeight="1" x14ac:dyDescent="0.25">
      <c r="A62" s="53" t="s">
        <v>45</v>
      </c>
      <c r="B62" s="54"/>
      <c r="C62" s="73"/>
      <c r="D62" s="59"/>
    </row>
    <row r="63" spans="1:14" ht="15" customHeight="1" x14ac:dyDescent="0.25">
      <c r="A63" s="33" t="s">
        <v>0</v>
      </c>
      <c r="B63" s="4" t="s">
        <v>132</v>
      </c>
      <c r="C63" s="68"/>
      <c r="D63" s="34">
        <v>-1</v>
      </c>
    </row>
    <row r="64" spans="1:14" ht="15" customHeight="1" x14ac:dyDescent="0.25">
      <c r="A64" s="33" t="s">
        <v>1</v>
      </c>
      <c r="B64" s="4" t="s">
        <v>133</v>
      </c>
      <c r="C64" s="69"/>
      <c r="D64" s="34">
        <v>0</v>
      </c>
    </row>
    <row r="65" spans="1:4" ht="21.75" customHeight="1" thickBot="1" x14ac:dyDescent="0.3">
      <c r="A65" s="55" t="s">
        <v>33</v>
      </c>
      <c r="B65" s="56"/>
      <c r="C65" s="43"/>
      <c r="D65" s="36" t="str">
        <f>IF(C65="B",0,IF(C65="A",-1,""))</f>
        <v/>
      </c>
    </row>
    <row r="66" spans="1:4" ht="15.75" thickBot="1" x14ac:dyDescent="0.3">
      <c r="A66" s="57"/>
      <c r="B66" s="57"/>
      <c r="C66" s="57"/>
      <c r="D66" s="57"/>
    </row>
    <row r="67" spans="1:4" x14ac:dyDescent="0.25">
      <c r="A67" s="31" t="s">
        <v>14</v>
      </c>
      <c r="B67" s="32" t="s">
        <v>42</v>
      </c>
      <c r="C67" s="62" t="s">
        <v>52</v>
      </c>
      <c r="D67" s="58" t="s">
        <v>94</v>
      </c>
    </row>
    <row r="68" spans="1:4" ht="20.25" customHeight="1" x14ac:dyDescent="0.25">
      <c r="A68" s="53" t="s">
        <v>45</v>
      </c>
      <c r="B68" s="54"/>
      <c r="C68" s="73"/>
      <c r="D68" s="59"/>
    </row>
    <row r="69" spans="1:4" ht="33" customHeight="1" x14ac:dyDescent="0.25">
      <c r="A69" s="33" t="s">
        <v>0</v>
      </c>
      <c r="B69" s="4" t="s">
        <v>134</v>
      </c>
      <c r="C69" s="65"/>
      <c r="D69" s="34">
        <v>0</v>
      </c>
    </row>
    <row r="70" spans="1:4" ht="15" customHeight="1" x14ac:dyDescent="0.25">
      <c r="A70" s="33" t="s">
        <v>1</v>
      </c>
      <c r="B70" s="5" t="s">
        <v>135</v>
      </c>
      <c r="C70" s="65"/>
      <c r="D70" s="34">
        <v>0</v>
      </c>
    </row>
    <row r="71" spans="1:4" ht="33.75" customHeight="1" x14ac:dyDescent="0.25">
      <c r="A71" s="33" t="s">
        <v>2</v>
      </c>
      <c r="B71" s="5" t="s">
        <v>136</v>
      </c>
      <c r="C71" s="65"/>
      <c r="D71" s="34">
        <v>-1</v>
      </c>
    </row>
    <row r="72" spans="1:4" ht="21.75" customHeight="1" thickBot="1" x14ac:dyDescent="0.3">
      <c r="A72" s="55" t="s">
        <v>33</v>
      </c>
      <c r="B72" s="56"/>
      <c r="C72" s="43"/>
      <c r="D72" s="35" t="str">
        <f>IF(C72="B",0,IF(C72="A",0,IF(C72="C",-1,"")))</f>
        <v/>
      </c>
    </row>
    <row r="73" spans="1:4" ht="15.75" thickBot="1" x14ac:dyDescent="0.3">
      <c r="A73" s="57"/>
      <c r="B73" s="57"/>
      <c r="C73" s="57"/>
      <c r="D73" s="57"/>
    </row>
    <row r="74" spans="1:4" ht="27.75" customHeight="1" x14ac:dyDescent="0.25">
      <c r="A74" s="31" t="s">
        <v>11</v>
      </c>
      <c r="B74" s="32" t="s">
        <v>85</v>
      </c>
      <c r="C74" s="62" t="s">
        <v>52</v>
      </c>
      <c r="D74" s="70" t="s">
        <v>93</v>
      </c>
    </row>
    <row r="75" spans="1:4" x14ac:dyDescent="0.25">
      <c r="A75" s="66" t="s">
        <v>45</v>
      </c>
      <c r="B75" s="67"/>
      <c r="C75" s="63"/>
      <c r="D75" s="71"/>
    </row>
    <row r="76" spans="1:4" ht="25.5" x14ac:dyDescent="0.25">
      <c r="A76" s="33" t="s">
        <v>0</v>
      </c>
      <c r="B76" s="5" t="s">
        <v>137</v>
      </c>
      <c r="C76" s="65"/>
      <c r="D76" s="34">
        <v>-1</v>
      </c>
    </row>
    <row r="77" spans="1:4" ht="31.5" customHeight="1" x14ac:dyDescent="0.25">
      <c r="A77" s="33" t="s">
        <v>1</v>
      </c>
      <c r="B77" s="5" t="s">
        <v>138</v>
      </c>
      <c r="C77" s="65"/>
      <c r="D77" s="34">
        <v>0</v>
      </c>
    </row>
    <row r="78" spans="1:4" x14ac:dyDescent="0.25">
      <c r="A78" s="33" t="s">
        <v>2</v>
      </c>
      <c r="B78" s="5" t="s">
        <v>139</v>
      </c>
      <c r="C78" s="65"/>
      <c r="D78" s="34">
        <v>0</v>
      </c>
    </row>
    <row r="79" spans="1:4" x14ac:dyDescent="0.25">
      <c r="A79" s="33" t="s">
        <v>5</v>
      </c>
      <c r="B79" s="5" t="s">
        <v>86</v>
      </c>
      <c r="C79" s="65"/>
      <c r="D79" s="34">
        <v>0</v>
      </c>
    </row>
    <row r="80" spans="1:4" ht="28.5" customHeight="1" x14ac:dyDescent="0.25">
      <c r="A80" s="33" t="s">
        <v>6</v>
      </c>
      <c r="B80" s="5" t="s">
        <v>140</v>
      </c>
      <c r="C80" s="65"/>
      <c r="D80" s="34">
        <v>0</v>
      </c>
    </row>
    <row r="81" spans="1:4" ht="25.5" x14ac:dyDescent="0.25">
      <c r="A81" s="33" t="s">
        <v>10</v>
      </c>
      <c r="B81" s="5" t="s">
        <v>141</v>
      </c>
      <c r="C81" s="65"/>
      <c r="D81" s="34">
        <v>0</v>
      </c>
    </row>
    <row r="82" spans="1:4" ht="15.75" customHeight="1" thickBot="1" x14ac:dyDescent="0.3">
      <c r="A82" s="55" t="s">
        <v>33</v>
      </c>
      <c r="B82" s="56"/>
      <c r="C82" s="43"/>
      <c r="D82" s="35" t="str">
        <f>IF(C82="A",-1,IF(C82="B",0,IF(C82="C",0,IF(C82="D",0,IF(C82="E",0,IF(C82="F",0,""))))))</f>
        <v/>
      </c>
    </row>
    <row r="83" spans="1:4" ht="6.75" customHeight="1" thickBot="1" x14ac:dyDescent="0.3">
      <c r="A83" s="57"/>
      <c r="B83" s="57"/>
      <c r="C83" s="57"/>
      <c r="D83" s="57"/>
    </row>
    <row r="84" spans="1:4" ht="30.75" customHeight="1" x14ac:dyDescent="0.25">
      <c r="A84" s="31" t="s">
        <v>12</v>
      </c>
      <c r="B84" s="32" t="s">
        <v>38</v>
      </c>
      <c r="C84" s="62" t="s">
        <v>52</v>
      </c>
      <c r="D84" s="58" t="s">
        <v>93</v>
      </c>
    </row>
    <row r="85" spans="1:4" ht="32.25" customHeight="1" x14ac:dyDescent="0.25">
      <c r="A85" s="53" t="s">
        <v>45</v>
      </c>
      <c r="B85" s="54"/>
      <c r="C85" s="73"/>
      <c r="D85" s="59"/>
    </row>
    <row r="86" spans="1:4" ht="59.25" customHeight="1" x14ac:dyDescent="0.25">
      <c r="A86" s="33" t="s">
        <v>0</v>
      </c>
      <c r="B86" s="5" t="s">
        <v>142</v>
      </c>
      <c r="C86" s="65"/>
      <c r="D86" s="34">
        <v>-1</v>
      </c>
    </row>
    <row r="87" spans="1:4" ht="38.25" x14ac:dyDescent="0.25">
      <c r="A87" s="33" t="s">
        <v>1</v>
      </c>
      <c r="B87" s="5" t="s">
        <v>143</v>
      </c>
      <c r="C87" s="65"/>
      <c r="D87" s="34">
        <v>0</v>
      </c>
    </row>
    <row r="88" spans="1:4" ht="25.5" x14ac:dyDescent="0.25">
      <c r="A88" s="33" t="s">
        <v>2</v>
      </c>
      <c r="B88" s="5" t="s">
        <v>144</v>
      </c>
      <c r="C88" s="65"/>
      <c r="D88" s="34">
        <v>0</v>
      </c>
    </row>
    <row r="89" spans="1:4" ht="38.25" x14ac:dyDescent="0.25">
      <c r="A89" s="33" t="s">
        <v>5</v>
      </c>
      <c r="B89" s="5" t="s">
        <v>145</v>
      </c>
      <c r="C89" s="65"/>
      <c r="D89" s="34">
        <v>0</v>
      </c>
    </row>
    <row r="90" spans="1:4" ht="21.75" customHeight="1" thickBot="1" x14ac:dyDescent="0.3">
      <c r="A90" s="55" t="s">
        <v>33</v>
      </c>
      <c r="B90" s="56"/>
      <c r="C90" s="43"/>
      <c r="D90" s="35" t="str">
        <f>IF(C90="A",-1,IF(C90="B",0,IF(C90="C",0,IF(C90="D",0,""))))</f>
        <v/>
      </c>
    </row>
    <row r="91" spans="1:4" ht="15.75" thickBot="1" x14ac:dyDescent="0.3">
      <c r="A91" s="57"/>
      <c r="B91" s="57"/>
      <c r="C91" s="57"/>
      <c r="D91" s="57"/>
    </row>
    <row r="92" spans="1:4" ht="30" customHeight="1" x14ac:dyDescent="0.25">
      <c r="A92" s="31" t="s">
        <v>13</v>
      </c>
      <c r="B92" s="32" t="s">
        <v>41</v>
      </c>
      <c r="C92" s="62" t="s">
        <v>52</v>
      </c>
      <c r="D92" s="58" t="s">
        <v>93</v>
      </c>
    </row>
    <row r="93" spans="1:4" ht="27" customHeight="1" x14ac:dyDescent="0.25">
      <c r="A93" s="53" t="s">
        <v>45</v>
      </c>
      <c r="B93" s="54"/>
      <c r="C93" s="73"/>
      <c r="D93" s="59"/>
    </row>
    <row r="94" spans="1:4" ht="48.75" x14ac:dyDescent="0.25">
      <c r="A94" s="33" t="s">
        <v>0</v>
      </c>
      <c r="B94" s="49" t="s">
        <v>146</v>
      </c>
      <c r="C94" s="65"/>
      <c r="D94" s="34">
        <v>-1</v>
      </c>
    </row>
    <row r="95" spans="1:4" ht="24.75" x14ac:dyDescent="0.25">
      <c r="A95" s="33" t="s">
        <v>1</v>
      </c>
      <c r="B95" s="49" t="s">
        <v>147</v>
      </c>
      <c r="C95" s="65"/>
      <c r="D95" s="34">
        <v>0</v>
      </c>
    </row>
    <row r="96" spans="1:4" ht="48.75" x14ac:dyDescent="0.25">
      <c r="A96" s="33" t="s">
        <v>2</v>
      </c>
      <c r="B96" s="49" t="s">
        <v>148</v>
      </c>
      <c r="C96" s="65"/>
      <c r="D96" s="34">
        <v>0</v>
      </c>
    </row>
    <row r="97" spans="1:4" ht="48.75" x14ac:dyDescent="0.25">
      <c r="A97" s="33" t="s">
        <v>5</v>
      </c>
      <c r="B97" s="49" t="s">
        <v>149</v>
      </c>
      <c r="C97" s="65"/>
      <c r="D97" s="34">
        <v>0</v>
      </c>
    </row>
    <row r="98" spans="1:4" ht="15.75" customHeight="1" thickBot="1" x14ac:dyDescent="0.3">
      <c r="A98" s="55" t="s">
        <v>33</v>
      </c>
      <c r="B98" s="56"/>
      <c r="C98" s="43"/>
      <c r="D98" s="35" t="str">
        <f>IF(C98="A",-1,IF(C98="B",0,IF(C98="C",0,IF(C98="D",0,""))))</f>
        <v/>
      </c>
    </row>
    <row r="99" spans="1:4" ht="15.75" thickBot="1" x14ac:dyDescent="0.3">
      <c r="A99" s="57"/>
      <c r="B99" s="57"/>
      <c r="C99" s="57"/>
      <c r="D99" s="57"/>
    </row>
    <row r="100" spans="1:4" ht="15" customHeight="1" x14ac:dyDescent="0.25">
      <c r="A100" s="31" t="s">
        <v>15</v>
      </c>
      <c r="B100" s="32" t="s">
        <v>110</v>
      </c>
      <c r="C100" s="62" t="s">
        <v>52</v>
      </c>
      <c r="D100" s="70" t="s">
        <v>93</v>
      </c>
    </row>
    <row r="101" spans="1:4" ht="15" customHeight="1" x14ac:dyDescent="0.25">
      <c r="A101" s="66" t="s">
        <v>45</v>
      </c>
      <c r="B101" s="67"/>
      <c r="C101" s="63"/>
      <c r="D101" s="71"/>
    </row>
    <row r="102" spans="1:4" ht="15.75" x14ac:dyDescent="0.25">
      <c r="A102" s="60" t="s">
        <v>92</v>
      </c>
      <c r="B102" s="61"/>
      <c r="C102" s="64"/>
      <c r="D102" s="72"/>
    </row>
    <row r="103" spans="1:4" ht="30.75" customHeight="1" x14ac:dyDescent="0.25">
      <c r="A103" s="33" t="s">
        <v>0</v>
      </c>
      <c r="B103" s="5" t="s">
        <v>150</v>
      </c>
      <c r="C103" s="65"/>
      <c r="D103" s="34">
        <v>-1</v>
      </c>
    </row>
    <row r="104" spans="1:4" ht="28.5" customHeight="1" x14ac:dyDescent="0.25">
      <c r="A104" s="33" t="s">
        <v>1</v>
      </c>
      <c r="B104" s="5" t="s">
        <v>154</v>
      </c>
      <c r="C104" s="65"/>
      <c r="D104" s="34">
        <v>-1</v>
      </c>
    </row>
    <row r="105" spans="1:4" ht="30" customHeight="1" x14ac:dyDescent="0.25">
      <c r="A105" s="33" t="s">
        <v>2</v>
      </c>
      <c r="B105" s="5" t="s">
        <v>151</v>
      </c>
      <c r="C105" s="65"/>
      <c r="D105" s="34">
        <v>0</v>
      </c>
    </row>
    <row r="106" spans="1:4" ht="15" customHeight="1" x14ac:dyDescent="0.25">
      <c r="A106" s="33" t="s">
        <v>5</v>
      </c>
      <c r="B106" s="5" t="s">
        <v>152</v>
      </c>
      <c r="C106" s="65"/>
      <c r="D106" s="34">
        <v>0</v>
      </c>
    </row>
    <row r="107" spans="1:4" ht="27.75" x14ac:dyDescent="0.25">
      <c r="A107" s="33" t="s">
        <v>6</v>
      </c>
      <c r="B107" s="5" t="s">
        <v>153</v>
      </c>
      <c r="C107" s="65"/>
      <c r="D107" s="34">
        <v>1</v>
      </c>
    </row>
    <row r="108" spans="1:4" ht="21.75" customHeight="1" thickBot="1" x14ac:dyDescent="0.3">
      <c r="A108" s="55" t="s">
        <v>33</v>
      </c>
      <c r="B108" s="56"/>
      <c r="C108" s="43"/>
      <c r="D108" s="35" t="str">
        <f>IF(C108="A",-1,IF(C108="B",-1,IF(C108="C",0,IF(C108="D",0,IF(C108="E",1,"")))))</f>
        <v/>
      </c>
    </row>
    <row r="109" spans="1:4" ht="15.75" thickBot="1" x14ac:dyDescent="0.3">
      <c r="A109" s="57"/>
      <c r="B109" s="57"/>
      <c r="C109" s="57"/>
      <c r="D109" s="57"/>
    </row>
    <row r="110" spans="1:4" ht="21" customHeight="1" x14ac:dyDescent="0.25">
      <c r="A110" s="31" t="s">
        <v>16</v>
      </c>
      <c r="B110" s="32" t="s">
        <v>111</v>
      </c>
      <c r="C110" s="62" t="s">
        <v>52</v>
      </c>
      <c r="D110" s="70" t="s">
        <v>93</v>
      </c>
    </row>
    <row r="111" spans="1:4" ht="15" customHeight="1" x14ac:dyDescent="0.25">
      <c r="A111" s="66" t="s">
        <v>45</v>
      </c>
      <c r="B111" s="67"/>
      <c r="C111" s="63"/>
      <c r="D111" s="71"/>
    </row>
    <row r="112" spans="1:4" ht="15.75" x14ac:dyDescent="0.25">
      <c r="A112" s="60" t="s">
        <v>92</v>
      </c>
      <c r="B112" s="61"/>
      <c r="C112" s="64"/>
      <c r="D112" s="72"/>
    </row>
    <row r="113" spans="1:4" ht="27" customHeight="1" x14ac:dyDescent="0.25">
      <c r="A113" s="38" t="s">
        <v>0</v>
      </c>
      <c r="B113" s="6" t="s">
        <v>155</v>
      </c>
      <c r="C113" s="65"/>
      <c r="D113" s="37">
        <v>-1</v>
      </c>
    </row>
    <row r="114" spans="1:4" ht="15" customHeight="1" x14ac:dyDescent="0.25">
      <c r="A114" s="38" t="s">
        <v>1</v>
      </c>
      <c r="B114" s="6" t="s">
        <v>156</v>
      </c>
      <c r="C114" s="65"/>
      <c r="D114" s="37">
        <v>0</v>
      </c>
    </row>
    <row r="115" spans="1:4" x14ac:dyDescent="0.25">
      <c r="A115" s="38" t="s">
        <v>2</v>
      </c>
      <c r="B115" s="6" t="s">
        <v>157</v>
      </c>
      <c r="C115" s="65"/>
      <c r="D115" s="37">
        <v>1</v>
      </c>
    </row>
    <row r="116" spans="1:4" ht="15" customHeight="1" thickBot="1" x14ac:dyDescent="0.3">
      <c r="A116" s="55" t="s">
        <v>33</v>
      </c>
      <c r="B116" s="56"/>
      <c r="C116" s="43"/>
      <c r="D116" s="35" t="str">
        <f>IF(C116="B",0,IF(C116="A",-1,IF(C116="C",1,"")))</f>
        <v/>
      </c>
    </row>
    <row r="117" spans="1:4" ht="12.75" customHeight="1" thickBot="1" x14ac:dyDescent="0.3">
      <c r="A117" s="57"/>
      <c r="B117" s="57"/>
      <c r="C117" s="57"/>
      <c r="D117" s="57"/>
    </row>
    <row r="118" spans="1:4" ht="21" customHeight="1" x14ac:dyDescent="0.25">
      <c r="A118" s="31" t="s">
        <v>17</v>
      </c>
      <c r="B118" s="32" t="s">
        <v>112</v>
      </c>
      <c r="C118" s="62" t="s">
        <v>52</v>
      </c>
      <c r="D118" s="70" t="s">
        <v>93</v>
      </c>
    </row>
    <row r="119" spans="1:4" ht="24" customHeight="1" x14ac:dyDescent="0.25">
      <c r="A119" s="66" t="s">
        <v>45</v>
      </c>
      <c r="B119" s="67"/>
      <c r="C119" s="63"/>
      <c r="D119" s="71"/>
    </row>
    <row r="120" spans="1:4" ht="24" customHeight="1" x14ac:dyDescent="0.25">
      <c r="A120" s="60" t="s">
        <v>92</v>
      </c>
      <c r="B120" s="61"/>
      <c r="C120" s="64"/>
      <c r="D120" s="72"/>
    </row>
    <row r="121" spans="1:4" ht="15" customHeight="1" x14ac:dyDescent="0.25">
      <c r="A121" s="33" t="s">
        <v>0</v>
      </c>
      <c r="B121" s="4" t="s">
        <v>158</v>
      </c>
      <c r="C121" s="65"/>
      <c r="D121" s="39">
        <v>-1</v>
      </c>
    </row>
    <row r="122" spans="1:4" ht="26.25" x14ac:dyDescent="0.25">
      <c r="A122" s="33" t="s">
        <v>1</v>
      </c>
      <c r="B122" s="4" t="s">
        <v>159</v>
      </c>
      <c r="C122" s="65"/>
      <c r="D122" s="39">
        <v>0</v>
      </c>
    </row>
    <row r="123" spans="1:4" ht="20.25" customHeight="1" x14ac:dyDescent="0.25">
      <c r="A123" s="33" t="s">
        <v>2</v>
      </c>
      <c r="B123" s="4" t="s">
        <v>160</v>
      </c>
      <c r="C123" s="65"/>
      <c r="D123" s="39">
        <v>0</v>
      </c>
    </row>
    <row r="124" spans="1:4" ht="15" customHeight="1" x14ac:dyDescent="0.25">
      <c r="A124" s="33" t="s">
        <v>5</v>
      </c>
      <c r="B124" s="4" t="s">
        <v>161</v>
      </c>
      <c r="C124" s="65"/>
      <c r="D124" s="39">
        <v>1</v>
      </c>
    </row>
    <row r="125" spans="1:4" ht="15" customHeight="1" x14ac:dyDescent="0.25">
      <c r="A125" s="33" t="s">
        <v>6</v>
      </c>
      <c r="B125" s="4" t="s">
        <v>162</v>
      </c>
      <c r="C125" s="65"/>
      <c r="D125" s="39">
        <v>1</v>
      </c>
    </row>
    <row r="126" spans="1:4" ht="15" customHeight="1" thickBot="1" x14ac:dyDescent="0.3">
      <c r="A126" s="55" t="s">
        <v>33</v>
      </c>
      <c r="B126" s="56"/>
      <c r="C126" s="43"/>
      <c r="D126" s="35" t="str">
        <f>IF(C126="A",-1,IF(C126="B",0,IF(C126="C",0,IF(C126="D",1,IF(C126="E",1,"")))))</f>
        <v/>
      </c>
    </row>
    <row r="127" spans="1:4" ht="15" customHeight="1" thickBot="1" x14ac:dyDescent="0.3">
      <c r="A127" s="57"/>
      <c r="B127" s="57"/>
      <c r="C127" s="57"/>
      <c r="D127" s="57"/>
    </row>
    <row r="128" spans="1:4" ht="17.25" customHeight="1" x14ac:dyDescent="0.25">
      <c r="A128" s="31" t="s">
        <v>18</v>
      </c>
      <c r="B128" s="32" t="s">
        <v>113</v>
      </c>
      <c r="C128" s="62" t="s">
        <v>52</v>
      </c>
      <c r="D128" s="70" t="s">
        <v>93</v>
      </c>
    </row>
    <row r="129" spans="1:4" ht="15.75" customHeight="1" x14ac:dyDescent="0.25">
      <c r="A129" s="66" t="s">
        <v>45</v>
      </c>
      <c r="B129" s="67"/>
      <c r="C129" s="63"/>
      <c r="D129" s="71"/>
    </row>
    <row r="130" spans="1:4" ht="15.75" customHeight="1" x14ac:dyDescent="0.25">
      <c r="A130" s="60" t="s">
        <v>92</v>
      </c>
      <c r="B130" s="61"/>
      <c r="C130" s="64"/>
      <c r="D130" s="72"/>
    </row>
    <row r="131" spans="1:4" ht="15" customHeight="1" x14ac:dyDescent="0.25">
      <c r="A131" s="33" t="s">
        <v>0</v>
      </c>
      <c r="B131" s="4" t="s">
        <v>163</v>
      </c>
      <c r="C131" s="65"/>
      <c r="D131" s="34">
        <v>-1</v>
      </c>
    </row>
    <row r="132" spans="1:4" ht="15" customHeight="1" x14ac:dyDescent="0.25">
      <c r="A132" s="33" t="s">
        <v>1</v>
      </c>
      <c r="B132" s="4" t="s">
        <v>164</v>
      </c>
      <c r="C132" s="65"/>
      <c r="D132" s="34">
        <v>-1</v>
      </c>
    </row>
    <row r="133" spans="1:4" ht="15" customHeight="1" x14ac:dyDescent="0.25">
      <c r="A133" s="33" t="s">
        <v>2</v>
      </c>
      <c r="B133" s="4" t="s">
        <v>165</v>
      </c>
      <c r="C133" s="65"/>
      <c r="D133" s="34">
        <v>0</v>
      </c>
    </row>
    <row r="134" spans="1:4" ht="15" customHeight="1" x14ac:dyDescent="0.25">
      <c r="A134" s="33" t="s">
        <v>5</v>
      </c>
      <c r="B134" s="4" t="s">
        <v>166</v>
      </c>
      <c r="C134" s="65"/>
      <c r="D134" s="34">
        <v>1</v>
      </c>
    </row>
    <row r="135" spans="1:4" ht="14.25" customHeight="1" x14ac:dyDescent="0.25">
      <c r="A135" s="33" t="s">
        <v>6</v>
      </c>
      <c r="B135" s="4" t="s">
        <v>167</v>
      </c>
      <c r="C135" s="65"/>
      <c r="D135" s="34">
        <v>1</v>
      </c>
    </row>
    <row r="136" spans="1:4" ht="19.5" thickBot="1" x14ac:dyDescent="0.3">
      <c r="A136" s="55" t="s">
        <v>33</v>
      </c>
      <c r="B136" s="56"/>
      <c r="C136" s="43"/>
      <c r="D136" s="35" t="str">
        <f>IF(C136="A",-1,IF(C136="B",-1,IF(C136="C",0,IF(C136="D",1,IF(C136="E",1,"")))))</f>
        <v/>
      </c>
    </row>
    <row r="137" spans="1:4" ht="16.5" customHeight="1" thickBot="1" x14ac:dyDescent="0.3">
      <c r="A137" s="57"/>
      <c r="B137" s="57"/>
      <c r="C137" s="57"/>
      <c r="D137" s="57"/>
    </row>
    <row r="138" spans="1:4" ht="18.75" customHeight="1" x14ac:dyDescent="0.3">
      <c r="A138" s="90" t="s">
        <v>97</v>
      </c>
      <c r="B138" s="91"/>
      <c r="C138" s="91"/>
      <c r="D138" s="92"/>
    </row>
    <row r="139" spans="1:4" ht="18.75" x14ac:dyDescent="0.3">
      <c r="A139" s="97" t="s">
        <v>96</v>
      </c>
      <c r="B139" s="98"/>
      <c r="C139" s="98"/>
      <c r="D139" s="99"/>
    </row>
    <row r="140" spans="1:4" ht="18.75" customHeight="1" x14ac:dyDescent="0.3">
      <c r="A140" s="87" t="s">
        <v>98</v>
      </c>
      <c r="B140" s="88"/>
      <c r="C140" s="88"/>
      <c r="D140" s="89"/>
    </row>
    <row r="141" spans="1:4" ht="19.5" thickBot="1" x14ac:dyDescent="0.35">
      <c r="A141" s="82" t="s">
        <v>99</v>
      </c>
      <c r="B141" s="83"/>
      <c r="C141" s="83"/>
      <c r="D141" s="84"/>
    </row>
    <row r="142" spans="1:4" ht="15.75" thickBot="1" x14ac:dyDescent="0.3">
      <c r="A142" s="57"/>
      <c r="B142" s="57"/>
      <c r="C142" s="57"/>
      <c r="D142" s="57"/>
    </row>
    <row r="143" spans="1:4" ht="27.75" customHeight="1" x14ac:dyDescent="0.25">
      <c r="A143" s="93" t="s">
        <v>19</v>
      </c>
      <c r="B143" s="94"/>
      <c r="C143" s="94"/>
      <c r="D143" s="95"/>
    </row>
    <row r="144" spans="1:4" ht="15.75" customHeight="1" x14ac:dyDescent="0.25">
      <c r="A144" s="74" t="s">
        <v>43</v>
      </c>
      <c r="B144" s="75"/>
      <c r="C144" s="85">
        <f>SUM(D20,D27,D35,D42,D49)</f>
        <v>0</v>
      </c>
      <c r="D144" s="86"/>
    </row>
    <row r="145" spans="1:4" ht="15.75" customHeight="1" x14ac:dyDescent="0.25">
      <c r="A145" s="74" t="s">
        <v>44</v>
      </c>
      <c r="B145" s="75"/>
      <c r="C145" s="85">
        <f>SUM(D59,D65,D72,D82,D90,D98,D108,D116,D126,D136)</f>
        <v>0</v>
      </c>
      <c r="D145" s="86"/>
    </row>
    <row r="146" spans="1:4" ht="27.75" customHeight="1" x14ac:dyDescent="0.25">
      <c r="A146" s="74" t="s">
        <v>23</v>
      </c>
      <c r="B146" s="75"/>
      <c r="C146" s="78" t="s">
        <v>116</v>
      </c>
      <c r="D146" s="79"/>
    </row>
    <row r="147" spans="1:4" ht="19.5" customHeight="1" thickBot="1" x14ac:dyDescent="0.3">
      <c r="A147" s="76" t="s">
        <v>24</v>
      </c>
      <c r="B147" s="77"/>
      <c r="C147" s="80"/>
      <c r="D147" s="81"/>
    </row>
    <row r="150" spans="1:4" ht="15" customHeight="1" x14ac:dyDescent="0.25">
      <c r="A150" s="100" t="s">
        <v>121</v>
      </c>
      <c r="B150" s="101"/>
      <c r="C150" s="101"/>
      <c r="D150" s="102"/>
    </row>
    <row r="151" spans="1:4" ht="44.25" customHeight="1" thickBot="1" x14ac:dyDescent="0.3">
      <c r="A151" s="103"/>
      <c r="B151" s="104"/>
      <c r="C151" s="104"/>
      <c r="D151" s="105"/>
    </row>
  </sheetData>
  <sheetProtection algorithmName="SHA-512" hashValue="+ii38Swd+7FdwcudW3YCgxcUoed5y5yhlILLp0HidpIE8uUjfsHqa7LU/7OwIvBv0jcohcJHkZzvjuMPhfAODg==" saltValue="ohaB3BlDhIancdNPTzKCBw==" spinCount="100000" sheet="1" objects="1" scenarios="1"/>
  <dataConsolidate/>
  <mergeCells count="129">
    <mergeCell ref="A139:D139"/>
    <mergeCell ref="A150:D150"/>
    <mergeCell ref="A151:D151"/>
    <mergeCell ref="A13:D13"/>
    <mergeCell ref="A11:D11"/>
    <mergeCell ref="A12:D12"/>
    <mergeCell ref="A1:D1"/>
    <mergeCell ref="A3:D3"/>
    <mergeCell ref="C7:D7"/>
    <mergeCell ref="C9:D9"/>
    <mergeCell ref="C8:D8"/>
    <mergeCell ref="C10:D10"/>
    <mergeCell ref="A6:D6"/>
    <mergeCell ref="A4:D4"/>
    <mergeCell ref="A5:D5"/>
    <mergeCell ref="A2:D2"/>
    <mergeCell ref="C67:C68"/>
    <mergeCell ref="A137:D137"/>
    <mergeCell ref="D84:D85"/>
    <mergeCell ref="C86:C89"/>
    <mergeCell ref="A117:D117"/>
    <mergeCell ref="C69:C71"/>
    <mergeCell ref="A99:D99"/>
    <mergeCell ref="A127:D127"/>
    <mergeCell ref="C100:C102"/>
    <mergeCell ref="D100:D102"/>
    <mergeCell ref="A102:B102"/>
    <mergeCell ref="C110:C112"/>
    <mergeCell ref="D110:D112"/>
    <mergeCell ref="C118:C120"/>
    <mergeCell ref="D118:D120"/>
    <mergeCell ref="C76:C81"/>
    <mergeCell ref="A75:B75"/>
    <mergeCell ref="A142:D142"/>
    <mergeCell ref="A143:D143"/>
    <mergeCell ref="A14:D14"/>
    <mergeCell ref="A20:B20"/>
    <mergeCell ref="A51:D51"/>
    <mergeCell ref="A27:B27"/>
    <mergeCell ref="A21:D21"/>
    <mergeCell ref="A16:B16"/>
    <mergeCell ref="A23:B23"/>
    <mergeCell ref="A35:B35"/>
    <mergeCell ref="A28:D28"/>
    <mergeCell ref="C25:C26"/>
    <mergeCell ref="A42:B42"/>
    <mergeCell ref="A36:D36"/>
    <mergeCell ref="C18:C19"/>
    <mergeCell ref="A38:B38"/>
    <mergeCell ref="C40:C41"/>
    <mergeCell ref="A30:B30"/>
    <mergeCell ref="D128:D130"/>
    <mergeCell ref="A112:B112"/>
    <mergeCell ref="A120:B120"/>
    <mergeCell ref="A130:B130"/>
    <mergeCell ref="C74:C75"/>
    <mergeCell ref="D74:D75"/>
    <mergeCell ref="D15:D17"/>
    <mergeCell ref="D22:D24"/>
    <mergeCell ref="A146:B147"/>
    <mergeCell ref="C146:D146"/>
    <mergeCell ref="C147:D147"/>
    <mergeCell ref="A83:D83"/>
    <mergeCell ref="A85:B85"/>
    <mergeCell ref="A101:B101"/>
    <mergeCell ref="A108:B108"/>
    <mergeCell ref="C103:C107"/>
    <mergeCell ref="C92:C93"/>
    <mergeCell ref="D92:D93"/>
    <mergeCell ref="C94:C97"/>
    <mergeCell ref="A119:B119"/>
    <mergeCell ref="A141:D141"/>
    <mergeCell ref="A90:B90"/>
    <mergeCell ref="A129:B129"/>
    <mergeCell ref="A136:B136"/>
    <mergeCell ref="A145:B145"/>
    <mergeCell ref="C145:D145"/>
    <mergeCell ref="C144:D144"/>
    <mergeCell ref="A140:D140"/>
    <mergeCell ref="A138:D138"/>
    <mergeCell ref="A144:B144"/>
    <mergeCell ref="C131:C135"/>
    <mergeCell ref="A116:B116"/>
    <mergeCell ref="C113:C115"/>
    <mergeCell ref="C121:C125"/>
    <mergeCell ref="A126:B126"/>
    <mergeCell ref="A91:D91"/>
    <mergeCell ref="A93:B93"/>
    <mergeCell ref="C128:C130"/>
    <mergeCell ref="D29:D31"/>
    <mergeCell ref="D37:D39"/>
    <mergeCell ref="D44:D46"/>
    <mergeCell ref="A98:B98"/>
    <mergeCell ref="A82:B82"/>
    <mergeCell ref="A111:B111"/>
    <mergeCell ref="A109:D109"/>
    <mergeCell ref="C84:C85"/>
    <mergeCell ref="A72:B72"/>
    <mergeCell ref="A65:B65"/>
    <mergeCell ref="C52:C53"/>
    <mergeCell ref="D52:D53"/>
    <mergeCell ref="C61:C62"/>
    <mergeCell ref="D61:D62"/>
    <mergeCell ref="C63:C64"/>
    <mergeCell ref="C54:C58"/>
    <mergeCell ref="A53:B53"/>
    <mergeCell ref="A59:B59"/>
    <mergeCell ref="A60:D60"/>
    <mergeCell ref="A62:B62"/>
    <mergeCell ref="D67:D68"/>
    <mergeCell ref="A66:D66"/>
    <mergeCell ref="A68:B68"/>
    <mergeCell ref="A73:D73"/>
    <mergeCell ref="A17:B17"/>
    <mergeCell ref="A24:B24"/>
    <mergeCell ref="A31:B31"/>
    <mergeCell ref="A39:B39"/>
    <mergeCell ref="A46:B46"/>
    <mergeCell ref="C15:C17"/>
    <mergeCell ref="C22:C24"/>
    <mergeCell ref="C29:C31"/>
    <mergeCell ref="C37:C39"/>
    <mergeCell ref="C44:C46"/>
    <mergeCell ref="C32:C34"/>
    <mergeCell ref="A50:D50"/>
    <mergeCell ref="A43:D43"/>
    <mergeCell ref="A45:B45"/>
    <mergeCell ref="C47:C48"/>
    <mergeCell ref="A49:B49"/>
  </mergeCells>
  <dataValidations count="8">
    <dataValidation type="list" allowBlank="1" showInputMessage="1" showErrorMessage="1" prompt="dozwolone symbole: A,B lub C; proszę wpisać lub wybrać z listy" sqref="C32:C35 C69:C72 C113:C116">
      <formula1>$A$32:$A$34</formula1>
    </dataValidation>
    <dataValidation type="list" allowBlank="1" showInputMessage="1" showErrorMessage="1" prompt="dozwolone symbole: A lub B; proszę wpisać lub wybrać z listy" sqref="C18:C19 C25:C26 C40:C41 C47:C48 C63:C64">
      <formula1>$A$18:$A$19</formula1>
    </dataValidation>
    <dataValidation type="list" allowBlank="1" showInputMessage="1" showErrorMessage="1" prompt="dozwolone symbole: A lub B; proszę wpisać lub wybrać z listy" sqref="C27 C65 C49 C42 C20">
      <formula1>$A$25:$A$26</formula1>
    </dataValidation>
    <dataValidation type="list" allowBlank="1" showInputMessage="1" showErrorMessage="1" prompt="dozwolone symbole: A,B,C,D,E; proszę wpisać lub wybrać z listy" sqref="C54:C59 C103:C108 C121:C126 C131:C136">
      <formula1>$A$54:$A$58</formula1>
    </dataValidation>
    <dataValidation type="list" allowBlank="1" showInputMessage="1" showErrorMessage="1" prompt="dozwolone symbole: A,B,C,D,E,F; proszę wpisać lub wybrać z listy" sqref="C76:C82">
      <formula1>$A$76:$A$81</formula1>
    </dataValidation>
    <dataValidation type="list" allowBlank="1" showInputMessage="1" showErrorMessage="1" prompt="dozwolone symbole: A,B,C,D; proszę wpisać lub wybrać z listy" sqref="C86:C90 C94:C98">
      <formula1>$A$86:$A$89</formula1>
    </dataValidation>
    <dataValidation allowBlank="1" showInputMessage="1" showErrorMessage="1" prompt="Proszę wpisać w polu niżej lub wybrać z listy" sqref="C37 C118 C15 C22 C29 C52:C53 C61:C62 C67:C68 C44 C84:C85 C92:C93 C100 C110 C74 C128"/>
    <dataValidation allowBlank="1" showInputMessage="1" showErrorMessage="1" prompt="(proszę wybrać tryb zatwierdzenia z listy poniżej )" sqref="A150:D150"/>
  </dataValidations>
  <hyperlinks>
    <hyperlink ref="A17:B17" location="przypisy!A1" display="przypisy (proszę kliknąć)"/>
    <hyperlink ref="A24:B24" location="przypisy!A1" display="przypisy (proszę kliknąć)"/>
    <hyperlink ref="A31:B31" location="przypisy!A1" display="przypisy (proszę kliknąć)"/>
    <hyperlink ref="A39:B39" location="przypisy!A1" display="przypisy (proszę kliknąć)"/>
    <hyperlink ref="A46:B46" location="przypisy!A1" display="przypisy (proszę kliknąć)"/>
    <hyperlink ref="A102:B102" location="przypisy!A1" display="przypisy (proszę kliknąć)"/>
    <hyperlink ref="A112:B112" location="przypisy!A1" display="przypisy (proszę kliknąć)"/>
    <hyperlink ref="A120:B120" location="przypisy!A1" display="przypisy (proszę kliknąć)"/>
    <hyperlink ref="A130:B130" location="przypisy!A1" display="przypisy (proszę kliknąć)"/>
    <hyperlink ref="A140:D140" location="'zasady oceny testu'!A1" display="zasady oceny testu (proszę kliknąć)"/>
    <hyperlink ref="A141:D141" location="'klucz oceny testu'!A1" display="klucz oceny testu(proszę kliknąć)"/>
    <hyperlink ref="A139:D139" location="'adnotacje beneficjenta'!A1" display="adnotacje beneficjenta(proszę kliknąć)"/>
    <hyperlink ref="A138:D138" location="'adnotacje IZ'!A1" display="adnotacje instytucji zarządzającej(proszę kliknąć)"/>
  </hyperlinks>
  <pageMargins left="0.25" right="0.25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="Proszę o wpisanie TAK lub NIE lub wybranie z listy rozwijanej.">
          <x14:formula1>
            <xm:f>Arkusz1!$A$1:$A$2</xm:f>
          </x14:formula1>
          <xm:sqref>C147:D147</xm:sqref>
        </x14:dataValidation>
        <x14:dataValidation type="list" allowBlank="1" showInputMessage="1" showErrorMessage="1" prompt="Proszę wybrać:_x000a_Dokument elektroniczny (EZD)_x000a_lub_x000a_Podpis dyrektora instytucji zarządzającej _x000a_">
          <x14:formula1>
            <xm:f>Arkusz1!$A$5:$A$6</xm:f>
          </x14:formula1>
          <xm:sqref>A151:D151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topLeftCell="A16" zoomScaleNormal="100" workbookViewId="0">
      <selection activeCell="D9" sqref="D9"/>
    </sheetView>
  </sheetViews>
  <sheetFormatPr defaultRowHeight="15" x14ac:dyDescent="0.25"/>
  <cols>
    <col min="4" max="4" width="111.85546875" customWidth="1"/>
  </cols>
  <sheetData>
    <row r="1" spans="1:4" ht="18.75" customHeight="1" x14ac:dyDescent="0.3">
      <c r="A1" s="122" t="s">
        <v>25</v>
      </c>
      <c r="B1" s="123"/>
      <c r="C1" s="123"/>
      <c r="D1" s="124"/>
    </row>
    <row r="2" spans="1:4" ht="30.75" customHeight="1" x14ac:dyDescent="0.25">
      <c r="A2" s="125" t="s">
        <v>64</v>
      </c>
      <c r="B2" s="126"/>
      <c r="C2" s="126"/>
      <c r="D2" s="127"/>
    </row>
    <row r="3" spans="1:4" ht="409.5" customHeight="1" x14ac:dyDescent="0.25">
      <c r="A3" s="128"/>
      <c r="B3" s="129"/>
      <c r="C3" s="129"/>
      <c r="D3" s="130"/>
    </row>
    <row r="5" spans="1:4" ht="15.75" customHeight="1" x14ac:dyDescent="0.25">
      <c r="A5" s="100" t="s">
        <v>121</v>
      </c>
      <c r="B5" s="101"/>
      <c r="C5" s="101"/>
      <c r="D5" s="102"/>
    </row>
    <row r="6" spans="1:4" ht="37.5" customHeight="1" thickBot="1" x14ac:dyDescent="0.3">
      <c r="A6" s="131"/>
      <c r="B6" s="132"/>
      <c r="C6" s="132"/>
      <c r="D6" s="133"/>
    </row>
  </sheetData>
  <mergeCells count="5">
    <mergeCell ref="A1:D1"/>
    <mergeCell ref="A2:D2"/>
    <mergeCell ref="A3:D3"/>
    <mergeCell ref="A5:D5"/>
    <mergeCell ref="A6:D6"/>
  </mergeCells>
  <dataValidations count="1">
    <dataValidation allowBlank="1" showInputMessage="1" showErrorMessage="1" prompt="(proszę wybrać tryb zatwierdzenia z listy poniżej )" sqref="A5:D5"/>
  </dataValidations>
  <pageMargins left="0.25" right="0.25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Proszę wybrać:_x000a_Dokument elektroniczny (EZD)_x000a_lub_x000a_Podpis dyrektora instytucji zarządzającej _x000a_">
          <x14:formula1>
            <xm:f>Arkusz1!$A$5:$A$6</xm:f>
          </x14:formula1>
          <xm:sqref>A6:D6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zoomScaleNormal="100" workbookViewId="0">
      <selection activeCell="B11" sqref="B11"/>
    </sheetView>
  </sheetViews>
  <sheetFormatPr defaultRowHeight="15" x14ac:dyDescent="0.25"/>
  <cols>
    <col min="1" max="1" width="10" customWidth="1"/>
    <col min="2" max="2" width="91.140625" customWidth="1"/>
    <col min="3" max="4" width="19.5703125" customWidth="1"/>
  </cols>
  <sheetData>
    <row r="1" spans="1:4" ht="18.75" x14ac:dyDescent="0.3">
      <c r="A1" s="134" t="s">
        <v>95</v>
      </c>
      <c r="B1" s="134"/>
      <c r="C1" s="134"/>
      <c r="D1" s="134"/>
    </row>
    <row r="2" spans="1:4" ht="34.5" customHeight="1" x14ac:dyDescent="0.25">
      <c r="A2" s="135" t="s">
        <v>63</v>
      </c>
      <c r="B2" s="136"/>
      <c r="C2" s="136"/>
      <c r="D2" s="137"/>
    </row>
    <row r="3" spans="1:4" ht="409.5" customHeight="1" x14ac:dyDescent="0.25">
      <c r="A3" s="138" t="s">
        <v>87</v>
      </c>
      <c r="B3" s="139"/>
      <c r="C3" s="139"/>
      <c r="D3" s="140"/>
    </row>
  </sheetData>
  <mergeCells count="3">
    <mergeCell ref="A1:D1"/>
    <mergeCell ref="A2:D2"/>
    <mergeCell ref="A3:D3"/>
  </mergeCells>
  <pageMargins left="0.25" right="0.25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view="pageLayout" zoomScaleNormal="100" workbookViewId="0">
      <selection activeCell="C10" sqref="C10"/>
    </sheetView>
  </sheetViews>
  <sheetFormatPr defaultRowHeight="15" x14ac:dyDescent="0.25"/>
  <cols>
    <col min="2" max="2" width="42.5703125" customWidth="1"/>
    <col min="3" max="3" width="23.140625" customWidth="1"/>
    <col min="4" max="4" width="59.85546875" customWidth="1"/>
  </cols>
  <sheetData>
    <row r="1" spans="1:4" ht="18.75" x14ac:dyDescent="0.3">
      <c r="A1" s="149" t="s">
        <v>26</v>
      </c>
      <c r="B1" s="149"/>
      <c r="C1" s="149"/>
      <c r="D1" s="149"/>
    </row>
    <row r="2" spans="1:4" ht="77.25" customHeight="1" x14ac:dyDescent="0.25">
      <c r="A2" s="150" t="s">
        <v>114</v>
      </c>
      <c r="B2" s="151"/>
      <c r="C2" s="151"/>
      <c r="D2" s="152"/>
    </row>
    <row r="3" spans="1:4" ht="27" customHeight="1" x14ac:dyDescent="0.25">
      <c r="A3" s="153" t="s">
        <v>27</v>
      </c>
      <c r="B3" s="153"/>
      <c r="C3" s="154" t="s">
        <v>28</v>
      </c>
      <c r="D3" s="154"/>
    </row>
    <row r="4" spans="1:4" ht="34.5" customHeight="1" x14ac:dyDescent="0.25">
      <c r="A4" s="155" t="s">
        <v>29</v>
      </c>
      <c r="B4" s="155"/>
      <c r="C4" s="156" t="s">
        <v>30</v>
      </c>
      <c r="D4" s="156"/>
    </row>
    <row r="5" spans="1:4" ht="28.5" customHeight="1" x14ac:dyDescent="0.25">
      <c r="A5" s="141" t="s">
        <v>31</v>
      </c>
      <c r="B5" s="141"/>
      <c r="C5" s="142" t="s">
        <v>32</v>
      </c>
      <c r="D5" s="142"/>
    </row>
    <row r="6" spans="1:4" ht="186.75" customHeight="1" x14ac:dyDescent="0.25">
      <c r="A6" s="143" t="s">
        <v>115</v>
      </c>
      <c r="B6" s="144"/>
      <c r="C6" s="144"/>
      <c r="D6" s="145"/>
    </row>
    <row r="7" spans="1:4" ht="18.75" x14ac:dyDescent="0.3">
      <c r="A7" s="146" t="s">
        <v>99</v>
      </c>
      <c r="B7" s="147"/>
      <c r="C7" s="147"/>
      <c r="D7" s="148"/>
    </row>
  </sheetData>
  <sheetProtection password="A5A7" sheet="1" objects="1" scenarios="1"/>
  <mergeCells count="10">
    <mergeCell ref="A5:B5"/>
    <mergeCell ref="C5:D5"/>
    <mergeCell ref="A6:D6"/>
    <mergeCell ref="A7:D7"/>
    <mergeCell ref="A1:D1"/>
    <mergeCell ref="A2:D2"/>
    <mergeCell ref="A3:B3"/>
    <mergeCell ref="C3:D3"/>
    <mergeCell ref="A4:B4"/>
    <mergeCell ref="C4:D4"/>
  </mergeCells>
  <hyperlinks>
    <hyperlink ref="A7:D7" location="'klucz oceny testu'!A1" display="klucz oceny testu(proszę kliknąć)"/>
  </hyperlinks>
  <pageMargins left="0.25" right="0.25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view="pageLayout" zoomScaleNormal="100" workbookViewId="0">
      <selection activeCell="B13" sqref="B13:D13"/>
    </sheetView>
  </sheetViews>
  <sheetFormatPr defaultRowHeight="15" x14ac:dyDescent="0.25"/>
  <cols>
    <col min="1" max="1" width="30.28515625" customWidth="1"/>
    <col min="2" max="2" width="3" style="12" customWidth="1"/>
    <col min="3" max="3" width="30.28515625" customWidth="1"/>
    <col min="4" max="4" width="3" style="12" customWidth="1"/>
    <col min="5" max="5" width="30.28515625" customWidth="1"/>
    <col min="6" max="6" width="3" style="12" customWidth="1"/>
    <col min="7" max="7" width="42.42578125" customWidth="1"/>
  </cols>
  <sheetData>
    <row r="1" spans="1:7" ht="19.5" thickBot="1" x14ac:dyDescent="0.3">
      <c r="A1" s="29" t="s">
        <v>84</v>
      </c>
      <c r="B1" s="30"/>
      <c r="C1" s="29" t="s">
        <v>83</v>
      </c>
      <c r="D1" s="30"/>
      <c r="E1" s="29" t="s">
        <v>65</v>
      </c>
      <c r="F1" s="30"/>
      <c r="G1" s="29" t="s">
        <v>66</v>
      </c>
    </row>
    <row r="2" spans="1:7" ht="25.5" x14ac:dyDescent="0.25">
      <c r="A2" s="26" t="s">
        <v>67</v>
      </c>
      <c r="B2" s="13"/>
      <c r="C2" s="27" t="s">
        <v>68</v>
      </c>
      <c r="D2" s="13"/>
      <c r="E2" s="26" t="s">
        <v>69</v>
      </c>
      <c r="F2" s="13"/>
      <c r="G2" s="28" t="s">
        <v>70</v>
      </c>
    </row>
    <row r="3" spans="1:7" ht="51.75" thickBot="1" x14ac:dyDescent="0.3">
      <c r="A3" s="16" t="s">
        <v>71</v>
      </c>
      <c r="B3" s="13"/>
      <c r="C3" s="15" t="s">
        <v>67</v>
      </c>
      <c r="D3" s="13"/>
      <c r="E3" s="15" t="s">
        <v>69</v>
      </c>
      <c r="F3" s="13"/>
      <c r="G3" s="20" t="s">
        <v>72</v>
      </c>
    </row>
    <row r="4" spans="1:7" ht="64.5" thickBot="1" x14ac:dyDescent="0.3">
      <c r="A4" s="16" t="s">
        <v>71</v>
      </c>
      <c r="B4" s="13"/>
      <c r="C4" s="16" t="s">
        <v>71</v>
      </c>
      <c r="D4" s="13"/>
      <c r="E4" s="23" t="s">
        <v>73</v>
      </c>
      <c r="F4" s="13"/>
      <c r="G4" s="11" t="s">
        <v>82</v>
      </c>
    </row>
    <row r="5" spans="1:7" ht="64.5" thickBot="1" x14ac:dyDescent="0.3">
      <c r="A5" s="16" t="s">
        <v>71</v>
      </c>
      <c r="B5" s="13"/>
      <c r="C5" s="18" t="s">
        <v>74</v>
      </c>
      <c r="D5" s="13"/>
      <c r="E5" s="24" t="s">
        <v>73</v>
      </c>
      <c r="F5" s="13"/>
      <c r="G5" s="11" t="s">
        <v>82</v>
      </c>
    </row>
    <row r="6" spans="1:7" ht="51.75" thickBot="1" x14ac:dyDescent="0.3">
      <c r="A6" s="16" t="s">
        <v>71</v>
      </c>
      <c r="B6" s="13"/>
      <c r="C6" s="17" t="s">
        <v>75</v>
      </c>
      <c r="D6" s="13"/>
      <c r="E6" s="10" t="s">
        <v>76</v>
      </c>
      <c r="F6" s="13"/>
      <c r="G6" s="21" t="s">
        <v>77</v>
      </c>
    </row>
    <row r="7" spans="1:7" ht="39" thickBot="1" x14ac:dyDescent="0.3">
      <c r="A7" s="17" t="s">
        <v>78</v>
      </c>
      <c r="B7" s="14"/>
      <c r="C7" s="15" t="s">
        <v>67</v>
      </c>
      <c r="D7" s="14"/>
      <c r="E7" s="25" t="s">
        <v>69</v>
      </c>
      <c r="F7" s="14"/>
      <c r="G7" s="9" t="s">
        <v>79</v>
      </c>
    </row>
    <row r="8" spans="1:7" ht="39" thickBot="1" x14ac:dyDescent="0.3">
      <c r="A8" s="17" t="s">
        <v>78</v>
      </c>
      <c r="B8" s="14"/>
      <c r="C8" s="16" t="s">
        <v>71</v>
      </c>
      <c r="D8" s="14"/>
      <c r="E8" s="10" t="s">
        <v>76</v>
      </c>
      <c r="F8" s="14"/>
      <c r="G8" s="22" t="s">
        <v>80</v>
      </c>
    </row>
    <row r="9" spans="1:7" ht="39" thickBot="1" x14ac:dyDescent="0.3">
      <c r="A9" s="17" t="s">
        <v>78</v>
      </c>
      <c r="B9" s="14"/>
      <c r="C9" s="19" t="s">
        <v>78</v>
      </c>
      <c r="D9" s="14"/>
      <c r="E9" s="10" t="s">
        <v>76</v>
      </c>
      <c r="F9" s="14"/>
      <c r="G9" s="22" t="s">
        <v>81</v>
      </c>
    </row>
  </sheetData>
  <sheetProtection password="A5A7" sheet="1" objects="1" scenarios="1"/>
  <pageMargins left="0.25" right="0.25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view="pageLayout" zoomScaleNormal="100" workbookViewId="0">
      <selection activeCell="B13" sqref="B13:D13"/>
    </sheetView>
  </sheetViews>
  <sheetFormatPr defaultRowHeight="15" x14ac:dyDescent="0.25"/>
  <cols>
    <col min="1" max="1" width="17" customWidth="1"/>
    <col min="4" max="4" width="106.5703125" customWidth="1"/>
  </cols>
  <sheetData>
    <row r="1" spans="1:4" ht="18.75" x14ac:dyDescent="0.3">
      <c r="A1" s="164" t="s">
        <v>22</v>
      </c>
      <c r="B1" s="164"/>
      <c r="C1" s="164"/>
      <c r="D1" s="164"/>
    </row>
    <row r="2" spans="1:4" ht="15.75" x14ac:dyDescent="0.25">
      <c r="A2" s="50" t="s">
        <v>100</v>
      </c>
      <c r="B2" s="160" t="s">
        <v>101</v>
      </c>
      <c r="C2" s="161"/>
      <c r="D2" s="162"/>
    </row>
    <row r="3" spans="1:4" ht="132.75" customHeight="1" x14ac:dyDescent="0.25">
      <c r="A3" s="51">
        <v>1</v>
      </c>
      <c r="B3" s="157" t="s">
        <v>102</v>
      </c>
      <c r="C3" s="157"/>
      <c r="D3" s="157"/>
    </row>
    <row r="4" spans="1:4" ht="15.75" x14ac:dyDescent="0.25">
      <c r="A4" s="51">
        <v>2</v>
      </c>
      <c r="B4" s="157" t="s">
        <v>103</v>
      </c>
      <c r="C4" s="157"/>
      <c r="D4" s="157"/>
    </row>
    <row r="5" spans="1:4" ht="126.75" customHeight="1" x14ac:dyDescent="0.25">
      <c r="A5" s="51">
        <v>3</v>
      </c>
      <c r="B5" s="157" t="s">
        <v>168</v>
      </c>
      <c r="C5" s="157"/>
      <c r="D5" s="157"/>
    </row>
    <row r="6" spans="1:4" ht="15.75" x14ac:dyDescent="0.25">
      <c r="A6" s="51">
        <v>4</v>
      </c>
      <c r="B6" s="157" t="s">
        <v>104</v>
      </c>
      <c r="C6" s="157"/>
      <c r="D6" s="157"/>
    </row>
    <row r="7" spans="1:4" ht="102" customHeight="1" x14ac:dyDescent="0.25">
      <c r="A7" s="51">
        <v>5</v>
      </c>
      <c r="B7" s="150" t="s">
        <v>105</v>
      </c>
      <c r="C7" s="158"/>
      <c r="D7" s="159"/>
    </row>
    <row r="8" spans="1:4" ht="144" customHeight="1" x14ac:dyDescent="0.25">
      <c r="A8" s="51">
        <v>6</v>
      </c>
      <c r="B8" s="163" t="s">
        <v>123</v>
      </c>
      <c r="C8" s="157"/>
      <c r="D8" s="157"/>
    </row>
    <row r="9" spans="1:4" ht="39" customHeight="1" x14ac:dyDescent="0.25">
      <c r="A9" s="51">
        <v>7</v>
      </c>
      <c r="B9" s="157" t="s">
        <v>169</v>
      </c>
      <c r="C9" s="157"/>
      <c r="D9" s="157"/>
    </row>
    <row r="10" spans="1:4" ht="55.5" customHeight="1" x14ac:dyDescent="0.25">
      <c r="A10" s="51">
        <v>8</v>
      </c>
      <c r="B10" s="157" t="s">
        <v>106</v>
      </c>
      <c r="C10" s="157"/>
      <c r="D10" s="157"/>
    </row>
    <row r="11" spans="1:4" ht="48.75" customHeight="1" x14ac:dyDescent="0.25">
      <c r="A11" s="51">
        <v>9</v>
      </c>
      <c r="B11" s="157" t="s">
        <v>107</v>
      </c>
      <c r="C11" s="157"/>
      <c r="D11" s="157"/>
    </row>
    <row r="12" spans="1:4" ht="39" customHeight="1" x14ac:dyDescent="0.25">
      <c r="A12" s="51">
        <v>10</v>
      </c>
      <c r="B12" s="157" t="s">
        <v>108</v>
      </c>
      <c r="C12" s="157"/>
      <c r="D12" s="157"/>
    </row>
    <row r="13" spans="1:4" ht="144.75" customHeight="1" x14ac:dyDescent="0.25">
      <c r="A13" s="51">
        <v>11</v>
      </c>
      <c r="B13" s="157" t="s">
        <v>109</v>
      </c>
      <c r="C13" s="157"/>
      <c r="D13" s="157"/>
    </row>
  </sheetData>
  <sheetProtection password="A5A7" sheet="1" objects="1" scenarios="1"/>
  <mergeCells count="13">
    <mergeCell ref="A1:D1"/>
    <mergeCell ref="B3:D3"/>
    <mergeCell ref="B4:D4"/>
    <mergeCell ref="B5:D5"/>
    <mergeCell ref="B6:D6"/>
    <mergeCell ref="B12:D12"/>
    <mergeCell ref="B13:D13"/>
    <mergeCell ref="B7:D7"/>
    <mergeCell ref="B2:D2"/>
    <mergeCell ref="B11:D11"/>
    <mergeCell ref="B8:D8"/>
    <mergeCell ref="B9:D9"/>
    <mergeCell ref="B10:D10"/>
  </mergeCells>
  <pageMargins left="0.25" right="0.25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>
      <selection activeCell="A5" sqref="A5:A6"/>
    </sheetView>
  </sheetViews>
  <sheetFormatPr defaultRowHeight="15" x14ac:dyDescent="0.25"/>
  <cols>
    <col min="1" max="1" width="29.28515625" customWidth="1"/>
  </cols>
  <sheetData>
    <row r="1" spans="1:1" x14ac:dyDescent="0.25">
      <c r="A1" t="s">
        <v>118</v>
      </c>
    </row>
    <row r="2" spans="1:1" x14ac:dyDescent="0.25">
      <c r="A2" t="s">
        <v>119</v>
      </c>
    </row>
    <row r="4" spans="1:1" ht="23.25" customHeight="1" x14ac:dyDescent="0.25"/>
    <row r="5" spans="1:1" ht="30" x14ac:dyDescent="0.25">
      <c r="A5" s="52" t="s">
        <v>120</v>
      </c>
    </row>
    <row r="6" spans="1:1" ht="30" x14ac:dyDescent="0.25">
      <c r="A6" s="52" t="s">
        <v>122</v>
      </c>
    </row>
  </sheetData>
  <sheetProtection password="A5A7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7</vt:i4>
      </vt:variant>
    </vt:vector>
  </HeadingPairs>
  <TitlesOfParts>
    <vt:vector size="7" baseType="lpstr">
      <vt:lpstr>test pomocy publicznej</vt:lpstr>
      <vt:lpstr>adnotacje IZ</vt:lpstr>
      <vt:lpstr>adnotacje beneficjenta</vt:lpstr>
      <vt:lpstr>zasady oceny testu</vt:lpstr>
      <vt:lpstr>klucz oceny testu</vt:lpstr>
      <vt:lpstr>przypisy</vt:lpstr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Jarosław Kisieliński</dc:creator>
  <cp:lastModifiedBy>Jarosław Kisieliński</cp:lastModifiedBy>
  <dcterms:created xsi:type="dcterms:W3CDTF">2018-04-27T13:25:46Z</dcterms:created>
  <dcterms:modified xsi:type="dcterms:W3CDTF">2025-02-03T12:18:55Z</dcterms:modified>
</cp:coreProperties>
</file>