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40" windowHeight="68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74" i="1" l="1"/>
  <c r="F74" i="1"/>
  <c r="G74" i="1"/>
  <c r="H74" i="1"/>
  <c r="D74" i="1"/>
  <c r="E73" i="1"/>
  <c r="F73" i="1"/>
  <c r="G73" i="1"/>
  <c r="H73" i="1"/>
  <c r="D73" i="1"/>
  <c r="E72" i="1"/>
  <c r="F72" i="1"/>
  <c r="G72" i="1"/>
  <c r="H72" i="1"/>
  <c r="D72" i="1"/>
  <c r="G70" i="1"/>
  <c r="F70" i="1"/>
  <c r="E70" i="1"/>
  <c r="D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70" i="1" s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2" i="1"/>
  <c r="G47" i="1"/>
  <c r="H47" i="1" l="1"/>
  <c r="E47" i="1"/>
  <c r="D47" i="1"/>
  <c r="F47" i="1" l="1"/>
</calcChain>
</file>

<file path=xl/sharedStrings.xml><?xml version="1.0" encoding="utf-8"?>
<sst xmlns="http://schemas.openxmlformats.org/spreadsheetml/2006/main" count="146" uniqueCount="138">
  <si>
    <t>L.P.</t>
  </si>
  <si>
    <t>PKD</t>
  </si>
  <si>
    <t>Nazwa</t>
  </si>
  <si>
    <t>Koszt 1-krotny do umorzenia w mln zł</t>
  </si>
  <si>
    <t>Postojowe za 1 m-c w mln zł</t>
  </si>
  <si>
    <t>SUMA</t>
  </si>
  <si>
    <t>49.32.Z</t>
  </si>
  <si>
    <t>Działalność taksówek osobowych</t>
  </si>
  <si>
    <t>49.39.Z</t>
  </si>
  <si>
    <t>Pozostały transport lądowy pasażerski, gdzie indziej niesklasyfikowany</t>
  </si>
  <si>
    <t>52.23.Z</t>
  </si>
  <si>
    <t>Działalność usługowa wspomagająca transport lotniczy</t>
  </si>
  <si>
    <t>56.10.A</t>
  </si>
  <si>
    <t>Restauracje i inne stałe placówki gastronomiczne</t>
  </si>
  <si>
    <t>56.10.B</t>
  </si>
  <si>
    <t xml:space="preserve">Ruchome placówki gastronomiczne </t>
  </si>
  <si>
    <t>56.21.Z</t>
  </si>
  <si>
    <t xml:space="preserve"> Przygotowywanie i dostarczanie żywności dla odbiorców zewnętrznych (katering)</t>
  </si>
  <si>
    <t>56.29.Z</t>
  </si>
  <si>
    <t>Pozostała usługowa działalność gastronomiczna</t>
  </si>
  <si>
    <t>56.30.Z</t>
  </si>
  <si>
    <t>Przygotowywanie i podawanie napojów</t>
  </si>
  <si>
    <t>59.11.Z</t>
  </si>
  <si>
    <t>Działalność związana z produkcją filmów, nagrań wideo i programów telewizyjnych</t>
  </si>
  <si>
    <t>59.12.Z</t>
  </si>
  <si>
    <t>Działalność postprodukcyjna związana z filmami, nagraniami wideo i programami telewizyjnymi</t>
  </si>
  <si>
    <t>59.13.Z</t>
  </si>
  <si>
    <t>Działalność związana z dystrybucją filmów, nagrań wideo i programów telewizyjnych</t>
  </si>
  <si>
    <t>59.14.Z</t>
  </si>
  <si>
    <t>Działalność związana z projekcją filmów</t>
  </si>
  <si>
    <t>59.20.Z</t>
  </si>
  <si>
    <t>Działalność w zakresie nagrań dźwiękowych i muzycznych</t>
  </si>
  <si>
    <t>74.20.Z</t>
  </si>
  <si>
    <t>Działalność fotograficzna</t>
  </si>
  <si>
    <t>77.21.Z</t>
  </si>
  <si>
    <t xml:space="preserve">Wypożyczanie i dzierżawa sprzętu rekreacyjnego i sportowego </t>
  </si>
  <si>
    <t>79.90.C</t>
  </si>
  <si>
    <t>Pozostała działalność usługowa w zakresie rezerwacji, gdzie indziej niesklasyfikowana</t>
  </si>
  <si>
    <t>82.30.Z</t>
  </si>
  <si>
    <t>Działalność związana z organizacją targów, wystaw i kongresów</t>
  </si>
  <si>
    <t>85.51.Z</t>
  </si>
  <si>
    <t xml:space="preserve">Pozaszkolne formy edukacji sportowej oraz zajęć sportowych i rekreacyjnych </t>
  </si>
  <si>
    <t>85.52.Z</t>
  </si>
  <si>
    <t>Pozaszkolne formy edukacji artystycznej</t>
  </si>
  <si>
    <t>85.53.Z</t>
  </si>
  <si>
    <t>Pozaszkolne formy edukacji z zakresu nauki jazdy i pilotażu</t>
  </si>
  <si>
    <t>85.59.A</t>
  </si>
  <si>
    <t>Nauka języków obcych</t>
  </si>
  <si>
    <t>85.59.B</t>
  </si>
  <si>
    <t>Pozostałe pozaszkolne formy edukacji, gdzie indziej niesklasyfikowane</t>
  </si>
  <si>
    <t>86.90.A</t>
  </si>
  <si>
    <t>Działalność fizjoterapeutyczna</t>
  </si>
  <si>
    <t>86.90.D</t>
  </si>
  <si>
    <t>Działalność paramedyczna</t>
  </si>
  <si>
    <t>90.01.Z</t>
  </si>
  <si>
    <t>Działalnośc związana z wystawianiem przedstawień artystycznych</t>
  </si>
  <si>
    <t>90.02.Z</t>
  </si>
  <si>
    <t>Działalność wspomagająca wystawianie przedstawień artystycznych</t>
  </si>
  <si>
    <t>90.04.Z</t>
  </si>
  <si>
    <t>Działalność obiektów kulturalnych</t>
  </si>
  <si>
    <t>91.02.Z</t>
  </si>
  <si>
    <t>Działalność muzeów</t>
  </si>
  <si>
    <t>93.11.Z</t>
  </si>
  <si>
    <t>Działalność obiektów sportowych</t>
  </si>
  <si>
    <t>93.13.Z</t>
  </si>
  <si>
    <t xml:space="preserve">Działalność obiektów służących poprawie kondycji fizycznej </t>
  </si>
  <si>
    <t>93.19.Z</t>
  </si>
  <si>
    <t>Pozostała działalność związana ze sportem</t>
  </si>
  <si>
    <t>93.21.Z</t>
  </si>
  <si>
    <t>Działalność wesołych miasteczek i parków rozrywki</t>
  </si>
  <si>
    <t>93.29.A</t>
  </si>
  <si>
    <t>Działalność pokojów zagadek, domów strachu, miejsc do tańczenia i w zakresie innych form rozrywki lub rekreacji organizowanych</t>
  </si>
  <si>
    <t>93.29.B</t>
  </si>
  <si>
    <t>Pozostała działalność rozrywkowa i rekreacyjna, gdzie indziej niesklasyfikowana</t>
  </si>
  <si>
    <t>93.29.Z</t>
  </si>
  <si>
    <t>Pozostała działalność rozrywkowa i rekreacyjna</t>
  </si>
  <si>
    <t>96.01.Z</t>
  </si>
  <si>
    <t>Pranie i czyszczenie wyrobów włókienniczych i futrzarskich</t>
  </si>
  <si>
    <t>96.04.Z</t>
  </si>
  <si>
    <t>Działalność usługowa związana z poprawą kondycji fizycznej</t>
  </si>
  <si>
    <t>55.10.Z</t>
  </si>
  <si>
    <t>Hotele i podobne obiekty zakwaterowania</t>
  </si>
  <si>
    <t>55.20.Z</t>
  </si>
  <si>
    <t>Obiekty noclegowe turystyczne i miejsca krótkotrwałego zakwaterowania</t>
  </si>
  <si>
    <t>55.30.Z</t>
  </si>
  <si>
    <t>Pola kempingowe (włączając pola dla pojazdów kempingowych) i pola namiotowe</t>
  </si>
  <si>
    <t>79.11.A</t>
  </si>
  <si>
    <t>Działalność agentów turystycznych</t>
  </si>
  <si>
    <t>79.12.Z</t>
  </si>
  <si>
    <t>Działalność organizatorów turystyki</t>
  </si>
  <si>
    <t>79.90.A</t>
  </si>
  <si>
    <t>Działalność pilotów wycieczek i przewodników turystycznych</t>
  </si>
  <si>
    <t>47.71.Z</t>
  </si>
  <si>
    <t>Sprzedaż detaliczna odzieży</t>
  </si>
  <si>
    <t>47.72.Z</t>
  </si>
  <si>
    <t>Sprzedaż detaliczna obuwia i wyrobów skórzanych</t>
  </si>
  <si>
    <t xml:space="preserve">Kody przewidziane w rozporządzeniu za luty 2021 </t>
  </si>
  <si>
    <t>Kody sprzedażowe, które były zawarte w ustawie oraz pierwszym rozporządzeniu, natomiast nie były uwzględnione w przedłużeniu pomocy za luty</t>
  </si>
  <si>
    <t>Mała pożyczka w mln zł</t>
  </si>
  <si>
    <t>Dopłata do wynagrodzeń w mln zł</t>
  </si>
  <si>
    <t>SUMA w mln zł</t>
  </si>
  <si>
    <t>47.41.Z</t>
  </si>
  <si>
    <t>Sprzedaż detaliczna komputerów, urządzeń peryferyjnych i oprogramowania prowadzona w wyspecjalizowanych sklepach</t>
  </si>
  <si>
    <t>47.42.Z</t>
  </si>
  <si>
    <t>Sprzedaż detaliczna sprzętu telekomunikacyjnego prowadzona w wyspecjalizowanych sklepach</t>
  </si>
  <si>
    <t>47.43.Z</t>
  </si>
  <si>
    <t>Sprzedaż detaliczna sprzętu audiowizualnego prowadzona w wyspecjalizowanych sklepach</t>
  </si>
  <si>
    <t>47.51.Z</t>
  </si>
  <si>
    <t>Sprzedaż detaliczna wyrobów tekstylnych prowadzona w wyspecjalizowanych sklepach</t>
  </si>
  <si>
    <t>47.52.Z</t>
  </si>
  <si>
    <t>Sprzedaż detaliczna drobnych wyrobów metalowych, farb i szkła prowadzona w wyspecjalizowanych sklepach</t>
  </si>
  <si>
    <t>47.53.Z</t>
  </si>
  <si>
    <t>Sprzedaż detaliczna dywanów, chodników i innych pokryć podłogowych oraz pokryć œciennych prowadzona w wyspecjalizowanych sklepach</t>
  </si>
  <si>
    <t>47.54.Z</t>
  </si>
  <si>
    <t>Sprzedaż detaliczna elektrycznego sprzętu gospodarstwa domowego prowadzona w wyspecjalizowanych sklepach</t>
  </si>
  <si>
    <t>47.59.Z</t>
  </si>
  <si>
    <t>Sprzedaż detaliczna mebli, sprzętu oświetleniowego i pozostałych artykułów użytku domowego prowadzona w wyspecjalizowanych sklepach</t>
  </si>
  <si>
    <t>47.64.Z</t>
  </si>
  <si>
    <t>Sprzedaż detaliczna sprzętu sportowego prowadzona w wyspecjalizowanych sklepach</t>
  </si>
  <si>
    <t>47.65.Z</t>
  </si>
  <si>
    <t>Sprzedaż detaliczna gier i zabawek prowadzona w wyspecjalizowanych sklepach</t>
  </si>
  <si>
    <t>47.75.Z</t>
  </si>
  <si>
    <t>Sprzedaż detaliczna kosmetyków i artykułów toaletowych prowadzona w wyspecjalizowanych sklepach</t>
  </si>
  <si>
    <t>47.77.Z</t>
  </si>
  <si>
    <t>Sprzedaż detaliczna zegarków, zegarów i biżuterii prowadzona w wyspecjalizowanych sklepach</t>
  </si>
  <si>
    <t>51.10.Z</t>
  </si>
  <si>
    <t>Transport lotniczy pasażerski</t>
  </si>
  <si>
    <t>77.29.Z</t>
  </si>
  <si>
    <t>Wypożyczanie i dzierżawa pozostałych artykułów użytku osobistego i domowego</t>
  </si>
  <si>
    <t>77.39.Z</t>
  </si>
  <si>
    <t>Wynajem i dzierżawa pozostałych maszyn, urządzeń oraz dóbr materialnych, gdzie indziej niesklasyfikowane</t>
  </si>
  <si>
    <t>96.02.Z</t>
  </si>
  <si>
    <t>Fryzjerstwo i pozostałe usługi kosmetyczne</t>
  </si>
  <si>
    <t>SUMA 16 DODATKOWYCH KODÓW</t>
  </si>
  <si>
    <t>16 DODATKOWYCH KODÓW</t>
  </si>
  <si>
    <t xml:space="preserve">45 KODÓW Z TARCZY BRANŻOWEJ LUB ROZPORZĄDZENIA </t>
  </si>
  <si>
    <t>SUMA 61 KODY</t>
  </si>
  <si>
    <t>NOWE KODY WŁĄCZANE DO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</si>
</sst>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/>
    <xf numFmtId="0" fontId="2" fillId="0" borderId="1" xfId="0" applyFont="1" applyFill="1" applyBorder="1"/>
    <xf numFmtId="2" fontId="1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/>
    <xf numFmtId="0" fontId="2" fillId="0" borderId="0" xfId="0" applyFont="1"/>
    <xf numFmtId="0" fontId="2" fillId="0" borderId="2" xfId="0" applyFont="1" applyBorder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4" fontId="0" fillId="0" borderId="0" xfId="0" applyNumberFormat="1"/>
    <xf numFmtId="0" fontId="3" fillId="0" borderId="3" xfId="0" applyFont="1" applyFill="1" applyBorder="1" applyAlignment="1">
      <alignment horizontal="center" vertical="center" wrapText="1"/>
    </xf>
    <xf numFmtId="4" fontId="6" fillId="0" borderId="5" xfId="0" applyNumberFormat="1" applyFont="1" applyBorder="1"/>
    <xf numFmtId="2" fontId="7" fillId="0" borderId="1" xfId="0" applyNumberFormat="1" applyFont="1" applyFill="1" applyBorder="1"/>
    <xf numFmtId="4" fontId="6" fillId="0" borderId="6" xfId="0" applyNumberFormat="1" applyFont="1" applyBorder="1"/>
    <xf numFmtId="2" fontId="5" fillId="0" borderId="4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2" fillId="0" borderId="0" xfId="0" applyFont="1" applyFill="1" applyBorder="1"/>
    <xf numFmtId="0" fontId="8" fillId="0" borderId="0" xfId="0" applyFont="1"/>
    <xf numFmtId="0" fontId="2" fillId="4" borderId="1" xfId="0" applyFont="1" applyFill="1" applyBorder="1" applyAlignment="1">
      <alignment horizontal="center"/>
    </xf>
    <xf numFmtId="2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2" fontId="7" fillId="0" borderId="1" xfId="0" applyNumberFormat="1" applyFont="1" applyBorder="1"/>
    <xf numFmtId="4" fontId="7" fillId="0" borderId="1" xfId="0" applyNumberFormat="1" applyFont="1" applyBorder="1"/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2" fontId="1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/>
    <xf numFmtId="165" fontId="1" fillId="4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/>
    <xf numFmtId="2" fontId="2" fillId="0" borderId="0" xfId="0" applyNumberFormat="1" applyFont="1" applyBorder="1"/>
    <xf numFmtId="4" fontId="2" fillId="0" borderId="1" xfId="0" applyNumberFormat="1" applyFont="1" applyBorder="1"/>
    <xf numFmtId="2" fontId="6" fillId="0" borderId="7" xfId="0" applyNumberFormat="1" applyFont="1" applyFill="1" applyBorder="1"/>
    <xf numFmtId="4" fontId="6" fillId="0" borderId="8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pane ySplit="1" topLeftCell="A47" activePane="bottomLeft" state="frozen"/>
      <selection pane="bottomLeft" activeCell="O59" sqref="O59"/>
    </sheetView>
  </sheetViews>
  <sheetFormatPr defaultRowHeight="15" x14ac:dyDescent="0.25"/>
  <cols>
    <col min="1" max="1" width="6.5703125" customWidth="1"/>
    <col min="3" max="3" width="71.85546875" customWidth="1"/>
    <col min="4" max="4" width="12.85546875" customWidth="1"/>
    <col min="5" max="5" width="9.85546875" customWidth="1"/>
    <col min="6" max="6" width="10.140625" customWidth="1"/>
    <col min="7" max="7" width="12.85546875" customWidth="1"/>
    <col min="8" max="8" width="10.7109375" customWidth="1"/>
  </cols>
  <sheetData>
    <row r="1" spans="1:10" ht="38.2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98</v>
      </c>
      <c r="G1" s="12" t="s">
        <v>99</v>
      </c>
      <c r="H1" s="17" t="s">
        <v>100</v>
      </c>
    </row>
    <row r="2" spans="1:10" x14ac:dyDescent="0.25">
      <c r="A2" s="22">
        <v>1</v>
      </c>
      <c r="B2" s="1" t="s">
        <v>6</v>
      </c>
      <c r="C2" s="2" t="s">
        <v>7</v>
      </c>
      <c r="D2" s="3">
        <v>28.3</v>
      </c>
      <c r="E2" s="3">
        <v>0</v>
      </c>
      <c r="F2" s="4">
        <v>0</v>
      </c>
      <c r="G2" s="4">
        <v>0</v>
      </c>
      <c r="H2" s="4">
        <f t="shared" ref="H2:H46" si="0">SUM(D2:G2)</f>
        <v>28.3</v>
      </c>
      <c r="I2" s="13"/>
      <c r="J2" s="13"/>
    </row>
    <row r="3" spans="1:10" x14ac:dyDescent="0.25">
      <c r="A3" s="22">
        <v>2</v>
      </c>
      <c r="B3" s="1" t="s">
        <v>8</v>
      </c>
      <c r="C3" s="2" t="s">
        <v>9</v>
      </c>
      <c r="D3" s="3">
        <v>36.799999999999997</v>
      </c>
      <c r="E3" s="3">
        <v>15</v>
      </c>
      <c r="F3" s="4">
        <v>39.825000000000003</v>
      </c>
      <c r="G3" s="4">
        <v>82.694000000000003</v>
      </c>
      <c r="H3" s="4">
        <f t="shared" si="0"/>
        <v>174.31900000000002</v>
      </c>
      <c r="I3" s="13"/>
      <c r="J3" s="13"/>
    </row>
    <row r="4" spans="1:10" x14ac:dyDescent="0.25">
      <c r="A4" s="22">
        <v>3</v>
      </c>
      <c r="B4" s="1" t="s">
        <v>10</v>
      </c>
      <c r="C4" s="2" t="s">
        <v>11</v>
      </c>
      <c r="D4" s="3">
        <v>29.89</v>
      </c>
      <c r="E4" s="4">
        <v>3.03</v>
      </c>
      <c r="F4" s="4">
        <v>7.58</v>
      </c>
      <c r="G4" s="4">
        <v>0</v>
      </c>
      <c r="H4" s="4">
        <f t="shared" si="0"/>
        <v>40.5</v>
      </c>
      <c r="I4" s="13"/>
      <c r="J4" s="13"/>
    </row>
    <row r="5" spans="1:10" x14ac:dyDescent="0.25">
      <c r="A5" s="22">
        <v>4</v>
      </c>
      <c r="B5" s="1" t="s">
        <v>12</v>
      </c>
      <c r="C5" s="2" t="s">
        <v>13</v>
      </c>
      <c r="D5" s="3">
        <v>199.3</v>
      </c>
      <c r="E5" s="3">
        <v>67.7</v>
      </c>
      <c r="F5" s="4">
        <v>199.42</v>
      </c>
      <c r="G5" s="4">
        <v>470.41199999999998</v>
      </c>
      <c r="H5" s="4">
        <f t="shared" si="0"/>
        <v>936.83199999999988</v>
      </c>
      <c r="I5" s="13"/>
      <c r="J5" s="13"/>
    </row>
    <row r="6" spans="1:10" x14ac:dyDescent="0.25">
      <c r="A6" s="22">
        <v>5</v>
      </c>
      <c r="B6" s="1" t="s">
        <v>14</v>
      </c>
      <c r="C6" s="2" t="s">
        <v>15</v>
      </c>
      <c r="D6" s="3">
        <v>4.2</v>
      </c>
      <c r="E6" s="3">
        <v>5</v>
      </c>
      <c r="F6" s="4">
        <v>12.61</v>
      </c>
      <c r="G6" s="4">
        <v>11.2</v>
      </c>
      <c r="H6" s="4">
        <f t="shared" si="0"/>
        <v>33.01</v>
      </c>
      <c r="I6" s="13"/>
      <c r="J6" s="13"/>
    </row>
    <row r="7" spans="1:10" x14ac:dyDescent="0.25">
      <c r="A7" s="22">
        <v>6</v>
      </c>
      <c r="B7" s="1" t="s">
        <v>16</v>
      </c>
      <c r="C7" s="2" t="s">
        <v>17</v>
      </c>
      <c r="D7" s="3">
        <v>19.3</v>
      </c>
      <c r="E7" s="3">
        <v>8.1999999999999993</v>
      </c>
      <c r="F7" s="4">
        <v>23.024999999999999</v>
      </c>
      <c r="G7" s="4">
        <v>49.933999999999997</v>
      </c>
      <c r="H7" s="4">
        <f t="shared" si="0"/>
        <v>100.459</v>
      </c>
      <c r="I7" s="13"/>
      <c r="J7" s="13"/>
    </row>
    <row r="8" spans="1:10" x14ac:dyDescent="0.25">
      <c r="A8" s="22">
        <v>7</v>
      </c>
      <c r="B8" s="1" t="s">
        <v>18</v>
      </c>
      <c r="C8" s="2" t="s">
        <v>19</v>
      </c>
      <c r="D8" s="3">
        <v>14.2</v>
      </c>
      <c r="E8" s="3">
        <v>4.9000000000000004</v>
      </c>
      <c r="F8" s="4">
        <v>12.824999999999999</v>
      </c>
      <c r="G8" s="4">
        <v>29.382000000000001</v>
      </c>
      <c r="H8" s="4">
        <f t="shared" si="0"/>
        <v>61.307000000000002</v>
      </c>
      <c r="I8" s="13"/>
      <c r="J8" s="13"/>
    </row>
    <row r="9" spans="1:10" x14ac:dyDescent="0.25">
      <c r="A9" s="22">
        <v>8</v>
      </c>
      <c r="B9" s="10" t="s">
        <v>20</v>
      </c>
      <c r="C9" s="2" t="s">
        <v>21</v>
      </c>
      <c r="D9" s="3">
        <v>8.3000000000000007</v>
      </c>
      <c r="E9" s="3">
        <v>8.1</v>
      </c>
      <c r="F9" s="4">
        <v>21.765000000000001</v>
      </c>
      <c r="G9" s="4">
        <v>23.303999999999998</v>
      </c>
      <c r="H9" s="4">
        <f t="shared" si="0"/>
        <v>61.468999999999994</v>
      </c>
      <c r="I9" s="13"/>
      <c r="J9" s="13"/>
    </row>
    <row r="10" spans="1:10" x14ac:dyDescent="0.25">
      <c r="A10" s="22">
        <v>9</v>
      </c>
      <c r="B10" s="1" t="s">
        <v>22</v>
      </c>
      <c r="C10" s="2" t="s">
        <v>23</v>
      </c>
      <c r="D10" s="3">
        <v>11.7</v>
      </c>
      <c r="E10" s="3">
        <v>14.5</v>
      </c>
      <c r="F10" s="4">
        <v>37.68</v>
      </c>
      <c r="G10" s="4">
        <v>22.207999999999998</v>
      </c>
      <c r="H10" s="4">
        <f t="shared" si="0"/>
        <v>86.087999999999994</v>
      </c>
      <c r="I10" s="13"/>
      <c r="J10" s="13"/>
    </row>
    <row r="11" spans="1:10" x14ac:dyDescent="0.25">
      <c r="A11" s="22">
        <v>10</v>
      </c>
      <c r="B11" s="1" t="s">
        <v>24</v>
      </c>
      <c r="C11" s="15" t="s">
        <v>25</v>
      </c>
      <c r="D11" s="3">
        <v>2.7</v>
      </c>
      <c r="E11" s="3">
        <v>2.6</v>
      </c>
      <c r="F11" s="4">
        <v>6.43</v>
      </c>
      <c r="G11" s="4">
        <v>3.9119999999999999</v>
      </c>
      <c r="H11" s="4">
        <f t="shared" si="0"/>
        <v>15.641999999999999</v>
      </c>
      <c r="I11" s="13"/>
      <c r="J11" s="13"/>
    </row>
    <row r="12" spans="1:10" x14ac:dyDescent="0.25">
      <c r="A12" s="22">
        <v>11</v>
      </c>
      <c r="B12" s="1" t="s">
        <v>26</v>
      </c>
      <c r="C12" s="2" t="s">
        <v>27</v>
      </c>
      <c r="D12" s="3">
        <v>2.2999999999999998</v>
      </c>
      <c r="E12" s="3">
        <v>0.2</v>
      </c>
      <c r="F12" s="4">
        <v>0.70499999999999996</v>
      </c>
      <c r="G12" s="4">
        <v>1.7</v>
      </c>
      <c r="H12" s="4">
        <f t="shared" si="0"/>
        <v>4.9050000000000002</v>
      </c>
      <c r="I12" s="13"/>
      <c r="J12" s="13"/>
    </row>
    <row r="13" spans="1:10" x14ac:dyDescent="0.25">
      <c r="A13" s="22">
        <v>12</v>
      </c>
      <c r="B13" s="1" t="s">
        <v>28</v>
      </c>
      <c r="C13" s="2" t="s">
        <v>29</v>
      </c>
      <c r="D13" s="3">
        <v>3.2</v>
      </c>
      <c r="E13" s="3">
        <v>0.2</v>
      </c>
      <c r="F13" s="4">
        <v>0.71499999999999997</v>
      </c>
      <c r="G13" s="4">
        <v>4.1580000000000004</v>
      </c>
      <c r="H13" s="4">
        <f t="shared" si="0"/>
        <v>8.2729999999999997</v>
      </c>
      <c r="I13" s="13"/>
      <c r="J13" s="13"/>
    </row>
    <row r="14" spans="1:10" x14ac:dyDescent="0.25">
      <c r="A14" s="22">
        <v>13</v>
      </c>
      <c r="B14" s="10" t="s">
        <v>30</v>
      </c>
      <c r="C14" s="2" t="s">
        <v>31</v>
      </c>
      <c r="D14" s="3">
        <v>3.5</v>
      </c>
      <c r="E14" s="3">
        <v>2.5</v>
      </c>
      <c r="F14" s="4">
        <v>6.67</v>
      </c>
      <c r="G14" s="4">
        <v>5.1619999999999999</v>
      </c>
      <c r="H14" s="4">
        <f t="shared" si="0"/>
        <v>17.832000000000001</v>
      </c>
      <c r="I14" s="13"/>
      <c r="J14" s="13"/>
    </row>
    <row r="15" spans="1:10" x14ac:dyDescent="0.25">
      <c r="A15" s="22">
        <v>14</v>
      </c>
      <c r="B15" s="10" t="s">
        <v>32</v>
      </c>
      <c r="C15" s="2" t="s">
        <v>33</v>
      </c>
      <c r="D15" s="3">
        <v>12.9</v>
      </c>
      <c r="E15" s="3">
        <v>25.3</v>
      </c>
      <c r="F15" s="4">
        <v>62.204999999999998</v>
      </c>
      <c r="G15" s="4">
        <v>32.246000000000002</v>
      </c>
      <c r="H15" s="4">
        <f t="shared" si="0"/>
        <v>132.65100000000001</v>
      </c>
      <c r="I15" s="13"/>
      <c r="J15" s="13"/>
    </row>
    <row r="16" spans="1:10" x14ac:dyDescent="0.25">
      <c r="A16" s="22">
        <v>15</v>
      </c>
      <c r="B16" s="10" t="s">
        <v>34</v>
      </c>
      <c r="C16" s="2" t="s">
        <v>35</v>
      </c>
      <c r="D16" s="3">
        <v>1.8</v>
      </c>
      <c r="E16" s="3">
        <v>3</v>
      </c>
      <c r="F16" s="4">
        <v>7.73</v>
      </c>
      <c r="G16" s="4">
        <v>4.8540000000000001</v>
      </c>
      <c r="H16" s="4">
        <f t="shared" si="0"/>
        <v>17.384</v>
      </c>
      <c r="I16" s="13"/>
      <c r="J16" s="13"/>
    </row>
    <row r="17" spans="1:10" x14ac:dyDescent="0.25">
      <c r="A17" s="22">
        <v>16</v>
      </c>
      <c r="B17" s="1" t="s">
        <v>36</v>
      </c>
      <c r="C17" s="2" t="s">
        <v>37</v>
      </c>
      <c r="D17" s="3">
        <v>6.1</v>
      </c>
      <c r="E17" s="3">
        <v>0.6</v>
      </c>
      <c r="F17" s="4">
        <v>1.845</v>
      </c>
      <c r="G17" s="19">
        <v>6.5780000000000003</v>
      </c>
      <c r="H17" s="4">
        <f t="shared" si="0"/>
        <v>15.123000000000001</v>
      </c>
      <c r="I17" s="13"/>
      <c r="J17" s="13"/>
    </row>
    <row r="18" spans="1:10" x14ac:dyDescent="0.25">
      <c r="A18" s="22">
        <v>17</v>
      </c>
      <c r="B18" s="1" t="s">
        <v>38</v>
      </c>
      <c r="C18" s="2" t="s">
        <v>39</v>
      </c>
      <c r="D18" s="3">
        <v>12.7</v>
      </c>
      <c r="E18" s="3">
        <v>5.3</v>
      </c>
      <c r="F18" s="4">
        <v>15.21</v>
      </c>
      <c r="G18" s="4">
        <v>17.54</v>
      </c>
      <c r="H18" s="4">
        <f t="shared" si="0"/>
        <v>50.75</v>
      </c>
      <c r="I18" s="13"/>
      <c r="J18" s="13"/>
    </row>
    <row r="19" spans="1:10" x14ac:dyDescent="0.25">
      <c r="A19" s="22">
        <v>18</v>
      </c>
      <c r="B19" s="1" t="s">
        <v>40</v>
      </c>
      <c r="C19" s="2" t="s">
        <v>41</v>
      </c>
      <c r="D19" s="3">
        <v>12.5</v>
      </c>
      <c r="E19" s="3">
        <v>21.8</v>
      </c>
      <c r="F19" s="4">
        <v>55.89</v>
      </c>
      <c r="G19" s="4">
        <v>40.792000000000002</v>
      </c>
      <c r="H19" s="4">
        <f t="shared" si="0"/>
        <v>130.982</v>
      </c>
      <c r="I19" s="13"/>
      <c r="J19" s="13"/>
    </row>
    <row r="20" spans="1:10" x14ac:dyDescent="0.25">
      <c r="A20" s="22">
        <v>19</v>
      </c>
      <c r="B20" s="1" t="s">
        <v>42</v>
      </c>
      <c r="C20" s="2" t="s">
        <v>43</v>
      </c>
      <c r="D20" s="3">
        <v>7.9</v>
      </c>
      <c r="E20" s="3">
        <v>8.8000000000000007</v>
      </c>
      <c r="F20" s="4">
        <v>22.574999999999999</v>
      </c>
      <c r="G20" s="4">
        <v>19.698</v>
      </c>
      <c r="H20" s="4">
        <f t="shared" si="0"/>
        <v>58.973000000000006</v>
      </c>
      <c r="I20" s="13"/>
      <c r="J20" s="13"/>
    </row>
    <row r="21" spans="1:10" x14ac:dyDescent="0.25">
      <c r="A21" s="22">
        <v>20</v>
      </c>
      <c r="B21" s="1" t="s">
        <v>44</v>
      </c>
      <c r="C21" s="2" t="s">
        <v>45</v>
      </c>
      <c r="D21" s="3">
        <v>15.7</v>
      </c>
      <c r="E21" s="3">
        <v>10.6</v>
      </c>
      <c r="F21" s="4">
        <v>27.06</v>
      </c>
      <c r="G21" s="4">
        <v>42.116</v>
      </c>
      <c r="H21" s="4">
        <f t="shared" si="0"/>
        <v>95.475999999999999</v>
      </c>
      <c r="I21" s="13"/>
      <c r="J21" s="13"/>
    </row>
    <row r="22" spans="1:10" x14ac:dyDescent="0.25">
      <c r="A22" s="22">
        <v>21</v>
      </c>
      <c r="B22" s="1" t="s">
        <v>46</v>
      </c>
      <c r="C22" s="2" t="s">
        <v>47</v>
      </c>
      <c r="D22" s="3">
        <v>17.5</v>
      </c>
      <c r="E22" s="3">
        <v>27.2</v>
      </c>
      <c r="F22" s="4">
        <v>68.174999999999997</v>
      </c>
      <c r="G22" s="4">
        <v>50.817999999999998</v>
      </c>
      <c r="H22" s="4">
        <f t="shared" si="0"/>
        <v>163.69299999999998</v>
      </c>
      <c r="I22" s="13"/>
      <c r="J22" s="13"/>
    </row>
    <row r="23" spans="1:10" x14ac:dyDescent="0.25">
      <c r="A23" s="22">
        <v>22</v>
      </c>
      <c r="B23" s="1" t="s">
        <v>48</v>
      </c>
      <c r="C23" s="2" t="s">
        <v>49</v>
      </c>
      <c r="D23" s="3">
        <v>91</v>
      </c>
      <c r="E23" s="3">
        <v>43.4</v>
      </c>
      <c r="F23" s="4">
        <v>116.78</v>
      </c>
      <c r="G23" s="4">
        <v>175.04599999999999</v>
      </c>
      <c r="H23" s="4">
        <f t="shared" si="0"/>
        <v>426.226</v>
      </c>
      <c r="I23" s="13"/>
      <c r="J23" s="13"/>
    </row>
    <row r="24" spans="1:10" x14ac:dyDescent="0.25">
      <c r="A24" s="22">
        <v>23</v>
      </c>
      <c r="B24" s="1" t="s">
        <v>50</v>
      </c>
      <c r="C24" s="2" t="s">
        <v>51</v>
      </c>
      <c r="D24" s="3">
        <v>29.8</v>
      </c>
      <c r="E24" s="3">
        <v>33.4</v>
      </c>
      <c r="F24" s="4">
        <v>83.864999999999995</v>
      </c>
      <c r="G24" s="4">
        <v>66.974000000000004</v>
      </c>
      <c r="H24" s="4">
        <f t="shared" si="0"/>
        <v>214.03899999999999</v>
      </c>
      <c r="I24" s="13"/>
      <c r="J24" s="13"/>
    </row>
    <row r="25" spans="1:10" x14ac:dyDescent="0.25">
      <c r="A25" s="22">
        <v>24</v>
      </c>
      <c r="B25" s="1" t="s">
        <v>52</v>
      </c>
      <c r="C25" s="2" t="s">
        <v>53</v>
      </c>
      <c r="D25" s="3">
        <v>4.4000000000000004</v>
      </c>
      <c r="E25" s="3">
        <v>6.6</v>
      </c>
      <c r="F25" s="4">
        <v>16.52</v>
      </c>
      <c r="G25" s="4">
        <v>10.818</v>
      </c>
      <c r="H25" s="4">
        <f t="shared" si="0"/>
        <v>38.338000000000001</v>
      </c>
      <c r="I25" s="13"/>
      <c r="J25" s="13"/>
    </row>
    <row r="26" spans="1:10" x14ac:dyDescent="0.25">
      <c r="A26" s="22">
        <v>25</v>
      </c>
      <c r="B26" s="1" t="s">
        <v>54</v>
      </c>
      <c r="C26" s="2" t="s">
        <v>55</v>
      </c>
      <c r="D26" s="3">
        <v>33.799999999999997</v>
      </c>
      <c r="E26" s="3">
        <v>11.7</v>
      </c>
      <c r="F26" s="4">
        <v>29.925000000000001</v>
      </c>
      <c r="G26" s="4">
        <v>49.506</v>
      </c>
      <c r="H26" s="4">
        <f t="shared" si="0"/>
        <v>124.931</v>
      </c>
      <c r="I26" s="13"/>
      <c r="J26" s="13"/>
    </row>
    <row r="27" spans="1:10" x14ac:dyDescent="0.25">
      <c r="A27" s="22">
        <v>26</v>
      </c>
      <c r="B27" s="1" t="s">
        <v>56</v>
      </c>
      <c r="C27" s="2" t="s">
        <v>57</v>
      </c>
      <c r="D27" s="3">
        <v>3.7</v>
      </c>
      <c r="E27" s="3">
        <v>4.0999999999999996</v>
      </c>
      <c r="F27" s="4">
        <v>10.27</v>
      </c>
      <c r="G27" s="4">
        <v>6.5519999999999996</v>
      </c>
      <c r="H27" s="4">
        <f t="shared" si="0"/>
        <v>24.622</v>
      </c>
      <c r="I27" s="13"/>
      <c r="J27" s="13"/>
    </row>
    <row r="28" spans="1:10" x14ac:dyDescent="0.25">
      <c r="A28" s="22">
        <v>27</v>
      </c>
      <c r="B28" s="1" t="s">
        <v>58</v>
      </c>
      <c r="C28" s="2" t="s">
        <v>59</v>
      </c>
      <c r="D28" s="3">
        <v>53.4</v>
      </c>
      <c r="E28" s="3">
        <v>0.5</v>
      </c>
      <c r="F28" s="4">
        <v>12.74</v>
      </c>
      <c r="G28" s="4">
        <v>89.402000000000001</v>
      </c>
      <c r="H28" s="4">
        <f t="shared" si="0"/>
        <v>156.042</v>
      </c>
      <c r="I28" s="13"/>
      <c r="J28" s="13"/>
    </row>
    <row r="29" spans="1:10" x14ac:dyDescent="0.25">
      <c r="A29" s="22">
        <v>28</v>
      </c>
      <c r="B29" s="1" t="s">
        <v>60</v>
      </c>
      <c r="C29" s="2" t="s">
        <v>61</v>
      </c>
      <c r="D29" s="3">
        <v>29.4</v>
      </c>
      <c r="E29" s="3">
        <v>0.1</v>
      </c>
      <c r="F29" s="4">
        <v>2.3250000000000002</v>
      </c>
      <c r="G29" s="4">
        <v>36.438000000000002</v>
      </c>
      <c r="H29" s="4">
        <f t="shared" si="0"/>
        <v>68.263000000000005</v>
      </c>
      <c r="I29" s="13"/>
      <c r="J29" s="13"/>
    </row>
    <row r="30" spans="1:10" x14ac:dyDescent="0.25">
      <c r="A30" s="22">
        <v>29</v>
      </c>
      <c r="B30" s="1" t="s">
        <v>62</v>
      </c>
      <c r="C30" s="2" t="s">
        <v>63</v>
      </c>
      <c r="D30" s="3">
        <v>32.799999999999997</v>
      </c>
      <c r="E30" s="3">
        <v>1.6</v>
      </c>
      <c r="F30" s="4">
        <v>7.7149999999999999</v>
      </c>
      <c r="G30" s="4">
        <v>54.374000000000002</v>
      </c>
      <c r="H30" s="4">
        <f t="shared" si="0"/>
        <v>96.489000000000004</v>
      </c>
      <c r="I30" s="13"/>
      <c r="J30" s="13"/>
    </row>
    <row r="31" spans="1:10" x14ac:dyDescent="0.25">
      <c r="A31" s="22">
        <v>30</v>
      </c>
      <c r="B31" s="1" t="s">
        <v>64</v>
      </c>
      <c r="C31" s="2" t="s">
        <v>65</v>
      </c>
      <c r="D31" s="3">
        <v>6.2</v>
      </c>
      <c r="E31" s="3">
        <v>4.5999999999999996</v>
      </c>
      <c r="F31" s="4">
        <v>13.285</v>
      </c>
      <c r="G31" s="4">
        <v>19.364000000000001</v>
      </c>
      <c r="H31" s="4">
        <f t="shared" si="0"/>
        <v>43.448999999999998</v>
      </c>
      <c r="I31" s="13"/>
      <c r="J31" s="13"/>
    </row>
    <row r="32" spans="1:10" x14ac:dyDescent="0.25">
      <c r="A32" s="22">
        <v>31</v>
      </c>
      <c r="B32" s="1" t="s">
        <v>66</v>
      </c>
      <c r="C32" s="2" t="s">
        <v>67</v>
      </c>
      <c r="D32" s="3">
        <v>17.8</v>
      </c>
      <c r="E32" s="3">
        <v>5.6</v>
      </c>
      <c r="F32" s="4">
        <v>21.225000000000001</v>
      </c>
      <c r="G32" s="4">
        <v>50.107999999999997</v>
      </c>
      <c r="H32" s="4">
        <f t="shared" si="0"/>
        <v>94.733000000000004</v>
      </c>
      <c r="I32" s="13"/>
      <c r="J32" s="13"/>
    </row>
    <row r="33" spans="1:10" x14ac:dyDescent="0.25">
      <c r="A33" s="22">
        <v>32</v>
      </c>
      <c r="B33" s="1" t="s">
        <v>68</v>
      </c>
      <c r="C33" s="2" t="s">
        <v>69</v>
      </c>
      <c r="D33" s="3">
        <v>3.6</v>
      </c>
      <c r="E33" s="3">
        <v>1.9</v>
      </c>
      <c r="F33" s="4">
        <v>5.24</v>
      </c>
      <c r="G33" s="4">
        <v>7.218</v>
      </c>
      <c r="H33" s="4">
        <f t="shared" si="0"/>
        <v>17.957999999999998</v>
      </c>
      <c r="I33" s="13"/>
      <c r="J33" s="13"/>
    </row>
    <row r="34" spans="1:10" x14ac:dyDescent="0.25">
      <c r="A34" s="22">
        <v>33</v>
      </c>
      <c r="B34" s="1" t="s">
        <v>70</v>
      </c>
      <c r="C34" s="15" t="s">
        <v>71</v>
      </c>
      <c r="D34" s="3">
        <v>0.4</v>
      </c>
      <c r="E34" s="3">
        <v>0.5</v>
      </c>
      <c r="F34" s="14">
        <v>1.1399999999999999</v>
      </c>
      <c r="G34" s="14">
        <v>0.29399999999999998</v>
      </c>
      <c r="H34" s="4">
        <f t="shared" si="0"/>
        <v>2.3340000000000001</v>
      </c>
      <c r="I34" s="13"/>
      <c r="J34" s="13"/>
    </row>
    <row r="35" spans="1:10" x14ac:dyDescent="0.25">
      <c r="A35" s="22">
        <v>34</v>
      </c>
      <c r="B35" s="1" t="s">
        <v>72</v>
      </c>
      <c r="C35" s="2" t="s">
        <v>73</v>
      </c>
      <c r="D35" s="3">
        <v>1.3</v>
      </c>
      <c r="E35" s="3">
        <v>2.1</v>
      </c>
      <c r="F35" s="4">
        <v>4.9950000000000001</v>
      </c>
      <c r="G35" s="4">
        <v>1.762</v>
      </c>
      <c r="H35" s="4">
        <f t="shared" si="0"/>
        <v>10.157</v>
      </c>
      <c r="I35" s="13"/>
      <c r="J35" s="13"/>
    </row>
    <row r="36" spans="1:10" x14ac:dyDescent="0.25">
      <c r="A36" s="22">
        <v>35</v>
      </c>
      <c r="B36" s="1" t="s">
        <v>74</v>
      </c>
      <c r="C36" s="2" t="s">
        <v>75</v>
      </c>
      <c r="D36" s="3">
        <v>9.4</v>
      </c>
      <c r="E36" s="3">
        <v>6.8</v>
      </c>
      <c r="F36" s="4">
        <v>19.399999999999999</v>
      </c>
      <c r="G36" s="4">
        <v>24.11</v>
      </c>
      <c r="H36" s="4">
        <f t="shared" si="0"/>
        <v>59.709999999999994</v>
      </c>
      <c r="I36" s="13"/>
      <c r="J36" s="13"/>
    </row>
    <row r="37" spans="1:10" x14ac:dyDescent="0.25">
      <c r="A37" s="22">
        <v>36</v>
      </c>
      <c r="B37" s="1" t="s">
        <v>76</v>
      </c>
      <c r="C37" s="2" t="s">
        <v>77</v>
      </c>
      <c r="D37" s="3">
        <v>12.7</v>
      </c>
      <c r="E37" s="3">
        <v>5.9</v>
      </c>
      <c r="F37" s="4">
        <v>15.75</v>
      </c>
      <c r="G37" s="4">
        <v>26.35</v>
      </c>
      <c r="H37" s="4">
        <f t="shared" si="0"/>
        <v>60.7</v>
      </c>
      <c r="I37" s="13"/>
      <c r="J37" s="13"/>
    </row>
    <row r="38" spans="1:10" x14ac:dyDescent="0.25">
      <c r="A38" s="22">
        <v>37</v>
      </c>
      <c r="B38" s="1" t="s">
        <v>78</v>
      </c>
      <c r="C38" s="2" t="s">
        <v>79</v>
      </c>
      <c r="D38" s="3">
        <v>6.8</v>
      </c>
      <c r="E38" s="3">
        <v>9.1999999999999993</v>
      </c>
      <c r="F38" s="4">
        <v>23.88</v>
      </c>
      <c r="G38" s="4">
        <v>19.254000000000001</v>
      </c>
      <c r="H38" s="4">
        <f t="shared" si="0"/>
        <v>59.134</v>
      </c>
      <c r="I38" s="13"/>
      <c r="J38" s="13"/>
    </row>
    <row r="39" spans="1:10" x14ac:dyDescent="0.25">
      <c r="A39" s="22">
        <v>38</v>
      </c>
      <c r="B39" s="1" t="s">
        <v>80</v>
      </c>
      <c r="C39" s="5" t="s">
        <v>81</v>
      </c>
      <c r="D39" s="3">
        <v>89.72</v>
      </c>
      <c r="E39" s="3">
        <v>7.74</v>
      </c>
      <c r="F39" s="6">
        <v>30.6</v>
      </c>
      <c r="G39" s="4">
        <v>155.19999999999999</v>
      </c>
      <c r="H39" s="4">
        <f t="shared" si="0"/>
        <v>283.26</v>
      </c>
      <c r="I39" s="13"/>
      <c r="J39" s="13"/>
    </row>
    <row r="40" spans="1:10" x14ac:dyDescent="0.25">
      <c r="A40" s="22">
        <v>39</v>
      </c>
      <c r="B40" s="1" t="s">
        <v>82</v>
      </c>
      <c r="C40" s="5" t="s">
        <v>83</v>
      </c>
      <c r="D40" s="3">
        <v>28.19</v>
      </c>
      <c r="E40" s="3">
        <v>40.81</v>
      </c>
      <c r="F40" s="6">
        <v>102.6</v>
      </c>
      <c r="G40" s="4">
        <v>66.5</v>
      </c>
      <c r="H40" s="4">
        <f t="shared" si="0"/>
        <v>238.1</v>
      </c>
      <c r="I40" s="13"/>
      <c r="J40" s="13"/>
    </row>
    <row r="41" spans="1:10" x14ac:dyDescent="0.25">
      <c r="A41" s="22">
        <v>40</v>
      </c>
      <c r="B41" s="1" t="s">
        <v>84</v>
      </c>
      <c r="C41" s="5" t="s">
        <v>85</v>
      </c>
      <c r="D41" s="3">
        <v>0.44</v>
      </c>
      <c r="E41" s="3">
        <v>0.56999999999999995</v>
      </c>
      <c r="F41" s="6">
        <v>1.5</v>
      </c>
      <c r="G41" s="4">
        <v>1</v>
      </c>
      <c r="H41" s="4">
        <f t="shared" si="0"/>
        <v>3.51</v>
      </c>
      <c r="I41" s="13"/>
      <c r="J41" s="13"/>
    </row>
    <row r="42" spans="1:10" x14ac:dyDescent="0.25">
      <c r="A42" s="22">
        <v>41</v>
      </c>
      <c r="B42" s="1" t="s">
        <v>86</v>
      </c>
      <c r="C42" s="5" t="s">
        <v>87</v>
      </c>
      <c r="D42" s="3">
        <v>6.48</v>
      </c>
      <c r="E42" s="3">
        <v>3.84</v>
      </c>
      <c r="F42" s="6">
        <v>10.7</v>
      </c>
      <c r="G42" s="4">
        <v>11.7</v>
      </c>
      <c r="H42" s="4">
        <f t="shared" si="0"/>
        <v>32.72</v>
      </c>
      <c r="I42" s="13"/>
      <c r="J42" s="13"/>
    </row>
    <row r="43" spans="1:10" x14ac:dyDescent="0.25">
      <c r="A43" s="22">
        <v>42</v>
      </c>
      <c r="B43" s="1" t="s">
        <v>88</v>
      </c>
      <c r="C43" s="5" t="s">
        <v>89</v>
      </c>
      <c r="D43" s="3">
        <v>13.58</v>
      </c>
      <c r="E43" s="3">
        <v>4.6399999999999997</v>
      </c>
      <c r="F43" s="6">
        <v>14.8</v>
      </c>
      <c r="G43" s="4">
        <v>24.5</v>
      </c>
      <c r="H43" s="4">
        <f t="shared" si="0"/>
        <v>57.519999999999996</v>
      </c>
      <c r="I43" s="13"/>
      <c r="J43" s="13"/>
    </row>
    <row r="44" spans="1:10" x14ac:dyDescent="0.25">
      <c r="A44" s="22">
        <v>43</v>
      </c>
      <c r="B44" s="1" t="s">
        <v>90</v>
      </c>
      <c r="C44" s="7" t="s">
        <v>91</v>
      </c>
      <c r="D44" s="3">
        <v>1.65</v>
      </c>
      <c r="E44" s="3">
        <v>3.88</v>
      </c>
      <c r="F44" s="6">
        <v>9.4550000000000001</v>
      </c>
      <c r="G44" s="4">
        <v>4.1859999999999999</v>
      </c>
      <c r="H44" s="4">
        <f t="shared" si="0"/>
        <v>19.170999999999999</v>
      </c>
      <c r="I44" s="13"/>
      <c r="J44" s="13"/>
    </row>
    <row r="45" spans="1:10" x14ac:dyDescent="0.25">
      <c r="A45" s="23">
        <v>44</v>
      </c>
      <c r="B45" s="1" t="s">
        <v>92</v>
      </c>
      <c r="C45" s="8" t="s">
        <v>93</v>
      </c>
      <c r="D45" s="3">
        <v>85.001469709993884</v>
      </c>
      <c r="E45" s="3">
        <v>41.645760000000003</v>
      </c>
      <c r="F45" s="4">
        <v>107.28</v>
      </c>
      <c r="G45" s="4">
        <v>164.43199999999999</v>
      </c>
      <c r="H45" s="4">
        <f t="shared" si="0"/>
        <v>398.35922970999388</v>
      </c>
      <c r="I45" s="13"/>
      <c r="J45" s="13"/>
    </row>
    <row r="46" spans="1:10" ht="15.75" thickBot="1" x14ac:dyDescent="0.3">
      <c r="A46" s="23">
        <v>45</v>
      </c>
      <c r="B46" s="1" t="s">
        <v>94</v>
      </c>
      <c r="C46" s="9" t="s">
        <v>95</v>
      </c>
      <c r="D46" s="3">
        <v>25.793551140000002</v>
      </c>
      <c r="E46" s="3">
        <v>7.45</v>
      </c>
      <c r="F46" s="4">
        <v>19.72</v>
      </c>
      <c r="G46" s="4">
        <v>47.353999999999999</v>
      </c>
      <c r="H46" s="4">
        <f t="shared" si="0"/>
        <v>100.31755114000001</v>
      </c>
      <c r="I46" s="13"/>
      <c r="J46" s="13"/>
    </row>
    <row r="47" spans="1:10" ht="15.75" thickBot="1" x14ac:dyDescent="0.3">
      <c r="C47" s="21" t="s">
        <v>5</v>
      </c>
      <c r="D47" s="20">
        <f>SUM(D2:D46)</f>
        <v>1038.1450208499939</v>
      </c>
      <c r="E47" s="18">
        <f>SUM(E2:E46)</f>
        <v>483.10576000000003</v>
      </c>
      <c r="F47" s="18">
        <f>SUM(F2:F46)</f>
        <v>1311.6499999999996</v>
      </c>
      <c r="G47" s="18">
        <f>SUM(G2:G46)</f>
        <v>2031.1499999999999</v>
      </c>
      <c r="H47" s="18">
        <f>SUM(H2:H46)</f>
        <v>4864.050780849996</v>
      </c>
      <c r="I47" s="13"/>
      <c r="J47" s="13"/>
    </row>
    <row r="48" spans="1:10" x14ac:dyDescent="0.25">
      <c r="I48" s="13"/>
      <c r="J48" s="13"/>
    </row>
    <row r="49" spans="1:10" x14ac:dyDescent="0.25">
      <c r="B49" s="25"/>
      <c r="C49" s="26" t="s">
        <v>96</v>
      </c>
      <c r="I49" s="13"/>
      <c r="J49" s="13"/>
    </row>
    <row r="50" spans="1:10" x14ac:dyDescent="0.25">
      <c r="B50" s="24"/>
      <c r="C50" s="8" t="s">
        <v>97</v>
      </c>
      <c r="I50" s="13"/>
      <c r="J50" s="13"/>
    </row>
    <row r="51" spans="1:10" x14ac:dyDescent="0.25">
      <c r="I51" s="13"/>
      <c r="J51" s="13"/>
    </row>
    <row r="52" spans="1:10" x14ac:dyDescent="0.25">
      <c r="A52" s="27" t="s">
        <v>137</v>
      </c>
      <c r="I52" s="13"/>
      <c r="J52" s="13"/>
    </row>
    <row r="53" spans="1:10" ht="38.25" x14ac:dyDescent="0.25">
      <c r="A53" s="11" t="s">
        <v>0</v>
      </c>
      <c r="B53" s="11" t="s">
        <v>1</v>
      </c>
      <c r="C53" s="11" t="s">
        <v>2</v>
      </c>
      <c r="D53" s="11" t="s">
        <v>3</v>
      </c>
      <c r="E53" s="11" t="s">
        <v>4</v>
      </c>
      <c r="F53" s="11" t="s">
        <v>98</v>
      </c>
      <c r="G53" s="12" t="s">
        <v>99</v>
      </c>
      <c r="H53" s="17" t="s">
        <v>100</v>
      </c>
      <c r="I53" s="13"/>
      <c r="J53" s="13"/>
    </row>
    <row r="54" spans="1:10" x14ac:dyDescent="0.25">
      <c r="A54" s="10">
        <v>1</v>
      </c>
      <c r="B54" s="28" t="s">
        <v>101</v>
      </c>
      <c r="C54" s="29" t="s">
        <v>102</v>
      </c>
      <c r="D54" s="30">
        <v>19</v>
      </c>
      <c r="E54" s="30">
        <v>7.6</v>
      </c>
      <c r="F54" s="30">
        <v>21.19</v>
      </c>
      <c r="G54" s="30">
        <v>29.03</v>
      </c>
      <c r="H54" s="29">
        <f t="shared" ref="H54:H69" si="1">SUM(D54:G54)</f>
        <v>76.820000000000007</v>
      </c>
      <c r="I54" s="13"/>
      <c r="J54" s="13"/>
    </row>
    <row r="55" spans="1:10" x14ac:dyDescent="0.25">
      <c r="A55" s="10">
        <v>2</v>
      </c>
      <c r="B55" s="28" t="s">
        <v>103</v>
      </c>
      <c r="C55" s="29" t="s">
        <v>104</v>
      </c>
      <c r="D55" s="30">
        <v>8.4</v>
      </c>
      <c r="E55" s="30">
        <v>3.5</v>
      </c>
      <c r="F55" s="30">
        <v>9.5350000000000001</v>
      </c>
      <c r="G55" s="30">
        <v>16.23</v>
      </c>
      <c r="H55" s="29">
        <f t="shared" si="1"/>
        <v>37.665000000000006</v>
      </c>
      <c r="I55" s="13"/>
      <c r="J55" s="13"/>
    </row>
    <row r="56" spans="1:10" x14ac:dyDescent="0.25">
      <c r="A56" s="10">
        <v>3</v>
      </c>
      <c r="B56" s="28" t="s">
        <v>105</v>
      </c>
      <c r="C56" s="29" t="s">
        <v>106</v>
      </c>
      <c r="D56" s="30">
        <v>9.5</v>
      </c>
      <c r="E56" s="30">
        <v>2</v>
      </c>
      <c r="F56" s="30">
        <v>5.95</v>
      </c>
      <c r="G56" s="30">
        <v>13.974</v>
      </c>
      <c r="H56" s="29">
        <f t="shared" si="1"/>
        <v>31.423999999999999</v>
      </c>
      <c r="I56" s="13"/>
      <c r="J56" s="13"/>
    </row>
    <row r="57" spans="1:10" x14ac:dyDescent="0.25">
      <c r="A57" s="10">
        <v>4</v>
      </c>
      <c r="B57" s="28" t="s">
        <v>107</v>
      </c>
      <c r="C57" s="29" t="s">
        <v>108</v>
      </c>
      <c r="D57" s="30">
        <v>9.3000000000000007</v>
      </c>
      <c r="E57" s="30">
        <v>7.4</v>
      </c>
      <c r="F57" s="30">
        <v>19.585000000000001</v>
      </c>
      <c r="G57" s="30">
        <v>21.488</v>
      </c>
      <c r="H57" s="29">
        <f t="shared" si="1"/>
        <v>57.773000000000003</v>
      </c>
      <c r="I57" s="13"/>
      <c r="J57" s="13"/>
    </row>
    <row r="58" spans="1:10" x14ac:dyDescent="0.25">
      <c r="A58" s="10">
        <v>5</v>
      </c>
      <c r="B58" s="28" t="s">
        <v>109</v>
      </c>
      <c r="C58" s="29" t="s">
        <v>110</v>
      </c>
      <c r="D58" s="30">
        <v>70.599999999999994</v>
      </c>
      <c r="E58" s="30">
        <v>13.2</v>
      </c>
      <c r="F58" s="30">
        <v>36.76</v>
      </c>
      <c r="G58" s="30">
        <v>106.648</v>
      </c>
      <c r="H58" s="29">
        <f t="shared" si="1"/>
        <v>227.208</v>
      </c>
      <c r="I58" s="13"/>
      <c r="J58" s="13"/>
    </row>
    <row r="59" spans="1:10" x14ac:dyDescent="0.25">
      <c r="A59" s="10">
        <v>6</v>
      </c>
      <c r="B59" s="28" t="s">
        <v>111</v>
      </c>
      <c r="C59" s="29" t="s">
        <v>112</v>
      </c>
      <c r="D59" s="30">
        <v>6.3</v>
      </c>
      <c r="E59" s="30">
        <v>2.2999999999999998</v>
      </c>
      <c r="F59" s="30">
        <v>6.1749999999999998</v>
      </c>
      <c r="G59" s="30">
        <v>9.7240000000000002</v>
      </c>
      <c r="H59" s="29">
        <f t="shared" si="1"/>
        <v>24.498999999999999</v>
      </c>
      <c r="I59" s="13"/>
      <c r="J59" s="13"/>
    </row>
    <row r="60" spans="1:10" x14ac:dyDescent="0.25">
      <c r="A60" s="10">
        <v>7</v>
      </c>
      <c r="B60" s="28" t="s">
        <v>113</v>
      </c>
      <c r="C60" s="29" t="s">
        <v>114</v>
      </c>
      <c r="D60" s="30">
        <v>47.7</v>
      </c>
      <c r="E60" s="30">
        <v>3</v>
      </c>
      <c r="F60" s="30">
        <v>8.57</v>
      </c>
      <c r="G60" s="30">
        <v>51.725999999999999</v>
      </c>
      <c r="H60" s="29">
        <f t="shared" si="1"/>
        <v>110.99600000000001</v>
      </c>
      <c r="I60" s="13"/>
      <c r="J60" s="13"/>
    </row>
    <row r="61" spans="1:10" x14ac:dyDescent="0.25">
      <c r="A61" s="10">
        <v>8</v>
      </c>
      <c r="B61" s="28" t="s">
        <v>115</v>
      </c>
      <c r="C61" s="29" t="s">
        <v>116</v>
      </c>
      <c r="D61" s="30">
        <v>56.5</v>
      </c>
      <c r="E61" s="30">
        <v>10.199999999999999</v>
      </c>
      <c r="F61" s="30">
        <v>28.574999999999999</v>
      </c>
      <c r="G61" s="30">
        <v>82.736000000000004</v>
      </c>
      <c r="H61" s="29">
        <f t="shared" si="1"/>
        <v>178.01100000000002</v>
      </c>
      <c r="I61" s="13"/>
      <c r="J61" s="13"/>
    </row>
    <row r="62" spans="1:10" x14ac:dyDescent="0.25">
      <c r="A62" s="10">
        <v>9</v>
      </c>
      <c r="B62" s="28" t="s">
        <v>117</v>
      </c>
      <c r="C62" s="31" t="s">
        <v>118</v>
      </c>
      <c r="D62" s="30">
        <v>18.399999999999999</v>
      </c>
      <c r="E62" s="30">
        <v>5.8</v>
      </c>
      <c r="F62" s="30">
        <v>15.875</v>
      </c>
      <c r="G62" s="30">
        <v>31.367999999999999</v>
      </c>
      <c r="H62" s="29">
        <f t="shared" si="1"/>
        <v>71.442999999999998</v>
      </c>
      <c r="I62" s="13"/>
      <c r="J62" s="13"/>
    </row>
    <row r="63" spans="1:10" x14ac:dyDescent="0.25">
      <c r="A63" s="10">
        <v>10</v>
      </c>
      <c r="B63" s="28" t="s">
        <v>119</v>
      </c>
      <c r="C63" s="31" t="s">
        <v>120</v>
      </c>
      <c r="D63" s="32">
        <v>6.7</v>
      </c>
      <c r="E63" s="32">
        <v>2</v>
      </c>
      <c r="F63" s="33">
        <v>5.3949999999999996</v>
      </c>
      <c r="G63" s="33">
        <v>11.612</v>
      </c>
      <c r="H63" s="29">
        <f t="shared" si="1"/>
        <v>25.707000000000001</v>
      </c>
      <c r="I63" s="16"/>
      <c r="J63" s="16"/>
    </row>
    <row r="64" spans="1:10" x14ac:dyDescent="0.25">
      <c r="A64" s="10">
        <v>11</v>
      </c>
      <c r="B64" s="28" t="s">
        <v>121</v>
      </c>
      <c r="C64" s="29" t="s">
        <v>122</v>
      </c>
      <c r="D64" s="30">
        <v>48.3</v>
      </c>
      <c r="E64" s="30">
        <v>7.3</v>
      </c>
      <c r="F64" s="30">
        <v>18.87</v>
      </c>
      <c r="G64" s="30">
        <v>77.477999999999994</v>
      </c>
      <c r="H64" s="29">
        <f t="shared" si="1"/>
        <v>151.94799999999998</v>
      </c>
    </row>
    <row r="65" spans="1:8" x14ac:dyDescent="0.25">
      <c r="A65" s="10">
        <v>12</v>
      </c>
      <c r="B65" s="34" t="s">
        <v>123</v>
      </c>
      <c r="C65" s="35" t="s">
        <v>124</v>
      </c>
      <c r="D65" s="36">
        <v>15.1</v>
      </c>
      <c r="E65" s="36">
        <v>5.3</v>
      </c>
      <c r="F65" s="37">
        <v>14.295</v>
      </c>
      <c r="G65" s="37">
        <v>25.628</v>
      </c>
      <c r="H65" s="29">
        <f t="shared" si="1"/>
        <v>60.323</v>
      </c>
    </row>
    <row r="66" spans="1:8" x14ac:dyDescent="0.25">
      <c r="A66" s="10">
        <v>13</v>
      </c>
      <c r="B66" s="34" t="s">
        <v>125</v>
      </c>
      <c r="C66" s="35" t="s">
        <v>126</v>
      </c>
      <c r="D66" s="38">
        <v>7.6</v>
      </c>
      <c r="E66" s="38">
        <v>1.8</v>
      </c>
      <c r="F66" s="39">
        <v>4.47</v>
      </c>
      <c r="G66" s="39">
        <v>0</v>
      </c>
      <c r="H66" s="29">
        <f t="shared" si="1"/>
        <v>13.870000000000001</v>
      </c>
    </row>
    <row r="67" spans="1:8" x14ac:dyDescent="0.25">
      <c r="A67" s="10">
        <v>14</v>
      </c>
      <c r="B67" s="34" t="s">
        <v>127</v>
      </c>
      <c r="C67" s="35" t="s">
        <v>128</v>
      </c>
      <c r="D67" s="36">
        <v>2.36</v>
      </c>
      <c r="E67" s="36">
        <v>1.1499999999999999</v>
      </c>
      <c r="F67" s="37">
        <v>3.02</v>
      </c>
      <c r="G67" s="37">
        <v>4.1900000000000004</v>
      </c>
      <c r="H67" s="29">
        <f t="shared" si="1"/>
        <v>10.719999999999999</v>
      </c>
    </row>
    <row r="68" spans="1:8" x14ac:dyDescent="0.25">
      <c r="A68" s="10">
        <v>15</v>
      </c>
      <c r="B68" s="34" t="s">
        <v>129</v>
      </c>
      <c r="C68" s="35" t="s">
        <v>130</v>
      </c>
      <c r="D68" s="36">
        <v>8.43</v>
      </c>
      <c r="E68" s="36">
        <v>2.86</v>
      </c>
      <c r="F68" s="37">
        <v>8.56</v>
      </c>
      <c r="G68" s="37">
        <v>12.74</v>
      </c>
      <c r="H68" s="29">
        <f t="shared" si="1"/>
        <v>32.590000000000003</v>
      </c>
    </row>
    <row r="69" spans="1:8" ht="15.75" thickBot="1" x14ac:dyDescent="0.3">
      <c r="A69" s="10">
        <v>16</v>
      </c>
      <c r="B69" s="28" t="s">
        <v>131</v>
      </c>
      <c r="C69" s="29" t="s">
        <v>132</v>
      </c>
      <c r="D69" s="30">
        <v>103.7</v>
      </c>
      <c r="E69" s="30">
        <v>158.19999999999999</v>
      </c>
      <c r="F69" s="30">
        <v>388.83499999999998</v>
      </c>
      <c r="G69" s="30">
        <v>321.11599999999999</v>
      </c>
      <c r="H69" s="29">
        <f t="shared" si="1"/>
        <v>971.85099999999989</v>
      </c>
    </row>
    <row r="70" spans="1:8" ht="15.75" thickBot="1" x14ac:dyDescent="0.3">
      <c r="A70" s="40"/>
      <c r="B70" s="40"/>
      <c r="C70" s="21" t="s">
        <v>133</v>
      </c>
      <c r="D70" s="20">
        <f>SUM(D54:D69)</f>
        <v>437.89000000000004</v>
      </c>
      <c r="E70" s="20">
        <f t="shared" ref="E70:H70" si="2">SUM(E54:E69)</f>
        <v>233.60999999999999</v>
      </c>
      <c r="F70" s="20">
        <f t="shared" si="2"/>
        <v>595.66</v>
      </c>
      <c r="G70" s="20">
        <f t="shared" si="2"/>
        <v>815.68799999999999</v>
      </c>
      <c r="H70" s="20">
        <f t="shared" si="2"/>
        <v>2082.848</v>
      </c>
    </row>
    <row r="72" spans="1:8" x14ac:dyDescent="0.25">
      <c r="C72" s="29" t="s">
        <v>135</v>
      </c>
      <c r="D72" s="41">
        <f>D47</f>
        <v>1038.1450208499939</v>
      </c>
      <c r="E72" s="41">
        <f t="shared" ref="E72:H72" si="3">E47</f>
        <v>483.10576000000003</v>
      </c>
      <c r="F72" s="41">
        <f t="shared" si="3"/>
        <v>1311.6499999999996</v>
      </c>
      <c r="G72" s="41">
        <f t="shared" si="3"/>
        <v>2031.1499999999999</v>
      </c>
      <c r="H72" s="41">
        <f t="shared" si="3"/>
        <v>4864.050780849996</v>
      </c>
    </row>
    <row r="73" spans="1:8" x14ac:dyDescent="0.25">
      <c r="C73" s="29" t="s">
        <v>134</v>
      </c>
      <c r="D73" s="29">
        <f>D70</f>
        <v>437.89000000000004</v>
      </c>
      <c r="E73" s="29">
        <f t="shared" ref="E73:H73" si="4">E70</f>
        <v>233.60999999999999</v>
      </c>
      <c r="F73" s="29">
        <f t="shared" si="4"/>
        <v>595.66</v>
      </c>
      <c r="G73" s="29">
        <f t="shared" si="4"/>
        <v>815.68799999999999</v>
      </c>
      <c r="H73" s="29">
        <f t="shared" si="4"/>
        <v>2082.848</v>
      </c>
    </row>
    <row r="74" spans="1:8" ht="15.75" thickBot="1" x14ac:dyDescent="0.3">
      <c r="C74" s="42" t="s">
        <v>136</v>
      </c>
      <c r="D74" s="43">
        <f>SUM(D72:D73)</f>
        <v>1476.035020849994</v>
      </c>
      <c r="E74" s="43">
        <f t="shared" ref="E74:H74" si="5">SUM(E72:E73)</f>
        <v>716.71576000000005</v>
      </c>
      <c r="F74" s="43">
        <f t="shared" si="5"/>
        <v>1907.3099999999995</v>
      </c>
      <c r="G74" s="43">
        <f t="shared" si="5"/>
        <v>2846.8379999999997</v>
      </c>
      <c r="H74" s="43">
        <f t="shared" si="5"/>
        <v>6946.898780849996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Wojciechowski</dc:creator>
  <cp:lastModifiedBy>Wojciech Paluch</cp:lastModifiedBy>
  <dcterms:created xsi:type="dcterms:W3CDTF">2021-03-29T14:16:33Z</dcterms:created>
  <dcterms:modified xsi:type="dcterms:W3CDTF">2021-03-31T11:56:05Z</dcterms:modified>
</cp:coreProperties>
</file>