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michaljaworski/Desktop/"/>
    </mc:Choice>
  </mc:AlternateContent>
  <xr:revisionPtr revIDLastSave="0" documentId="8_{033D42B2-1A00-6B44-87AE-951DE3F58BC8}" xr6:coauthVersionLast="43" xr6:coauthVersionMax="43" xr10:uidLastSave="{00000000-0000-0000-0000-000000000000}"/>
  <bookViews>
    <workbookView xWindow="0" yWindow="0" windowWidth="28800" windowHeight="18000" activeTab="1"/>
  </bookViews>
  <sheets>
    <sheet name="Strona tytułowa" sheetId="1" r:id="rId1"/>
    <sheet name="Karta Powinności" sheetId="2" r:id="rId2"/>
    <sheet name="Załącznik nr 1" sheetId="4" r:id="rId3"/>
    <sheet name="Załącznik nr 2" sheetId="3" r:id="rId4"/>
    <sheet name="Załącznik nr 3" sheetId="5" r:id="rId5"/>
  </sheets>
  <definedNames>
    <definedName name="_xlnm.Print_Area" localSheetId="1">'Karta Powinności'!$A$1:$G$54</definedName>
    <definedName name="_xlnm.Print_Area" localSheetId="0">'Strona tytułowa'!$A$1:$H$19</definedName>
    <definedName name="_xlnm.Print_Area" localSheetId="2">'Załącznik nr 1'!$A$1:$N$30</definedName>
    <definedName name="_xlnm.Print_Area" localSheetId="3">'Załącznik nr 2'!$A$1:$P$29</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5" l="1"/>
  <c r="F30" i="5"/>
  <c r="F29" i="5"/>
  <c r="F28" i="5"/>
  <c r="F27" i="5"/>
  <c r="F26" i="5"/>
  <c r="F25" i="5"/>
  <c r="F24" i="5"/>
  <c r="F23" i="5"/>
  <c r="F22" i="5"/>
  <c r="F21" i="5"/>
  <c r="F20" i="5"/>
  <c r="F19" i="5"/>
  <c r="F18" i="5"/>
  <c r="F17" i="5"/>
  <c r="F16" i="5"/>
  <c r="F15" i="5"/>
  <c r="G45" i="2"/>
  <c r="F45" i="2"/>
  <c r="G44" i="2"/>
  <c r="F44" i="2"/>
  <c r="G43" i="2"/>
  <c r="F43" i="2"/>
  <c r="G42" i="2"/>
  <c r="F42" i="2"/>
  <c r="G41" i="2"/>
  <c r="F41" i="2"/>
  <c r="G40" i="2"/>
  <c r="F40" i="2"/>
  <c r="G39" i="2"/>
  <c r="F39" i="2"/>
  <c r="F32" i="5" l="1"/>
  <c r="F46" i="2"/>
  <c r="G46" i="2"/>
</calcChain>
</file>

<file path=xl/sharedStrings.xml><?xml version="1.0" encoding="utf-8"?>
<sst xmlns="http://schemas.openxmlformats.org/spreadsheetml/2006/main" count="450" uniqueCount="323">
  <si>
    <t>KARTA POWINNOŚCI</t>
  </si>
  <si>
    <t>2020 - 2024</t>
  </si>
  <si>
    <t>Nazwa</t>
  </si>
  <si>
    <t>Polskie Radio – Regionalna Rozgłośnia w Krakowie „RADIO KRAKÓW S.A.” z siedzibą w Krakowie   NIP: 675-020-00-83, REGON: 350635144</t>
  </si>
  <si>
    <t>Adres</t>
  </si>
  <si>
    <t>al. Słowackiego 22, 30-007 Kraków</t>
  </si>
  <si>
    <t>KARTA POWINNOŚCI 2019 (na lata 2020 - 2024)</t>
  </si>
  <si>
    <t>LP</t>
  </si>
  <si>
    <r>
      <t xml:space="preserve">pkt.2.1 </t>
    </r>
    <r>
      <rPr>
        <sz val="11.5"/>
        <color indexed="8"/>
        <rFont val="Calibri"/>
        <family val="2"/>
      </rPr>
      <t xml:space="preserve">programy, o których mowa w art.21 ust.1a pkt </t>
    </r>
    <r>
      <rPr>
        <sz val="11.5"/>
        <color indexed="8"/>
        <rFont val="Calibri"/>
        <family val="2"/>
      </rPr>
      <t>1 i 2</t>
    </r>
  </si>
  <si>
    <t>Program regionalny Radio Kraków</t>
  </si>
  <si>
    <t>Off Radio</t>
  </si>
  <si>
    <t>WSKAZANIE SZACUNKOWYCH KOSZTÓW REALIZACJI POSZCZEGÓLNYCH ZADAŃ ORAZ OKREŚLENIE ŹRÓDEŁ ICH FINANSOWANIA</t>
  </si>
  <si>
    <t>www.radiokrakow.pl</t>
  </si>
  <si>
    <t>www.off.radiokrakow.pl</t>
  </si>
  <si>
    <t>BCMP</t>
  </si>
  <si>
    <t>Słuchowiska</t>
  </si>
  <si>
    <t>koncerty</t>
  </si>
  <si>
    <r>
      <t>pkt.2.3 sposoby realizowania zadań, o których mowa w art. 21 ust. 1a pkt 2b-11</t>
    </r>
    <r>
      <rPr>
        <sz val="11.5"/>
        <color indexed="9"/>
        <rFont val="Calibri"/>
        <family val="2"/>
      </rPr>
      <t xml:space="preserve"> i powinności, o których </t>
    </r>
    <r>
      <rPr>
        <sz val="11.5"/>
        <color indexed="9"/>
        <rFont val="Calibri"/>
        <family val="2"/>
      </rPr>
      <t>mowa w art. 21 ust.2</t>
    </r>
  </si>
  <si>
    <t>3.1.</t>
  </si>
  <si>
    <t>2b - rozwijanie kontaktów z odbiorcami programów, o których mowa w pkt 1 i 2, oraz usług, o których mowa w pkt. 2a, w tym przy wykorzystywaniu środków porozumiewania na odległość</t>
  </si>
  <si>
    <t>Rozwijanie aplikacji mobilnej Radia Kraków, wykorzystanie kanałów social media (Facebook, Twitter, Instagram, YouTube), rozwój responsywnej strony internetowej</t>
  </si>
  <si>
    <t>3.2.</t>
  </si>
  <si>
    <t>3 - budowa lub eksploatacja nadawczych i przekaźnikowych stacji radiowych lub telewizyjnych oraz innych urządzeń służących do dostarczania programów, o których mowa w pkt. 1 i 2, i usług, o których mowa w pkt. 2a, oraz rozwijaniu kontaktów zgodnie z pkt. 2b</t>
  </si>
  <si>
    <t>Radio Kraków na podstawie zawartych umów eksploatuje 8 (osiem) nadajników o różnych mocach koncesyjnych, zlokalizowanych na terenie województwa małopolskiego. Radio Kraków nie planuje nakładów inwestycyjnych a jedynie ponosi koszty eksploatacji urządzeń nadawczych.</t>
  </si>
  <si>
    <t>Radio Kraków na podstawie zawartej umowy z Polskim Radiem S.A. obejmujących kodowanie, multipleksację i regionalizację dwóch programów radiowych w technologii DAB+ nie planuje odrębnych inwestycji w urządzenia służące do nadawania programów z zastrzeżeniem ewentualnych kosztów dodatkowych emisji programu DAB + przez lokalnych usługodawców oraz planowanej inwestycji w kanał Radio Kraków Kultura na multipleksie mediów cyfrowych - na zasadach wskazanych w odrębnej karcie powinności.</t>
  </si>
  <si>
    <t>3.3.</t>
  </si>
  <si>
    <t>5 - prowadzenie prac nad nowymi technikami tworzenia i rozpowszechniania programów radiowych lub telewizyjnych, tworzenia i dostarczania usług, o których mowa w pkt. 2a, oraz rozwijania kontaktów zgodnie z pkt. 2b, a także zachęcanie do korzystania z takich technik</t>
  </si>
  <si>
    <t>Rozwój formatów wideo oraz podcastingu. Prowadzenie komunikacji w kanałach social media. Ciągły rozwój serwisów internetowych Radia Kraków</t>
  </si>
  <si>
    <t>Stworzenie dedykowanej aplikacji mobilnej, dodanie i rozwój formatu wideo.  Budowanie społeczności z użyciem kanałów Social Media.</t>
  </si>
  <si>
    <t>3.4.</t>
  </si>
  <si>
    <t>6 - prowadzenie działalności w zakresie nabywania, przygotowywania, produkcji lub koprodukcji audycji i innych materiałów nabytych lub wytworzonych na potrzeby programów, o których mowa w pkt. 1 i 2, i usług, o których mowa w pkt. 2a,</t>
  </si>
  <si>
    <t>- Przyjmowanie nagrań przeznaczonych do archiwizacji w postaci plików dźwiękowych przesyłanych lokalną siecią komputerową, lub nagrań na innych nośnikach (np. płyty CD z darowizn lub zakupów)
- Odbieranie opisów archiwizowanych audycji od autorów, lub ich tworzenie na podstawie przesłuchnia materiałów dźwiękowych.
- Wprowadzanie opisów do bazy danych.
- Przyporządkowywanie nagraniom przyjętym do archiwizacji sygnatur, które jednoznacznie łączą plik dźwiękowy z metadanymi w bazie danych.
- Umieszczanie plików dżwiękowych na nośniku (np. serwer archiwizacyjny, płyty, itp.)</t>
  </si>
  <si>
    <t>Produkcja programów słowno – muzycznych wewnątrz Radia Kraków</t>
  </si>
  <si>
    <t>3.5.</t>
  </si>
  <si>
    <t>6a - prowadzenie działalności w zakresie zachowywania, ochrony, konserwacji i uzupełniania zbiorów audycji i innych materiałów nabytych lub wytworzonych na potrzeby programów, o których mowa w pkt. 1 i 2, i usług, o których mowa w pkt. 2a,</t>
  </si>
  <si>
    <t>- Przegrywanie archiwalnych nagrań analogowych do postaci plików cyfrowych, opatrywanie ich sygnaturami, sporządzanie opisów i wprowadzanie ich do bazy danych.
- Przechowywanie i konserwacja powierzonego Radiu Kraków przez Archiwum Narodowe zbioru taśm magnetofonowych z nagraniami audycji słownych i utworów muzycznych.
- Udostępnianie zarchiwizowanych nagrań na potrzeby wewnętrzne Radia Kraków, lub podmiotom zewnętrznym zgodnie z obowiązującymi przepisami prawa.</t>
  </si>
  <si>
    <t xml:space="preserve"> Przegrywanie archiwalnych nagrań analogowych do postaci plików cyfrowych, opatrywanie ich sygnaturami, sporządzanie opisów i wprowadzanie ich do bazy danych.
 Przechowywanie i konserwacja powierzonego Radiu Kraków przez Archiwum Narodowe zbioru taśm magnetofonowych z nagraniami audycji słownych i utworów muzycznych.
Udostępnianie zarchiwizowanych nagrań na potrzeby wewnętrzne Radia Kraków, lub podmiotom zewnętrznym zgodnie z obowiązującymi przepisami prawa.</t>
  </si>
  <si>
    <t>3.6.</t>
  </si>
  <si>
    <t>7 - popieranie twórczości artystycznej, literackiej, naukowej oraz działalności oświatowej i działalności w zakresie sportu</t>
  </si>
  <si>
    <t xml:space="preserve">Punkt ten będzie realizowany ze szczególną programową starannością, zważywszy na fakt, że w planach Radia Kraków S.A.  audycje o charakterze kulturalnym i edukacyjnym mają dominującą pozycję (nie mniej niż 47% czasu rocznego nadawania).
Główne kierunki to produkcja audycji służących:
1) utrwalaniu na medialnym rynku wizerunku Radia Kraków  jako Stacji opiniotwórczej w dziedzinie kultury, producenta słuchowisk i promotora współczesnej literatury, zwłaszcza literatury rodzimej.
2) szeroko rozumianej edukacji w tym audycje:
a) popularno - naukowe (dotyczące różnych dziedzin nauki i techniki,  omawiające nowe technologie);
b) dotyczące historii regionu;
c) poświęcone edukacji obywatelskiej, w tym poszerzające wiedzę w zakresie prawa wyborczego i kompetencji wybieranych władz;
d) audycje poradnicze z zakresu prawa, ekologii i zdrowia.
e) służące  intelektualnemu, estetycznemu i społecznemu rozwojowi dzieci i młodzieży
f) odpowiadające religijnym potrzebom odbiorców
Radio Kraków swymi programami przyczyniać się będzie do aktywizacji środowisk kulturalnych  między innymi poprzez  przyznawanie instytucjom kultury Krakowa i Małopolski comiesięcznych wyróżnień za premierowe projekty kulturalne  ( tak zwana  "Marka Radia Kraków" oraz raz w roku  "Supermarka RK"),  a także przyznawanie raz w roku  krakowskim  twórcom Nagrody im. Romany Bobrowskiej (wybitnego reżysera radiowego).
Misję kulturotwórczą wzmacniać będzie  stała współpraca z instytucjami kultury takimi  jak na przykład Narodowy Teatr Stary, Opera Krakowska, Filharmonia Krakowska, Międzynarodowe Centrym Kultury , Krakowskie Biuro Festiwalowe oraz  uczestnictwo programowe i promocyjne Radia Kraków w licznych wydarzeniach kulturalnych na przykład w Międzynarodowych Targach Książki w Krakowie i Dniach Tischnerowskich (tzw. Radiowa Strefa Tischnera) oraz wspieranie inicjatyw kulturalnych i edukacyjnych w mniejszych ośrodkach Małopolski,  współpraca z lokalnymi  stowarzyszeniami kulturalnymi, naukowymi i sportowymi,  a także promocja antenowa twórców nieprofesjonalnych.
</t>
  </si>
  <si>
    <t>Programy dotyczące twórczości artystycznej, literackiej, naukowej, oraz działalności oświatowej i sportowej. Współpraca patronacka z instytucjami kultury, edukacji i sportu. W tym również upowszechnianie wydarzeń z mniejszych ośrodków Małopolski tj : Myślenice, Stary Sącz, Zakopane, Tarnów, Nowy Sącz.</t>
  </si>
  <si>
    <t>3.7.</t>
  </si>
  <si>
    <t>8 - upowszechnianie wiedzy o języku polskim</t>
  </si>
  <si>
    <t xml:space="preserve">1. Produkcja audycji
a) informujących o zasadach poprawnego posługiwania się językiem polskim, przypominających podstawowe reguły pisowni i wymowy, wyjaśniających poprawne  zastosowanie nowych terminów pojawiających się w języku polskim.
b) popularyzujących wiedzę o ewolucji języka polskiego na przestrzeni dziejów i dorobku pierwszych pisarzy tworzących w tym języku.
b) omawiających  występujące na terenie Małopolski dialekty i gwary lokalne ( np. gwara góralska, "godka krakowska").
c) wskazujących na konieczność ochrony języka polskiego przed ekspansją terminów obcojęzycznych, które mogą być zastąpione polskimi terminami.
d) podkreślających znaczenie języka polskiego nie tylko jako środka komunikacji, ale i podstawowego czynnika  dla zachowania tożsamości narodowej i wzmacniającego poczucie przynależności państwowej.
2. Organizacja lub wspieranie medialnym patronatem imprez mający na celu popularyzację wiedzy o języku polskich (np. dyktanda językowe) organizowanych na terenie Małopolski
Przy produkcji audycji wymienionych w punkcie 1.  Radio Kraków S.A. wykorzystywać będzie wiedzę ekspertów - naukowców  krakowskich szkół wyższych, zapraszanych  do tych audycji.
</t>
  </si>
  <si>
    <t>Programy tematyczne, związane z twórczością literacką. Współpraca antenowa i patronacka z Festiwalami literackimi, oraz wydawnictwami.</t>
  </si>
  <si>
    <t>3.8.</t>
  </si>
  <si>
    <t>8a - uwzględnienie potrzeb mniejszości narodowych i etnicznych oraz społeczności posługującej się językiem regionalnym, w tym emitowanie programów informacyjnych w językach mniejszości narodowych i etnicznych oraz języku regionalnym</t>
  </si>
  <si>
    <t xml:space="preserve">1. Produkcja audycji adresowanych dla mniejszości narodowych i etnicznych  według definicji Krajowej Rady Radiofonii i Telewizji, zaakceptowanej 24.02.2010 r. przez Komisję Wspólną Rządu i Mniejszości Narodowych i Etnicznych.
a) dla mniejszości ukraińskiej (we współpracy ze Związkiem Ukraińców w Polsce Oddziałem Krakowskim) i łemkowskiej (we współpracy ze Zjednoczeniem  Łemków, Prezydium Zarządu Głównego w Gorlicach)
b) dla  mniejszości słowackiej ( we współpracy z Towarzystwem Słowaków w Polsce, Zarządem Głównym w Krakowie),
2. Współpraca z organami prasowymi tych mniejszości " Watrą" i  "Żivotem", także przy produkcji wydawnictw fonograficznych.
3) Obejmowanie patronatem medialnym Radia Kraków imprez kulturalnych i konferencji naukowych organizowanych przez organy mniejszości narodowych.
4. Ponadto Radio Kraków S.A. deklaruje uruchomienie produkcji audycji dla innych mniejszości narodowych, które  uprawnione do tego, zadeklarują chęć takiej współpracy.
</t>
  </si>
  <si>
    <t>nie dotyczy</t>
  </si>
  <si>
    <t>3.9.</t>
  </si>
  <si>
    <t>9 - tworzenie i rozpowszechnianie  programów oraz tworzenie i dostarczanie usług, o których mowa w pkt.2a, służących przedstawianiu Rzeczypospolitej Polski, jej języka, historii lub kultury za granicą, w tym na użytek środowisk polonijnych oraz Polaków zamieszkałych za granicą, lub przyczynianie się do tworzenia, rozpowszechniania lub dostarczania takich programów lub usług</t>
  </si>
  <si>
    <t>3.10.</t>
  </si>
  <si>
    <t>10 - zapewnianie dostępności programów lub ich części i innych usług dla osób niepełnosprawnych z powodu dysfunkcji narządu wzroku oraz osób niepełnosprawnych z powodu dysfunkcji narządu słuchu</t>
  </si>
  <si>
    <t>3.11.</t>
  </si>
  <si>
    <t>11 - upowszechnianie  edukacji medialnej</t>
  </si>
  <si>
    <t>Audycje poświęcone kształtowaniu kompetencji w zakresie tworzenia i odbioru przekazu medialnego. Wyjaśniające język debaty medialnej i kształtujące kompetencje w zakresie korzystania ze środków masowego przekazu.</t>
  </si>
  <si>
    <r>
      <t xml:space="preserve">powinności, o których mowa w art. 21 ust.2 </t>
    </r>
    <r>
      <rPr>
        <b/>
        <i/>
        <sz val="11.5"/>
        <color indexed="8"/>
        <rFont val="Calibri"/>
        <family val="2"/>
      </rPr>
      <t>Programy i inne usługi powinny:</t>
    </r>
  </si>
  <si>
    <t>3.12.</t>
  </si>
  <si>
    <t>1 - kierować się odpowiedzialnością za słowo i dbać o dobre imię publicznej radiofonii i telewizji</t>
  </si>
  <si>
    <t>Dbałość o podawanie sprawdzonych, potwierdzonych, zgodnych ze stanem faktycznym, rzetelnych informacji. Dbałość o to by dziennikarstwo Radio Kraków stanowiło wzór w realizowaniu misji publicznej radiofonii.</t>
  </si>
  <si>
    <t>3.13.</t>
  </si>
  <si>
    <t>2 - rzetelnie ukazywać całą różnorodność wydarzeń i zjawisk w kraju i zagranicą</t>
  </si>
  <si>
    <t>Dbałość o jak najszersze prezentowanie informacji dotyczących wszystkich dziedzin życia społecznego: polityki, kultury, sztuki, edukacji, zdrowia; w zgodzie z potrzebami i oczekiwaniami odbiorców.</t>
  </si>
  <si>
    <t>Przygotowanie programów w oparciu o aktualne i rzetelne informacje z zakresu, kultury, sztuki, edukacji, zdrowia, zgodnie z profilem programowym, oraz specyfiką grupy docelowej Off Radia Kraków. Współpraca z instytucjami kultury, sztuki, edukacji. Prezentacja nowych trendów z zakresu wymienionych dziedzin.</t>
  </si>
  <si>
    <t>3.14.</t>
  </si>
  <si>
    <t>3 - sprzyjać swobodnemu kształtowaniu się poglądów obywateli oraz formowaniu się opinii publicznej</t>
  </si>
  <si>
    <t>Zapewnienie możliwości pluralistycznego prezentowania poglądów i opinii wszystkim stronom debaty publicznej.</t>
  </si>
  <si>
    <t>Zapewnienie możliwości pluralistycznego prezentowania poglądów opinii wszystkim stronom debaty publicznej.</t>
  </si>
  <si>
    <t>3.15.</t>
  </si>
  <si>
    <t>4 - umożliwiać obywatelom i ich organizacjom uczestniczenie w życiu publicznym poprzez prezentowanie zróżnicowanych poglądów i stanowisk oraz wykonywanie prawa do kontroli i krytyki społecznej</t>
  </si>
  <si>
    <t>Zapewnienie możliwości prezentowania stanowisk organizacji pozarządowych, związków zawodowych, związków pracodawców, organizacji pożytku publicznego i podobnych.</t>
  </si>
  <si>
    <t>Zapewnienie możliwości prezentowania stanowisk przedstawicielom organizacji pozarządowych, organizacji pożytku publicznego i podobnych. Współpraca z w/ w podmiotami w zakresie organizacji: warsztatów, imprez, mających na celu promocję ich działalności.</t>
  </si>
  <si>
    <t>3.16.</t>
  </si>
  <si>
    <t>5 - służyć rozwojowi kultury, nauki i oświaty, ze szczególnym uwzględnieniem polskiego dorobku intelektualnego i artystycznego</t>
  </si>
  <si>
    <t>Uwzględnienie w programie pasm poświęconych literaturze, sztukom plastycznym i wizualnym oraz muzyce, historii Polski i historii powszechnej a także historii i rozwojowi dyscyplin naukowych. Prezentowanie tematów z dbałością o uwzględnienie polskiego wkładu w rozwój wyżej wymienionych dziedzin.</t>
  </si>
  <si>
    <t>Uwzględnienie w programie pasm poświęconych literaturze, sztukom plastycznym i wizualnym, oraz muzyce, i dyspcyplinom naukowym, ze szczególnym uwzględnieniem, polskiego, oraz regionalnego wkładu w rozwój wyżej wymienionych dziedzin. Szczególna dbałość o prezentowanie najciekawszych zjawisk i wydarzeń : kulturalnych, muzycznych i edukacyjnych, z terenu Krakowa i Małopolski, z uwzględnieniem mniejszych ośrodków tj. : Myślenice, Zakopane, Nowy Sącz, Tarnów</t>
  </si>
  <si>
    <t>3.17.</t>
  </si>
  <si>
    <t>5a - sprzyjać integracji społecznej, w tym przeciwdziałać wykluczeniu społecznemu</t>
  </si>
  <si>
    <t>Uwzględnienie w programie audycji poświęconych problemom i wyzwaniom z jakimi spotykają się seniorzy, osoby niepełnosprawne oraz inne, które z racji pochodzenia, statusu społecznego, płci, przekonań religijnych i etycznych mogłyby być zagrożone wykluczeniem. Wskazywanie rozwiązań umożliwiających lub ułatwiających pokonywanie tego typu zagrożeń.</t>
  </si>
  <si>
    <t>Uwzględnienie w programie audycji poświęconych problemom, oraz działalności i twórczości: seniorów, osób niepełnosprawnych, oraz innych, które z racji pochodzenia, statusu społecznego, przekonań religijnych i etycznych mogłyby być zagrożone wykluczeniem. Współpraca z instytucjami zajmującymi się wyżej wymienioną tematyką.</t>
  </si>
  <si>
    <t>3.18.</t>
  </si>
  <si>
    <t>6 - respektować chrześcijański system wartości, za podstawę przyjmując uniwersalne zasady etyki</t>
  </si>
  <si>
    <t>Dbałość o uwzględnienie w  przekazie antenowym uniwersalnych wartości, etycznych i moralnych. Współpraca z ekspertami z dziedziny filozofii, teologii, religioznawstwa.</t>
  </si>
  <si>
    <t>3.19.</t>
  </si>
  <si>
    <t>7 - służyć umacnianiu rodziny</t>
  </si>
  <si>
    <t>Uwzględnienie w programie audycji służących podkreśleniu znaczenia rodziny w wymiarach: społecznym, psychologicznym i kulturowym. Wskazywanie sposobów przeciwdziałania patologiom w tym zakresie.</t>
  </si>
  <si>
    <t>Uwzględnienie w programie audycji adresowanych do młodych rodziców, zawierających informacje  na temat najwartościowszych wydarzeń : edukacyjnych i kulturalnych, skierowanych do najmłodszych.</t>
  </si>
  <si>
    <t>3.20.</t>
  </si>
  <si>
    <t>7a - służyć kształtowaniu postaw prozdrowotnych</t>
  </si>
  <si>
    <t>3.21.</t>
  </si>
  <si>
    <t>7b- służyć propagowaniu i upowszechnianiu sportu</t>
  </si>
  <si>
    <t>Uwzględnienie w programie audycji, prezentujących wydarzenia sportowe, ze szczególnym uwzględnieniem niszowych i mniej popularnych dyscyplin sportowych. Współpraca z lokalnymi klubami sportowymi, rzadko obecnymi w mediach głównego nurtu.</t>
  </si>
  <si>
    <t>3.22.</t>
  </si>
  <si>
    <t>8 - służyć zwalczaniu patologii społecznych</t>
  </si>
  <si>
    <t>3.23.</t>
  </si>
  <si>
    <t>10 - służyć edukacji medialnej</t>
  </si>
  <si>
    <t>Uwzględnienie w programie audycji promujących świadome użytkowanie mediów elektronicznych i cyfrowych. Współpraca z ekspertami w wyżej wymienionych dziedzinach.</t>
  </si>
  <si>
    <r>
      <t xml:space="preserve">pkt.2.4 </t>
    </r>
    <r>
      <rPr>
        <sz val="11.5"/>
        <color indexed="8"/>
        <rFont val="Calibri"/>
        <family val="2"/>
      </rPr>
      <t xml:space="preserve">wytyczne dotyczące sposobu wykorzystania </t>
    </r>
    <r>
      <rPr>
        <sz val="11.5"/>
        <color indexed="8"/>
        <rFont val="Calibri"/>
        <family val="2"/>
      </rPr>
      <t xml:space="preserve">nadwyżki , o której mowa w art.. 31 ust. 7 - </t>
    </r>
    <r>
      <rPr>
        <b/>
        <i/>
        <sz val="11.5"/>
        <color indexed="8"/>
        <rFont val="Calibri"/>
        <family val="2"/>
      </rPr>
      <t xml:space="preserve">jeżeli w </t>
    </r>
    <r>
      <rPr>
        <b/>
        <i/>
        <sz val="11.5"/>
        <color indexed="8"/>
        <rFont val="Calibri"/>
        <family val="2"/>
      </rPr>
      <t xml:space="preserve">danym roku kalendarzowym jednostka publicznej </t>
    </r>
    <r>
      <rPr>
        <b/>
        <i/>
        <sz val="11.5"/>
        <color indexed="8"/>
        <rFont val="Calibri"/>
        <family val="2"/>
      </rPr>
      <t xml:space="preserve">radiofonii i telewizji osiągnie przychody pochodzące </t>
    </r>
    <r>
      <rPr>
        <b/>
        <i/>
        <sz val="11.5"/>
        <color indexed="8"/>
        <rFont val="Calibri"/>
        <family val="2"/>
      </rPr>
      <t xml:space="preserve">ze źródeł określonych w ust.1pkt.1 </t>
    </r>
    <r>
      <rPr>
        <i/>
        <sz val="11.5"/>
        <color indexed="8"/>
        <rFont val="Calibri"/>
        <family val="2"/>
      </rPr>
      <t xml:space="preserve">(opłaty </t>
    </r>
    <r>
      <rPr>
        <i/>
        <sz val="11.5"/>
        <color indexed="8"/>
        <rFont val="Calibri"/>
        <family val="2"/>
      </rPr>
      <t xml:space="preserve">abonamentowe,odsetki za zwłokę w ich uiszczaniu </t>
    </r>
    <r>
      <rPr>
        <i/>
        <sz val="11.5"/>
        <color indexed="8"/>
        <rFont val="Calibri"/>
        <family val="2"/>
      </rPr>
      <t xml:space="preserve">oraz kar zaużywanieniezarejestrowanych odbiorników </t>
    </r>
    <r>
      <rPr>
        <i/>
        <sz val="11.5"/>
        <color indexed="8"/>
        <rFont val="Calibri"/>
        <family val="2"/>
      </rPr>
      <t>radiofonicznych i telewizyjnych)</t>
    </r>
    <r>
      <rPr>
        <b/>
        <i/>
        <sz val="11.5"/>
        <color indexed="8"/>
        <rFont val="Calibri"/>
        <family val="2"/>
      </rPr>
      <t xml:space="preserve"> i ust. 2 </t>
    </r>
    <r>
      <rPr>
        <i/>
        <sz val="11.5"/>
        <color indexed="8"/>
        <rFont val="Calibri"/>
        <family val="2"/>
      </rPr>
      <t xml:space="preserve">(dotacje z </t>
    </r>
    <r>
      <rPr>
        <i/>
        <sz val="11.5"/>
        <color indexed="8"/>
        <rFont val="Calibri"/>
        <family val="2"/>
      </rPr>
      <t xml:space="preserve">budżetu państwa) </t>
    </r>
    <r>
      <rPr>
        <b/>
        <i/>
        <sz val="11.5"/>
        <color indexed="8"/>
        <rFont val="Calibri"/>
        <family val="2"/>
      </rPr>
      <t xml:space="preserve">przekraczające koszt netto </t>
    </r>
    <r>
      <rPr>
        <b/>
        <i/>
        <sz val="11.5"/>
        <color indexed="8"/>
        <rFont val="Calibri"/>
        <family val="2"/>
      </rPr>
      <t xml:space="preserve">realizacji misji publicznej, o której mowa w art </t>
    </r>
    <r>
      <rPr>
        <b/>
        <i/>
        <sz val="11.5"/>
        <color indexed="8"/>
        <rFont val="Calibri"/>
        <family val="2"/>
      </rPr>
      <t xml:space="preserve">21.ust.1, a kwota nadwyżki będzie nie większa niż </t>
    </r>
    <r>
      <rPr>
        <b/>
        <i/>
        <sz val="11.5"/>
        <color indexed="8"/>
        <rFont val="Calibri"/>
        <family val="2"/>
      </rPr>
      <t xml:space="preserve">10% całkowitego kosztu realizacji misji publ. </t>
    </r>
    <r>
      <rPr>
        <b/>
        <i/>
        <sz val="11.5"/>
        <color indexed="8"/>
        <rFont val="Calibri"/>
        <family val="2"/>
      </rPr>
      <t xml:space="preserve">przewidzianego w zatwierdzonym planie, o kt.mowa </t>
    </r>
    <r>
      <rPr>
        <b/>
        <i/>
        <sz val="11.5"/>
        <color indexed="8"/>
        <rFont val="Calibri"/>
        <family val="2"/>
      </rPr>
      <t xml:space="preserve">w art.21.c ust.1, na ten rok, jednostka ta może nie </t>
    </r>
    <r>
      <rPr>
        <b/>
        <i/>
        <sz val="11.5"/>
        <color indexed="8"/>
        <rFont val="Calibri"/>
        <family val="2"/>
      </rPr>
      <t xml:space="preserve">zwracać tej nadwyżki pod warunkiem przeznaczenia </t>
    </r>
    <r>
      <rPr>
        <b/>
        <i/>
        <sz val="11.5"/>
        <color indexed="8"/>
        <rFont val="Calibri"/>
        <family val="2"/>
      </rPr>
      <t xml:space="preserve">jej na realizację misji publicznej w kolejnych </t>
    </r>
    <r>
      <rPr>
        <b/>
        <i/>
        <sz val="11.5"/>
        <color indexed="8"/>
        <rFont val="Calibri"/>
        <family val="2"/>
      </rPr>
      <t xml:space="preserve">okresach, na zasadach określonych w karcie </t>
    </r>
    <r>
      <rPr>
        <b/>
        <i/>
        <sz val="11.5"/>
        <color indexed="8"/>
        <rFont val="Calibri"/>
        <family val="2"/>
      </rPr>
      <t>powinności</t>
    </r>
  </si>
  <si>
    <r>
      <t>pkt.2.5</t>
    </r>
    <r>
      <rPr>
        <sz val="11.5"/>
        <color indexed="8"/>
        <rFont val="Calibri"/>
        <family val="2"/>
      </rPr>
      <t xml:space="preserve"> - minimalne udziały audycji lub utworów, o </t>
    </r>
    <r>
      <rPr>
        <sz val="11.5"/>
        <color indexed="8"/>
        <rFont val="Calibri"/>
        <family val="2"/>
      </rPr>
      <t xml:space="preserve">których mowa w art. 15 ust. 1-3 (muzyka polska) oraz </t>
    </r>
    <r>
      <rPr>
        <sz val="11.5"/>
        <color indexed="8"/>
        <rFont val="Calibri"/>
        <family val="2"/>
      </rPr>
      <t xml:space="preserve">w art. 15a (dot.tv) w czasie nadawania poszczególnych </t>
    </r>
    <r>
      <rPr>
        <sz val="11.5"/>
        <color indexed="8"/>
        <rFont val="Calibri"/>
        <family val="2"/>
      </rPr>
      <t xml:space="preserve">programów, na poziomach nie niższych niż określone </t>
    </r>
    <r>
      <rPr>
        <sz val="11.5"/>
        <color indexed="8"/>
        <rFont val="Calibri"/>
        <family val="2"/>
      </rPr>
      <t>w tych przepisach</t>
    </r>
  </si>
  <si>
    <t>Co najmniej 33% miesięcznego czasu nadawania w programie utworów słowno-muzycznych przeznaczone na utwory wykonywane w j.polskim. Z tego co najmniej 60% w godzinach 5.00-24.00</t>
  </si>
  <si>
    <r>
      <t xml:space="preserve">pkt.2.6 </t>
    </r>
    <r>
      <rPr>
        <sz val="11.5"/>
        <color indexed="8"/>
        <rFont val="Calibri"/>
        <family val="2"/>
      </rPr>
      <t xml:space="preserve">- minimalne udziały głównych kategorii audycji </t>
    </r>
    <r>
      <rPr>
        <sz val="11.5"/>
        <color indexed="8"/>
        <rFont val="Calibri"/>
        <family val="2"/>
      </rPr>
      <t xml:space="preserve">w poszczególnych programach, w zakresie istotnym </t>
    </r>
    <r>
      <rPr>
        <sz val="11.5"/>
        <color indexed="8"/>
        <rFont val="Calibri"/>
        <family val="2"/>
      </rPr>
      <t xml:space="preserve">dla charakteru danego programu, oraz sposób ich </t>
    </r>
    <r>
      <rPr>
        <sz val="11.5"/>
        <color indexed="8"/>
        <rFont val="Calibri"/>
        <family val="2"/>
      </rPr>
      <t>oferowania w ramach innych usług medialnych</t>
    </r>
  </si>
  <si>
    <t>dot. C 43-49</t>
  </si>
  <si>
    <t>dot. D 43-49</t>
  </si>
  <si>
    <t>informacja                                              nie mniej niż</t>
  </si>
  <si>
    <t>publicystyka                                            nie mniej niż</t>
  </si>
  <si>
    <t>kultura                                                    nie mniej niż</t>
  </si>
  <si>
    <t>edukacja                                                 nie mniej niż</t>
  </si>
  <si>
    <t>sport                                                       nie mniej niż</t>
  </si>
  <si>
    <t>rozrywka                                                 nie mniej niż</t>
  </si>
  <si>
    <t>pozostałe/inne z zakresu powyższych kategorii (taki zapas godzin, który na pewno będzie w jednej z powyższych kategorii ale teraz nie możemy jeszcze tego ustalić )</t>
  </si>
  <si>
    <t>sposób ich oferowania w ramach innych usług medialnych</t>
  </si>
  <si>
    <t>*wybrane audycje dostępne w formie podcastów na stronie internetowej</t>
  </si>
  <si>
    <r>
      <t>pkt.3</t>
    </r>
    <r>
      <rPr>
        <sz val="11.5"/>
        <color indexed="8"/>
        <rFont val="Calibri"/>
        <family val="2"/>
      </rPr>
      <t xml:space="preserve"> - ogólne zasady prowadzenia działalności </t>
    </r>
    <r>
      <rPr>
        <sz val="11.5"/>
        <color indexed="8"/>
        <rFont val="Calibri"/>
        <family val="2"/>
      </rPr>
      <t xml:space="preserve">niewynikającej z misji publicznej oraz najważniejsze </t>
    </r>
    <r>
      <rPr>
        <sz val="11.5"/>
        <color indexed="8"/>
        <rFont val="Calibri"/>
        <family val="2"/>
      </rPr>
      <t>rodzaje takiej działalności</t>
    </r>
  </si>
  <si>
    <t>reklama, wynajem studiów nagraniowych, wynajem pomieszczeń biurowych</t>
  </si>
  <si>
    <t>PLANY INWESTYCYJNE</t>
  </si>
  <si>
    <r>
      <t>Załącznik nr 1</t>
    </r>
    <r>
      <rPr>
        <sz val="11.5"/>
        <color indexed="8"/>
        <rFont val="Calibri"/>
        <family val="2"/>
      </rPr>
      <t xml:space="preserve"> do Karty Powinności: plany </t>
    </r>
    <r>
      <rPr>
        <sz val="11.5"/>
        <color indexed="8"/>
        <rFont val="Calibri"/>
        <family val="2"/>
      </rPr>
      <t>inwestycyjne</t>
    </r>
  </si>
  <si>
    <r>
      <t>Załącznik nr 2</t>
    </r>
    <r>
      <rPr>
        <sz val="11.5"/>
        <color indexed="8"/>
        <rFont val="Calibri"/>
        <family val="2"/>
      </rPr>
      <t xml:space="preserve"> do Karty Powinności: metody </t>
    </r>
    <r>
      <rPr>
        <sz val="11.5"/>
        <color indexed="8"/>
        <rFont val="Calibri"/>
        <family val="2"/>
      </rPr>
      <t xml:space="preserve">przypisywania przychodów i związanych z nimi </t>
    </r>
    <r>
      <rPr>
        <sz val="11.5"/>
        <color indexed="8"/>
        <rFont val="Calibri"/>
        <family val="2"/>
      </rPr>
      <t xml:space="preserve">kosztów w odniesieniu do działalności, o której mowa </t>
    </r>
    <r>
      <rPr>
        <sz val="11.5"/>
        <color indexed="8"/>
        <rFont val="Calibri"/>
        <family val="2"/>
      </rPr>
      <t>w art.21 ust. 1 oraz pozostałej działalności</t>
    </r>
  </si>
  <si>
    <t xml:space="preserve">Nowe Media </t>
  </si>
  <si>
    <t>Nowe Media</t>
  </si>
  <si>
    <t>Uwzględnienie w programie audycji dotykających problematyki zdrowotnej, promujących zdrowy tryb życia, zdrowe sposoby odżywiania oraz wskazujące na metody profilaktyki całego spektrum schorzeń.</t>
  </si>
  <si>
    <t>Uwzględnienie w programie audycji poświęconych aktywności fizycznej, propagowanie regionalnych inicjatyw sportowych.</t>
  </si>
  <si>
    <t>Uwzględnienie w programie audycji poświęconych zapobieganiu i przeciwdziałaniu patologiom społecznym i profilaktyce antyuzależnieniowej.</t>
  </si>
  <si>
    <t xml:space="preserve">Uwzględnienie w programie audycji poświęconych wyjaśnianiu mechanizmów działania mediów oraz sposobów odpowiedzialnego i krytycznego z nich korzystania </t>
  </si>
  <si>
    <t>Stworzenie dedykowanej aplikacji mobilnej, rozwój kanałów social media: Facebook, Instagram. Stworzenie bazy podcastów na stronie www. Modernizacja i dostosowanie do obecnych standardów strony www.ofradiokrakow.pl Dodanie i rozwój formatu wideo.</t>
  </si>
  <si>
    <t>Dbałość o podawanie sprawdzonych, potwierdzonych, zgodnych ze stanem faktycznym, rzetelnych informacji. Kształtowanie dobrych wzorców i postaw, wśród młodej kadry dziennikarskiej, tworzącej Off Radio Kraków.</t>
  </si>
  <si>
    <t>Dbałość o uwzględnienie w przekazie antenowym uniwersalnych wartości wywiedzionych z etyki chrześcijańskiej;</t>
  </si>
  <si>
    <t>Piorytet stanowić będzie przeznaczenie nadwyżki na realizację misji publicznej zgodnie z przyjętymi kategoriami audycji, ze szczególnym uwzględnieniem kultury i edukacji</t>
  </si>
  <si>
    <t>ROK</t>
  </si>
  <si>
    <t>KOSZTY CAŁKOWITE</t>
  </si>
  <si>
    <t>ŹRÓDŁO FINANSOWANIA</t>
  </si>
  <si>
    <t>KRRIT</t>
  </si>
  <si>
    <t>WŁASNE</t>
  </si>
  <si>
    <t>Program regionalny</t>
  </si>
  <si>
    <t>Dab+</t>
  </si>
  <si>
    <t>INNE MISYJNE USŁUGI</t>
  </si>
  <si>
    <t>PROGRAM</t>
  </si>
  <si>
    <t>Tarnów</t>
  </si>
  <si>
    <t>Nowy Sącz</t>
  </si>
  <si>
    <t>Gorlice</t>
  </si>
  <si>
    <t xml:space="preserve">
Koszty tworzenia i rozpowszechniania oraz źródła finansowania 
programu rozszczepionego </t>
  </si>
  <si>
    <t>Metody przypisywania przychodów i związanych z nimi kosztów w odniesieniu do działalności, o której mowa w art.21 ust. 1 oraz pozostałej działalności</t>
  </si>
  <si>
    <t>Spółka prowadzi odrębną ewidencję przychodów i kosztów związanych z działalnością misyjną oraz przychodów i kosztów związanych z działalnością pozostałą.
Wyodrębnienie przychodów i kosztów bezpośrednich obu rodzajów działalności odbywa się poprzez identyfikację przychodów i kosztów związanych z działalnością pozostałą, które są następnie wykazywane na odrębnych kontach księgowych i w ewidencji dla celów zarządzania (według tzw. centrów kosztów i przychodów). Identyfikacja ta jest przeprowadzana poprzez bieżącą analizę przychodów z działalności niestanowiącej misji publicznej uzyskiwanych przez poszczególne piony i działy Spółki oraz ponoszonych przez nie kosztów związanych z osiąganiem tych przychodów. Przyjmuje się, iż przychody i koszty operacyjne niezaliczone do działalności pozostałej (komercyjnej) zalicza się do działalności misyjnej i wykazuje w sprawozdaniach składanych zgodnie z Rozporządzeniem do Krajowej Rady Radiofonii i Telewizji. 
Prowadzona jest osobna ewidencja przychodów stanowiących źródło finansowania misji. Koszty działalności misyjnej ujmowane są na wyodrębnionych kontach układu kalkulacyjnego kosztów, w przypadku gdy służą jednocześnie działalności misyjnej i pozostałej przypisywane są proporcjonalnie do danej działalności i są ewidencjonowane w podziale analitycznym.ncjonowane w podziale analitycznym.</t>
  </si>
  <si>
    <r>
      <rPr>
        <b/>
        <sz val="12"/>
        <rFont val="Calibri"/>
        <family val="2"/>
      </rPr>
      <t>Załącznik nr 2</t>
    </r>
    <r>
      <rPr>
        <b/>
        <sz val="12"/>
        <rFont val="Calibri"/>
        <family val="2"/>
        <charset val="238"/>
      </rPr>
      <t xml:space="preserve"> do KARTY POWINNOŚCI  na lata 2020 - 2024  - część finansowa
Koszty tworzenia i rozpowszechniania oraz źródła finansowania 
programu regionalnego.</t>
    </r>
    <r>
      <rPr>
        <b/>
        <vertAlign val="superscript"/>
        <sz val="12"/>
        <rFont val="Calibri"/>
        <family val="2"/>
        <charset val="238"/>
      </rPr>
      <t xml:space="preserve"> </t>
    </r>
  </si>
  <si>
    <t>l.p.</t>
  </si>
  <si>
    <r>
      <t>Nazwa przedsięwzięcia inwestycyjnego</t>
    </r>
    <r>
      <rPr>
        <vertAlign val="superscript"/>
        <sz val="10"/>
        <color indexed="8"/>
        <rFont val="Calibri"/>
        <family val="2"/>
        <charset val="238"/>
      </rPr>
      <t>1)</t>
    </r>
    <r>
      <rPr>
        <b/>
        <sz val="10"/>
        <color indexed="8"/>
        <rFont val="Calibri"/>
        <family val="2"/>
        <charset val="238"/>
      </rPr>
      <t xml:space="preserve"> </t>
    </r>
  </si>
  <si>
    <r>
      <t>Opis zadania</t>
    </r>
    <r>
      <rPr>
        <vertAlign val="superscript"/>
        <sz val="10"/>
        <color indexed="8"/>
        <rFont val="Calibri"/>
        <family val="2"/>
        <charset val="238"/>
      </rPr>
      <t>2)</t>
    </r>
  </si>
  <si>
    <r>
      <t>Rodzaj zadania inwestycyjnego</t>
    </r>
    <r>
      <rPr>
        <vertAlign val="superscript"/>
        <sz val="10"/>
        <color indexed="8"/>
        <rFont val="Calibri"/>
        <family val="2"/>
        <charset val="238"/>
      </rPr>
      <t>3)</t>
    </r>
    <r>
      <rPr>
        <b/>
        <sz val="10"/>
        <color indexed="8"/>
        <rFont val="Calibri"/>
        <family val="2"/>
        <charset val="238"/>
      </rPr>
      <t xml:space="preserve"> </t>
    </r>
  </si>
  <si>
    <r>
      <t>Cykl inwestycyjny</t>
    </r>
    <r>
      <rPr>
        <vertAlign val="superscript"/>
        <sz val="10"/>
        <color indexed="8"/>
        <rFont val="Calibri"/>
        <family val="2"/>
        <charset val="238"/>
      </rPr>
      <t>4)</t>
    </r>
  </si>
  <si>
    <r>
      <t>Cykl życia zadania inwestycyjnego</t>
    </r>
    <r>
      <rPr>
        <vertAlign val="superscript"/>
        <sz val="10"/>
        <color indexed="8"/>
        <rFont val="Calibri"/>
        <family val="2"/>
        <charset val="238"/>
      </rPr>
      <t>5)</t>
    </r>
  </si>
  <si>
    <r>
      <t>Akceptacja Zarządu, RN</t>
    </r>
    <r>
      <rPr>
        <vertAlign val="superscript"/>
        <sz val="10"/>
        <color indexed="8"/>
        <rFont val="Calibri"/>
        <family val="2"/>
        <charset val="238"/>
      </rPr>
      <t>6)</t>
    </r>
  </si>
  <si>
    <r>
      <t>Plan finansowy</t>
    </r>
    <r>
      <rPr>
        <vertAlign val="superscript"/>
        <sz val="10"/>
        <color indexed="8"/>
        <rFont val="Calibri"/>
        <family val="2"/>
        <charset val="238"/>
      </rPr>
      <t>7)</t>
    </r>
  </si>
  <si>
    <r>
      <t>Sposób finansowania w 2020 r.</t>
    </r>
    <r>
      <rPr>
        <vertAlign val="superscript"/>
        <sz val="10"/>
        <color indexed="8"/>
        <rFont val="Calibri"/>
        <family val="2"/>
        <charset val="238"/>
      </rPr>
      <t>8)</t>
    </r>
  </si>
  <si>
    <t>Początek</t>
  </si>
  <si>
    <t>Koniec</t>
  </si>
  <si>
    <t xml:space="preserve"> Wartość planowana</t>
  </si>
  <si>
    <t>Wykonanie dotychczasowe</t>
  </si>
  <si>
    <t>Wykonanie w 2020 r.</t>
  </si>
  <si>
    <t>Środki własne</t>
  </si>
  <si>
    <t>Inne</t>
  </si>
  <si>
    <t>Środki KRRiT</t>
  </si>
  <si>
    <t>1.</t>
  </si>
  <si>
    <t xml:space="preserve">Przegląd i konserwacja zasilaczy  UPS'ów wraz z dostawą i montażem akumulatorów </t>
  </si>
  <si>
    <t>Utrzymanie stanu technicznego zgodnie z zaleceniami norm technicznych i okresów gwarncyjnych zabezpieczenie zasilania technicznego budynku Radia Kraków</t>
  </si>
  <si>
    <t>M</t>
  </si>
  <si>
    <t>01.02.2020</t>
  </si>
  <si>
    <t>15.02.2020</t>
  </si>
  <si>
    <t>5 lat</t>
  </si>
  <si>
    <t>tak</t>
  </si>
  <si>
    <t>2.</t>
  </si>
  <si>
    <t>Zakup sprzętu reporterskiego - rejestratory cyfrowe audio, mikrofony</t>
  </si>
  <si>
    <t>Wyposażenie reporterów w cyfrowy sprzręt reporterski umożliwiający bieżącą obsługę głównego programu oraz na potrzeby programów cyfrowego DAB+</t>
  </si>
  <si>
    <t>01.03.2020 r.</t>
  </si>
  <si>
    <t>30.10.2020 r.</t>
  </si>
  <si>
    <t>6 lat</t>
  </si>
  <si>
    <t>3.</t>
  </si>
  <si>
    <t xml:space="preserve">Wymiana notebooków </t>
  </si>
  <si>
    <t>Wyposażenie dziennikarzy dla zapewnienia mobilnej obsługi głównego programu, wymianę złużytego sprzętu oraz do bieżącej obsługi programu w technologii DAB+</t>
  </si>
  <si>
    <t>01.04.2020 r.</t>
  </si>
  <si>
    <t>31.12.2020 r.</t>
  </si>
  <si>
    <t>3 lata</t>
  </si>
  <si>
    <t>4.</t>
  </si>
  <si>
    <t>Zakup oprogramowania HARP update</t>
  </si>
  <si>
    <t>HARP jest oprogramowaniem specjalistycznym służącym do rozliczenia kosztów porogramu radiowego oraz przygotowania raportów sprawozdań dla Krajowej Rady Radiofoni i Telewizji. Jest bardzo wykorzystywany w Radiu Kraków. Nie był wykonywany upgrade od wielu lat, odkąd zmieniła się sprawozdawczość dla KRRiTV zmieniły się programy płacowe na nowsze wersje z którymi HARP współpracuje.</t>
  </si>
  <si>
    <t>30.06.2020 r.</t>
  </si>
  <si>
    <t>5 lata</t>
  </si>
  <si>
    <t>5.</t>
  </si>
  <si>
    <t>Wymiana i zakup nowych zestawów komputerowych wraz z oprogramowaniem</t>
  </si>
  <si>
    <t>Zapewnienie możliwości obsługi dziennikarskiej i księgowości oraz rozbudowa stanowisk na potrzeby dodatkowych serwisów w technologii DAB+.</t>
  </si>
  <si>
    <t>01.02.2020 r.</t>
  </si>
  <si>
    <t>4 lata</t>
  </si>
  <si>
    <t>6.</t>
  </si>
  <si>
    <t>Wymiana serwerów do wirtualizacji do obsługi Gselectora oraz do obsługi łączności</t>
  </si>
  <si>
    <t>zapewnienie bezpieczeństwa danych znajdujących się na serwerach emisyjnych, produkcyjnych, księgowym, archiwum przed zagrożeniami wirusami</t>
  </si>
  <si>
    <t>30.11.2020 r.</t>
  </si>
  <si>
    <t>7.</t>
  </si>
  <si>
    <t>Wymiana serwerów Firewall i VPN</t>
  </si>
  <si>
    <t>zapewnienie działania połączeń VPN oraz bezpieczeństwa danych Radia Kraków przed włamaniami z internetu</t>
  </si>
  <si>
    <t>03.01.2020 r.</t>
  </si>
  <si>
    <t>03.02.2020 r.</t>
  </si>
  <si>
    <t>8.</t>
  </si>
  <si>
    <t xml:space="preserve">Serwerowe oprogramowanie antywirusowe </t>
  </si>
  <si>
    <t>9.</t>
  </si>
  <si>
    <t>Zapewnienie zabezpieczenia budynku, wymiana wyeksploatowanego sprzętu z roku 1999</t>
  </si>
  <si>
    <t>01.06.2020 r.</t>
  </si>
  <si>
    <t>10 lat</t>
  </si>
  <si>
    <t>10.</t>
  </si>
  <si>
    <t>Uzupełnienie i modernizacja systemu kontroli dostępu - wymiana starego systemu ASEC, obsługującego 28 czytników - system nie jest już serwisowany przez producenta, zainstalowany w roku 1999</t>
  </si>
  <si>
    <t>01.09.2020 r.</t>
  </si>
  <si>
    <t>11.</t>
  </si>
  <si>
    <t>Upgrade oprogramowania do archiwizacji Arcserve</t>
  </si>
  <si>
    <t>umożliwnienie wykonywania backupów z najnowszych wersji serwerowych systemów opracyjnych Windows i Linux używanych w działach księgowości i emisji.Obecne wersje w przyszłym roku będą zbyt stare i nie będą współpracowały poprawnie</t>
  </si>
  <si>
    <t>15.03.2020 r.</t>
  </si>
  <si>
    <t>15.04.2020 r.</t>
  </si>
  <si>
    <t>12.</t>
  </si>
  <si>
    <t>Zakup anteny satelitarnej</t>
  </si>
  <si>
    <t>antena satelitarna, przesyłanie sygnałów audio protokołem 100Mbit</t>
  </si>
  <si>
    <t>T</t>
  </si>
  <si>
    <t>1.04.2020 r.</t>
  </si>
  <si>
    <t>30.04.2020 r.</t>
  </si>
  <si>
    <t>6 lata</t>
  </si>
  <si>
    <t>13.</t>
  </si>
  <si>
    <t xml:space="preserve">Zakup kodeków IP </t>
  </si>
  <si>
    <t xml:space="preserve">Wymiana starego sprzętu analogowego na cyfrowy sprzęt umożliwiający wejścia "na żywo" </t>
  </si>
  <si>
    <t>15.</t>
  </si>
  <si>
    <t>Zakup aplikacji bazodanowej Domino do rezerwacji studiów i wizualizacji zajętości każdego studia za pomocą moniotrów.System dostępny poprzez IBM Notes i www</t>
  </si>
  <si>
    <t>umożliwienie rezerwacji studiów i poglądu zajętości studiów nagrań w IBM Domino i stronę WWW</t>
  </si>
  <si>
    <t>16.</t>
  </si>
  <si>
    <t>Upgrade Dyna Emisja w studiach emisyjnych</t>
  </si>
  <si>
    <t>zapewnienie działania emisji z najnoszywmi rodzajami plików dźwiękowych i najnowszym systemem Windows 10</t>
  </si>
  <si>
    <t>10.01.2020 r.</t>
  </si>
  <si>
    <t>10.02.2020 r.</t>
  </si>
  <si>
    <t>17.</t>
  </si>
  <si>
    <t>Wymiana komputerów w PCA do streamingu video ze studiów emisyjnych</t>
  </si>
  <si>
    <t>Zapewni bezpieczne działanie streamingu video , obecnie system jest sprzed 5 lat</t>
  </si>
  <si>
    <t>01.07.2020 r.</t>
  </si>
  <si>
    <t>18.</t>
  </si>
  <si>
    <t>Zakup nowego systemu do streamingu video</t>
  </si>
  <si>
    <t>Umożliwi realizacje streamingu video poza Radiem Kraków</t>
  </si>
  <si>
    <t>01.08.2020 r.</t>
  </si>
  <si>
    <t>30.09.2020 r.</t>
  </si>
  <si>
    <t>19.</t>
  </si>
  <si>
    <t>Zakup nowych mikrofonów do podstawowego studia emisyjnego</t>
  </si>
  <si>
    <t xml:space="preserve">Umożliwi ujednolicenie barwy dżwięku, obecnie są mikrofony dwóch typów </t>
  </si>
  <si>
    <t>03.02.2020</t>
  </si>
  <si>
    <t>20.</t>
  </si>
  <si>
    <t xml:space="preserve">Uruchomienie nowego Studia w technologi cyfrowej </t>
  </si>
  <si>
    <t>Uruchomienie do emisji cyfrowej oraz produkcji audycji. Wykorzystanie studia do emisji nowego programu DAB+, w tym: konsoleta audio; pulpit odsłuchowy; 
karta Livewire do konsolety; 
switch do sieci Livewire -konfiguracja i uruchomienie; karta do systemu Riedel; pulpit interkomowy; mikrofony; odtwarzacze CD; kolumny aktywne (reżyserka); słuchawki, wzmacniacz słuchawkowy 4ch; zestaw komputerowy 
Extender Video 
Statywy mikrofonowe 
Statyw mikrofonowy 
Telewizor
Okablowanie, koszty budowlane (prace budowlane, projekt adaptacji, wygłuszenie, adaptacja wugłuszenia, meble)</t>
  </si>
  <si>
    <t>NT</t>
  </si>
  <si>
    <t>Uruchomienie nowego Studia w technologi cyfrowej (prace budowlane)</t>
  </si>
  <si>
    <t>Koszty budowlane (prace budowlane, projekt adaptacji, wygłuszenie, adaptacja wugłuszenia, meble)</t>
  </si>
  <si>
    <t>01.01.2020</t>
  </si>
  <si>
    <t>01.04.2020</t>
  </si>
  <si>
    <t>21.</t>
  </si>
  <si>
    <t>Klimatyzacja centralna i klimatyzacja wspomagająca</t>
  </si>
  <si>
    <t>Prace projektowe; doposażenie zintegrowanej instalacji klimatyzacji, wentylacji i wody lodowej</t>
  </si>
  <si>
    <t>01.04.2019</t>
  </si>
  <si>
    <t>01.05.2020</t>
  </si>
  <si>
    <t>980 000,00 zł.</t>
  </si>
  <si>
    <t>samochody reporterskie</t>
  </si>
  <si>
    <t>zakup 5 samochodów reporterskich w miejsce wyeksploatowanych</t>
  </si>
  <si>
    <t>Remont dachu</t>
  </si>
  <si>
    <t>wykonanie nowego pokrycia dachu</t>
  </si>
  <si>
    <t>R</t>
  </si>
  <si>
    <t>01.11.2020</t>
  </si>
  <si>
    <t>01.06.2021</t>
  </si>
  <si>
    <t>Remont werandy/wiatrołapu</t>
  </si>
  <si>
    <t>wykonanie nowych ścian i dachu nad wiatrołapem</t>
  </si>
  <si>
    <t>01.12.2020</t>
  </si>
  <si>
    <t>01.09.2021</t>
  </si>
  <si>
    <r>
      <rPr>
        <b/>
        <sz val="8"/>
        <color indexed="8"/>
        <rFont val="Calibri"/>
        <family val="2"/>
        <charset val="238"/>
      </rPr>
      <t>1)</t>
    </r>
    <r>
      <rPr>
        <sz val="8"/>
        <color indexed="8"/>
        <rFont val="Calibri"/>
        <family val="2"/>
        <charset val="238"/>
      </rPr>
      <t xml:space="preserve"> Pełna nazwa przedsięwzięcia inwestycyjnego tożsama z nazwą zadania wskazaną w Karcie powinności. Jako przedsięwzięcie opisuje się również zadania, które będą związane z tzw. nowymi technologiami (np.. Internet - rozbudowa strony, zmiana serwisu, wprowadzenie aplikacji mobilnych, wprowadzeni innych technologii)</t>
    </r>
  </si>
  <si>
    <r>
      <rPr>
        <b/>
        <sz val="8"/>
        <color indexed="8"/>
        <rFont val="Calibri"/>
        <family val="2"/>
        <charset val="238"/>
      </rPr>
      <t>2)</t>
    </r>
    <r>
      <rPr>
        <sz val="8"/>
        <color indexed="8"/>
        <rFont val="Calibri"/>
        <family val="2"/>
        <charset val="238"/>
      </rPr>
      <t xml:space="preserve"> Opis zadania - opis zadania wchodzącego w skład przedsięwzięcia wskazanego w kolumnie 1 oraz informacja dotycząca celu jego realizacji i wskazanie efektów, korzyści jakie przyniesie spółce.</t>
    </r>
  </si>
  <si>
    <r>
      <rPr>
        <b/>
        <sz val="8"/>
        <color indexed="8"/>
        <rFont val="Calibri"/>
        <family val="2"/>
        <charset val="238"/>
      </rPr>
      <t>3)</t>
    </r>
    <r>
      <rPr>
        <sz val="8"/>
        <color indexed="8"/>
        <rFont val="Calibri"/>
        <family val="2"/>
        <charset val="238"/>
      </rPr>
      <t xml:space="preserve"> Kod literowy rodzaju zadania inwestycyjnego:
R - zadanie remontowe
M - zadanie modernizacyjne
T - zadanie inwestycyjne technologiczne  
NT - nowe technologie
</t>
    </r>
  </si>
  <si>
    <r>
      <rPr>
        <b/>
        <sz val="8"/>
        <color indexed="8"/>
        <rFont val="Calibri"/>
        <family val="2"/>
        <charset val="238"/>
      </rPr>
      <t>4)</t>
    </r>
    <r>
      <rPr>
        <sz val="8"/>
        <color indexed="8"/>
        <rFont val="Calibri"/>
        <family val="2"/>
        <charset val="238"/>
      </rPr>
      <t xml:space="preserve"> Czas potrzebny do zrealizowania wszystkich czynności procesu inwestycyjnego poczynając od powstania pomysłu na inwestycję do przekazania jej do pełnej eksploatacji
Początek - miesiąc i rok
Koniec - miesiąc i rok</t>
    </r>
  </si>
  <si>
    <r>
      <rPr>
        <b/>
        <sz val="8"/>
        <color indexed="8"/>
        <rFont val="Calibri"/>
        <family val="2"/>
        <charset val="238"/>
      </rPr>
      <t>5)</t>
    </r>
    <r>
      <rPr>
        <sz val="8"/>
        <color indexed="8"/>
        <rFont val="Calibri"/>
        <family val="2"/>
        <charset val="238"/>
      </rPr>
      <t xml:space="preserve"> Okres liczony w latach od sformułowania zamysłu, przez okres projektowania, wykonania i eksploatacji do czasu likwidacji</t>
    </r>
  </si>
  <si>
    <r>
      <rPr>
        <b/>
        <sz val="8"/>
        <color indexed="8"/>
        <rFont val="Calibri"/>
        <family val="2"/>
        <charset val="238"/>
      </rPr>
      <t>6)</t>
    </r>
    <r>
      <rPr>
        <sz val="8"/>
        <color indexed="8"/>
        <rFont val="Calibri"/>
        <family val="2"/>
        <charset val="238"/>
      </rPr>
      <t xml:space="preserve"> Informacja o akceptacji właściwych organów dla przeprowadzenia zadania inwestycyjnego</t>
    </r>
  </si>
  <si>
    <r>
      <rPr>
        <b/>
        <sz val="8"/>
        <color indexed="8"/>
        <rFont val="Calibri"/>
        <family val="2"/>
        <charset val="238"/>
      </rPr>
      <t xml:space="preserve">7) </t>
    </r>
    <r>
      <rPr>
        <sz val="8"/>
        <color indexed="8"/>
        <rFont val="Calibri"/>
        <family val="2"/>
        <charset val="238"/>
      </rPr>
      <t xml:space="preserve">Informacja o realizacji planu finansowego zadania inwestycyjnego
</t>
    </r>
    <r>
      <rPr>
        <b/>
        <sz val="8"/>
        <color indexed="8"/>
        <rFont val="Calibri"/>
        <family val="2"/>
        <charset val="238"/>
      </rPr>
      <t>Wartość planowana</t>
    </r>
    <r>
      <rPr>
        <sz val="8"/>
        <color indexed="8"/>
        <rFont val="Calibri"/>
        <family val="2"/>
        <charset val="238"/>
      </rPr>
      <t xml:space="preserve"> - wartość całego zadania inwestycyjnego wyrażona w tys. zł brutto
</t>
    </r>
    <r>
      <rPr>
        <b/>
        <sz val="8"/>
        <color indexed="8"/>
        <rFont val="Calibri"/>
        <family val="2"/>
        <charset val="238"/>
      </rPr>
      <t>Wykonanie dotychczasowe</t>
    </r>
    <r>
      <rPr>
        <sz val="8"/>
        <color indexed="8"/>
        <rFont val="Calibri"/>
        <family val="2"/>
        <charset val="238"/>
      </rPr>
      <t xml:space="preserve"> - wartość wykonania planu finansowego zadania (jeśli jest już realizowane) do 31 grudnia 2018 r.)
</t>
    </r>
    <r>
      <rPr>
        <b/>
        <sz val="8"/>
        <color indexed="8"/>
        <rFont val="Calibri"/>
        <family val="2"/>
        <charset val="238"/>
      </rPr>
      <t>Wykonanie w 2020 r</t>
    </r>
    <r>
      <rPr>
        <sz val="8"/>
        <color indexed="8"/>
        <rFont val="Calibri"/>
        <family val="2"/>
        <charset val="238"/>
      </rPr>
      <t>. - planowana do sfinansowania wartość zadania inwestycyjnego do wykonania w 2020 r. w tys. zł brutto</t>
    </r>
  </si>
  <si>
    <r>
      <rPr>
        <b/>
        <sz val="8"/>
        <color indexed="8"/>
        <rFont val="Calibri"/>
        <family val="2"/>
        <charset val="238"/>
      </rPr>
      <t>8)</t>
    </r>
    <r>
      <rPr>
        <sz val="8"/>
        <color indexed="8"/>
        <rFont val="Calibri"/>
        <family val="2"/>
        <charset val="238"/>
      </rPr>
      <t xml:space="preserve"> Informacja o źródłach finansowania zadania inwestycyjnego w 2014 r.
</t>
    </r>
    <r>
      <rPr>
        <b/>
        <sz val="8"/>
        <color indexed="8"/>
        <rFont val="Calibri"/>
        <family val="2"/>
        <charset val="238"/>
      </rPr>
      <t>Środki własne</t>
    </r>
    <r>
      <rPr>
        <sz val="8"/>
        <color indexed="8"/>
        <rFont val="Calibri"/>
        <family val="2"/>
        <charset val="238"/>
      </rPr>
      <t xml:space="preserve"> - środki poza abonamentowe, np. zgromadzone na rachunku spółki, kredyty, itp.
</t>
    </r>
    <r>
      <rPr>
        <b/>
        <sz val="8"/>
        <color indexed="8"/>
        <rFont val="Calibri"/>
        <family val="2"/>
        <charset val="238"/>
      </rPr>
      <t>Inne</t>
    </r>
    <r>
      <rPr>
        <sz val="8"/>
        <color indexed="8"/>
        <rFont val="Calibri"/>
        <family val="2"/>
        <charset val="238"/>
      </rPr>
      <t xml:space="preserve"> - barter, leasing.
</t>
    </r>
    <r>
      <rPr>
        <b/>
        <sz val="8"/>
        <color indexed="8"/>
        <rFont val="Calibri"/>
        <family val="2"/>
        <charset val="238"/>
      </rPr>
      <t>Środki KRRiT</t>
    </r>
    <r>
      <rPr>
        <sz val="8"/>
        <color indexed="8"/>
        <rFont val="Calibri"/>
        <family val="2"/>
        <charset val="238"/>
      </rPr>
      <t xml:space="preserve"> - środki abonamentowe z rachunku KRRiT</t>
    </r>
  </si>
  <si>
    <t>Załącznik do Karty Powinności - Plany inwestycyjne</t>
  </si>
  <si>
    <r>
      <t xml:space="preserve">Wymiana kamer przemysłowych zewnętrznych i wewnętrznych ( parking,garaż amfiteatr, korytarze,hol) </t>
    </r>
    <r>
      <rPr>
        <b/>
        <sz val="10"/>
        <rFont val="Arial"/>
        <family val="2"/>
        <charset val="238"/>
      </rPr>
      <t>wraz z wyminą rejestratora (serwera)</t>
    </r>
  </si>
  <si>
    <t>Lepsze zbezpieczenie budynku, uniemożliwienie dotępu do pomieszczeń osobom nieuprawnionym, ułatwienie komunikacji,   brak materiałów i podzespołów do starego systemu. System z roku 1999</t>
  </si>
  <si>
    <t>Legenda</t>
  </si>
  <si>
    <r>
      <t>pkt.2.2</t>
    </r>
    <r>
      <rPr>
        <sz val="11.5"/>
        <color indexed="8"/>
        <rFont val="Calibri"/>
        <family val="2"/>
      </rPr>
      <t xml:space="preserve"> usługi, o których mowa w art. 21 ust. 1a pkt 2a</t>
    </r>
  </si>
  <si>
    <t>Nowa istotna usługa</t>
  </si>
  <si>
    <t>NOWA ISTOTNA USŁUGA</t>
  </si>
  <si>
    <t>Radio Kraków Kultura</t>
  </si>
  <si>
    <t>Radio Kraków Kultura jest planowane jako nowy kanał tematyczny Radia Kraków, emitowany w DB+ poświęcony szeroko pojętej kulturze. Kanał adresowany będzie do słuchaczy, poszukujących bogatej oferty z takich dziedzin sztuki jak: teatr, muzyka klasyczna, muzyka współczesna, kino, literatura, sztuki piękne, taniec. Ramówka, w której skład wejdą: bieżące wiadomości kulturalne, felietony, słuchowiska, mistrzowskie interpretacje poezji i prozy, publicystyka kulturalna, audycje autorskie oraz bogate zasoby archiwalne Radia Kraków, wypełni lukę w lokalnym rynku radiowym i będzie adresowana do słuchaczy, chcących poszerzać swoją wiedzę z zakresu tych gatunków sztuki. Bardzo istotną częścią działalności stacji, mającą odzwierciedlenie w ramówce, będzie ścisła współpraca z krakowskimi środowiskami twórczymi, uczelniami artystycznymi oraz instytucjami kultury w Krakowie i w Małopolsce. Chcemy również poszerzyć współpracę z ważnymi, a pomijanymi często w mediach komercyjnych, ośrodkami, takimi jak: Tarnów, Nowy Sącz i Zakopane.</t>
  </si>
  <si>
    <t xml:space="preserve">Nazwa, typ, charakter </t>
  </si>
  <si>
    <t>Czas trwania</t>
  </si>
  <si>
    <t>nieoznaczony - począwszy od grudnia 2019 roku</t>
  </si>
  <si>
    <t xml:space="preserve">Cel wprowadzenia nowej usługi </t>
  </si>
  <si>
    <t>realizacja misji publicznej w zakresie kultury</t>
  </si>
  <si>
    <t>Konsoleta audio</t>
  </si>
  <si>
    <t>Karta Livewire do konsolety</t>
  </si>
  <si>
    <t>Kontorler odłuchu audio</t>
  </si>
  <si>
    <t>Switch do sieci Livewire</t>
  </si>
  <si>
    <t>Pulpit interkomowy</t>
  </si>
  <si>
    <t>Mikrofony</t>
  </si>
  <si>
    <t>Odtwarzacze CD</t>
  </si>
  <si>
    <t>Kolumny aktywne (reżyserka)</t>
  </si>
  <si>
    <t>Koloumny aktywne (studio)</t>
  </si>
  <si>
    <t>Słuchawki</t>
  </si>
  <si>
    <t>Wzmacniacz słuchawkowy 4ch.</t>
  </si>
  <si>
    <t>Zestaw komputerowy</t>
  </si>
  <si>
    <t>System emisyjny</t>
  </si>
  <si>
    <t>Extender Video</t>
  </si>
  <si>
    <t>Statywy mikrofonowe</t>
  </si>
  <si>
    <t>Telewizor + modem</t>
  </si>
  <si>
    <t>Okablowanie, koszty inne</t>
  </si>
  <si>
    <t>suma</t>
  </si>
  <si>
    <t>wskazanie wielkości nakładów inwestycyjnych</t>
  </si>
  <si>
    <t>analiza wartości publicznej</t>
  </si>
  <si>
    <t>Radio Kraków w ciągu 90 lat działalności, wypracowało  niezwykłe zbiory archiwalne. To tu swoje pierwsze koncerty nagrywali tacy artyści jak: Krzysztof Komeda czy Andrzej Kurylewicz, a swoje debiuty w czytaniu poezji lub prozy mieli tak wybitni twórcy jak: Jerzy Trela, Anna Polony czy Krzysztof Globisz. Chcemy dzielić się ze słuchaczami tymi zasobami, a tym samym tworzyć program konkurencyjny dla innych rozgłośni. Wysoki nacisk położony na słowo będzie dopełniony starannie dobraną muzyką z gatunków: muzyka klasyczna, jazz, muzyka współczesna, awangardowa, ludowa oraz muzyka rozrywkowa, pochodząca ze zbiorów archiwalnych Radia Kraków. Na unikatowość i autorski charakter stacji w kontekście krakowskiego rynku medialnego, wpłynie zapewne kilka istotnych czynników:
1.	Znaczną część programu wypełni słowo, poświęcone wyłącznie sprawom kultury.
2.	W tworzenie rozgłośni zostanie zaangażowany zespół doświadczonych i kompetentnych dziennikarzy Radia Kraków, od lat zajmujących się tematyką kulturalną.
3.	Otworzenie ramówki dla przedstawicieli świata kultury: krytyków, reprezentantów placówek kulturalnych, ośrodków akademickich, artystów, niezwiązanych wcześniej z radiem lub związanych wyłącznie w charakterze ekspertów.</t>
  </si>
  <si>
    <t xml:space="preserve">Wpływ nowej istotnej usługi na rynek </t>
  </si>
  <si>
    <t xml:space="preserve">Radio Kraków pozyskało pozytywną opinię Zarządu Polskiego Radia S.A. co do realizowanego zamierzenia </t>
  </si>
  <si>
    <t xml:space="preserve">Koszty bezpośrednie </t>
  </si>
  <si>
    <t xml:space="preserve">1) wynagrodzenia </t>
  </si>
  <si>
    <t>honoraria</t>
  </si>
  <si>
    <t>składki ZUS</t>
  </si>
  <si>
    <t>2) materiały bezpośrednie</t>
  </si>
  <si>
    <t xml:space="preserve">3) pozostałe koszty bezpośrednie tworzenia </t>
  </si>
  <si>
    <t>Suma</t>
  </si>
  <si>
    <t>Nakłady inwestycyjne budowlane</t>
  </si>
  <si>
    <r>
      <t>Załącznik nr 3</t>
    </r>
    <r>
      <rPr>
        <sz val="11.5"/>
        <color indexed="8"/>
        <rFont val="Calibri"/>
        <family val="2"/>
      </rPr>
      <t xml:space="preserve"> do Karty Powinności: Opis nowej istotne usługi </t>
    </r>
    <r>
      <rPr>
        <b/>
        <sz val="11.5"/>
        <color rgb="FF000000"/>
        <rFont val="Calibri"/>
        <family val="2"/>
      </rPr>
      <t>(Radio Kraków Kultura)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</si>
</sst>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quot; &quot;[$zł-415];[Red]&quot;-&quot;#,##0.00&quot; &quot;[$zł-415]"/>
    <numFmt numFmtId="169" formatCode="[$-415]mmmm\ yy;@"/>
    <numFmt numFmtId="170" formatCode="_-* #,##0\ &quot;zł&quot;_-;\-* #,##0\ &quot;zł&quot;_-;_-* &quot;-&quot;\ &quot;zł&quot;_-;_-@_-"/>
    <numFmt numFmtId="171" formatCode="#,##0\ &quot;zł&quot;;[Red]\-#,##0\ &quot;zł&quot;"/>
    <numFmt numFmtId="172" formatCode="#,##0.00\ &quot;zł&quot;"/>
    <numFmt numFmtId="173" formatCode="#,##0.00\ &quot;zł&quot;;[Red]\-#,##0.00\ &quot;zł&quot;"/>
  </numFmts>
  <fonts count="61">
    <font>
      <sz val="12"/>
      <color theme="1"/>
      <name val="Arial"/>
      <family val="2"/>
    </font>
    <font>
      <sz val="11.5"/>
      <color indexed="8"/>
      <name val="Calibri"/>
      <family val="2"/>
    </font>
    <font>
      <sz val="11.5"/>
      <color indexed="9"/>
      <name val="Calibri"/>
      <family val="2"/>
    </font>
    <font>
      <b/>
      <i/>
      <sz val="11.5"/>
      <color indexed="8"/>
      <name val="Calibri"/>
      <family val="2"/>
    </font>
    <font>
      <i/>
      <sz val="11.5"/>
      <color indexed="8"/>
      <name val="Calibri"/>
      <family val="2"/>
    </font>
    <font>
      <b/>
      <sz val="10"/>
      <name val="Arial"/>
      <family val="2"/>
      <charset val="238"/>
    </font>
    <font>
      <sz val="10"/>
      <name val="Arial"/>
      <family val="2"/>
      <charset val="238"/>
    </font>
    <font>
      <b/>
      <sz val="12"/>
      <name val="Calibri"/>
      <family val="2"/>
    </font>
    <font>
      <b/>
      <sz val="12"/>
      <name val="Arial"/>
      <family val="2"/>
      <charset val="238"/>
    </font>
    <font>
      <sz val="12"/>
      <name val="Arial"/>
      <family val="2"/>
      <charset val="238"/>
    </font>
    <font>
      <b/>
      <sz val="12"/>
      <name val="Calibri"/>
      <family val="2"/>
      <charset val="238"/>
    </font>
    <font>
      <b/>
      <vertAlign val="superscript"/>
      <sz val="12"/>
      <name val="Calibri"/>
      <family val="2"/>
      <charset val="238"/>
    </font>
    <font>
      <b/>
      <sz val="10"/>
      <color indexed="8"/>
      <name val="Calibri"/>
      <family val="2"/>
      <charset val="238"/>
    </font>
    <font>
      <vertAlign val="superscript"/>
      <sz val="10"/>
      <color indexed="8"/>
      <name val="Calibri"/>
      <family val="2"/>
      <charset val="238"/>
    </font>
    <font>
      <b/>
      <sz val="9"/>
      <color indexed="8"/>
      <name val="Calibri"/>
      <family val="2"/>
      <charset val="238"/>
    </font>
    <font>
      <sz val="10"/>
      <color indexed="8"/>
      <name val="Arial"/>
      <family val="2"/>
      <charset val="238"/>
    </font>
    <font>
      <sz val="10"/>
      <color indexed="8"/>
      <name val="Calibri"/>
      <family val="2"/>
      <charset val="238"/>
    </font>
    <font>
      <sz val="10"/>
      <name val="Calibri"/>
      <family val="2"/>
      <charset val="238"/>
    </font>
    <font>
      <sz val="8"/>
      <color indexed="8"/>
      <name val="Calibri"/>
      <family val="2"/>
      <charset val="238"/>
    </font>
    <font>
      <b/>
      <sz val="8"/>
      <color indexed="8"/>
      <name val="Calibri"/>
      <family val="2"/>
      <charset val="238"/>
    </font>
    <font>
      <sz val="11"/>
      <color rgb="FF000000"/>
      <name val="Calibri1"/>
    </font>
    <font>
      <u/>
      <sz val="11"/>
      <color rgb="FF0563C1"/>
      <name val="Calibri"/>
      <family val="2"/>
    </font>
    <font>
      <b/>
      <i/>
      <sz val="16"/>
      <color theme="1"/>
      <name val="Arial"/>
      <family val="2"/>
    </font>
    <font>
      <b/>
      <i/>
      <u/>
      <sz val="12"/>
      <color theme="1"/>
      <name val="Arial"/>
      <family val="2"/>
    </font>
    <font>
      <b/>
      <sz val="10"/>
      <color rgb="FFFFFFFF"/>
      <name val="Calibri"/>
      <family val="2"/>
    </font>
    <font>
      <b/>
      <sz val="11"/>
      <color rgb="FF000000"/>
      <name val="Calibri"/>
      <family val="2"/>
    </font>
    <font>
      <b/>
      <sz val="14"/>
      <color rgb="FFFFFFFF"/>
      <name val="Calibri"/>
      <family val="2"/>
    </font>
    <font>
      <sz val="11"/>
      <color rgb="FF000000"/>
      <name val="Calibri"/>
      <family val="2"/>
    </font>
    <font>
      <b/>
      <sz val="24"/>
      <color rgb="FFFFFFFF"/>
      <name val="Calibri"/>
      <family val="2"/>
    </font>
    <font>
      <b/>
      <sz val="11.5"/>
      <color rgb="FF000000"/>
      <name val="Calibri"/>
      <family val="2"/>
    </font>
    <font>
      <sz val="11.5"/>
      <color rgb="FF000000"/>
      <name val="Calibri"/>
      <family val="2"/>
    </font>
    <font>
      <b/>
      <sz val="11.5"/>
      <color rgb="FFFFFFFF"/>
      <name val="Calibri"/>
      <family val="2"/>
    </font>
    <font>
      <sz val="11.5"/>
      <color rgb="FFFFFFFF"/>
      <name val="Calibri"/>
      <family val="2"/>
    </font>
    <font>
      <u/>
      <sz val="11.5"/>
      <color rgb="FF0563C1"/>
      <name val="Calibri"/>
      <family val="2"/>
    </font>
    <font>
      <sz val="11.5"/>
      <color theme="1"/>
      <name val="Calibri"/>
      <family val="2"/>
    </font>
    <font>
      <sz val="11"/>
      <color rgb="FF000000"/>
      <name val="Calibri (Tekst podstawowy)"/>
    </font>
    <font>
      <sz val="11.5"/>
      <color rgb="FF000000"/>
      <name val="Calibri (Tekst podstawowy)"/>
    </font>
    <font>
      <sz val="10"/>
      <color rgb="FF000000"/>
      <name val="Calibri"/>
      <family val="2"/>
    </font>
    <font>
      <i/>
      <sz val="9"/>
      <color rgb="FF000000"/>
      <name val="Calibri"/>
      <family val="2"/>
    </font>
    <font>
      <b/>
      <sz val="11.5"/>
      <color rgb="FF548235"/>
      <name val="Calibri"/>
      <family val="2"/>
    </font>
    <font>
      <sz val="11.5"/>
      <color rgb="FF0070C0"/>
      <name val="Calibri"/>
      <family val="2"/>
    </font>
    <font>
      <sz val="11"/>
      <color rgb="FF548235"/>
      <name val="Calibri"/>
      <family val="2"/>
    </font>
    <font>
      <sz val="11"/>
      <color rgb="FF0070C0"/>
      <name val="Calibri"/>
      <family val="2"/>
    </font>
    <font>
      <b/>
      <sz val="11"/>
      <color rgb="FF548235"/>
      <name val="Calibri"/>
      <family val="2"/>
    </font>
    <font>
      <b/>
      <sz val="12"/>
      <color rgb="FF000000"/>
      <name val="Calibri"/>
      <family val="2"/>
    </font>
    <font>
      <b/>
      <sz val="20"/>
      <color rgb="FFFFFFFF"/>
      <name val="Calibri (Tekst podstawowy)"/>
    </font>
    <font>
      <sz val="9.5"/>
      <color rgb="FF000000"/>
      <name val="Calibri"/>
      <family val="2"/>
    </font>
    <font>
      <sz val="10"/>
      <color rgb="FF000000"/>
      <name val="Calibri"/>
      <family val="2"/>
      <charset val="1"/>
    </font>
    <font>
      <sz val="12"/>
      <color theme="1"/>
      <name val="Arial"/>
      <family val="2"/>
      <charset val="238"/>
    </font>
    <font>
      <b/>
      <sz val="12"/>
      <name val="Calibri"/>
      <family val="2"/>
      <scheme val="minor"/>
    </font>
    <font>
      <sz val="12"/>
      <name val="Calibri"/>
      <family val="2"/>
      <scheme val="minor"/>
    </font>
    <font>
      <sz val="10"/>
      <color theme="1"/>
      <name val="Calibri"/>
      <family val="2"/>
      <charset val="238"/>
      <scheme val="minor"/>
    </font>
    <font>
      <sz val="14"/>
      <color theme="0"/>
      <name val="Arial"/>
      <family val="2"/>
    </font>
    <font>
      <sz val="12"/>
      <color theme="1"/>
      <name val="Times New Roman"/>
      <family val="1"/>
    </font>
    <font>
      <sz val="8"/>
      <color theme="1"/>
      <name val="Arial"/>
      <family val="2"/>
    </font>
    <font>
      <b/>
      <sz val="10"/>
      <color theme="1"/>
      <name val="Arial"/>
      <family val="2"/>
    </font>
    <font>
      <b/>
      <sz val="16"/>
      <color theme="0"/>
      <name val="Calibri"/>
      <family val="2"/>
    </font>
    <font>
      <b/>
      <sz val="18"/>
      <color rgb="FF000000"/>
      <name val="Calibri"/>
      <family val="2"/>
    </font>
    <font>
      <b/>
      <sz val="11.5"/>
      <color theme="1"/>
      <name val="Calibri"/>
      <family val="2"/>
    </font>
    <font>
      <sz val="9"/>
      <color theme="1"/>
      <name val="Arial"/>
      <family val="2"/>
    </font>
    <font>
      <sz val="10"/>
      <color theme="1"/>
      <name val="Arial"/>
      <family val="2"/>
    </font>
  </fonts>
  <fills count="21">
    <fill>
      <patternFill patternType="none"/>
    </fill>
    <fill>
      <patternFill patternType="gray125"/>
    </fill>
    <fill>
      <patternFill patternType="solid">
        <fgColor indexed="55"/>
        <bgColor indexed="64"/>
      </patternFill>
    </fill>
    <fill>
      <patternFill patternType="solid">
        <fgColor indexed="29"/>
        <bgColor indexed="64"/>
      </patternFill>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11"/>
        <bgColor indexed="64"/>
      </patternFill>
    </fill>
    <fill>
      <patternFill patternType="solid">
        <fgColor indexed="49"/>
        <bgColor indexed="64"/>
      </patternFill>
    </fill>
    <fill>
      <patternFill patternType="solid">
        <fgColor indexed="52"/>
        <bgColor indexed="64"/>
      </patternFill>
    </fill>
    <fill>
      <patternFill patternType="solid">
        <fgColor rgb="FF002060"/>
        <bgColor rgb="FF002060"/>
      </patternFill>
    </fill>
    <fill>
      <patternFill patternType="solid">
        <fgColor rgb="FFB4C7E7"/>
        <bgColor rgb="FFB4C7E7"/>
      </patternFill>
    </fill>
    <fill>
      <patternFill patternType="solid">
        <fgColor rgb="FFDAE3F3"/>
        <bgColor rgb="FFDAE3F3"/>
      </patternFill>
    </fill>
    <fill>
      <patternFill patternType="solid">
        <fgColor rgb="FFDAE3F3"/>
        <bgColor rgb="FFCCFFFF"/>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6" tint="0.79998168889431442"/>
        <bgColor rgb="FFFFFFCC"/>
      </patternFill>
    </fill>
    <fill>
      <patternFill patternType="solid">
        <fgColor theme="6" tint="0.79998168889431442"/>
        <bgColor rgb="FFFFFF99"/>
      </patternFill>
    </fill>
    <fill>
      <patternFill patternType="solid">
        <fgColor theme="6" tint="0.79998168889431442"/>
        <bgColor rgb="FFFFCC00"/>
      </patternFill>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ck">
        <color indexed="64"/>
      </left>
      <right/>
      <top style="thick">
        <color indexed="64"/>
      </top>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top style="thick">
        <color indexed="64"/>
      </top>
      <bottom/>
      <diagonal/>
    </border>
    <border>
      <left style="medium">
        <color indexed="64"/>
      </left>
      <right style="thick">
        <color indexed="64"/>
      </right>
      <top style="thick">
        <color indexed="64"/>
      </top>
      <bottom/>
      <diagonal/>
    </border>
    <border>
      <left style="thick">
        <color indexed="64"/>
      </left>
      <right/>
      <top/>
      <bottom style="thick">
        <color indexed="64"/>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top/>
      <bottom style="thick">
        <color indexed="64"/>
      </bottom>
      <diagonal/>
    </border>
    <border>
      <left style="medium">
        <color indexed="64"/>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548235"/>
      </left>
      <right/>
      <top style="thin">
        <color rgb="FF548235"/>
      </top>
      <bottom style="thin">
        <color rgb="FF548235"/>
      </bottom>
      <diagonal/>
    </border>
    <border>
      <left style="thin">
        <color rgb="FF00B0F0"/>
      </left>
      <right style="thin">
        <color rgb="FF00B0F0"/>
      </right>
      <top style="thin">
        <color rgb="FF00B0F0"/>
      </top>
      <bottom style="thin">
        <color rgb="FF00B0F0"/>
      </bottom>
      <diagonal/>
    </border>
    <border>
      <left style="thin">
        <color rgb="FF548235"/>
      </left>
      <right/>
      <top style="thin">
        <color rgb="FF548235"/>
      </top>
      <bottom/>
      <diagonal/>
    </border>
    <border>
      <left style="thin">
        <color rgb="FF00B0F0"/>
      </left>
      <right style="thin">
        <color rgb="FF00B0F0"/>
      </right>
      <top style="thin">
        <color rgb="FF00B0F0"/>
      </top>
      <bottom/>
      <diagonal/>
    </border>
    <border>
      <left style="thin">
        <color rgb="FF0070C0"/>
      </left>
      <right style="thin">
        <color rgb="FF0070C0"/>
      </right>
      <top style="thin">
        <color rgb="FF0070C0"/>
      </top>
      <bottom style="thin">
        <color rgb="FF0070C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diagonal/>
    </border>
    <border>
      <left style="medium">
        <color indexed="64"/>
      </left>
      <right/>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s>
  <cellStyleXfs count="7">
    <xf numFmtId="0" fontId="0" fillId="0" borderId="0"/>
    <xf numFmtId="0" fontId="20" fillId="0" borderId="0"/>
    <xf numFmtId="0" fontId="21" fillId="0" borderId="0"/>
    <xf numFmtId="0" fontId="22" fillId="0" borderId="0">
      <alignment horizontal="center"/>
    </xf>
    <xf numFmtId="0" fontId="22" fillId="0" borderId="0">
      <alignment horizontal="center" textRotation="90"/>
    </xf>
    <xf numFmtId="0" fontId="23" fillId="0" borderId="0"/>
    <xf numFmtId="164" fontId="23" fillId="0" borderId="0"/>
  </cellStyleXfs>
  <cellXfs count="272">
    <xf numFmtId="0" fontId="0" fillId="0" borderId="0" xfId="0"/>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xf>
    <xf numFmtId="0" fontId="24" fillId="10" borderId="49" xfId="0" applyFont="1" applyFill="1" applyBorder="1" applyAlignment="1">
      <alignment vertical="center" wrapText="1"/>
    </xf>
    <xf numFmtId="0" fontId="24" fillId="10" borderId="0" xfId="0" applyFont="1" applyFill="1" applyBorder="1" applyAlignment="1">
      <alignment vertical="center" wrapText="1"/>
    </xf>
    <xf numFmtId="0" fontId="25" fillId="0" borderId="50" xfId="0" applyFont="1" applyBorder="1" applyAlignment="1">
      <alignment horizontal="left" vertical="center" wrapText="1" indent="1"/>
    </xf>
    <xf numFmtId="0" fontId="25" fillId="0" borderId="51" xfId="0" applyFont="1" applyBorder="1" applyAlignment="1">
      <alignment horizontal="left" vertical="center" wrapText="1" indent="1"/>
    </xf>
    <xf numFmtId="0" fontId="28" fillId="0" borderId="0" xfId="0" applyFont="1" applyAlignment="1">
      <alignment vertical="center"/>
    </xf>
    <xf numFmtId="0" fontId="28" fillId="0" borderId="0" xfId="0" applyFont="1" applyBorder="1" applyAlignment="1">
      <alignment horizontal="center" vertical="center"/>
    </xf>
    <xf numFmtId="0" fontId="29" fillId="11" borderId="54" xfId="0" applyFont="1" applyFill="1" applyBorder="1" applyAlignment="1">
      <alignment horizontal="center" vertical="center"/>
    </xf>
    <xf numFmtId="0" fontId="29" fillId="11" borderId="54" xfId="0" applyFont="1" applyFill="1" applyBorder="1" applyAlignment="1">
      <alignment wrapText="1"/>
    </xf>
    <xf numFmtId="0" fontId="30" fillId="11" borderId="54" xfId="0" applyFont="1" applyFill="1" applyBorder="1"/>
    <xf numFmtId="0" fontId="29" fillId="12" borderId="54" xfId="0" applyFont="1" applyFill="1" applyBorder="1" applyAlignment="1">
      <alignment wrapText="1"/>
    </xf>
    <xf numFmtId="0" fontId="29" fillId="12" borderId="54" xfId="0" applyFont="1" applyFill="1" applyBorder="1"/>
    <xf numFmtId="0" fontId="31" fillId="10" borderId="54" xfId="0" applyFont="1" applyFill="1" applyBorder="1" applyAlignment="1">
      <alignment wrapText="1"/>
    </xf>
    <xf numFmtId="0" fontId="32" fillId="10" borderId="54" xfId="0" applyFont="1" applyFill="1" applyBorder="1"/>
    <xf numFmtId="0" fontId="33" fillId="12" borderId="54" xfId="2" applyFont="1" applyFill="1" applyBorder="1" applyAlignment="1" applyProtection="1"/>
    <xf numFmtId="0" fontId="30" fillId="12" borderId="54" xfId="0" applyFont="1" applyFill="1" applyBorder="1"/>
    <xf numFmtId="0" fontId="34" fillId="12" borderId="54" xfId="0" applyFont="1" applyFill="1" applyBorder="1" applyAlignment="1">
      <alignment wrapText="1"/>
    </xf>
    <xf numFmtId="0" fontId="30" fillId="12" borderId="54" xfId="0" applyFont="1" applyFill="1" applyBorder="1" applyAlignment="1">
      <alignment vertical="top" wrapText="1"/>
    </xf>
    <xf numFmtId="0" fontId="35" fillId="12" borderId="54" xfId="0" applyFont="1" applyFill="1" applyBorder="1" applyAlignment="1">
      <alignment horizontal="left" vertical="top" wrapText="1"/>
    </xf>
    <xf numFmtId="49" fontId="27" fillId="12" borderId="54" xfId="1" applyNumberFormat="1" applyFont="1" applyFill="1" applyBorder="1" applyAlignment="1">
      <alignment horizontal="left" vertical="top" wrapText="1"/>
    </xf>
    <xf numFmtId="49" fontId="35" fillId="12" borderId="54" xfId="0" applyNumberFormat="1" applyFont="1" applyFill="1" applyBorder="1" applyAlignment="1">
      <alignment horizontal="left" vertical="top" wrapText="1"/>
    </xf>
    <xf numFmtId="49" fontId="27" fillId="12" borderId="54" xfId="0" applyNumberFormat="1" applyFont="1" applyFill="1" applyBorder="1" applyAlignment="1">
      <alignment horizontal="left" vertical="top" wrapText="1"/>
    </xf>
    <xf numFmtId="0" fontId="36" fillId="12" borderId="54" xfId="0" applyFont="1" applyFill="1" applyBorder="1" applyAlignment="1">
      <alignment horizontal="left" vertical="top" wrapText="1"/>
    </xf>
    <xf numFmtId="0" fontId="35" fillId="12" borderId="54" xfId="0" applyFont="1" applyFill="1" applyBorder="1" applyAlignment="1">
      <alignment horizontal="left" vertical="center" wrapText="1"/>
    </xf>
    <xf numFmtId="49" fontId="37" fillId="12" borderId="54" xfId="0" applyNumberFormat="1" applyFont="1" applyFill="1" applyBorder="1" applyAlignment="1">
      <alignment horizontal="left" vertical="top" wrapText="1"/>
    </xf>
    <xf numFmtId="0" fontId="27" fillId="12" borderId="0" xfId="0" applyFont="1" applyFill="1" applyAlignment="1">
      <alignment horizontal="left" vertical="top" wrapText="1"/>
    </xf>
    <xf numFmtId="0" fontId="29" fillId="12" borderId="54" xfId="0" applyFont="1" applyFill="1" applyBorder="1" applyAlignment="1">
      <alignment vertical="top" wrapText="1"/>
    </xf>
    <xf numFmtId="0" fontId="38" fillId="0" borderId="0" xfId="0" applyFont="1"/>
    <xf numFmtId="9" fontId="39" fillId="12" borderId="54" xfId="0" applyNumberFormat="1" applyFont="1" applyFill="1" applyBorder="1" applyAlignment="1">
      <alignment horizontal="center"/>
    </xf>
    <xf numFmtId="9" fontId="40" fillId="12" borderId="54" xfId="0" applyNumberFormat="1" applyFont="1" applyFill="1" applyBorder="1" applyAlignment="1">
      <alignment horizontal="center"/>
    </xf>
    <xf numFmtId="10" fontId="41" fillId="0" borderId="55" xfId="0" applyNumberFormat="1" applyFont="1" applyBorder="1"/>
    <xf numFmtId="10" fontId="42" fillId="0" borderId="56" xfId="0" applyNumberFormat="1" applyFont="1" applyBorder="1"/>
    <xf numFmtId="10" fontId="41" fillId="0" borderId="57" xfId="0" applyNumberFormat="1" applyFont="1" applyBorder="1"/>
    <xf numFmtId="10" fontId="42" fillId="0" borderId="58" xfId="0" applyNumberFormat="1" applyFont="1" applyBorder="1"/>
    <xf numFmtId="0" fontId="30" fillId="12" borderId="54" xfId="0" applyFont="1" applyFill="1" applyBorder="1" applyAlignment="1">
      <alignment wrapText="1"/>
    </xf>
    <xf numFmtId="10" fontId="43" fillId="0" borderId="55" xfId="0" applyNumberFormat="1" applyFont="1" applyBorder="1"/>
    <xf numFmtId="10" fontId="42" fillId="0" borderId="59" xfId="0" applyNumberFormat="1" applyFont="1" applyBorder="1"/>
    <xf numFmtId="0" fontId="29" fillId="12" borderId="60" xfId="0" applyFont="1" applyFill="1" applyBorder="1" applyAlignment="1">
      <alignment wrapText="1"/>
    </xf>
    <xf numFmtId="0" fontId="32" fillId="12" borderId="54" xfId="0" applyFont="1" applyFill="1" applyBorder="1"/>
    <xf numFmtId="0" fontId="29" fillId="11" borderId="50" xfId="0" applyFont="1" applyFill="1" applyBorder="1" applyAlignment="1">
      <alignment horizontal="center" vertical="center"/>
    </xf>
    <xf numFmtId="0" fontId="30" fillId="12" borderId="60" xfId="0" applyFont="1" applyFill="1" applyBorder="1"/>
    <xf numFmtId="0" fontId="30" fillId="12" borderId="61" xfId="0" applyFont="1" applyFill="1" applyBorder="1"/>
    <xf numFmtId="0" fontId="44" fillId="0" borderId="0" xfId="0" applyFont="1" applyAlignment="1">
      <alignment horizontal="center" vertical="center"/>
    </xf>
    <xf numFmtId="0" fontId="0" fillId="0" borderId="0" xfId="0" applyAlignment="1">
      <alignment wrapText="1"/>
    </xf>
    <xf numFmtId="49" fontId="46" fillId="12" borderId="54" xfId="0" applyNumberFormat="1" applyFont="1" applyFill="1" applyBorder="1" applyAlignment="1">
      <alignment horizontal="left" vertical="top" wrapText="1"/>
    </xf>
    <xf numFmtId="49" fontId="37" fillId="12" borderId="62" xfId="0" applyNumberFormat="1" applyFont="1" applyFill="1" applyBorder="1" applyAlignment="1">
      <alignment horizontal="left" vertical="top" wrapText="1"/>
    </xf>
    <xf numFmtId="49" fontId="47" fillId="13" borderId="1" xfId="0" applyNumberFormat="1" applyFont="1" applyFill="1" applyBorder="1" applyAlignment="1">
      <alignment horizontal="left" vertical="top" wrapText="1"/>
    </xf>
    <xf numFmtId="49" fontId="47" fillId="13" borderId="2" xfId="0" applyNumberFormat="1" applyFont="1" applyFill="1" applyBorder="1" applyAlignment="1">
      <alignment horizontal="left" vertical="top" wrapText="1"/>
    </xf>
    <xf numFmtId="0" fontId="8" fillId="14" borderId="3" xfId="0" applyFont="1" applyFill="1" applyBorder="1"/>
    <xf numFmtId="0" fontId="8" fillId="15" borderId="6" xfId="0" applyFont="1" applyFill="1" applyBorder="1"/>
    <xf numFmtId="0" fontId="8" fillId="0" borderId="6" xfId="0" applyFont="1" applyBorder="1" applyAlignment="1">
      <alignment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15" borderId="9" xfId="0" applyFont="1" applyFill="1" applyBorder="1" applyAlignment="1">
      <alignment wrapText="1"/>
    </xf>
    <xf numFmtId="0" fontId="8" fillId="15" borderId="6" xfId="0" applyFont="1" applyFill="1" applyBorder="1" applyAlignment="1">
      <alignment horizontal="center" wrapText="1"/>
    </xf>
    <xf numFmtId="0" fontId="8" fillId="0" borderId="9" xfId="0" applyFont="1" applyBorder="1" applyAlignment="1">
      <alignment horizontal="center" wrapText="1"/>
    </xf>
    <xf numFmtId="0" fontId="8" fillId="15" borderId="7" xfId="0" applyFont="1" applyFill="1" applyBorder="1" applyAlignment="1">
      <alignment horizontal="center" wrapText="1"/>
    </xf>
    <xf numFmtId="0" fontId="9" fillId="0" borderId="0" xfId="0" applyFont="1" applyBorder="1" applyAlignment="1">
      <alignment wrapText="1"/>
    </xf>
    <xf numFmtId="4" fontId="9" fillId="0" borderId="10" xfId="0" applyNumberFormat="1" applyFont="1" applyBorder="1"/>
    <xf numFmtId="4" fontId="9" fillId="0" borderId="11" xfId="0" applyNumberFormat="1" applyFont="1" applyBorder="1"/>
    <xf numFmtId="4" fontId="9" fillId="0" borderId="12" xfId="0" applyNumberFormat="1" applyFont="1" applyBorder="1"/>
    <xf numFmtId="4" fontId="9" fillId="0" borderId="0" xfId="0" applyNumberFormat="1" applyFont="1" applyBorder="1"/>
    <xf numFmtId="0" fontId="9" fillId="0" borderId="3" xfId="0" applyFont="1" applyBorder="1"/>
    <xf numFmtId="4" fontId="9" fillId="0" borderId="13" xfId="0" applyNumberFormat="1" applyFont="1" applyBorder="1"/>
    <xf numFmtId="4" fontId="9" fillId="0" borderId="3" xfId="0" applyNumberFormat="1" applyFont="1" applyBorder="1"/>
    <xf numFmtId="4" fontId="9" fillId="0" borderId="4" xfId="0" applyNumberFormat="1" applyFont="1" applyBorder="1"/>
    <xf numFmtId="0" fontId="8" fillId="0" borderId="14" xfId="0" applyFont="1" applyBorder="1"/>
    <xf numFmtId="4" fontId="9" fillId="15" borderId="14" xfId="0" applyNumberFormat="1" applyFont="1" applyFill="1" applyBorder="1"/>
    <xf numFmtId="4" fontId="9" fillId="15" borderId="10" xfId="0" applyNumberFormat="1" applyFont="1" applyFill="1" applyBorder="1"/>
    <xf numFmtId="4" fontId="9" fillId="15" borderId="15" xfId="0" applyNumberFormat="1" applyFont="1" applyFill="1" applyBorder="1"/>
    <xf numFmtId="0" fontId="9" fillId="0" borderId="16" xfId="0" applyFont="1" applyBorder="1"/>
    <xf numFmtId="4" fontId="9" fillId="0" borderId="17" xfId="0" applyNumberFormat="1" applyFont="1" applyBorder="1"/>
    <xf numFmtId="4" fontId="9" fillId="0" borderId="18" xfId="0" applyNumberFormat="1" applyFont="1" applyBorder="1"/>
    <xf numFmtId="4" fontId="9" fillId="0" borderId="19" xfId="0" applyNumberFormat="1" applyFont="1" applyBorder="1"/>
    <xf numFmtId="4" fontId="9" fillId="0" borderId="20" xfId="0" applyNumberFormat="1" applyFont="1" applyBorder="1"/>
    <xf numFmtId="0" fontId="9" fillId="0" borderId="21" xfId="0" applyFont="1" applyBorder="1"/>
    <xf numFmtId="4" fontId="9" fillId="0" borderId="22" xfId="0" applyNumberFormat="1" applyFont="1" applyBorder="1"/>
    <xf numFmtId="4" fontId="9" fillId="0" borderId="23" xfId="0" applyNumberFormat="1" applyFont="1" applyBorder="1"/>
    <xf numFmtId="4" fontId="9" fillId="0" borderId="24" xfId="0" applyNumberFormat="1" applyFont="1" applyBorder="1"/>
    <xf numFmtId="4" fontId="9" fillId="0" borderId="25" xfId="0" applyNumberFormat="1" applyFont="1" applyBorder="1"/>
    <xf numFmtId="0" fontId="48" fillId="0" borderId="0" xfId="0" applyFont="1"/>
    <xf numFmtId="0" fontId="10" fillId="14" borderId="14" xfId="0" applyFont="1" applyFill="1" applyBorder="1" applyAlignment="1">
      <alignment horizontal="center" vertical="center" wrapText="1"/>
    </xf>
    <xf numFmtId="0" fontId="10" fillId="14" borderId="15" xfId="0" applyFont="1" applyFill="1" applyBorder="1" applyAlignment="1">
      <alignment horizontal="center" vertical="center" wrapText="1"/>
    </xf>
    <xf numFmtId="0" fontId="10" fillId="14" borderId="34" xfId="0" applyFont="1" applyFill="1" applyBorder="1" applyAlignment="1">
      <alignment horizontal="center" vertical="center" wrapText="1"/>
    </xf>
    <xf numFmtId="0" fontId="8" fillId="15" borderId="6" xfId="0" applyFont="1" applyFill="1" applyBorder="1" applyAlignment="1">
      <alignment wrapText="1"/>
    </xf>
    <xf numFmtId="0" fontId="9" fillId="0" borderId="14" xfId="0" applyFont="1" applyBorder="1"/>
    <xf numFmtId="4" fontId="48" fillId="0" borderId="14" xfId="0" applyNumberFormat="1" applyFont="1" applyBorder="1"/>
    <xf numFmtId="4" fontId="48" fillId="0" borderId="10" xfId="0" applyNumberFormat="1" applyFont="1" applyBorder="1"/>
    <xf numFmtId="4" fontId="48" fillId="0" borderId="15" xfId="0" applyNumberFormat="1" applyFont="1" applyBorder="1"/>
    <xf numFmtId="0" fontId="9" fillId="0" borderId="11" xfId="0" applyFont="1" applyBorder="1"/>
    <xf numFmtId="4" fontId="48" fillId="0" borderId="11" xfId="0" applyNumberFormat="1" applyFont="1" applyBorder="1"/>
    <xf numFmtId="4" fontId="48" fillId="0" borderId="12" xfId="0" applyNumberFormat="1" applyFont="1" applyBorder="1"/>
    <xf numFmtId="4" fontId="48" fillId="0" borderId="0" xfId="0" applyNumberFormat="1" applyFont="1" applyBorder="1"/>
    <xf numFmtId="4" fontId="48" fillId="0" borderId="3" xfId="0" applyNumberFormat="1" applyFont="1" applyBorder="1"/>
    <xf numFmtId="4" fontId="48" fillId="0" borderId="13" xfId="0" applyNumberFormat="1" applyFont="1" applyBorder="1"/>
    <xf numFmtId="4" fontId="48" fillId="0" borderId="4" xfId="0" applyNumberFormat="1" applyFont="1" applyBorder="1"/>
    <xf numFmtId="0" fontId="0" fillId="0" borderId="0" xfId="0" applyBorder="1" applyAlignment="1">
      <alignment horizontal="left" vertical="top" wrapText="1"/>
    </xf>
    <xf numFmtId="0" fontId="12" fillId="6" borderId="9"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5" fillId="0" borderId="9" xfId="0" applyFont="1" applyBorder="1" applyAlignment="1">
      <alignment horizontal="center" vertical="center" wrapText="1"/>
    </xf>
    <xf numFmtId="0" fontId="51" fillId="0" borderId="38" xfId="0" applyFont="1" applyBorder="1" applyAlignment="1">
      <alignment horizontal="center" vertical="center"/>
    </xf>
    <xf numFmtId="169" fontId="51" fillId="0" borderId="38" xfId="0" applyNumberFormat="1" applyFont="1" applyBorder="1" applyAlignment="1">
      <alignment horizontal="center" vertical="center"/>
    </xf>
    <xf numFmtId="169" fontId="51" fillId="0" borderId="39" xfId="0" applyNumberFormat="1" applyFont="1" applyBorder="1" applyAlignment="1">
      <alignment horizontal="center" vertical="center"/>
    </xf>
    <xf numFmtId="0" fontId="51" fillId="0" borderId="12" xfId="0" applyFont="1" applyBorder="1" applyAlignment="1">
      <alignment horizontal="center" vertical="center"/>
    </xf>
    <xf numFmtId="170" fontId="17" fillId="0" borderId="6" xfId="0" applyNumberFormat="1" applyFont="1" applyBorder="1" applyAlignment="1">
      <alignment horizontal="center" vertical="center"/>
    </xf>
    <xf numFmtId="170" fontId="51" fillId="0" borderId="9" xfId="0" applyNumberFormat="1" applyFont="1" applyBorder="1" applyAlignment="1">
      <alignment horizontal="center" vertical="center"/>
    </xf>
    <xf numFmtId="170" fontId="17" fillId="0" borderId="8" xfId="0" applyNumberFormat="1" applyFont="1" applyBorder="1" applyAlignment="1">
      <alignment horizontal="center" vertical="center"/>
    </xf>
    <xf numFmtId="170" fontId="51" fillId="0" borderId="38" xfId="0" applyNumberFormat="1" applyFont="1" applyBorder="1" applyAlignment="1">
      <alignment horizontal="center" vertical="center"/>
    </xf>
    <xf numFmtId="0" fontId="6" fillId="0" borderId="9" xfId="0" applyFont="1" applyFill="1" applyBorder="1" applyAlignment="1" applyProtection="1">
      <alignment horizontal="center" vertical="center" wrapText="1"/>
      <protection locked="0"/>
    </xf>
    <xf numFmtId="0" fontId="17" fillId="0" borderId="9" xfId="0" applyFont="1" applyFill="1" applyBorder="1" applyAlignment="1">
      <alignment horizontal="center" vertical="center"/>
    </xf>
    <xf numFmtId="0" fontId="51" fillId="0" borderId="9" xfId="0" applyFont="1" applyBorder="1" applyAlignment="1">
      <alignment horizontal="center" vertical="center"/>
    </xf>
    <xf numFmtId="170" fontId="51" fillId="0" borderId="40" xfId="0" applyNumberFormat="1" applyFont="1" applyBorder="1" applyAlignment="1">
      <alignment horizontal="center" vertical="center"/>
    </xf>
    <xf numFmtId="0" fontId="51" fillId="0" borderId="0" xfId="0" applyFont="1" applyAlignment="1">
      <alignment horizontal="center" vertical="center"/>
    </xf>
    <xf numFmtId="170" fontId="51" fillId="0" borderId="41" xfId="0" applyNumberFormat="1" applyFont="1" applyBorder="1" applyAlignment="1">
      <alignment horizontal="center" vertical="center"/>
    </xf>
    <xf numFmtId="0" fontId="16" fillId="0" borderId="9" xfId="0" applyFont="1" applyBorder="1" applyAlignment="1">
      <alignment horizontal="center" vertical="center"/>
    </xf>
    <xf numFmtId="170" fontId="17" fillId="0" borderId="9" xfId="0" applyNumberFormat="1" applyFont="1" applyFill="1" applyBorder="1" applyAlignment="1">
      <alignment horizontal="center" vertical="center"/>
    </xf>
    <xf numFmtId="170" fontId="51" fillId="0" borderId="13" xfId="0" applyNumberFormat="1" applyFont="1" applyBorder="1" applyAlignment="1">
      <alignment horizontal="center" vertical="center"/>
    </xf>
    <xf numFmtId="0" fontId="6" fillId="0" borderId="9" xfId="0" applyFont="1" applyFill="1" applyBorder="1" applyAlignment="1">
      <alignment horizontal="center" vertical="center" wrapText="1"/>
    </xf>
    <xf numFmtId="0" fontId="51" fillId="0" borderId="13" xfId="0" applyFont="1" applyBorder="1" applyAlignment="1">
      <alignment horizontal="center" vertical="center"/>
    </xf>
    <xf numFmtId="169" fontId="17" fillId="0" borderId="9" xfId="0" applyNumberFormat="1" applyFont="1" applyFill="1" applyBorder="1" applyAlignment="1">
      <alignment horizontal="center" vertical="center"/>
    </xf>
    <xf numFmtId="170" fontId="17" fillId="0" borderId="9" xfId="0" applyNumberFormat="1" applyFont="1" applyBorder="1" applyAlignment="1">
      <alignment horizontal="center" vertical="center"/>
    </xf>
    <xf numFmtId="0" fontId="6" fillId="0" borderId="9" xfId="0" applyFont="1" applyBorder="1" applyAlignment="1">
      <alignment horizontal="center" vertical="center" wrapText="1"/>
    </xf>
    <xf numFmtId="0" fontId="51" fillId="0" borderId="41" xfId="0" applyFont="1" applyBorder="1" applyAlignment="1">
      <alignment horizontal="center" vertical="center"/>
    </xf>
    <xf numFmtId="171" fontId="17" fillId="0" borderId="9" xfId="0" applyNumberFormat="1" applyFont="1" applyBorder="1" applyAlignment="1">
      <alignment horizontal="center" vertical="center"/>
    </xf>
    <xf numFmtId="170" fontId="51" fillId="0" borderId="12" xfId="0" applyNumberFormat="1" applyFont="1" applyBorder="1" applyAlignment="1">
      <alignment horizontal="center" vertical="center"/>
    </xf>
    <xf numFmtId="0" fontId="51" fillId="0" borderId="40" xfId="0" applyFont="1" applyBorder="1" applyAlignment="1">
      <alignment horizontal="center" vertical="center"/>
    </xf>
    <xf numFmtId="0" fontId="51" fillId="0" borderId="42" xfId="0" applyFont="1" applyBorder="1" applyAlignment="1">
      <alignment horizontal="center" vertical="center"/>
    </xf>
    <xf numFmtId="171" fontId="51" fillId="0" borderId="40" xfId="0" applyNumberFormat="1" applyFont="1" applyBorder="1" applyAlignment="1">
      <alignment horizontal="center" vertical="center"/>
    </xf>
    <xf numFmtId="0" fontId="51" fillId="0" borderId="43" xfId="0" applyFont="1" applyBorder="1" applyAlignment="1">
      <alignment horizontal="center" vertical="center"/>
    </xf>
    <xf numFmtId="171" fontId="51" fillId="0" borderId="41" xfId="0" applyNumberFormat="1" applyFont="1" applyBorder="1" applyAlignment="1">
      <alignment horizontal="center" vertical="center"/>
    </xf>
    <xf numFmtId="171" fontId="17" fillId="0" borderId="9" xfId="0" applyNumberFormat="1" applyFont="1" applyFill="1" applyBorder="1" applyAlignment="1">
      <alignment horizontal="center" vertical="center"/>
    </xf>
    <xf numFmtId="170" fontId="51" fillId="0" borderId="12" xfId="0" applyNumberFormat="1" applyFont="1" applyFill="1" applyBorder="1" applyAlignment="1">
      <alignment horizontal="center" vertical="center"/>
    </xf>
    <xf numFmtId="17" fontId="17" fillId="0" borderId="9" xfId="0" applyNumberFormat="1" applyFont="1" applyFill="1" applyBorder="1" applyAlignment="1">
      <alignment horizontal="center" vertical="center"/>
    </xf>
    <xf numFmtId="170" fontId="51" fillId="0" borderId="9" xfId="0" applyNumberFormat="1" applyFont="1" applyFill="1" applyBorder="1" applyAlignment="1">
      <alignment horizontal="center" vertical="center"/>
    </xf>
    <xf numFmtId="171" fontId="51" fillId="0" borderId="9" xfId="0" applyNumberFormat="1" applyFont="1" applyBorder="1" applyAlignment="1">
      <alignment horizontal="center" vertical="center"/>
    </xf>
    <xf numFmtId="0" fontId="51" fillId="0" borderId="0" xfId="0" applyFont="1"/>
    <xf numFmtId="171" fontId="16" fillId="0" borderId="9" xfId="0" applyNumberFormat="1" applyFont="1" applyBorder="1" applyAlignment="1">
      <alignment horizontal="center" vertical="center"/>
    </xf>
    <xf numFmtId="172" fontId="16" fillId="0" borderId="9" xfId="0" applyNumberFormat="1" applyFont="1" applyBorder="1" applyAlignment="1">
      <alignment horizontal="center" vertical="center"/>
    </xf>
    <xf numFmtId="172" fontId="51" fillId="0" borderId="9" xfId="0" applyNumberFormat="1" applyFont="1" applyBorder="1" applyAlignment="1">
      <alignment horizontal="center" vertical="center"/>
    </xf>
    <xf numFmtId="0" fontId="6" fillId="0" borderId="8" xfId="0" applyFont="1" applyFill="1" applyBorder="1" applyAlignment="1">
      <alignment horizontal="center" vertical="center" wrapText="1"/>
    </xf>
    <xf numFmtId="0" fontId="51" fillId="0" borderId="10" xfId="0" applyFont="1" applyBorder="1" applyAlignment="1">
      <alignment horizontal="center" vertical="center"/>
    </xf>
    <xf numFmtId="172" fontId="15" fillId="0" borderId="0" xfId="0" applyNumberFormat="1" applyFont="1" applyBorder="1" applyAlignment="1">
      <alignment horizontal="center" vertical="center"/>
    </xf>
    <xf numFmtId="172" fontId="51" fillId="0" borderId="0" xfId="0" applyNumberFormat="1" applyFont="1" applyBorder="1" applyAlignment="1">
      <alignment horizontal="center" vertical="center"/>
    </xf>
    <xf numFmtId="173" fontId="51" fillId="0" borderId="9" xfId="0" applyNumberFormat="1" applyFont="1" applyBorder="1" applyAlignment="1">
      <alignment horizontal="center" vertical="center"/>
    </xf>
    <xf numFmtId="173" fontId="51" fillId="0" borderId="10" xfId="0" applyNumberFormat="1" applyFont="1" applyBorder="1" applyAlignment="1">
      <alignment horizontal="center" vertical="center"/>
    </xf>
    <xf numFmtId="170" fontId="51" fillId="0" borderId="10" xfId="0" applyNumberFormat="1" applyFont="1" applyFill="1" applyBorder="1" applyAlignment="1">
      <alignment horizontal="center" vertical="center"/>
    </xf>
    <xf numFmtId="0" fontId="51" fillId="0" borderId="44" xfId="0" applyFont="1" applyBorder="1" applyAlignment="1">
      <alignment horizontal="center" vertical="center"/>
    </xf>
    <xf numFmtId="14" fontId="51" fillId="0" borderId="45" xfId="0" applyNumberFormat="1" applyFont="1" applyBorder="1" applyAlignment="1">
      <alignment horizontal="center" vertical="center"/>
    </xf>
    <xf numFmtId="0" fontId="51" fillId="0" borderId="45" xfId="0" applyFont="1" applyBorder="1" applyAlignment="1">
      <alignment horizontal="center" vertical="center"/>
    </xf>
    <xf numFmtId="173" fontId="51" fillId="0" borderId="45" xfId="0" applyNumberFormat="1" applyFont="1" applyBorder="1" applyAlignment="1">
      <alignment horizontal="center" vertical="center"/>
    </xf>
    <xf numFmtId="173" fontId="51" fillId="0" borderId="46" xfId="0" applyNumberFormat="1" applyFont="1" applyBorder="1" applyAlignment="1">
      <alignment horizontal="center" vertical="center"/>
    </xf>
    <xf numFmtId="170" fontId="51" fillId="0" borderId="47" xfId="0" applyNumberFormat="1" applyFont="1" applyFill="1" applyBorder="1" applyAlignment="1">
      <alignment horizontal="center" vertical="center"/>
    </xf>
    <xf numFmtId="0" fontId="51" fillId="0" borderId="44" xfId="0" applyFont="1" applyFill="1" applyBorder="1" applyAlignment="1">
      <alignment horizontal="center" vertical="center"/>
    </xf>
    <xf numFmtId="0" fontId="51" fillId="0" borderId="45" xfId="0" applyFont="1" applyFill="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top"/>
    </xf>
    <xf numFmtId="0" fontId="51" fillId="0" borderId="0" xfId="0" applyFont="1" applyAlignment="1">
      <alignment horizontal="center" vertical="center" wrapText="1"/>
    </xf>
    <xf numFmtId="0" fontId="51" fillId="0" borderId="0" xfId="0" applyFont="1" applyAlignment="1">
      <alignment wrapText="1"/>
    </xf>
    <xf numFmtId="0" fontId="18" fillId="0" borderId="0" xfId="0" applyFont="1" applyAlignment="1">
      <alignment horizontal="left" vertical="top" wrapText="1"/>
    </xf>
    <xf numFmtId="0" fontId="51" fillId="0" borderId="9"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12"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9" xfId="0" applyFont="1" applyFill="1" applyBorder="1" applyAlignment="1">
      <alignment horizontal="center" vertical="center" wrapText="1"/>
    </xf>
    <xf numFmtId="0" fontId="51" fillId="0" borderId="13" xfId="0" applyFont="1" applyBorder="1" applyAlignment="1">
      <alignment horizontal="center" vertical="center" wrapText="1"/>
    </xf>
    <xf numFmtId="0" fontId="15" fillId="0" borderId="0" xfId="0" applyFont="1" applyAlignment="1">
      <alignment horizontal="center" vertical="center" wrapText="1"/>
    </xf>
    <xf numFmtId="0" fontId="51" fillId="0" borderId="41" xfId="0" applyFont="1" applyBorder="1" applyAlignment="1">
      <alignment horizontal="center" vertical="center" wrapText="1"/>
    </xf>
    <xf numFmtId="0" fontId="51" fillId="0" borderId="9" xfId="0" applyFont="1" applyFill="1" applyBorder="1" applyAlignment="1">
      <alignment horizontal="center" vertical="center" wrapText="1"/>
    </xf>
    <xf numFmtId="0" fontId="51" fillId="0" borderId="48" xfId="0" applyFont="1" applyBorder="1" applyAlignment="1">
      <alignment horizontal="center" vertical="center" wrapText="1"/>
    </xf>
    <xf numFmtId="0" fontId="15" fillId="0" borderId="0" xfId="0" applyFont="1" applyFill="1" applyAlignment="1">
      <alignment horizontal="center" vertical="center" wrapText="1"/>
    </xf>
    <xf numFmtId="0" fontId="6" fillId="0"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51" fillId="0" borderId="10" xfId="0" applyFont="1" applyFill="1" applyBorder="1" applyAlignment="1">
      <alignment horizontal="center" vertical="center" wrapText="1"/>
    </xf>
    <xf numFmtId="0" fontId="51"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51" fillId="0" borderId="0" xfId="0" applyFont="1" applyAlignment="1">
      <alignment horizontal="left" vertical="top"/>
    </xf>
    <xf numFmtId="0" fontId="26" fillId="10" borderId="0" xfId="0" applyFont="1" applyFill="1" applyBorder="1" applyAlignment="1">
      <alignment horizontal="center" vertical="center"/>
    </xf>
    <xf numFmtId="0" fontId="0" fillId="10" borderId="0" xfId="0" applyFill="1" applyBorder="1"/>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45" fillId="10" borderId="60" xfId="0" applyFont="1" applyFill="1" applyBorder="1" applyAlignment="1">
      <alignment horizontal="center" vertical="center"/>
    </xf>
    <xf numFmtId="0" fontId="12" fillId="6" borderId="10"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8"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2" fillId="9" borderId="35" xfId="0" applyFont="1" applyFill="1" applyBorder="1" applyAlignment="1">
      <alignment horizontal="center"/>
    </xf>
    <xf numFmtId="0" fontId="12" fillId="9" borderId="36" xfId="0" applyFont="1" applyFill="1" applyBorder="1" applyAlignment="1">
      <alignment horizontal="center"/>
    </xf>
    <xf numFmtId="0" fontId="12" fillId="9" borderId="37" xfId="0" applyFont="1" applyFill="1" applyBorder="1" applyAlignment="1">
      <alignment horizontal="center"/>
    </xf>
    <xf numFmtId="0" fontId="52" fillId="16" borderId="0"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13" xfId="0" applyFont="1" applyFill="1" applyBorder="1" applyAlignment="1">
      <alignment horizontal="center" vertical="center"/>
    </xf>
    <xf numFmtId="0" fontId="12" fillId="5" borderId="10"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6" borderId="15" xfId="0" applyFont="1" applyFill="1" applyBorder="1" applyAlignment="1">
      <alignment horizontal="center" vertical="center"/>
    </xf>
    <xf numFmtId="0" fontId="50" fillId="0" borderId="31" xfId="0" applyFont="1" applyBorder="1" applyAlignment="1">
      <alignment horizontal="left" vertical="top" wrapText="1"/>
    </xf>
    <xf numFmtId="0" fontId="50" fillId="0" borderId="32" xfId="0" applyFont="1" applyBorder="1" applyAlignment="1">
      <alignment horizontal="left" vertical="top" wrapText="1"/>
    </xf>
    <xf numFmtId="0" fontId="50" fillId="0" borderId="33" xfId="0" applyFont="1" applyBorder="1" applyAlignment="1">
      <alignment horizontal="left" vertical="top" wrapText="1"/>
    </xf>
    <xf numFmtId="0" fontId="8" fillId="0" borderId="6" xfId="0" applyFont="1" applyBorder="1" applyAlignment="1">
      <alignment horizontal="center" wrapText="1"/>
    </xf>
    <xf numFmtId="0" fontId="8" fillId="0" borderId="8" xfId="0" applyFont="1" applyBorder="1" applyAlignment="1">
      <alignment horizontal="center" wrapText="1"/>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0" borderId="29" xfId="0" applyFont="1" applyBorder="1" applyAlignment="1">
      <alignment horizontal="center" vertical="center"/>
    </xf>
    <xf numFmtId="0" fontId="49" fillId="0" borderId="1" xfId="0" applyFont="1" applyBorder="1" applyAlignment="1">
      <alignment horizontal="center" vertical="center"/>
    </xf>
    <xf numFmtId="0" fontId="49" fillId="0" borderId="30" xfId="0" applyFont="1" applyBorder="1" applyAlignment="1">
      <alignment horizontal="center" vertical="center"/>
    </xf>
    <xf numFmtId="0" fontId="8" fillId="14" borderId="4" xfId="0" applyFont="1" applyFill="1" applyBorder="1" applyAlignment="1">
      <alignment horizontal="center"/>
    </xf>
    <xf numFmtId="0" fontId="8" fillId="14" borderId="5" xfId="0" applyFont="1" applyFill="1" applyBorder="1" applyAlignment="1">
      <alignment horizontal="center"/>
    </xf>
    <xf numFmtId="0" fontId="8" fillId="14" borderId="6" xfId="0" applyFont="1" applyFill="1" applyBorder="1" applyAlignment="1">
      <alignment horizontal="center"/>
    </xf>
    <xf numFmtId="0" fontId="8" fillId="14" borderId="7" xfId="0" applyFont="1" applyFill="1" applyBorder="1" applyAlignment="1">
      <alignment horizontal="center"/>
    </xf>
    <xf numFmtId="0" fontId="8" fillId="14" borderId="8" xfId="0" applyFont="1" applyFill="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54" fillId="17" borderId="63" xfId="0" applyFont="1" applyFill="1" applyBorder="1" applyAlignment="1">
      <alignment horizontal="center" vertical="center" wrapText="1"/>
    </xf>
    <xf numFmtId="0" fontId="54" fillId="17" borderId="63" xfId="0" applyFont="1" applyFill="1" applyBorder="1" applyAlignment="1">
      <alignment horizontal="center" vertical="center"/>
    </xf>
    <xf numFmtId="0" fontId="57" fillId="12" borderId="1" xfId="0" applyFont="1" applyFill="1" applyBorder="1" applyAlignment="1">
      <alignment horizontal="center"/>
    </xf>
    <xf numFmtId="0" fontId="29" fillId="12" borderId="51" xfId="0" applyFont="1" applyFill="1" applyBorder="1" applyAlignment="1">
      <alignment horizontal="left" vertical="top" wrapText="1"/>
    </xf>
    <xf numFmtId="0" fontId="29" fillId="12" borderId="6" xfId="0" applyFont="1" applyFill="1" applyBorder="1" applyAlignment="1">
      <alignment horizontal="left" vertical="top" wrapText="1"/>
    </xf>
    <xf numFmtId="49" fontId="37" fillId="12" borderId="1" xfId="0" applyNumberFormat="1" applyFont="1" applyFill="1" applyBorder="1" applyAlignment="1">
      <alignment horizontal="left" vertical="top" wrapText="1"/>
    </xf>
    <xf numFmtId="0" fontId="56" fillId="16" borderId="14" xfId="0" applyFont="1" applyFill="1" applyBorder="1" applyAlignment="1">
      <alignment horizontal="center" vertical="center"/>
    </xf>
    <xf numFmtId="0" fontId="56" fillId="16" borderId="15" xfId="0" applyFont="1" applyFill="1" applyBorder="1" applyAlignment="1">
      <alignment horizontal="center" vertical="center"/>
    </xf>
    <xf numFmtId="0" fontId="56" fillId="16" borderId="34" xfId="0" applyFont="1" applyFill="1" applyBorder="1" applyAlignment="1">
      <alignment horizontal="center" vertical="center"/>
    </xf>
    <xf numFmtId="0" fontId="29" fillId="11" borderId="65" xfId="0" applyFont="1" applyFill="1" applyBorder="1" applyAlignment="1">
      <alignment horizontal="center" vertical="center"/>
    </xf>
    <xf numFmtId="0" fontId="57" fillId="12" borderId="30" xfId="0" applyFont="1" applyFill="1" applyBorder="1" applyAlignment="1">
      <alignment horizontal="center"/>
    </xf>
    <xf numFmtId="0" fontId="29" fillId="11" borderId="66" xfId="0" applyFont="1" applyFill="1" applyBorder="1" applyAlignment="1">
      <alignment horizontal="center" vertical="center"/>
    </xf>
    <xf numFmtId="0" fontId="54" fillId="18" borderId="67" xfId="0" applyFont="1" applyFill="1" applyBorder="1" applyAlignment="1">
      <alignment horizontal="center" vertical="center" wrapText="1"/>
    </xf>
    <xf numFmtId="0" fontId="29" fillId="11" borderId="68" xfId="0" applyFont="1" applyFill="1" applyBorder="1" applyAlignment="1">
      <alignment horizontal="center" vertical="center"/>
    </xf>
    <xf numFmtId="0" fontId="29" fillId="12" borderId="69" xfId="0" applyFont="1" applyFill="1" applyBorder="1" applyAlignment="1">
      <alignment horizontal="left" vertical="top" wrapText="1"/>
    </xf>
    <xf numFmtId="49" fontId="37" fillId="12" borderId="32" xfId="0" applyNumberFormat="1" applyFont="1" applyFill="1" applyBorder="1" applyAlignment="1">
      <alignment horizontal="left" vertical="top" wrapText="1"/>
    </xf>
    <xf numFmtId="49" fontId="37" fillId="12" borderId="33" xfId="0" applyNumberFormat="1" applyFont="1" applyFill="1" applyBorder="1" applyAlignment="1">
      <alignment horizontal="left" vertical="top" wrapText="1"/>
    </xf>
    <xf numFmtId="0" fontId="29" fillId="11" borderId="70" xfId="0" applyFont="1" applyFill="1" applyBorder="1" applyAlignment="1">
      <alignment horizontal="center" vertical="center"/>
    </xf>
    <xf numFmtId="0" fontId="29" fillId="11" borderId="11" xfId="0" applyFont="1" applyFill="1" applyBorder="1" applyAlignment="1">
      <alignment horizontal="center" vertical="center"/>
    </xf>
    <xf numFmtId="0" fontId="29" fillId="11" borderId="71" xfId="0" applyFont="1" applyFill="1" applyBorder="1" applyAlignment="1">
      <alignment horizontal="center" vertical="center"/>
    </xf>
    <xf numFmtId="0" fontId="58" fillId="12" borderId="64" xfId="0" applyFont="1" applyFill="1" applyBorder="1" applyAlignment="1">
      <alignment vertical="top" wrapText="1"/>
    </xf>
    <xf numFmtId="0" fontId="58" fillId="12" borderId="63" xfId="0" applyFont="1" applyFill="1" applyBorder="1" applyAlignment="1">
      <alignment vertical="top" wrapText="1"/>
    </xf>
    <xf numFmtId="0" fontId="58" fillId="12" borderId="53" xfId="0" applyFont="1" applyFill="1" applyBorder="1" applyAlignment="1">
      <alignment vertical="top" wrapText="1"/>
    </xf>
    <xf numFmtId="0" fontId="29" fillId="12" borderId="14" xfId="0" applyFont="1" applyFill="1" applyBorder="1" applyAlignment="1">
      <alignment vertical="top" wrapText="1"/>
    </xf>
    <xf numFmtId="0" fontId="29" fillId="12" borderId="11" xfId="0" applyFont="1" applyFill="1" applyBorder="1" applyAlignment="1">
      <alignment vertical="top" wrapText="1"/>
    </xf>
    <xf numFmtId="0" fontId="29" fillId="12" borderId="3" xfId="0" applyFont="1" applyFill="1" applyBorder="1" applyAlignment="1">
      <alignment vertical="top" wrapText="1"/>
    </xf>
    <xf numFmtId="0" fontId="55" fillId="19" borderId="49" xfId="0" applyFont="1" applyFill="1" applyBorder="1" applyAlignment="1">
      <alignment horizontal="center" vertical="center" wrapText="1"/>
    </xf>
    <xf numFmtId="49" fontId="37" fillId="12" borderId="72" xfId="0" applyNumberFormat="1" applyFont="1" applyFill="1" applyBorder="1" applyAlignment="1">
      <alignment horizontal="left" vertical="top" wrapText="1"/>
    </xf>
    <xf numFmtId="0" fontId="55" fillId="19" borderId="9" xfId="0" applyFont="1" applyFill="1" applyBorder="1" applyAlignment="1">
      <alignment horizontal="center" vertical="center" wrapText="1"/>
    </xf>
    <xf numFmtId="0" fontId="29" fillId="11" borderId="77" xfId="0" applyFont="1" applyFill="1" applyBorder="1" applyAlignment="1">
      <alignment horizontal="center" vertical="center"/>
    </xf>
    <xf numFmtId="0" fontId="29" fillId="11" borderId="78" xfId="0" applyFont="1" applyFill="1" applyBorder="1" applyAlignment="1">
      <alignment wrapText="1"/>
    </xf>
    <xf numFmtId="0" fontId="30" fillId="11" borderId="27" xfId="0" applyFont="1" applyFill="1" applyBorder="1" applyAlignment="1">
      <alignment horizontal="center"/>
    </xf>
    <xf numFmtId="0" fontId="30" fillId="11" borderId="28" xfId="0" applyFont="1" applyFill="1" applyBorder="1" applyAlignment="1">
      <alignment horizontal="center"/>
    </xf>
    <xf numFmtId="0" fontId="53" fillId="20" borderId="1" xfId="0" applyFont="1" applyFill="1" applyBorder="1" applyAlignment="1">
      <alignment horizontal="left" vertical="center" wrapText="1"/>
    </xf>
    <xf numFmtId="0" fontId="53" fillId="20" borderId="30" xfId="0" applyFont="1" applyFill="1" applyBorder="1" applyAlignment="1">
      <alignment horizontal="left" vertical="center" wrapText="1"/>
    </xf>
    <xf numFmtId="0" fontId="53" fillId="20" borderId="1" xfId="0" applyFont="1" applyFill="1" applyBorder="1" applyAlignment="1">
      <alignment horizontal="center" vertical="center"/>
    </xf>
    <xf numFmtId="0" fontId="53" fillId="20" borderId="30" xfId="0" applyFont="1" applyFill="1" applyBorder="1" applyAlignment="1">
      <alignment horizontal="center" vertical="center"/>
    </xf>
    <xf numFmtId="0" fontId="59" fillId="20" borderId="1" xfId="0" applyFont="1" applyFill="1" applyBorder="1" applyAlignment="1">
      <alignment horizontal="left" vertical="top" wrapText="1"/>
    </xf>
    <xf numFmtId="3" fontId="60" fillId="20" borderId="1" xfId="0" applyNumberFormat="1" applyFont="1" applyFill="1" applyBorder="1" applyAlignment="1">
      <alignment horizontal="center" vertical="center"/>
    </xf>
    <xf numFmtId="3" fontId="60" fillId="20" borderId="30" xfId="0" applyNumberFormat="1" applyFont="1" applyFill="1" applyBorder="1" applyAlignment="1">
      <alignment horizontal="center" vertical="center"/>
    </xf>
    <xf numFmtId="3" fontId="60" fillId="20" borderId="74" xfId="0" applyNumberFormat="1" applyFont="1" applyFill="1" applyBorder="1" applyAlignment="1">
      <alignment horizontal="center" vertical="center"/>
    </xf>
    <xf numFmtId="3" fontId="60" fillId="20" borderId="76" xfId="0" applyNumberFormat="1" applyFont="1" applyFill="1" applyBorder="1" applyAlignment="1">
      <alignment horizontal="center" vertical="center"/>
    </xf>
    <xf numFmtId="0" fontId="59" fillId="20" borderId="73" xfId="0" applyFont="1" applyFill="1" applyBorder="1"/>
    <xf numFmtId="3" fontId="55" fillId="20" borderId="75" xfId="0" applyNumberFormat="1" applyFont="1" applyFill="1" applyBorder="1" applyAlignment="1">
      <alignment horizontal="center" vertical="center"/>
    </xf>
    <xf numFmtId="3" fontId="55" fillId="20" borderId="45" xfId="0" applyNumberFormat="1" applyFont="1" applyFill="1" applyBorder="1" applyAlignment="1">
      <alignment horizontal="center" vertical="center"/>
    </xf>
    <xf numFmtId="3" fontId="55" fillId="20" borderId="47" xfId="0" applyNumberFormat="1" applyFont="1" applyFill="1" applyBorder="1" applyAlignment="1">
      <alignment horizontal="center" vertical="center"/>
    </xf>
  </cellXfs>
  <cellStyles count="7">
    <cellStyle name="Excel Built-in Explanatory Text" xfId="1"/>
    <cellStyle name="Excel Built-in Hyperlink" xfId="2"/>
    <cellStyle name="Heading" xfId="3"/>
    <cellStyle name="Heading1" xfId="4"/>
    <cellStyle name="Normalny" xfId="0" builtinId="0" customBuiltin="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6</xdr:col>
      <xdr:colOff>914400</xdr:colOff>
      <xdr:row>6</xdr:row>
      <xdr:rowOff>88900</xdr:rowOff>
    </xdr:to>
    <xdr:sp macro="" textlink="">
      <xdr:nvSpPr>
        <xdr:cNvPr id="1032" name="Obraz 1">
          <a:extLst>
            <a:ext uri="{FF2B5EF4-FFF2-40B4-BE49-F238E27FC236}">
              <a16:creationId xmlns:a16="http://schemas.microsoft.com/office/drawing/2014/main" id="{554C902D-E028-2B4F-B417-0725A45E9B73}"/>
            </a:ext>
          </a:extLst>
        </xdr:cNvPr>
        <xdr:cNvSpPr>
          <a:spLocks noChangeAspect="1" noChangeArrowheads="1"/>
        </xdr:cNvSpPr>
      </xdr:nvSpPr>
      <xdr:spPr bwMode="auto">
        <a:xfrm>
          <a:off x="0" y="63500"/>
          <a:ext cx="72390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www.off.radiokrakow.pl/" TargetMode="External"/><Relationship Id="rId1" Type="http://schemas.openxmlformats.org/officeDocument/2006/relationships/hyperlink" Target="http://www.radiokrakow.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G14"/>
  <sheetViews>
    <sheetView view="pageLayout" zoomScaleNormal="193" workbookViewId="0">
      <selection activeCell="H1" sqref="A1:H19"/>
    </sheetView>
  </sheetViews>
  <sheetFormatPr baseColWidth="10" defaultColWidth="11.85546875" defaultRowHeight="16"/>
  <sheetData>
    <row r="9" spans="1:7" ht="19">
      <c r="A9" s="182" t="s">
        <v>0</v>
      </c>
      <c r="B9" s="182"/>
      <c r="C9" s="182"/>
      <c r="D9" s="182"/>
      <c r="E9" s="182"/>
      <c r="F9" s="182"/>
      <c r="G9" s="182"/>
    </row>
    <row r="10" spans="1:7">
      <c r="B10" s="1"/>
      <c r="C10" s="2"/>
      <c r="D10" s="2"/>
      <c r="E10" s="2"/>
    </row>
    <row r="11" spans="1:7">
      <c r="B11" s="3"/>
    </row>
    <row r="12" spans="1:7" ht="15" customHeight="1">
      <c r="A12" s="4" t="s">
        <v>1</v>
      </c>
      <c r="B12" s="5"/>
      <c r="C12" s="5"/>
      <c r="D12" s="5"/>
      <c r="E12" s="183"/>
      <c r="F12" s="183"/>
      <c r="G12" s="183"/>
    </row>
    <row r="13" spans="1:7" ht="73" customHeight="1">
      <c r="A13" s="6" t="s">
        <v>2</v>
      </c>
      <c r="B13" s="184" t="s">
        <v>3</v>
      </c>
      <c r="C13" s="184"/>
      <c r="D13" s="184"/>
      <c r="E13" s="184"/>
      <c r="F13" s="184"/>
      <c r="G13" s="184"/>
    </row>
    <row r="14" spans="1:7" ht="46" customHeight="1">
      <c r="A14" s="7" t="s">
        <v>4</v>
      </c>
      <c r="B14" s="185" t="s">
        <v>5</v>
      </c>
      <c r="C14" s="185"/>
      <c r="D14" s="185"/>
      <c r="E14" s="185"/>
      <c r="F14" s="185"/>
      <c r="G14" s="185"/>
    </row>
  </sheetData>
  <mergeCells count="4">
    <mergeCell ref="A9:G9"/>
    <mergeCell ref="E12:G12"/>
    <mergeCell ref="B13:G13"/>
    <mergeCell ref="B14:G14"/>
  </mergeCells>
  <printOptions headings="1" gridLines="1"/>
  <pageMargins left="0.70000000000000007" right="0.70000000000000007" top="1.1437007874015745" bottom="1.1437007874015745" header="0.74999999999999989" footer="0.74999999999999989"/>
  <pageSetup paperSize="0" fitToHeight="0" orientation="landscape"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abSelected="1" view="pageBreakPreview" topLeftCell="A36" zoomScale="99" zoomScaleNormal="66" zoomScaleSheetLayoutView="99" workbookViewId="0">
      <selection activeCell="B58" sqref="B58"/>
    </sheetView>
  </sheetViews>
  <sheetFormatPr baseColWidth="10" defaultColWidth="9.140625" defaultRowHeight="16"/>
  <cols>
    <col min="1" max="1" width="9.5703125" style="45" customWidth="1"/>
    <col min="2" max="2" width="51.7109375" style="46" customWidth="1"/>
    <col min="3" max="3" width="65.85546875" customWidth="1"/>
    <col min="4" max="4" width="58.7109375" customWidth="1"/>
  </cols>
  <sheetData>
    <row r="1" spans="1:16" ht="31">
      <c r="A1" s="186" t="s">
        <v>6</v>
      </c>
      <c r="B1" s="186"/>
      <c r="C1" s="186"/>
      <c r="D1" s="186"/>
      <c r="E1" s="8"/>
      <c r="F1" s="8"/>
      <c r="G1" s="8"/>
      <c r="H1" s="8"/>
      <c r="I1" s="8"/>
      <c r="J1" s="8"/>
      <c r="K1" s="8"/>
      <c r="L1" s="8"/>
      <c r="M1" s="8"/>
      <c r="N1" s="8"/>
      <c r="O1" s="8"/>
      <c r="P1" s="8"/>
    </row>
    <row r="2" spans="1:16" ht="31">
      <c r="A2" s="9"/>
      <c r="B2" s="9"/>
      <c r="C2" s="9"/>
      <c r="D2" s="9"/>
      <c r="E2" s="8"/>
      <c r="F2" s="8"/>
      <c r="G2" s="8"/>
      <c r="H2" s="8"/>
      <c r="I2" s="8"/>
      <c r="J2" s="8"/>
      <c r="K2" s="8"/>
      <c r="L2" s="8"/>
      <c r="M2" s="8"/>
      <c r="N2" s="8"/>
      <c r="O2" s="8"/>
      <c r="P2" s="8"/>
    </row>
    <row r="3" spans="1:16">
      <c r="A3" s="10" t="s">
        <v>7</v>
      </c>
      <c r="B3" s="11"/>
      <c r="C3" s="12"/>
      <c r="D3" s="12"/>
    </row>
    <row r="4" spans="1:16" ht="17">
      <c r="A4" s="10">
        <v>1</v>
      </c>
      <c r="B4" s="13" t="s">
        <v>8</v>
      </c>
      <c r="C4" s="14" t="s">
        <v>9</v>
      </c>
      <c r="D4" s="14" t="s">
        <v>10</v>
      </c>
    </row>
    <row r="5" spans="1:16" ht="25" customHeight="1">
      <c r="A5" s="10"/>
      <c r="B5" s="15"/>
      <c r="C5" s="16"/>
      <c r="D5" s="16"/>
    </row>
    <row r="6" spans="1:16" ht="17">
      <c r="A6" s="10">
        <v>2</v>
      </c>
      <c r="B6" s="13" t="s">
        <v>281</v>
      </c>
      <c r="C6" s="17" t="s">
        <v>12</v>
      </c>
      <c r="D6" s="17" t="s">
        <v>13</v>
      </c>
    </row>
    <row r="7" spans="1:16">
      <c r="A7" s="10"/>
      <c r="B7" s="13"/>
      <c r="C7" s="18" t="s">
        <v>117</v>
      </c>
      <c r="D7" s="18" t="s">
        <v>118</v>
      </c>
    </row>
    <row r="8" spans="1:16">
      <c r="A8" s="10"/>
      <c r="B8" s="13"/>
      <c r="C8" s="18" t="s">
        <v>14</v>
      </c>
      <c r="D8" s="19"/>
    </row>
    <row r="9" spans="1:16">
      <c r="A9" s="10"/>
      <c r="B9" s="13"/>
      <c r="C9" s="18" t="s">
        <v>15</v>
      </c>
      <c r="D9" s="19"/>
    </row>
    <row r="10" spans="1:16">
      <c r="A10" s="10"/>
      <c r="B10" s="13"/>
      <c r="C10" s="18" t="s">
        <v>16</v>
      </c>
      <c r="D10" s="19"/>
    </row>
    <row r="11" spans="1:16" ht="39" customHeight="1">
      <c r="A11" s="10">
        <v>3</v>
      </c>
      <c r="B11" s="15" t="s">
        <v>17</v>
      </c>
      <c r="C11" s="16"/>
      <c r="D11" s="16"/>
    </row>
    <row r="12" spans="1:16" ht="81" customHeight="1">
      <c r="A12" s="10" t="s">
        <v>18</v>
      </c>
      <c r="B12" s="20" t="s">
        <v>19</v>
      </c>
      <c r="C12" s="21" t="s">
        <v>20</v>
      </c>
      <c r="D12" s="22" t="s">
        <v>123</v>
      </c>
    </row>
    <row r="13" spans="1:16" ht="111" customHeight="1">
      <c r="A13" s="10" t="s">
        <v>21</v>
      </c>
      <c r="B13" s="20" t="s">
        <v>22</v>
      </c>
      <c r="C13" s="23" t="s">
        <v>23</v>
      </c>
      <c r="D13" s="24" t="s">
        <v>24</v>
      </c>
    </row>
    <row r="14" spans="1:16" ht="85">
      <c r="A14" s="10" t="s">
        <v>25</v>
      </c>
      <c r="B14" s="20" t="s">
        <v>26</v>
      </c>
      <c r="C14" s="25" t="s">
        <v>27</v>
      </c>
      <c r="D14" s="22" t="s">
        <v>28</v>
      </c>
    </row>
    <row r="15" spans="1:16" ht="144">
      <c r="A15" s="10" t="s">
        <v>29</v>
      </c>
      <c r="B15" s="20" t="s">
        <v>30</v>
      </c>
      <c r="C15" s="26" t="s">
        <v>31</v>
      </c>
      <c r="D15" s="24" t="s">
        <v>32</v>
      </c>
    </row>
    <row r="16" spans="1:16" ht="145" customHeight="1">
      <c r="A16" s="10" t="s">
        <v>33</v>
      </c>
      <c r="B16" s="20" t="s">
        <v>34</v>
      </c>
      <c r="C16" s="26" t="s">
        <v>35</v>
      </c>
      <c r="D16" s="22" t="s">
        <v>36</v>
      </c>
    </row>
    <row r="17" spans="1:4" ht="409" customHeight="1">
      <c r="A17" s="10" t="s">
        <v>37</v>
      </c>
      <c r="B17" s="20" t="s">
        <v>38</v>
      </c>
      <c r="C17" s="47" t="s">
        <v>39</v>
      </c>
      <c r="D17" s="24" t="s">
        <v>40</v>
      </c>
    </row>
    <row r="18" spans="1:4" ht="359" customHeight="1">
      <c r="A18" s="10" t="s">
        <v>41</v>
      </c>
      <c r="B18" s="20" t="s">
        <v>42</v>
      </c>
      <c r="C18" s="24" t="s">
        <v>43</v>
      </c>
      <c r="D18" s="22" t="s">
        <v>44</v>
      </c>
    </row>
    <row r="19" spans="1:4" ht="240">
      <c r="A19" s="10" t="s">
        <v>45</v>
      </c>
      <c r="B19" s="20" t="s">
        <v>46</v>
      </c>
      <c r="C19" s="24" t="s">
        <v>47</v>
      </c>
      <c r="D19" s="27" t="s">
        <v>48</v>
      </c>
    </row>
    <row r="20" spans="1:4" ht="102">
      <c r="A20" s="10" t="s">
        <v>49</v>
      </c>
      <c r="B20" s="20" t="s">
        <v>50</v>
      </c>
      <c r="C20" s="27" t="s">
        <v>48</v>
      </c>
      <c r="D20" s="27" t="s">
        <v>48</v>
      </c>
    </row>
    <row r="21" spans="1:4" ht="51">
      <c r="A21" s="10" t="s">
        <v>51</v>
      </c>
      <c r="B21" s="20" t="s">
        <v>52</v>
      </c>
      <c r="C21" s="27" t="s">
        <v>48</v>
      </c>
      <c r="D21" s="27" t="s">
        <v>48</v>
      </c>
    </row>
    <row r="22" spans="1:4" ht="48">
      <c r="A22" s="10" t="s">
        <v>53</v>
      </c>
      <c r="B22" s="20" t="s">
        <v>54</v>
      </c>
      <c r="C22" s="28" t="s">
        <v>55</v>
      </c>
      <c r="D22" s="24" t="s">
        <v>55</v>
      </c>
    </row>
    <row r="23" spans="1:4" ht="34">
      <c r="A23" s="10"/>
      <c r="B23" s="29" t="s">
        <v>56</v>
      </c>
      <c r="C23" s="27"/>
      <c r="D23" s="27"/>
    </row>
    <row r="24" spans="1:4" ht="72.75" customHeight="1">
      <c r="A24" s="10" t="s">
        <v>57</v>
      </c>
      <c r="B24" s="20" t="s">
        <v>58</v>
      </c>
      <c r="C24" s="27" t="s">
        <v>59</v>
      </c>
      <c r="D24" s="48" t="s">
        <v>124</v>
      </c>
    </row>
    <row r="25" spans="1:4" ht="59.75" customHeight="1">
      <c r="A25" s="10" t="s">
        <v>60</v>
      </c>
      <c r="B25" s="20" t="s">
        <v>61</v>
      </c>
      <c r="C25" s="27" t="s">
        <v>62</v>
      </c>
      <c r="D25" s="27" t="s">
        <v>63</v>
      </c>
    </row>
    <row r="26" spans="1:4" ht="33.75" customHeight="1">
      <c r="A26" s="10" t="s">
        <v>64</v>
      </c>
      <c r="B26" s="20" t="s">
        <v>65</v>
      </c>
      <c r="C26" s="27" t="s">
        <v>66</v>
      </c>
      <c r="D26" s="27" t="s">
        <v>67</v>
      </c>
    </row>
    <row r="27" spans="1:4" ht="78.25" customHeight="1">
      <c r="A27" s="10" t="s">
        <v>68</v>
      </c>
      <c r="B27" s="20" t="s">
        <v>69</v>
      </c>
      <c r="C27" s="27" t="s">
        <v>70</v>
      </c>
      <c r="D27" s="27" t="s">
        <v>71</v>
      </c>
    </row>
    <row r="28" spans="1:4" ht="78.25" customHeight="1">
      <c r="A28" s="10" t="s">
        <v>72</v>
      </c>
      <c r="B28" s="20" t="s">
        <v>73</v>
      </c>
      <c r="C28" s="27" t="s">
        <v>74</v>
      </c>
      <c r="D28" s="27" t="s">
        <v>75</v>
      </c>
    </row>
    <row r="29" spans="1:4" ht="73" customHeight="1">
      <c r="A29" s="10" t="s">
        <v>76</v>
      </c>
      <c r="B29" s="20" t="s">
        <v>77</v>
      </c>
      <c r="C29" s="27" t="s">
        <v>78</v>
      </c>
      <c r="D29" s="27" t="s">
        <v>79</v>
      </c>
    </row>
    <row r="30" spans="1:4" ht="52" customHeight="1">
      <c r="A30" s="10" t="s">
        <v>80</v>
      </c>
      <c r="B30" s="20" t="s">
        <v>81</v>
      </c>
      <c r="C30" s="27" t="s">
        <v>125</v>
      </c>
      <c r="D30" s="27" t="s">
        <v>82</v>
      </c>
    </row>
    <row r="31" spans="1:4" ht="41.75" customHeight="1">
      <c r="A31" s="10" t="s">
        <v>83</v>
      </c>
      <c r="B31" s="20" t="s">
        <v>84</v>
      </c>
      <c r="C31" s="27" t="s">
        <v>85</v>
      </c>
      <c r="D31" s="27" t="s">
        <v>86</v>
      </c>
    </row>
    <row r="32" spans="1:4" ht="36.25" customHeight="1">
      <c r="A32" s="10" t="s">
        <v>87</v>
      </c>
      <c r="B32" s="20" t="s">
        <v>88</v>
      </c>
      <c r="C32" s="49" t="s">
        <v>119</v>
      </c>
      <c r="D32" s="49" t="s">
        <v>119</v>
      </c>
    </row>
    <row r="33" spans="1:7" ht="50" customHeight="1">
      <c r="A33" s="10" t="s">
        <v>89</v>
      </c>
      <c r="B33" s="20" t="s">
        <v>90</v>
      </c>
      <c r="C33" s="50" t="s">
        <v>120</v>
      </c>
      <c r="D33" s="27" t="s">
        <v>91</v>
      </c>
    </row>
    <row r="34" spans="1:7" ht="47" customHeight="1">
      <c r="A34" s="10" t="s">
        <v>92</v>
      </c>
      <c r="B34" s="20" t="s">
        <v>93</v>
      </c>
      <c r="C34" s="50" t="s">
        <v>121</v>
      </c>
      <c r="D34" s="50" t="s">
        <v>121</v>
      </c>
    </row>
    <row r="35" spans="1:7" ht="41.5" customHeight="1">
      <c r="A35" s="10" t="s">
        <v>94</v>
      </c>
      <c r="B35" s="20" t="s">
        <v>95</v>
      </c>
      <c r="C35" s="50" t="s">
        <v>122</v>
      </c>
      <c r="D35" s="27" t="s">
        <v>96</v>
      </c>
    </row>
    <row r="36" spans="1:7" ht="238">
      <c r="A36" s="10">
        <v>4</v>
      </c>
      <c r="B36" s="29" t="s">
        <v>97</v>
      </c>
      <c r="C36" s="27" t="s">
        <v>126</v>
      </c>
      <c r="D36" s="27" t="s">
        <v>126</v>
      </c>
    </row>
    <row r="37" spans="1:7" ht="68">
      <c r="A37" s="10">
        <v>5</v>
      </c>
      <c r="B37" s="29" t="s">
        <v>98</v>
      </c>
      <c r="C37" s="24" t="s">
        <v>99</v>
      </c>
      <c r="D37" s="24" t="s">
        <v>99</v>
      </c>
    </row>
    <row r="38" spans="1:7" ht="68">
      <c r="A38" s="10">
        <v>6</v>
      </c>
      <c r="B38" s="29" t="s">
        <v>100</v>
      </c>
      <c r="C38" s="27"/>
      <c r="D38" s="27"/>
      <c r="F38" s="30" t="s">
        <v>101</v>
      </c>
      <c r="G38" s="30" t="s">
        <v>102</v>
      </c>
    </row>
    <row r="39" spans="1:7" ht="17">
      <c r="A39" s="10"/>
      <c r="B39" s="20" t="s">
        <v>103</v>
      </c>
      <c r="C39" s="31">
        <v>0.19</v>
      </c>
      <c r="D39" s="32">
        <v>0.06</v>
      </c>
      <c r="F39" s="33">
        <f t="shared" ref="F39:G45" si="0">C39</f>
        <v>0.19</v>
      </c>
      <c r="G39" s="34">
        <f t="shared" si="0"/>
        <v>0.06</v>
      </c>
    </row>
    <row r="40" spans="1:7" ht="17">
      <c r="A40" s="10"/>
      <c r="B40" s="20" t="s">
        <v>104</v>
      </c>
      <c r="C40" s="31">
        <v>0.15</v>
      </c>
      <c r="D40" s="32">
        <v>0.09</v>
      </c>
      <c r="F40" s="33">
        <f t="shared" si="0"/>
        <v>0.15</v>
      </c>
      <c r="G40" s="34">
        <f t="shared" si="0"/>
        <v>0.09</v>
      </c>
    </row>
    <row r="41" spans="1:7" ht="17">
      <c r="A41" s="10"/>
      <c r="B41" s="20" t="s">
        <v>105</v>
      </c>
      <c r="C41" s="31">
        <v>0.27</v>
      </c>
      <c r="D41" s="32">
        <v>0.09</v>
      </c>
      <c r="F41" s="33">
        <f t="shared" si="0"/>
        <v>0.27</v>
      </c>
      <c r="G41" s="34">
        <f t="shared" si="0"/>
        <v>0.09</v>
      </c>
    </row>
    <row r="42" spans="1:7" ht="17">
      <c r="A42" s="10"/>
      <c r="B42" s="20" t="s">
        <v>106</v>
      </c>
      <c r="C42" s="31">
        <v>0.2</v>
      </c>
      <c r="D42" s="32">
        <v>7.0000000000000007E-2</v>
      </c>
      <c r="F42" s="33">
        <f t="shared" si="0"/>
        <v>0.2</v>
      </c>
      <c r="G42" s="34">
        <f t="shared" si="0"/>
        <v>7.0000000000000007E-2</v>
      </c>
    </row>
    <row r="43" spans="1:7" ht="17">
      <c r="A43" s="10"/>
      <c r="B43" s="20" t="s">
        <v>107</v>
      </c>
      <c r="C43" s="31">
        <v>0.01</v>
      </c>
      <c r="D43" s="32">
        <v>0.01</v>
      </c>
      <c r="F43" s="33">
        <f t="shared" si="0"/>
        <v>0.01</v>
      </c>
      <c r="G43" s="34">
        <f t="shared" si="0"/>
        <v>0.01</v>
      </c>
    </row>
    <row r="44" spans="1:7" ht="17">
      <c r="A44" s="10"/>
      <c r="B44" s="20" t="s">
        <v>108</v>
      </c>
      <c r="C44" s="31">
        <v>0.1</v>
      </c>
      <c r="D44" s="32">
        <v>0.63</v>
      </c>
      <c r="F44" s="33">
        <f t="shared" si="0"/>
        <v>0.1</v>
      </c>
      <c r="G44" s="34">
        <f t="shared" si="0"/>
        <v>0.63</v>
      </c>
    </row>
    <row r="45" spans="1:7" ht="51">
      <c r="A45" s="10"/>
      <c r="B45" s="20" t="s">
        <v>109</v>
      </c>
      <c r="C45" s="31">
        <v>0.05</v>
      </c>
      <c r="D45" s="32">
        <v>0.05</v>
      </c>
      <c r="F45" s="35">
        <f t="shared" si="0"/>
        <v>0.05</v>
      </c>
      <c r="G45" s="36">
        <f t="shared" si="0"/>
        <v>0.05</v>
      </c>
    </row>
    <row r="46" spans="1:7" ht="17">
      <c r="A46" s="10"/>
      <c r="B46" s="37" t="s">
        <v>110</v>
      </c>
      <c r="C46" s="37" t="s">
        <v>111</v>
      </c>
      <c r="D46" s="37" t="s">
        <v>111</v>
      </c>
      <c r="F46" s="38">
        <f>SUM(F39:F45)</f>
        <v>0.97000000000000008</v>
      </c>
      <c r="G46" s="39">
        <f>G39+G40+G41+G42+G43+G44+G45</f>
        <v>1</v>
      </c>
    </row>
    <row r="47" spans="1:7" ht="51">
      <c r="A47" s="10"/>
      <c r="B47" s="15" t="s">
        <v>11</v>
      </c>
      <c r="C47" s="16"/>
      <c r="D47" s="16"/>
    </row>
    <row r="48" spans="1:7" ht="34">
      <c r="A48" s="10">
        <v>7</v>
      </c>
      <c r="B48" s="13" t="s">
        <v>112</v>
      </c>
      <c r="C48" s="37" t="s">
        <v>113</v>
      </c>
      <c r="D48" s="18"/>
    </row>
    <row r="49" spans="1:4" ht="17">
      <c r="A49" s="10">
        <v>8</v>
      </c>
      <c r="B49" s="15" t="s">
        <v>114</v>
      </c>
      <c r="C49" s="16"/>
      <c r="D49" s="16"/>
    </row>
    <row r="50" spans="1:4" ht="17">
      <c r="A50" s="10"/>
      <c r="B50" s="40" t="s">
        <v>115</v>
      </c>
      <c r="C50" s="41"/>
      <c r="D50" s="41"/>
    </row>
    <row r="51" spans="1:4" ht="51">
      <c r="A51" s="10">
        <v>9</v>
      </c>
      <c r="B51" s="15" t="s">
        <v>11</v>
      </c>
      <c r="C51" s="16"/>
      <c r="D51" s="16"/>
    </row>
    <row r="52" spans="1:4" ht="51">
      <c r="A52" s="42"/>
      <c r="B52" s="40" t="s">
        <v>116</v>
      </c>
      <c r="C52" s="43"/>
      <c r="D52" s="44"/>
    </row>
    <row r="53" spans="1:4" ht="17">
      <c r="A53" s="10">
        <v>10</v>
      </c>
      <c r="B53" s="15" t="s">
        <v>282</v>
      </c>
      <c r="C53" s="16"/>
      <c r="D53" s="16"/>
    </row>
    <row r="54" spans="1:4" ht="34">
      <c r="A54" s="42"/>
      <c r="B54" s="40" t="s">
        <v>322</v>
      </c>
      <c r="C54" s="43"/>
      <c r="D54" s="44"/>
    </row>
  </sheetData>
  <mergeCells count="1">
    <mergeCell ref="A1:D1"/>
  </mergeCells>
  <hyperlinks>
    <hyperlink ref="C6" r:id="rId1"/>
    <hyperlink ref="D6" r:id="rId2"/>
  </hyperlinks>
  <pageMargins left="0.31535433070866142" right="0.31535433070866142" top="1.1417322834645671" bottom="0.74803149606299213" header="0.74803149606299213" footer="0.3543307086614173"/>
  <pageSetup paperSize="0" scale="43" fitToWidth="0" fitToHeight="0" orientation="landscape" horizontalDpi="0" verticalDpi="0" copies="0"/>
  <headerFooter alignWithMargins="0"/>
  <rowBreaks count="1" manualBreakCount="1">
    <brk id="37" max="6" man="1"/>
  </rowBreaks>
  <colBreaks count="1" manualBreakCount="1">
    <brk id="4" max="5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7"/>
  <sheetViews>
    <sheetView view="pageLayout" topLeftCell="A16" zoomScaleNormal="100" workbookViewId="0">
      <selection sqref="A1:N30"/>
    </sheetView>
  </sheetViews>
  <sheetFormatPr baseColWidth="10" defaultRowHeight="16"/>
  <cols>
    <col min="2" max="2" width="11.85546875" customWidth="1"/>
    <col min="3" max="3" width="17.5703125" customWidth="1"/>
  </cols>
  <sheetData>
    <row r="2" spans="1:14" ht="58" customHeight="1">
      <c r="A2" s="197" t="s">
        <v>277</v>
      </c>
      <c r="B2" s="197"/>
      <c r="C2" s="197"/>
      <c r="D2" s="197"/>
      <c r="E2" s="197"/>
      <c r="F2" s="197"/>
      <c r="G2" s="197"/>
      <c r="H2" s="197"/>
      <c r="I2" s="197"/>
      <c r="J2" s="197"/>
      <c r="K2" s="197"/>
      <c r="L2" s="197"/>
      <c r="M2" s="197"/>
      <c r="N2" s="197"/>
    </row>
    <row r="3" spans="1:14" ht="17" thickBot="1">
      <c r="A3" s="99"/>
      <c r="B3" s="99"/>
      <c r="C3" s="99"/>
      <c r="D3" s="99"/>
      <c r="E3" s="99"/>
      <c r="F3" s="99"/>
      <c r="G3" s="99"/>
      <c r="H3" s="99"/>
      <c r="I3" s="99"/>
    </row>
    <row r="4" spans="1:14" ht="17" thickBot="1">
      <c r="A4" s="198" t="s">
        <v>143</v>
      </c>
      <c r="B4" s="200" t="s">
        <v>144</v>
      </c>
      <c r="C4" s="202" t="s">
        <v>145</v>
      </c>
      <c r="D4" s="204" t="s">
        <v>146</v>
      </c>
      <c r="E4" s="206" t="s">
        <v>147</v>
      </c>
      <c r="F4" s="206"/>
      <c r="G4" s="187" t="s">
        <v>148</v>
      </c>
      <c r="H4" s="189" t="s">
        <v>149</v>
      </c>
      <c r="I4" s="191" t="s">
        <v>150</v>
      </c>
      <c r="J4" s="192"/>
      <c r="K4" s="193"/>
      <c r="L4" s="194" t="s">
        <v>151</v>
      </c>
      <c r="M4" s="195"/>
      <c r="N4" s="196"/>
    </row>
    <row r="5" spans="1:14" ht="31" thickBot="1">
      <c r="A5" s="199"/>
      <c r="B5" s="201"/>
      <c r="C5" s="203"/>
      <c r="D5" s="205"/>
      <c r="E5" s="100" t="s">
        <v>152</v>
      </c>
      <c r="F5" s="101" t="s">
        <v>153</v>
      </c>
      <c r="G5" s="188"/>
      <c r="H5" s="190"/>
      <c r="I5" s="102" t="s">
        <v>154</v>
      </c>
      <c r="J5" s="103" t="s">
        <v>155</v>
      </c>
      <c r="K5" s="102" t="s">
        <v>156</v>
      </c>
      <c r="L5" s="104" t="s">
        <v>157</v>
      </c>
      <c r="M5" s="104" t="s">
        <v>158</v>
      </c>
      <c r="N5" s="104" t="s">
        <v>159</v>
      </c>
    </row>
    <row r="6" spans="1:14" ht="175" customHeight="1" thickBot="1">
      <c r="A6" s="165" t="s">
        <v>160</v>
      </c>
      <c r="B6" s="105" t="s">
        <v>161</v>
      </c>
      <c r="C6" s="105" t="s">
        <v>162</v>
      </c>
      <c r="D6" s="166" t="s">
        <v>163</v>
      </c>
      <c r="E6" s="107" t="s">
        <v>164</v>
      </c>
      <c r="F6" s="108" t="s">
        <v>165</v>
      </c>
      <c r="G6" s="106" t="s">
        <v>166</v>
      </c>
      <c r="H6" s="109"/>
      <c r="I6" s="110">
        <v>60000</v>
      </c>
      <c r="J6" s="111"/>
      <c r="K6" s="112">
        <v>60000</v>
      </c>
      <c r="L6" s="111"/>
      <c r="M6" s="111"/>
      <c r="N6" s="113" t="s">
        <v>167</v>
      </c>
    </row>
    <row r="7" spans="1:14" ht="99" thickBot="1">
      <c r="A7" s="167" t="s">
        <v>168</v>
      </c>
      <c r="B7" s="114" t="s">
        <v>169</v>
      </c>
      <c r="C7" s="105" t="s">
        <v>170</v>
      </c>
      <c r="D7" s="166" t="s">
        <v>163</v>
      </c>
      <c r="E7" s="115" t="s">
        <v>171</v>
      </c>
      <c r="F7" s="115" t="s">
        <v>172</v>
      </c>
      <c r="G7" s="115" t="s">
        <v>173</v>
      </c>
      <c r="H7" s="116"/>
      <c r="I7" s="110">
        <v>30000</v>
      </c>
      <c r="J7" s="111"/>
      <c r="K7" s="112">
        <v>30000</v>
      </c>
      <c r="L7" s="113"/>
      <c r="M7" s="113"/>
      <c r="N7" s="113" t="s">
        <v>167</v>
      </c>
    </row>
    <row r="8" spans="1:14" ht="127" thickBot="1">
      <c r="A8" s="165" t="s">
        <v>174</v>
      </c>
      <c r="B8" s="114" t="s">
        <v>175</v>
      </c>
      <c r="C8" s="105" t="s">
        <v>176</v>
      </c>
      <c r="D8" s="167" t="s">
        <v>163</v>
      </c>
      <c r="E8" s="115" t="s">
        <v>177</v>
      </c>
      <c r="F8" s="115" t="s">
        <v>178</v>
      </c>
      <c r="G8" s="115" t="s">
        <v>179</v>
      </c>
      <c r="H8" s="118"/>
      <c r="I8" s="110">
        <v>25000</v>
      </c>
      <c r="J8" s="111"/>
      <c r="K8" s="112">
        <v>25000</v>
      </c>
      <c r="L8" s="119"/>
      <c r="M8" s="119"/>
      <c r="N8" s="119" t="s">
        <v>167</v>
      </c>
    </row>
    <row r="9" spans="1:14" ht="303" customHeight="1" thickBot="1">
      <c r="A9" s="167" t="s">
        <v>180</v>
      </c>
      <c r="B9" s="105" t="s">
        <v>181</v>
      </c>
      <c r="C9" s="168" t="s">
        <v>182</v>
      </c>
      <c r="D9" s="165" t="s">
        <v>163</v>
      </c>
      <c r="E9" s="120" t="s">
        <v>171</v>
      </c>
      <c r="F9" s="120" t="s">
        <v>183</v>
      </c>
      <c r="G9" s="120" t="s">
        <v>184</v>
      </c>
      <c r="H9" s="116"/>
      <c r="I9" s="121">
        <v>43000</v>
      </c>
      <c r="J9" s="122"/>
      <c r="K9" s="121">
        <v>43000</v>
      </c>
      <c r="L9" s="111"/>
      <c r="M9" s="111"/>
      <c r="N9" s="119" t="s">
        <v>167</v>
      </c>
    </row>
    <row r="10" spans="1:14" ht="99" thickBot="1">
      <c r="A10" s="165" t="s">
        <v>185</v>
      </c>
      <c r="B10" s="123" t="s">
        <v>186</v>
      </c>
      <c r="C10" s="169" t="s">
        <v>187</v>
      </c>
      <c r="D10" s="170" t="s">
        <v>163</v>
      </c>
      <c r="E10" s="125" t="s">
        <v>188</v>
      </c>
      <c r="F10" s="125" t="s">
        <v>178</v>
      </c>
      <c r="G10" s="115" t="s">
        <v>189</v>
      </c>
      <c r="H10" s="124"/>
      <c r="I10" s="126">
        <v>40000</v>
      </c>
      <c r="J10" s="122"/>
      <c r="K10" s="126">
        <v>40000</v>
      </c>
      <c r="L10" s="122"/>
      <c r="M10" s="122"/>
      <c r="N10" s="119" t="s">
        <v>167</v>
      </c>
    </row>
    <row r="11" spans="1:14" ht="113" thickBot="1">
      <c r="A11" s="167" t="s">
        <v>190</v>
      </c>
      <c r="B11" s="127" t="s">
        <v>191</v>
      </c>
      <c r="C11" s="105" t="s">
        <v>192</v>
      </c>
      <c r="D11" s="172" t="s">
        <v>163</v>
      </c>
      <c r="E11" s="120" t="s">
        <v>188</v>
      </c>
      <c r="F11" s="120" t="s">
        <v>193</v>
      </c>
      <c r="G11" s="120" t="s">
        <v>166</v>
      </c>
      <c r="H11" s="106"/>
      <c r="I11" s="129">
        <v>150000</v>
      </c>
      <c r="J11" s="113"/>
      <c r="K11" s="129">
        <v>150000</v>
      </c>
      <c r="L11" s="113"/>
      <c r="M11" s="113"/>
      <c r="N11" s="130" t="s">
        <v>167</v>
      </c>
    </row>
    <row r="12" spans="1:14" ht="71" thickBot="1">
      <c r="A12" s="165" t="s">
        <v>194</v>
      </c>
      <c r="B12" s="123" t="s">
        <v>195</v>
      </c>
      <c r="C12" s="105" t="s">
        <v>196</v>
      </c>
      <c r="D12" s="172" t="s">
        <v>163</v>
      </c>
      <c r="E12" s="131" t="s">
        <v>197</v>
      </c>
      <c r="F12" s="132" t="s">
        <v>198</v>
      </c>
      <c r="G12" s="131" t="s">
        <v>166</v>
      </c>
      <c r="H12" s="131"/>
      <c r="I12" s="133">
        <v>30000</v>
      </c>
      <c r="J12" s="117"/>
      <c r="K12" s="133">
        <v>30000</v>
      </c>
      <c r="L12" s="117"/>
      <c r="M12" s="117"/>
      <c r="N12" s="111" t="s">
        <v>167</v>
      </c>
    </row>
    <row r="13" spans="1:14" ht="113" thickBot="1">
      <c r="A13" s="167" t="s">
        <v>199</v>
      </c>
      <c r="B13" s="127" t="s">
        <v>200</v>
      </c>
      <c r="C13" s="171" t="s">
        <v>192</v>
      </c>
      <c r="D13" s="172" t="s">
        <v>163</v>
      </c>
      <c r="E13" s="128" t="s">
        <v>197</v>
      </c>
      <c r="F13" s="134" t="s">
        <v>198</v>
      </c>
      <c r="G13" s="128" t="s">
        <v>179</v>
      </c>
      <c r="H13" s="128"/>
      <c r="I13" s="135">
        <v>9000</v>
      </c>
      <c r="J13" s="119"/>
      <c r="K13" s="135">
        <v>9000</v>
      </c>
      <c r="L13" s="119"/>
      <c r="M13" s="119"/>
      <c r="N13" s="130" t="s">
        <v>167</v>
      </c>
    </row>
    <row r="14" spans="1:14" ht="141" thickBot="1">
      <c r="A14" s="165" t="s">
        <v>201</v>
      </c>
      <c r="B14" s="123" t="s">
        <v>278</v>
      </c>
      <c r="C14" s="105" t="s">
        <v>202</v>
      </c>
      <c r="D14" s="162" t="s">
        <v>163</v>
      </c>
      <c r="E14" s="125" t="s">
        <v>203</v>
      </c>
      <c r="F14" s="115" t="s">
        <v>183</v>
      </c>
      <c r="G14" s="115" t="s">
        <v>204</v>
      </c>
      <c r="H14" s="116"/>
      <c r="I14" s="136">
        <v>35000</v>
      </c>
      <c r="J14" s="118"/>
      <c r="K14" s="136">
        <v>35000</v>
      </c>
      <c r="L14" s="116"/>
      <c r="M14" s="118"/>
      <c r="N14" s="111" t="s">
        <v>167</v>
      </c>
    </row>
    <row r="15" spans="1:14" ht="211" thickBot="1">
      <c r="A15" s="167" t="s">
        <v>205</v>
      </c>
      <c r="B15" s="123" t="s">
        <v>206</v>
      </c>
      <c r="C15" s="105" t="s">
        <v>279</v>
      </c>
      <c r="D15" s="165" t="s">
        <v>163</v>
      </c>
      <c r="E15" s="125" t="s">
        <v>207</v>
      </c>
      <c r="F15" s="115" t="s">
        <v>193</v>
      </c>
      <c r="G15" s="115" t="s">
        <v>204</v>
      </c>
      <c r="H15" s="118"/>
      <c r="I15" s="126">
        <v>60000</v>
      </c>
      <c r="J15" s="116"/>
      <c r="K15" s="126">
        <v>60000</v>
      </c>
      <c r="L15" s="118"/>
      <c r="M15" s="116"/>
      <c r="N15" s="137" t="s">
        <v>167</v>
      </c>
    </row>
    <row r="16" spans="1:14" ht="169" thickBot="1">
      <c r="A16" s="165" t="s">
        <v>208</v>
      </c>
      <c r="B16" s="123" t="s">
        <v>209</v>
      </c>
      <c r="C16" s="171" t="s">
        <v>210</v>
      </c>
      <c r="D16" s="165" t="s">
        <v>163</v>
      </c>
      <c r="E16" s="115" t="s">
        <v>211</v>
      </c>
      <c r="F16" s="115" t="s">
        <v>212</v>
      </c>
      <c r="G16" s="138" t="s">
        <v>204</v>
      </c>
      <c r="H16" s="116"/>
      <c r="I16" s="136">
        <v>32000</v>
      </c>
      <c r="J16" s="136"/>
      <c r="K16" s="136">
        <v>32000</v>
      </c>
      <c r="L16" s="116"/>
      <c r="M16" s="118"/>
      <c r="N16" s="139" t="s">
        <v>167</v>
      </c>
    </row>
    <row r="17" spans="1:14" ht="57" thickBot="1">
      <c r="A17" s="167" t="s">
        <v>213</v>
      </c>
      <c r="B17" s="123" t="s">
        <v>214</v>
      </c>
      <c r="C17" s="105" t="s">
        <v>215</v>
      </c>
      <c r="D17" s="173" t="s">
        <v>216</v>
      </c>
      <c r="E17" s="115" t="s">
        <v>217</v>
      </c>
      <c r="F17" s="115" t="s">
        <v>218</v>
      </c>
      <c r="G17" s="138" t="s">
        <v>219</v>
      </c>
      <c r="H17" s="118"/>
      <c r="I17" s="136">
        <v>65000</v>
      </c>
      <c r="J17" s="118"/>
      <c r="K17" s="136">
        <v>65000</v>
      </c>
      <c r="L17" s="118"/>
      <c r="M17" s="116"/>
      <c r="N17" s="137" t="s">
        <v>167</v>
      </c>
    </row>
    <row r="18" spans="1:14" ht="71" thickBot="1">
      <c r="A18" s="165" t="s">
        <v>220</v>
      </c>
      <c r="B18" s="123" t="s">
        <v>221</v>
      </c>
      <c r="C18" s="105" t="s">
        <v>222</v>
      </c>
      <c r="D18" s="173" t="s">
        <v>216</v>
      </c>
      <c r="E18" s="125" t="s">
        <v>203</v>
      </c>
      <c r="F18" s="115" t="s">
        <v>183</v>
      </c>
      <c r="G18" s="115" t="s">
        <v>166</v>
      </c>
      <c r="H18" s="116"/>
      <c r="I18" s="140">
        <v>60000</v>
      </c>
      <c r="J18" s="116"/>
      <c r="K18" s="140">
        <v>60000</v>
      </c>
      <c r="L18" s="116"/>
      <c r="M18" s="116"/>
      <c r="N18" s="139" t="s">
        <v>167</v>
      </c>
    </row>
    <row r="19" spans="1:14" ht="183" thickBot="1">
      <c r="A19" s="165" t="s">
        <v>223</v>
      </c>
      <c r="B19" s="123" t="s">
        <v>224</v>
      </c>
      <c r="C19" s="105" t="s">
        <v>225</v>
      </c>
      <c r="D19" s="173" t="s">
        <v>216</v>
      </c>
      <c r="E19" s="125" t="s">
        <v>203</v>
      </c>
      <c r="F19" s="115" t="s">
        <v>172</v>
      </c>
      <c r="G19" s="115" t="s">
        <v>204</v>
      </c>
      <c r="H19" s="116"/>
      <c r="I19" s="142">
        <v>30000</v>
      </c>
      <c r="J19" s="116"/>
      <c r="K19" s="142">
        <v>30000</v>
      </c>
      <c r="L19" s="116"/>
      <c r="M19" s="116"/>
      <c r="N19" s="137" t="s">
        <v>167</v>
      </c>
    </row>
    <row r="20" spans="1:14" ht="85" thickBot="1">
      <c r="A20" s="165" t="s">
        <v>226</v>
      </c>
      <c r="B20" s="105" t="s">
        <v>227</v>
      </c>
      <c r="C20" s="105" t="s">
        <v>228</v>
      </c>
      <c r="D20" s="173" t="s">
        <v>163</v>
      </c>
      <c r="E20" s="125" t="s">
        <v>229</v>
      </c>
      <c r="F20" s="115" t="s">
        <v>230</v>
      </c>
      <c r="G20" s="115" t="s">
        <v>166</v>
      </c>
      <c r="H20" s="116"/>
      <c r="I20" s="142">
        <v>25900</v>
      </c>
      <c r="J20" s="118"/>
      <c r="K20" s="142">
        <v>25900</v>
      </c>
      <c r="L20" s="116"/>
      <c r="M20" s="118"/>
      <c r="N20" s="139" t="s">
        <v>167</v>
      </c>
    </row>
    <row r="21" spans="1:14" ht="99" thickBot="1">
      <c r="A21" s="167" t="s">
        <v>231</v>
      </c>
      <c r="B21" s="123" t="s">
        <v>232</v>
      </c>
      <c r="C21" s="169" t="s">
        <v>233</v>
      </c>
      <c r="D21" s="173" t="s">
        <v>163</v>
      </c>
      <c r="E21" s="125" t="s">
        <v>234</v>
      </c>
      <c r="F21" s="115" t="s">
        <v>207</v>
      </c>
      <c r="G21" s="116" t="s">
        <v>166</v>
      </c>
      <c r="H21" s="118"/>
      <c r="I21" s="143">
        <v>20000</v>
      </c>
      <c r="J21" s="118"/>
      <c r="K21" s="144">
        <v>20000</v>
      </c>
      <c r="L21" s="118"/>
      <c r="M21" s="116"/>
      <c r="N21" s="137" t="s">
        <v>167</v>
      </c>
    </row>
    <row r="22" spans="1:14" ht="58" thickTop="1" thickBot="1">
      <c r="A22" s="174" t="s">
        <v>235</v>
      </c>
      <c r="B22" s="145" t="s">
        <v>236</v>
      </c>
      <c r="C22" s="169" t="s">
        <v>237</v>
      </c>
      <c r="D22" s="169" t="s">
        <v>216</v>
      </c>
      <c r="E22" s="125" t="s">
        <v>238</v>
      </c>
      <c r="F22" s="115" t="s">
        <v>239</v>
      </c>
      <c r="G22" s="146" t="s">
        <v>166</v>
      </c>
      <c r="H22" s="146"/>
      <c r="I22" s="143">
        <v>40000</v>
      </c>
      <c r="J22" s="116"/>
      <c r="K22" s="144">
        <v>40000</v>
      </c>
      <c r="L22" s="116"/>
      <c r="M22" s="116"/>
      <c r="N22" s="137" t="s">
        <v>167</v>
      </c>
    </row>
    <row r="23" spans="1:14" ht="72" thickTop="1" thickBot="1">
      <c r="A23" s="174" t="s">
        <v>240</v>
      </c>
      <c r="B23" s="145" t="s">
        <v>241</v>
      </c>
      <c r="C23" s="175" t="s">
        <v>242</v>
      </c>
      <c r="D23" s="173" t="s">
        <v>163</v>
      </c>
      <c r="E23" s="125" t="s">
        <v>197</v>
      </c>
      <c r="F23" s="115" t="s">
        <v>243</v>
      </c>
      <c r="G23" s="116" t="s">
        <v>173</v>
      </c>
      <c r="H23" s="116"/>
      <c r="I23" s="147">
        <v>8000</v>
      </c>
      <c r="J23" s="116"/>
      <c r="K23" s="148">
        <v>8000</v>
      </c>
      <c r="L23" s="116"/>
      <c r="M23" s="118"/>
      <c r="N23" s="137" t="s">
        <v>167</v>
      </c>
    </row>
    <row r="24" spans="1:14" ht="409.6" thickTop="1" thickBot="1">
      <c r="A24" s="170" t="s">
        <v>244</v>
      </c>
      <c r="B24" s="123" t="s">
        <v>245</v>
      </c>
      <c r="C24" s="105" t="s">
        <v>246</v>
      </c>
      <c r="D24" s="173" t="s">
        <v>247</v>
      </c>
      <c r="E24" s="116"/>
      <c r="F24" s="116"/>
      <c r="G24" s="116" t="s">
        <v>204</v>
      </c>
      <c r="H24" s="116"/>
      <c r="I24" s="149">
        <v>130000</v>
      </c>
      <c r="J24" s="116"/>
      <c r="K24" s="149">
        <v>130000</v>
      </c>
      <c r="L24" s="116"/>
      <c r="M24" s="116"/>
      <c r="N24" s="139" t="s">
        <v>167</v>
      </c>
    </row>
    <row r="25" spans="1:14" ht="71" thickBot="1">
      <c r="A25" s="170" t="s">
        <v>244</v>
      </c>
      <c r="B25" s="123" t="s">
        <v>248</v>
      </c>
      <c r="C25" s="105" t="s">
        <v>249</v>
      </c>
      <c r="D25" s="173" t="s">
        <v>247</v>
      </c>
      <c r="E25" s="116" t="s">
        <v>250</v>
      </c>
      <c r="F25" s="116" t="s">
        <v>251</v>
      </c>
      <c r="G25" s="116" t="s">
        <v>204</v>
      </c>
      <c r="H25" s="116"/>
      <c r="I25" s="149">
        <v>180000</v>
      </c>
      <c r="J25" s="116"/>
      <c r="K25" s="149">
        <v>180000</v>
      </c>
      <c r="L25" s="116"/>
      <c r="M25" s="116"/>
      <c r="N25" s="139" t="s">
        <v>167</v>
      </c>
    </row>
    <row r="26" spans="1:14" ht="71" thickBot="1">
      <c r="A26" s="167" t="s">
        <v>252</v>
      </c>
      <c r="B26" s="176" t="s">
        <v>253</v>
      </c>
      <c r="C26" s="177" t="s">
        <v>254</v>
      </c>
      <c r="D26" s="178" t="s">
        <v>163</v>
      </c>
      <c r="E26" s="146" t="s">
        <v>255</v>
      </c>
      <c r="F26" s="146" t="s">
        <v>256</v>
      </c>
      <c r="G26" s="146" t="s">
        <v>204</v>
      </c>
      <c r="H26" s="146"/>
      <c r="I26" s="150">
        <v>980000</v>
      </c>
      <c r="J26" s="146"/>
      <c r="K26" s="150" t="s">
        <v>257</v>
      </c>
      <c r="L26" s="146"/>
      <c r="M26" s="146"/>
      <c r="N26" s="151" t="s">
        <v>167</v>
      </c>
    </row>
    <row r="27" spans="1:14" ht="43" thickBot="1">
      <c r="A27" s="179">
        <v>22</v>
      </c>
      <c r="B27" s="123" t="s">
        <v>258</v>
      </c>
      <c r="C27" s="180" t="s">
        <v>259</v>
      </c>
      <c r="D27" s="173" t="s">
        <v>163</v>
      </c>
      <c r="E27" s="152" t="s">
        <v>250</v>
      </c>
      <c r="F27" s="153">
        <v>45657</v>
      </c>
      <c r="G27" s="154" t="s">
        <v>166</v>
      </c>
      <c r="H27" s="154"/>
      <c r="I27" s="155">
        <v>250000</v>
      </c>
      <c r="J27" s="154"/>
      <c r="K27" s="156">
        <v>250000</v>
      </c>
      <c r="L27" s="154"/>
      <c r="M27" s="154"/>
      <c r="N27" s="157" t="s">
        <v>167</v>
      </c>
    </row>
    <row r="28" spans="1:14" ht="29" thickBot="1">
      <c r="A28" s="179">
        <v>23</v>
      </c>
      <c r="B28" s="123" t="s">
        <v>260</v>
      </c>
      <c r="C28" s="180" t="s">
        <v>261</v>
      </c>
      <c r="D28" s="173" t="s">
        <v>262</v>
      </c>
      <c r="E28" s="152" t="s">
        <v>263</v>
      </c>
      <c r="F28" s="154" t="s">
        <v>264</v>
      </c>
      <c r="G28" s="154" t="s">
        <v>204</v>
      </c>
      <c r="H28" s="154"/>
      <c r="I28" s="155">
        <v>130000</v>
      </c>
      <c r="J28" s="154"/>
      <c r="K28" s="156">
        <v>130000</v>
      </c>
      <c r="L28" s="154"/>
      <c r="M28" s="154"/>
      <c r="N28" s="157" t="s">
        <v>167</v>
      </c>
    </row>
    <row r="29" spans="1:14" ht="43" thickBot="1">
      <c r="A29" s="179">
        <v>24</v>
      </c>
      <c r="B29" s="123" t="s">
        <v>265</v>
      </c>
      <c r="C29" s="105" t="s">
        <v>266</v>
      </c>
      <c r="D29" s="173" t="s">
        <v>262</v>
      </c>
      <c r="E29" s="158" t="s">
        <v>267</v>
      </c>
      <c r="F29" s="159" t="s">
        <v>268</v>
      </c>
      <c r="G29" s="154" t="s">
        <v>204</v>
      </c>
      <c r="H29" s="154"/>
      <c r="I29" s="155">
        <v>60000</v>
      </c>
      <c r="J29" s="154"/>
      <c r="K29" s="156">
        <v>60000</v>
      </c>
      <c r="L29" s="154"/>
      <c r="M29" s="154"/>
      <c r="N29" s="157" t="s">
        <v>167</v>
      </c>
    </row>
    <row r="30" spans="1:14" ht="284">
      <c r="A30" s="181" t="s">
        <v>280</v>
      </c>
      <c r="B30" s="164" t="s">
        <v>269</v>
      </c>
      <c r="C30" s="164" t="s">
        <v>270</v>
      </c>
      <c r="D30" s="164" t="s">
        <v>271</v>
      </c>
      <c r="E30" s="164" t="s">
        <v>272</v>
      </c>
      <c r="F30" s="164" t="s">
        <v>273</v>
      </c>
      <c r="G30" s="164" t="s">
        <v>274</v>
      </c>
      <c r="H30" s="164" t="s">
        <v>275</v>
      </c>
      <c r="I30" s="164" t="s">
        <v>276</v>
      </c>
      <c r="J30" s="181"/>
      <c r="K30" s="181"/>
      <c r="L30" s="181"/>
      <c r="M30" s="181"/>
      <c r="N30" s="181"/>
    </row>
    <row r="31" spans="1:14">
      <c r="A31" s="118"/>
      <c r="C31" s="160"/>
      <c r="D31" s="141"/>
      <c r="E31" s="141"/>
      <c r="F31" s="141"/>
      <c r="G31" s="141"/>
      <c r="H31" s="141"/>
      <c r="I31" s="141"/>
      <c r="J31" s="141"/>
      <c r="K31" s="141"/>
      <c r="L31" s="141"/>
      <c r="M31" s="141"/>
      <c r="N31" s="141"/>
    </row>
    <row r="32" spans="1:14">
      <c r="A32" s="118"/>
      <c r="C32" s="161"/>
      <c r="D32" s="141"/>
      <c r="E32" s="141"/>
      <c r="F32" s="141"/>
      <c r="G32" s="141"/>
      <c r="H32" s="141"/>
      <c r="I32" s="141"/>
      <c r="J32" s="141"/>
      <c r="K32" s="141"/>
      <c r="L32" s="141"/>
      <c r="M32" s="141"/>
      <c r="N32" s="141"/>
    </row>
    <row r="33" spans="1:14">
      <c r="A33" s="118"/>
      <c r="C33" s="141"/>
      <c r="D33" s="141"/>
      <c r="E33" s="141"/>
      <c r="F33" s="141"/>
      <c r="G33" s="141"/>
      <c r="H33" s="141"/>
      <c r="I33" s="141"/>
      <c r="J33" s="141"/>
      <c r="K33" s="141"/>
      <c r="L33" s="141"/>
      <c r="M33" s="141"/>
      <c r="N33" s="141"/>
    </row>
    <row r="34" spans="1:14">
      <c r="A34" s="118"/>
      <c r="C34" s="141"/>
      <c r="D34" s="141"/>
      <c r="E34" s="141"/>
      <c r="F34" s="141"/>
      <c r="G34" s="141"/>
      <c r="H34" s="141"/>
      <c r="I34" s="141"/>
      <c r="J34" s="141"/>
      <c r="K34" s="141"/>
      <c r="L34" s="141"/>
      <c r="M34" s="141"/>
      <c r="N34" s="141"/>
    </row>
    <row r="35" spans="1:14">
      <c r="A35" s="162"/>
      <c r="C35" s="163"/>
      <c r="D35" s="163"/>
      <c r="E35" s="163"/>
      <c r="F35" s="163"/>
      <c r="G35" s="163"/>
      <c r="H35" s="163"/>
      <c r="I35" s="163"/>
      <c r="J35" s="163"/>
      <c r="K35" s="163"/>
      <c r="L35" s="163"/>
      <c r="M35" s="163"/>
      <c r="N35" s="163"/>
    </row>
    <row r="36" spans="1:14">
      <c r="A36" s="118"/>
      <c r="C36" s="141"/>
      <c r="D36" s="141"/>
      <c r="E36" s="141"/>
      <c r="F36" s="141"/>
      <c r="G36" s="141"/>
      <c r="H36" s="141"/>
      <c r="I36" s="141"/>
      <c r="J36" s="141"/>
      <c r="K36" s="141"/>
      <c r="L36" s="141"/>
      <c r="M36" s="141"/>
      <c r="N36" s="141"/>
    </row>
    <row r="37" spans="1:14">
      <c r="A37" s="118"/>
      <c r="C37" s="141"/>
      <c r="D37" s="141"/>
      <c r="E37" s="141"/>
      <c r="F37" s="141"/>
      <c r="G37" s="141"/>
      <c r="H37" s="141"/>
      <c r="I37" s="141"/>
      <c r="J37" s="141"/>
      <c r="K37" s="141"/>
      <c r="L37" s="141"/>
      <c r="M37" s="141"/>
      <c r="N37" s="141"/>
    </row>
  </sheetData>
  <mergeCells count="10">
    <mergeCell ref="G4:G5"/>
    <mergeCell ref="H4:H5"/>
    <mergeCell ref="I4:K4"/>
    <mergeCell ref="L4:N4"/>
    <mergeCell ref="A2:N2"/>
    <mergeCell ref="A4:A5"/>
    <mergeCell ref="B4:B5"/>
    <mergeCell ref="C4:C5"/>
    <mergeCell ref="D4:D5"/>
    <mergeCell ref="E4:F4"/>
  </mergeCells>
  <pageMargins left="0.25" right="0.25" top="0.75" bottom="0.75" header="0.3" footer="0.3"/>
  <pageSetup scale="68"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view="pageBreakPreview" zoomScale="60" zoomScaleNormal="100" workbookViewId="0">
      <selection sqref="A1:P29"/>
    </sheetView>
  </sheetViews>
  <sheetFormatPr baseColWidth="10" defaultColWidth="11.85546875" defaultRowHeight="16"/>
  <sheetData>
    <row r="1" spans="1:16" ht="82" customHeight="1" thickBot="1">
      <c r="A1" s="223" t="s">
        <v>142</v>
      </c>
      <c r="B1" s="224"/>
      <c r="C1" s="224"/>
      <c r="D1" s="224"/>
      <c r="E1" s="224"/>
      <c r="F1" s="224"/>
      <c r="G1" s="224"/>
      <c r="H1" s="224"/>
      <c r="I1" s="224"/>
      <c r="J1" s="224"/>
      <c r="K1" s="224"/>
      <c r="L1" s="224"/>
      <c r="M1" s="224"/>
      <c r="N1" s="224"/>
      <c r="O1" s="224"/>
      <c r="P1" s="225"/>
    </row>
    <row r="2" spans="1:16">
      <c r="A2" s="84"/>
      <c r="B2" s="85"/>
      <c r="C2" s="85"/>
      <c r="D2" s="85"/>
      <c r="E2" s="85"/>
      <c r="F2" s="85"/>
      <c r="G2" s="85"/>
      <c r="H2" s="85"/>
      <c r="I2" s="85"/>
      <c r="J2" s="85"/>
      <c r="K2" s="85"/>
      <c r="L2" s="85"/>
      <c r="M2" s="85"/>
      <c r="N2" s="85"/>
      <c r="O2" s="85"/>
      <c r="P2" s="86"/>
    </row>
    <row r="3" spans="1:16" ht="17" thickBot="1">
      <c r="A3" s="51"/>
      <c r="B3" s="218" t="s">
        <v>127</v>
      </c>
      <c r="C3" s="218"/>
      <c r="D3" s="218"/>
      <c r="E3" s="218"/>
      <c r="F3" s="218"/>
      <c r="G3" s="218"/>
      <c r="H3" s="218"/>
      <c r="I3" s="218"/>
      <c r="J3" s="218"/>
      <c r="K3" s="218"/>
      <c r="L3" s="218"/>
      <c r="M3" s="218"/>
      <c r="N3" s="218"/>
      <c r="O3" s="218"/>
      <c r="P3" s="219"/>
    </row>
    <row r="4" spans="1:16" ht="17" thickBot="1">
      <c r="A4" s="52"/>
      <c r="B4" s="220">
        <v>2020</v>
      </c>
      <c r="C4" s="221"/>
      <c r="D4" s="222"/>
      <c r="E4" s="221">
        <v>2021</v>
      </c>
      <c r="F4" s="221"/>
      <c r="G4" s="221"/>
      <c r="H4" s="220">
        <v>2022</v>
      </c>
      <c r="I4" s="221"/>
      <c r="J4" s="222"/>
      <c r="K4" s="221">
        <v>2023</v>
      </c>
      <c r="L4" s="221"/>
      <c r="M4" s="221"/>
      <c r="N4" s="220">
        <v>2024</v>
      </c>
      <c r="O4" s="221"/>
      <c r="P4" s="222"/>
    </row>
    <row r="5" spans="1:16" ht="35" thickBot="1">
      <c r="A5" s="53"/>
      <c r="B5" s="54" t="s">
        <v>128</v>
      </c>
      <c r="C5" s="210" t="s">
        <v>129</v>
      </c>
      <c r="D5" s="211"/>
      <c r="E5" s="55" t="s">
        <v>128</v>
      </c>
      <c r="F5" s="210" t="s">
        <v>129</v>
      </c>
      <c r="G5" s="211"/>
      <c r="H5" s="54" t="s">
        <v>128</v>
      </c>
      <c r="I5" s="210" t="s">
        <v>129</v>
      </c>
      <c r="J5" s="211"/>
      <c r="K5" s="55" t="s">
        <v>128</v>
      </c>
      <c r="L5" s="210" t="s">
        <v>129</v>
      </c>
      <c r="M5" s="211"/>
      <c r="N5" s="54" t="s">
        <v>128</v>
      </c>
      <c r="O5" s="210" t="s">
        <v>129</v>
      </c>
      <c r="P5" s="211"/>
    </row>
    <row r="6" spans="1:16" ht="18" thickBot="1">
      <c r="A6" s="56"/>
      <c r="B6" s="57"/>
      <c r="C6" s="54" t="s">
        <v>130</v>
      </c>
      <c r="D6" s="58" t="s">
        <v>131</v>
      </c>
      <c r="E6" s="59"/>
      <c r="F6" s="54" t="s">
        <v>130</v>
      </c>
      <c r="G6" s="58" t="s">
        <v>131</v>
      </c>
      <c r="H6" s="57"/>
      <c r="I6" s="54" t="s">
        <v>130</v>
      </c>
      <c r="J6" s="58" t="s">
        <v>131</v>
      </c>
      <c r="K6" s="59"/>
      <c r="L6" s="54" t="s">
        <v>130</v>
      </c>
      <c r="M6" s="58" t="s">
        <v>131</v>
      </c>
      <c r="N6" s="57"/>
      <c r="O6" s="54" t="s">
        <v>130</v>
      </c>
      <c r="P6" s="58" t="s">
        <v>131</v>
      </c>
    </row>
    <row r="7" spans="1:16" ht="34">
      <c r="A7" s="60" t="s">
        <v>132</v>
      </c>
      <c r="B7" s="61">
        <v>13200</v>
      </c>
      <c r="C7" s="62">
        <v>13200</v>
      </c>
      <c r="D7" s="63"/>
      <c r="E7" s="64">
        <v>13350</v>
      </c>
      <c r="F7" s="62">
        <v>13350</v>
      </c>
      <c r="G7" s="63"/>
      <c r="H7" s="62">
        <v>13370</v>
      </c>
      <c r="I7" s="62">
        <v>13370</v>
      </c>
      <c r="J7" s="63"/>
      <c r="K7" s="64">
        <v>13370</v>
      </c>
      <c r="L7" s="62">
        <v>13370</v>
      </c>
      <c r="M7" s="63"/>
      <c r="N7" s="62">
        <v>13370</v>
      </c>
      <c r="O7" s="62">
        <v>13370</v>
      </c>
      <c r="P7" s="63"/>
    </row>
    <row r="8" spans="1:16" ht="17" thickBot="1">
      <c r="A8" s="65" t="s">
        <v>133</v>
      </c>
      <c r="B8" s="66">
        <v>780</v>
      </c>
      <c r="C8" s="67">
        <v>780</v>
      </c>
      <c r="D8" s="66"/>
      <c r="E8" s="68">
        <v>800</v>
      </c>
      <c r="F8" s="67">
        <v>800</v>
      </c>
      <c r="G8" s="66"/>
      <c r="H8" s="67">
        <v>840</v>
      </c>
      <c r="I8" s="67">
        <v>840</v>
      </c>
      <c r="J8" s="66"/>
      <c r="K8" s="68">
        <v>840</v>
      </c>
      <c r="L8" s="67">
        <v>840</v>
      </c>
      <c r="M8" s="66"/>
      <c r="N8" s="67">
        <v>840</v>
      </c>
      <c r="O8" s="67">
        <v>840</v>
      </c>
      <c r="P8" s="66"/>
    </row>
    <row r="9" spans="1:16" ht="17" thickBot="1">
      <c r="A9" s="69" t="s">
        <v>134</v>
      </c>
      <c r="B9" s="70"/>
      <c r="C9" s="70"/>
      <c r="D9" s="71"/>
      <c r="E9" s="72"/>
      <c r="F9" s="70"/>
      <c r="G9" s="71"/>
      <c r="H9" s="70"/>
      <c r="I9" s="70"/>
      <c r="J9" s="71"/>
      <c r="K9" s="72"/>
      <c r="L9" s="70"/>
      <c r="M9" s="71"/>
      <c r="N9" s="70"/>
      <c r="O9" s="70"/>
      <c r="P9" s="71"/>
    </row>
    <row r="10" spans="1:16" ht="17" thickTop="1">
      <c r="A10" s="73" t="s">
        <v>118</v>
      </c>
      <c r="B10" s="74">
        <v>550</v>
      </c>
      <c r="C10" s="74">
        <v>550</v>
      </c>
      <c r="D10" s="75"/>
      <c r="E10" s="76">
        <v>570</v>
      </c>
      <c r="F10" s="74">
        <v>570</v>
      </c>
      <c r="G10" s="75"/>
      <c r="H10" s="74">
        <v>570</v>
      </c>
      <c r="I10" s="74">
        <v>570</v>
      </c>
      <c r="J10" s="75"/>
      <c r="K10" s="76">
        <v>600</v>
      </c>
      <c r="L10" s="74">
        <v>600</v>
      </c>
      <c r="M10" s="75"/>
      <c r="N10" s="74">
        <v>600</v>
      </c>
      <c r="O10" s="74">
        <v>600</v>
      </c>
      <c r="P10" s="77"/>
    </row>
    <row r="11" spans="1:16" ht="17" thickBot="1">
      <c r="A11" s="78" t="s">
        <v>14</v>
      </c>
      <c r="B11" s="79">
        <v>180</v>
      </c>
      <c r="C11" s="79">
        <v>180</v>
      </c>
      <c r="D11" s="80"/>
      <c r="E11" s="81">
        <v>180</v>
      </c>
      <c r="F11" s="79">
        <v>180</v>
      </c>
      <c r="G11" s="80"/>
      <c r="H11" s="79">
        <v>180</v>
      </c>
      <c r="I11" s="79">
        <v>180</v>
      </c>
      <c r="J11" s="80"/>
      <c r="K11" s="81">
        <v>185</v>
      </c>
      <c r="L11" s="79">
        <v>185</v>
      </c>
      <c r="M11" s="80"/>
      <c r="N11" s="79">
        <v>185</v>
      </c>
      <c r="O11" s="79">
        <v>185</v>
      </c>
      <c r="P11" s="82"/>
    </row>
    <row r="12" spans="1:16" ht="17" thickTop="1">
      <c r="A12" s="83"/>
      <c r="B12" s="83"/>
      <c r="C12" s="83"/>
      <c r="D12" s="83"/>
      <c r="E12" s="83"/>
      <c r="F12" s="83"/>
      <c r="G12" s="83"/>
      <c r="H12" s="83"/>
      <c r="I12" s="83"/>
      <c r="J12" s="83"/>
      <c r="K12" s="83"/>
      <c r="L12" s="83"/>
      <c r="M12" s="83"/>
      <c r="N12" s="83"/>
      <c r="O12" s="83"/>
      <c r="P12" s="83"/>
    </row>
    <row r="13" spans="1:16">
      <c r="A13" s="83"/>
      <c r="B13" s="83"/>
      <c r="C13" s="83"/>
      <c r="D13" s="83"/>
      <c r="E13" s="83"/>
      <c r="F13" s="83"/>
      <c r="G13" s="83"/>
      <c r="H13" s="83"/>
      <c r="I13" s="83"/>
      <c r="J13" s="83"/>
      <c r="K13" s="83"/>
      <c r="L13" s="83"/>
      <c r="M13" s="83"/>
      <c r="N13" s="83"/>
      <c r="O13" s="83"/>
      <c r="P13" s="83"/>
    </row>
    <row r="14" spans="1:16" ht="32" customHeight="1" thickBot="1">
      <c r="A14" s="83"/>
      <c r="B14" s="83"/>
      <c r="C14" s="83"/>
      <c r="D14" s="83"/>
      <c r="E14" s="83"/>
      <c r="F14" s="83"/>
      <c r="G14" s="83"/>
      <c r="H14" s="83"/>
      <c r="I14" s="83"/>
      <c r="J14" s="83"/>
      <c r="K14" s="83"/>
      <c r="L14" s="83"/>
      <c r="M14" s="83"/>
      <c r="N14" s="83"/>
      <c r="O14" s="83"/>
      <c r="P14" s="83"/>
    </row>
    <row r="15" spans="1:16" ht="75" customHeight="1" thickBot="1">
      <c r="A15" s="223" t="s">
        <v>139</v>
      </c>
      <c r="B15" s="224"/>
      <c r="C15" s="224"/>
      <c r="D15" s="224"/>
      <c r="E15" s="224"/>
      <c r="F15" s="224"/>
      <c r="G15" s="224"/>
      <c r="H15" s="224"/>
      <c r="I15" s="224"/>
      <c r="J15" s="224"/>
      <c r="K15" s="224"/>
      <c r="L15" s="224"/>
      <c r="M15" s="224"/>
      <c r="N15" s="224"/>
      <c r="O15" s="224"/>
      <c r="P15" s="225"/>
    </row>
    <row r="16" spans="1:16">
      <c r="A16" s="84"/>
      <c r="B16" s="85"/>
      <c r="C16" s="85"/>
      <c r="D16" s="85"/>
      <c r="E16" s="85"/>
      <c r="F16" s="85"/>
      <c r="G16" s="85"/>
      <c r="H16" s="85"/>
      <c r="I16" s="85"/>
      <c r="J16" s="85"/>
      <c r="K16" s="85"/>
      <c r="L16" s="85"/>
      <c r="M16" s="85"/>
      <c r="N16" s="85"/>
      <c r="O16" s="85"/>
      <c r="P16" s="86"/>
    </row>
    <row r="17" spans="1:16" ht="26" customHeight="1" thickBot="1">
      <c r="A17" s="51"/>
      <c r="B17" s="218" t="s">
        <v>127</v>
      </c>
      <c r="C17" s="218"/>
      <c r="D17" s="218"/>
      <c r="E17" s="218"/>
      <c r="F17" s="218"/>
      <c r="G17" s="218"/>
      <c r="H17" s="218"/>
      <c r="I17" s="218"/>
      <c r="J17" s="218"/>
      <c r="K17" s="218"/>
      <c r="L17" s="218"/>
      <c r="M17" s="218"/>
      <c r="N17" s="218"/>
      <c r="O17" s="218"/>
      <c r="P17" s="219"/>
    </row>
    <row r="18" spans="1:16" ht="17" thickBot="1">
      <c r="A18" s="52"/>
      <c r="B18" s="220">
        <v>2020</v>
      </c>
      <c r="C18" s="221"/>
      <c r="D18" s="222"/>
      <c r="E18" s="221">
        <v>2021</v>
      </c>
      <c r="F18" s="221"/>
      <c r="G18" s="221"/>
      <c r="H18" s="220">
        <v>2022</v>
      </c>
      <c r="I18" s="221"/>
      <c r="J18" s="222"/>
      <c r="K18" s="221">
        <v>2023</v>
      </c>
      <c r="L18" s="221"/>
      <c r="M18" s="221"/>
      <c r="N18" s="220">
        <v>2024</v>
      </c>
      <c r="O18" s="221"/>
      <c r="P18" s="222"/>
    </row>
    <row r="19" spans="1:16" ht="35" thickBot="1">
      <c r="A19" s="53" t="s">
        <v>135</v>
      </c>
      <c r="B19" s="54" t="s">
        <v>128</v>
      </c>
      <c r="C19" s="210" t="s">
        <v>129</v>
      </c>
      <c r="D19" s="211"/>
      <c r="E19" s="55" t="s">
        <v>128</v>
      </c>
      <c r="F19" s="210" t="s">
        <v>129</v>
      </c>
      <c r="G19" s="211"/>
      <c r="H19" s="54" t="s">
        <v>128</v>
      </c>
      <c r="I19" s="210" t="s">
        <v>129</v>
      </c>
      <c r="J19" s="211"/>
      <c r="K19" s="55" t="s">
        <v>128</v>
      </c>
      <c r="L19" s="210" t="s">
        <v>129</v>
      </c>
      <c r="M19" s="211"/>
      <c r="N19" s="54" t="s">
        <v>128</v>
      </c>
      <c r="O19" s="210" t="s">
        <v>129</v>
      </c>
      <c r="P19" s="211"/>
    </row>
    <row r="20" spans="1:16" ht="18" thickBot="1">
      <c r="A20" s="87"/>
      <c r="B20" s="57"/>
      <c r="C20" s="54" t="s">
        <v>130</v>
      </c>
      <c r="D20" s="58" t="s">
        <v>131</v>
      </c>
      <c r="E20" s="59"/>
      <c r="F20" s="54" t="s">
        <v>130</v>
      </c>
      <c r="G20" s="58" t="s">
        <v>131</v>
      </c>
      <c r="H20" s="57"/>
      <c r="I20" s="54" t="s">
        <v>130</v>
      </c>
      <c r="J20" s="58" t="s">
        <v>131</v>
      </c>
      <c r="K20" s="59"/>
      <c r="L20" s="54" t="s">
        <v>130</v>
      </c>
      <c r="M20" s="58" t="s">
        <v>131</v>
      </c>
      <c r="N20" s="57"/>
      <c r="O20" s="54" t="s">
        <v>130</v>
      </c>
      <c r="P20" s="58" t="s">
        <v>131</v>
      </c>
    </row>
    <row r="21" spans="1:16">
      <c r="A21" s="88" t="s">
        <v>136</v>
      </c>
      <c r="B21" s="89">
        <v>231</v>
      </c>
      <c r="C21" s="89">
        <v>231</v>
      </c>
      <c r="D21" s="90"/>
      <c r="E21" s="91">
        <v>254</v>
      </c>
      <c r="F21" s="89">
        <v>254</v>
      </c>
      <c r="G21" s="90"/>
      <c r="H21" s="89">
        <v>260</v>
      </c>
      <c r="I21" s="89">
        <v>260</v>
      </c>
      <c r="J21" s="90"/>
      <c r="K21" s="91">
        <v>270</v>
      </c>
      <c r="L21" s="89">
        <v>270</v>
      </c>
      <c r="M21" s="90"/>
      <c r="N21" s="89">
        <v>270</v>
      </c>
      <c r="O21" s="89">
        <v>270</v>
      </c>
      <c r="P21" s="90"/>
    </row>
    <row r="22" spans="1:16">
      <c r="A22" s="92" t="s">
        <v>137</v>
      </c>
      <c r="B22" s="93">
        <v>209</v>
      </c>
      <c r="C22" s="93">
        <v>209</v>
      </c>
      <c r="D22" s="94"/>
      <c r="E22" s="95">
        <v>215</v>
      </c>
      <c r="F22" s="93">
        <v>215</v>
      </c>
      <c r="G22" s="94"/>
      <c r="H22" s="93">
        <v>220</v>
      </c>
      <c r="I22" s="93">
        <v>220</v>
      </c>
      <c r="J22" s="94"/>
      <c r="K22" s="95">
        <v>230</v>
      </c>
      <c r="L22" s="93">
        <v>230</v>
      </c>
      <c r="M22" s="94"/>
      <c r="N22" s="93">
        <v>230</v>
      </c>
      <c r="O22" s="93">
        <v>230</v>
      </c>
      <c r="P22" s="94"/>
    </row>
    <row r="23" spans="1:16" ht="17" thickBot="1">
      <c r="A23" s="65" t="s">
        <v>138</v>
      </c>
      <c r="B23" s="96">
        <v>222</v>
      </c>
      <c r="C23" s="96">
        <v>222</v>
      </c>
      <c r="D23" s="97"/>
      <c r="E23" s="98">
        <v>230</v>
      </c>
      <c r="F23" s="96">
        <v>230</v>
      </c>
      <c r="G23" s="97"/>
      <c r="H23" s="96">
        <v>232</v>
      </c>
      <c r="I23" s="96">
        <v>232</v>
      </c>
      <c r="J23" s="97"/>
      <c r="K23" s="98">
        <v>240</v>
      </c>
      <c r="L23" s="96">
        <v>240</v>
      </c>
      <c r="M23" s="97"/>
      <c r="N23" s="96">
        <v>240</v>
      </c>
      <c r="O23" s="96">
        <v>240</v>
      </c>
      <c r="P23" s="97"/>
    </row>
    <row r="24" spans="1:16" ht="17" thickBot="1">
      <c r="A24" s="83"/>
      <c r="B24" s="83"/>
      <c r="C24" s="83"/>
      <c r="D24" s="83"/>
      <c r="E24" s="83"/>
      <c r="F24" s="83"/>
      <c r="G24" s="83"/>
      <c r="H24" s="83"/>
      <c r="I24" s="83"/>
      <c r="J24" s="83"/>
      <c r="K24" s="83"/>
      <c r="L24" s="83"/>
      <c r="M24" s="83"/>
      <c r="N24" s="83"/>
      <c r="O24" s="83"/>
      <c r="P24" s="83"/>
    </row>
    <row r="25" spans="1:16">
      <c r="A25" s="212" t="s">
        <v>140</v>
      </c>
      <c r="B25" s="213"/>
      <c r="C25" s="213"/>
      <c r="D25" s="213"/>
      <c r="E25" s="213"/>
      <c r="F25" s="213"/>
      <c r="G25" s="213"/>
      <c r="H25" s="213"/>
      <c r="I25" s="213"/>
      <c r="J25" s="213"/>
      <c r="K25" s="213"/>
      <c r="L25" s="213"/>
      <c r="M25" s="213"/>
      <c r="N25" s="213"/>
      <c r="O25" s="213"/>
      <c r="P25" s="214"/>
    </row>
    <row r="26" spans="1:16">
      <c r="A26" s="215"/>
      <c r="B26" s="216"/>
      <c r="C26" s="216"/>
      <c r="D26" s="216"/>
      <c r="E26" s="216"/>
      <c r="F26" s="216"/>
      <c r="G26" s="216"/>
      <c r="H26" s="216"/>
      <c r="I26" s="216"/>
      <c r="J26" s="216"/>
      <c r="K26" s="216"/>
      <c r="L26" s="216"/>
      <c r="M26" s="216"/>
      <c r="N26" s="216"/>
      <c r="O26" s="216"/>
      <c r="P26" s="217"/>
    </row>
    <row r="27" spans="1:16">
      <c r="A27" s="215"/>
      <c r="B27" s="216"/>
      <c r="C27" s="216"/>
      <c r="D27" s="216"/>
      <c r="E27" s="216"/>
      <c r="F27" s="216"/>
      <c r="G27" s="216"/>
      <c r="H27" s="216"/>
      <c r="I27" s="216"/>
      <c r="J27" s="216"/>
      <c r="K27" s="216"/>
      <c r="L27" s="216"/>
      <c r="M27" s="216"/>
      <c r="N27" s="216"/>
      <c r="O27" s="216"/>
      <c r="P27" s="217"/>
    </row>
    <row r="28" spans="1:16" ht="134" customHeight="1" thickBot="1">
      <c r="A28" s="207" t="s">
        <v>141</v>
      </c>
      <c r="B28" s="208"/>
      <c r="C28" s="208"/>
      <c r="D28" s="208"/>
      <c r="E28" s="208"/>
      <c r="F28" s="208"/>
      <c r="G28" s="208"/>
      <c r="H28" s="208"/>
      <c r="I28" s="208"/>
      <c r="J28" s="208"/>
      <c r="K28" s="208"/>
      <c r="L28" s="208"/>
      <c r="M28" s="208"/>
      <c r="N28" s="208"/>
      <c r="O28" s="208"/>
      <c r="P28" s="209"/>
    </row>
  </sheetData>
  <mergeCells count="26">
    <mergeCell ref="A1:P1"/>
    <mergeCell ref="B3:P3"/>
    <mergeCell ref="B4:D4"/>
    <mergeCell ref="E4:G4"/>
    <mergeCell ref="H4:J4"/>
    <mergeCell ref="K4:M4"/>
    <mergeCell ref="N4:P4"/>
    <mergeCell ref="C5:D5"/>
    <mergeCell ref="F5:G5"/>
    <mergeCell ref="I5:J5"/>
    <mergeCell ref="L5:M5"/>
    <mergeCell ref="O5:P5"/>
    <mergeCell ref="A15:P15"/>
    <mergeCell ref="B17:P17"/>
    <mergeCell ref="B18:D18"/>
    <mergeCell ref="E18:G18"/>
    <mergeCell ref="H18:J18"/>
    <mergeCell ref="K18:M18"/>
    <mergeCell ref="N18:P18"/>
    <mergeCell ref="A28:P28"/>
    <mergeCell ref="C19:D19"/>
    <mergeCell ref="F19:G19"/>
    <mergeCell ref="I19:J19"/>
    <mergeCell ref="L19:M19"/>
    <mergeCell ref="O19:P19"/>
    <mergeCell ref="A25:P27"/>
  </mergeCells>
  <pageMargins left="0.70000000000000007" right="0.70000000000000007" top="1.1437007874015745" bottom="1.1437007874015745" header="0.74999999999999989" footer="0.74999999999999989"/>
  <pageSetup paperSize="0" scale="52" fitToWidth="0" fitToHeight="0" orientation="landscape"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21" workbookViewId="0">
      <selection activeCell="J4" sqref="J4"/>
    </sheetView>
  </sheetViews>
  <sheetFormatPr baseColWidth="10" defaultRowHeight="16"/>
  <cols>
    <col min="2" max="2" width="27.140625" customWidth="1"/>
    <col min="3" max="3" width="24.5703125" customWidth="1"/>
    <col min="6" max="6" width="23.85546875" customWidth="1"/>
  </cols>
  <sheetData>
    <row r="1" spans="1:6" ht="32" thickBot="1">
      <c r="A1" s="9"/>
      <c r="B1" s="9"/>
      <c r="C1" s="9"/>
    </row>
    <row r="2" spans="1:6" ht="22" thickBot="1">
      <c r="A2" s="232" t="s">
        <v>283</v>
      </c>
      <c r="B2" s="233"/>
      <c r="C2" s="233"/>
      <c r="D2" s="233"/>
      <c r="E2" s="233"/>
      <c r="F2" s="234"/>
    </row>
    <row r="3" spans="1:6">
      <c r="A3" s="255" t="s">
        <v>7</v>
      </c>
      <c r="B3" s="256"/>
      <c r="C3" s="257"/>
      <c r="D3" s="257"/>
      <c r="E3" s="257"/>
      <c r="F3" s="258"/>
    </row>
    <row r="4" spans="1:6" ht="24">
      <c r="A4" s="235">
        <v>1</v>
      </c>
      <c r="B4" s="229" t="s">
        <v>286</v>
      </c>
      <c r="C4" s="228" t="s">
        <v>284</v>
      </c>
      <c r="D4" s="228"/>
      <c r="E4" s="228"/>
      <c r="F4" s="236"/>
    </row>
    <row r="5" spans="1:6" ht="175" customHeight="1">
      <c r="A5" s="235"/>
      <c r="B5" s="229"/>
      <c r="C5" s="259" t="s">
        <v>285</v>
      </c>
      <c r="D5" s="259"/>
      <c r="E5" s="259"/>
      <c r="F5" s="260"/>
    </row>
    <row r="6" spans="1:6" ht="29" customHeight="1" thickBot="1">
      <c r="A6" s="235"/>
      <c r="B6" s="229" t="s">
        <v>287</v>
      </c>
      <c r="C6" s="261" t="s">
        <v>288</v>
      </c>
      <c r="D6" s="261"/>
      <c r="E6" s="261"/>
      <c r="F6" s="262"/>
    </row>
    <row r="7" spans="1:6" ht="18" thickBot="1">
      <c r="A7" s="237">
        <v>2</v>
      </c>
      <c r="B7" s="230" t="s">
        <v>289</v>
      </c>
      <c r="C7" s="261" t="s">
        <v>290</v>
      </c>
      <c r="D7" s="261"/>
      <c r="E7" s="261"/>
      <c r="F7" s="262"/>
    </row>
    <row r="8" spans="1:6" ht="17" customHeight="1">
      <c r="A8" s="243">
        <v>3</v>
      </c>
      <c r="B8" s="249" t="s">
        <v>314</v>
      </c>
      <c r="C8" s="263" t="s">
        <v>315</v>
      </c>
      <c r="D8" s="264">
        <v>150060</v>
      </c>
      <c r="E8" s="264"/>
      <c r="F8" s="265"/>
    </row>
    <row r="9" spans="1:6">
      <c r="A9" s="244"/>
      <c r="B9" s="250"/>
      <c r="C9" s="263" t="s">
        <v>316</v>
      </c>
      <c r="D9" s="264">
        <v>125622</v>
      </c>
      <c r="E9" s="264"/>
      <c r="F9" s="265"/>
    </row>
    <row r="10" spans="1:6">
      <c r="A10" s="244"/>
      <c r="B10" s="250"/>
      <c r="C10" s="263" t="s">
        <v>317</v>
      </c>
      <c r="D10" s="264">
        <v>24438</v>
      </c>
      <c r="E10" s="264"/>
      <c r="F10" s="265"/>
    </row>
    <row r="11" spans="1:6" ht="16" customHeight="1">
      <c r="A11" s="244"/>
      <c r="B11" s="250"/>
      <c r="C11" s="263" t="s">
        <v>318</v>
      </c>
      <c r="D11" s="264">
        <v>8500</v>
      </c>
      <c r="E11" s="264"/>
      <c r="F11" s="265"/>
    </row>
    <row r="12" spans="1:6" ht="26" customHeight="1">
      <c r="A12" s="244"/>
      <c r="B12" s="250"/>
      <c r="C12" s="263" t="s">
        <v>319</v>
      </c>
      <c r="D12" s="264">
        <v>234387</v>
      </c>
      <c r="E12" s="264"/>
      <c r="F12" s="265"/>
    </row>
    <row r="13" spans="1:6" ht="16" customHeight="1" thickBot="1">
      <c r="A13" s="244"/>
      <c r="B13" s="250"/>
      <c r="C13" s="263" t="s">
        <v>321</v>
      </c>
      <c r="D13" s="266">
        <v>180600</v>
      </c>
      <c r="E13" s="266"/>
      <c r="F13" s="267"/>
    </row>
    <row r="14" spans="1:6" ht="17" thickBot="1">
      <c r="A14" s="244"/>
      <c r="B14" s="251"/>
      <c r="C14" s="268" t="s">
        <v>320</v>
      </c>
      <c r="D14" s="269">
        <f>D8+D11+D13+D12</f>
        <v>573547</v>
      </c>
      <c r="E14" s="270"/>
      <c r="F14" s="271"/>
    </row>
    <row r="15" spans="1:6" ht="34" customHeight="1">
      <c r="A15" s="244"/>
      <c r="B15" s="246" t="s">
        <v>309</v>
      </c>
      <c r="C15" s="226" t="s">
        <v>291</v>
      </c>
      <c r="D15" s="226">
        <v>60000</v>
      </c>
      <c r="E15" s="226">
        <v>1</v>
      </c>
      <c r="F15" s="238">
        <f t="shared" ref="F15:F30" si="0">PRODUCT(D15,E15)</f>
        <v>60000</v>
      </c>
    </row>
    <row r="16" spans="1:6">
      <c r="A16" s="244"/>
      <c r="B16" s="247"/>
      <c r="C16" s="226" t="s">
        <v>292</v>
      </c>
      <c r="D16" s="226">
        <v>11000</v>
      </c>
      <c r="E16" s="226">
        <v>1</v>
      </c>
      <c r="F16" s="238">
        <f t="shared" si="0"/>
        <v>11000</v>
      </c>
    </row>
    <row r="17" spans="1:6">
      <c r="A17" s="244"/>
      <c r="B17" s="247"/>
      <c r="C17" s="226" t="s">
        <v>293</v>
      </c>
      <c r="D17" s="226">
        <v>5000</v>
      </c>
      <c r="E17" s="226">
        <v>1</v>
      </c>
      <c r="F17" s="238">
        <f t="shared" si="0"/>
        <v>5000</v>
      </c>
    </row>
    <row r="18" spans="1:6">
      <c r="A18" s="244"/>
      <c r="B18" s="247"/>
      <c r="C18" s="227" t="s">
        <v>294</v>
      </c>
      <c r="D18" s="226">
        <v>6000</v>
      </c>
      <c r="E18" s="226">
        <v>1</v>
      </c>
      <c r="F18" s="238">
        <f t="shared" si="0"/>
        <v>6000</v>
      </c>
    </row>
    <row r="19" spans="1:6">
      <c r="A19" s="244"/>
      <c r="B19" s="247"/>
      <c r="C19" s="226" t="s">
        <v>295</v>
      </c>
      <c r="D19" s="226">
        <v>13000</v>
      </c>
      <c r="E19" s="226">
        <v>2</v>
      </c>
      <c r="F19" s="238">
        <f t="shared" si="0"/>
        <v>26000</v>
      </c>
    </row>
    <row r="20" spans="1:6">
      <c r="A20" s="244"/>
      <c r="B20" s="247"/>
      <c r="C20" s="227" t="s">
        <v>296</v>
      </c>
      <c r="D20" s="226">
        <v>1300</v>
      </c>
      <c r="E20" s="226">
        <v>5</v>
      </c>
      <c r="F20" s="238">
        <f t="shared" si="0"/>
        <v>6500</v>
      </c>
    </row>
    <row r="21" spans="1:6">
      <c r="A21" s="244"/>
      <c r="B21" s="247"/>
      <c r="C21" s="226" t="s">
        <v>297</v>
      </c>
      <c r="D21" s="226">
        <v>2600</v>
      </c>
      <c r="E21" s="226">
        <v>2</v>
      </c>
      <c r="F21" s="238">
        <f t="shared" si="0"/>
        <v>5200</v>
      </c>
    </row>
    <row r="22" spans="1:6">
      <c r="A22" s="244"/>
      <c r="B22" s="247"/>
      <c r="C22" s="226" t="s">
        <v>298</v>
      </c>
      <c r="D22" s="226">
        <v>2000</v>
      </c>
      <c r="E22" s="226">
        <v>2</v>
      </c>
      <c r="F22" s="238">
        <f t="shared" si="0"/>
        <v>4000</v>
      </c>
    </row>
    <row r="23" spans="1:6">
      <c r="A23" s="244"/>
      <c r="B23" s="247"/>
      <c r="C23" s="226" t="s">
        <v>299</v>
      </c>
      <c r="D23" s="226">
        <v>1500</v>
      </c>
      <c r="E23" s="226">
        <v>2</v>
      </c>
      <c r="F23" s="238">
        <f t="shared" si="0"/>
        <v>3000</v>
      </c>
    </row>
    <row r="24" spans="1:6">
      <c r="A24" s="244"/>
      <c r="B24" s="247"/>
      <c r="C24" s="226" t="s">
        <v>300</v>
      </c>
      <c r="D24" s="226">
        <v>400</v>
      </c>
      <c r="E24" s="226">
        <v>6</v>
      </c>
      <c r="F24" s="238">
        <f t="shared" si="0"/>
        <v>2400</v>
      </c>
    </row>
    <row r="25" spans="1:6">
      <c r="A25" s="244"/>
      <c r="B25" s="247"/>
      <c r="C25" s="226" t="s">
        <v>301</v>
      </c>
      <c r="D25" s="226">
        <v>1500</v>
      </c>
      <c r="E25" s="226">
        <v>1</v>
      </c>
      <c r="F25" s="238">
        <f t="shared" si="0"/>
        <v>1500</v>
      </c>
    </row>
    <row r="26" spans="1:6">
      <c r="A26" s="244"/>
      <c r="B26" s="247"/>
      <c r="C26" s="226" t="s">
        <v>302</v>
      </c>
      <c r="D26" s="226">
        <v>4000</v>
      </c>
      <c r="E26" s="226">
        <v>3</v>
      </c>
      <c r="F26" s="238">
        <f t="shared" si="0"/>
        <v>12000</v>
      </c>
    </row>
    <row r="27" spans="1:6">
      <c r="A27" s="244"/>
      <c r="B27" s="247"/>
      <c r="C27" s="226" t="s">
        <v>303</v>
      </c>
      <c r="D27" s="226">
        <v>7000</v>
      </c>
      <c r="E27" s="226">
        <v>1</v>
      </c>
      <c r="F27" s="238">
        <f t="shared" si="0"/>
        <v>7000</v>
      </c>
    </row>
    <row r="28" spans="1:6">
      <c r="A28" s="244"/>
      <c r="B28" s="247"/>
      <c r="C28" s="226" t="s">
        <v>304</v>
      </c>
      <c r="D28" s="226">
        <v>5000</v>
      </c>
      <c r="E28" s="226">
        <v>1</v>
      </c>
      <c r="F28" s="238">
        <f t="shared" si="0"/>
        <v>5000</v>
      </c>
    </row>
    <row r="29" spans="1:6">
      <c r="A29" s="244"/>
      <c r="B29" s="247"/>
      <c r="C29" s="226" t="s">
        <v>305</v>
      </c>
      <c r="D29" s="226">
        <v>1500</v>
      </c>
      <c r="E29" s="226">
        <v>4</v>
      </c>
      <c r="F29" s="238">
        <f t="shared" si="0"/>
        <v>6000</v>
      </c>
    </row>
    <row r="30" spans="1:6">
      <c r="A30" s="244"/>
      <c r="B30" s="247"/>
      <c r="C30" s="226" t="s">
        <v>306</v>
      </c>
      <c r="D30" s="226">
        <v>3000</v>
      </c>
      <c r="E30" s="226">
        <v>2</v>
      </c>
      <c r="F30" s="238">
        <f t="shared" si="0"/>
        <v>6000</v>
      </c>
    </row>
    <row r="31" spans="1:6" ht="17" thickBot="1">
      <c r="A31" s="244"/>
      <c r="B31" s="247"/>
      <c r="C31" s="226" t="s">
        <v>307</v>
      </c>
      <c r="D31" s="226">
        <v>5000</v>
      </c>
      <c r="E31" s="226">
        <v>1</v>
      </c>
      <c r="F31" s="238">
        <v>15000</v>
      </c>
    </row>
    <row r="32" spans="1:6" ht="17" thickBot="1">
      <c r="A32" s="245"/>
      <c r="B32" s="248"/>
      <c r="C32" s="226"/>
      <c r="D32" s="226"/>
      <c r="E32" s="252" t="s">
        <v>308</v>
      </c>
      <c r="F32" s="254">
        <f>SUM(F15:F31)</f>
        <v>181600</v>
      </c>
    </row>
    <row r="33" spans="1:6" ht="181" customHeight="1">
      <c r="A33" s="235">
        <v>4</v>
      </c>
      <c r="B33" s="229" t="s">
        <v>310</v>
      </c>
      <c r="C33" s="231" t="s">
        <v>311</v>
      </c>
      <c r="D33" s="231"/>
      <c r="E33" s="231"/>
      <c r="F33" s="253"/>
    </row>
    <row r="34" spans="1:6" ht="35" thickBot="1">
      <c r="A34" s="239">
        <v>5</v>
      </c>
      <c r="B34" s="240" t="s">
        <v>312</v>
      </c>
      <c r="C34" s="241" t="s">
        <v>313</v>
      </c>
      <c r="D34" s="241"/>
      <c r="E34" s="241"/>
      <c r="F34" s="242"/>
    </row>
  </sheetData>
  <mergeCells count="18">
    <mergeCell ref="D12:F12"/>
    <mergeCell ref="D13:F13"/>
    <mergeCell ref="D14:F14"/>
    <mergeCell ref="C33:F33"/>
    <mergeCell ref="C34:F34"/>
    <mergeCell ref="B15:B32"/>
    <mergeCell ref="B8:B14"/>
    <mergeCell ref="A8:A32"/>
    <mergeCell ref="D8:F8"/>
    <mergeCell ref="D9:F9"/>
    <mergeCell ref="D10:F10"/>
    <mergeCell ref="D11:F11"/>
    <mergeCell ref="C5:F5"/>
    <mergeCell ref="C3:F3"/>
    <mergeCell ref="C4:F4"/>
    <mergeCell ref="C6:F6"/>
    <mergeCell ref="C7:F7"/>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5</vt:i4>
      </vt:variant>
      <vt:variant>
        <vt:lpstr>Nazwane zakresy</vt:lpstr>
      </vt:variant>
      <vt:variant>
        <vt:i4>4</vt:i4>
      </vt:variant>
    </vt:vector>
  </HeadingPairs>
  <TitlesOfParts>
    <vt:vector size="9" baseType="lpstr">
      <vt:lpstr>Strona tytułowa</vt:lpstr>
      <vt:lpstr>Karta Powinności</vt:lpstr>
      <vt:lpstr>Załącznik nr 1</vt:lpstr>
      <vt:lpstr>Załącznik nr 2</vt:lpstr>
      <vt:lpstr>Załącznik nr 3</vt:lpstr>
      <vt:lpstr>'Karta Powinności'!Obszar_wydruku</vt:lpstr>
      <vt:lpstr>'Strona tytułowa'!Obszar_wydruku</vt:lpstr>
      <vt:lpstr>'Załącznik nr 1'!Obszar_wydruku</vt:lpstr>
      <vt:lpstr>'Załącznik nr 2'!Obszar_wydruku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Michał Jaworski | JMKLEGAL</cp:lastModifiedBy>
  <cp:lastPrinted>2019-04-30T10:38:25Z</cp:lastPrinted>
  <dcterms:created xsi:type="dcterms:W3CDTF">2019-04-29T14:50:30Z</dcterms:created>
  <dcterms:modified xsi:type="dcterms:W3CDTF">2019-04-30T12:25:44Z</dcterms:modified>
</cp:coreProperties>
</file>