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/>
  <mc:AlternateContent xmlns:mc="http://schemas.openxmlformats.org/markup-compatibility/2006">
    <mc:Choice Requires="x15">
      <x15ac:absPath xmlns:x15ac="http://schemas.microsoft.com/office/spreadsheetml/2010/11/ac" url="\\Portos\Redirect$\p_Bardonski\Desktop\Tonery\"/>
    </mc:Choice>
  </mc:AlternateContent>
  <xr:revisionPtr revIDLastSave="0" documentId="13_ncr:1_{9A15A14B-AEDF-4BC3-96FB-F6F8E010C2F3}" xr6:coauthVersionLast="36" xr6:coauthVersionMax="36" xr10:uidLastSave="{00000000-0000-0000-0000-000000000000}"/>
  <bookViews>
    <workbookView xWindow="-120" yWindow="-120" windowWidth="29040" windowHeight="15840" tabRatio="333" firstSheet="2" activeTab="2" xr2:uid="{00000000-000D-0000-FFFF-FFFF00000000}"/>
  </bookViews>
  <sheets>
    <sheet name="bez zamienników" sheetId="4" r:id="rId1"/>
    <sheet name="Arkusz1" sheetId="5" r:id="rId2"/>
    <sheet name="Tonery nowa umowa" sheetId="6" r:id="rId3"/>
    <sheet name="Arkusz2" sheetId="7" r:id="rId4"/>
  </sheets>
  <definedNames>
    <definedName name="_xlnm.Print_Area" localSheetId="0">'bez zamienników'!$A$1:$I$49</definedName>
  </definedNames>
  <calcPr calcId="191029"/>
</workbook>
</file>

<file path=xl/calcChain.xml><?xml version="1.0" encoding="utf-8"?>
<calcChain xmlns="http://schemas.openxmlformats.org/spreadsheetml/2006/main">
  <c r="H27" i="6" l="1"/>
  <c r="H28" i="6"/>
  <c r="H29" i="6"/>
  <c r="H30" i="6"/>
  <c r="H31" i="6"/>
  <c r="H34" i="6"/>
  <c r="H5" i="6" l="1"/>
  <c r="H18" i="6" l="1"/>
  <c r="H19" i="6"/>
  <c r="H20" i="6"/>
  <c r="H21" i="6"/>
  <c r="H22" i="6"/>
  <c r="H23" i="6"/>
  <c r="H24" i="6"/>
  <c r="H25" i="6"/>
  <c r="H26" i="6"/>
  <c r="H7" i="6"/>
  <c r="H8" i="6"/>
  <c r="H9" i="6"/>
  <c r="H10" i="6"/>
  <c r="H11" i="6"/>
  <c r="H12" i="6"/>
  <c r="H13" i="6"/>
  <c r="H14" i="6"/>
  <c r="H15" i="6"/>
  <c r="H16" i="6"/>
  <c r="H17" i="6"/>
  <c r="H6" i="6"/>
  <c r="H35" i="6" l="1"/>
  <c r="H37" i="6" s="1"/>
  <c r="H36" i="4"/>
  <c r="H36" i="6" l="1"/>
</calcChain>
</file>

<file path=xl/sharedStrings.xml><?xml version="1.0" encoding="utf-8"?>
<sst xmlns="http://schemas.openxmlformats.org/spreadsheetml/2006/main" count="279" uniqueCount="142">
  <si>
    <t>l.p</t>
  </si>
  <si>
    <t>nazwa urządzenia</t>
  </si>
  <si>
    <t>cena brutto
za sztukę</t>
  </si>
  <si>
    <t>Brother HL-2150N</t>
  </si>
  <si>
    <t>Samsung ML2551N</t>
  </si>
  <si>
    <t>Develop TN217</t>
  </si>
  <si>
    <t>Develop Ineo 223</t>
  </si>
  <si>
    <t>Develop TN710</t>
  </si>
  <si>
    <t>Develop TN712</t>
  </si>
  <si>
    <t>Develop Ineo 754</t>
  </si>
  <si>
    <t>Develop Ineo +650</t>
  </si>
  <si>
    <t>Canon MF 6580PL</t>
  </si>
  <si>
    <t>Canon C-EXV40</t>
  </si>
  <si>
    <t>Canon iR 1133iF</t>
  </si>
  <si>
    <t>Hewlett Packard 1022n</t>
  </si>
  <si>
    <t>Konica Minolta Bizhub 250</t>
  </si>
  <si>
    <t>Konica Minolta Bizhub 600</t>
  </si>
  <si>
    <t>Epson AcuLaser C9100DT</t>
  </si>
  <si>
    <t>Lexmark E352dn</t>
  </si>
  <si>
    <t>Panasonic KX-FL613</t>
  </si>
  <si>
    <t>Sharp AR-208T lub równoważny</t>
  </si>
  <si>
    <t>Xerox 106R01048 lub równoważny</t>
  </si>
  <si>
    <t xml:space="preserve">Xerox WorkCentre M20/M20i </t>
  </si>
  <si>
    <t>Canon iR 1022iF</t>
  </si>
  <si>
    <t>Canon C-EXV18 lub równoważny</t>
  </si>
  <si>
    <t>Wykaz tonerów i urządzeń im odpowiadających</t>
  </si>
  <si>
    <t>Brother TN2120 lub równoważny</t>
  </si>
  <si>
    <t>Canon CRG706 lub równoważny</t>
  </si>
  <si>
    <t>HP Q2612A lub równoważny</t>
  </si>
  <si>
    <t>HP Q7553A</t>
  </si>
  <si>
    <t>Sharp ARM 201</t>
  </si>
  <si>
    <t>Ricoh 4430NF</t>
  </si>
  <si>
    <t>Ricoh 1260 lub równoważny</t>
  </si>
  <si>
    <t>Develop TN513</t>
  </si>
  <si>
    <t>Develop TN611Y</t>
  </si>
  <si>
    <t>Develop TN611M</t>
  </si>
  <si>
    <t>Develop TN611C</t>
  </si>
  <si>
    <t>Develop TN611K</t>
  </si>
  <si>
    <t>Konica Minolta TN 710</t>
  </si>
  <si>
    <t>Develop Ineo750, Ineo 751</t>
  </si>
  <si>
    <t>cena netto za 1 szt.</t>
  </si>
  <si>
    <t>RAZEM BRUTTO</t>
  </si>
  <si>
    <t>RAZEM NETTO</t>
  </si>
  <si>
    <t>kolorem żółtym zaznaczono tylko oryginalne tonery</t>
  </si>
  <si>
    <t xml:space="preserve">typ tonera </t>
  </si>
  <si>
    <t>Develop Ineo 554e oraz Ineo 454e</t>
  </si>
  <si>
    <t>Xerox 106R02306</t>
  </si>
  <si>
    <t>Xerox Phaser 3320 VDNI</t>
  </si>
  <si>
    <t>Develop TN 324K</t>
  </si>
  <si>
    <t>Develop TN 324C</t>
  </si>
  <si>
    <t>Develop TN 324M</t>
  </si>
  <si>
    <t>Develop TN 324Y</t>
  </si>
  <si>
    <t>Develop Ineo +258</t>
  </si>
  <si>
    <t>Hewlett Packard LaserJet              Pro 400 M401d</t>
  </si>
  <si>
    <t>* W przypadku tonerów wskazanych w LP:   1-2,    11-12,    14-16,    18-23,    25-26,  31 należy wypełnić Kolumnę nr 3 - w przypadku oferowania produktów równoważnych. W przypadku pozostałych tonerów określonych w LP:    3-10,   13,    17,   24,    27-30,   32-33 należy wskazać cenę materiału oryginalnego</t>
  </si>
  <si>
    <t>HP CE278A lub równowazny</t>
  </si>
  <si>
    <t>W przypadku tonerów sprzedawanych w opakowaniach zbiorczych (2 pack, itp…) konieczne jest wskazanie ceny jednostkowej za toner, a nie za całe opakowanie. Jednocześnie tylko należy zaznaczyć, które tonery będą sprzedawane w opakowaniach zbiorczych.</t>
  </si>
  <si>
    <t>HP 80X (CF280X)</t>
  </si>
  <si>
    <t>Konica Minolta TN211 lub równow.</t>
  </si>
  <si>
    <t>Panasonic KX-FA83E lub równow.</t>
  </si>
  <si>
    <t>Lexmark E352H11E lub równow.</t>
  </si>
  <si>
    <t>Samsung ML2550DA lub równow.</t>
  </si>
  <si>
    <t>Hewlett Packard LJ Pro 1606dn</t>
  </si>
  <si>
    <t xml:space="preserve">Epson Black C13S050198 lub równ. </t>
  </si>
  <si>
    <t>Epson Yellow C13S050195 lub rów.</t>
  </si>
  <si>
    <t>Epson Cyan C13S050197 lub równ.</t>
  </si>
  <si>
    <t>Epson Magenta C13S050196 lub rów.</t>
  </si>
  <si>
    <t xml:space="preserve">Hewlett Packard LaserJet P2015d </t>
  </si>
  <si>
    <t>wartość brutto</t>
  </si>
  <si>
    <t>QNT</t>
  </si>
  <si>
    <t>?</t>
  </si>
  <si>
    <t xml:space="preserve">Xerox </t>
  </si>
  <si>
    <t>Xwerox Phaser 3330</t>
  </si>
  <si>
    <t>Samsung SL-M3870FW</t>
  </si>
  <si>
    <t>Samsung</t>
  </si>
  <si>
    <t>Ricoch SPC 231 SF</t>
  </si>
  <si>
    <t>Xerox Phaser 3330</t>
  </si>
  <si>
    <t>Konika Minolta Bizhub 458</t>
  </si>
  <si>
    <t>Konika Minolta TN515</t>
  </si>
  <si>
    <t>Xerox 106R03623</t>
  </si>
  <si>
    <t>ilość</t>
  </si>
  <si>
    <t>HP CE278A</t>
  </si>
  <si>
    <t>oferta równoważna</t>
  </si>
  <si>
    <t>oryginał</t>
  </si>
  <si>
    <t>wartość netto</t>
  </si>
  <si>
    <t>cena jednostkowa netto</t>
  </si>
  <si>
    <t>Razem netto</t>
  </si>
  <si>
    <t>Podatek VAT</t>
  </si>
  <si>
    <t>Wartość brutto</t>
  </si>
  <si>
    <t>Develop TN 611 Y</t>
  </si>
  <si>
    <t>Develop TN 611 K</t>
  </si>
  <si>
    <t>Develop TN 611 M</t>
  </si>
  <si>
    <t>Develop TN 611 C</t>
  </si>
  <si>
    <t>Xerox WorkCentre M20i</t>
  </si>
  <si>
    <t>Konika Minolta Bizhub 458e</t>
  </si>
  <si>
    <t>Konika Minolta TN516</t>
  </si>
  <si>
    <t>Develop Ineo +258                                  Konika Minolta Bizhub C258</t>
  </si>
  <si>
    <t>Konika Minolta TN514 K</t>
  </si>
  <si>
    <t xml:space="preserve">Bizhub C458 </t>
  </si>
  <si>
    <t>Konika Minolta TN514 C</t>
  </si>
  <si>
    <t>Konika Minolta TN514 M</t>
  </si>
  <si>
    <t>Konika Minolta TN514 Y</t>
  </si>
  <si>
    <t>HP 55X (CE 255X)</t>
  </si>
  <si>
    <t>Laser Jet Pro MFP M 521dn</t>
  </si>
  <si>
    <t xml:space="preserve">oryginał </t>
  </si>
  <si>
    <t>L. p.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</si>
  <si>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</si>
  <si>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</si>
  <si>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</si>
  <si>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</si>
  <si>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</si>
  <si>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</si>
  <si>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</si>
  <si>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</si>
  <si>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</si>
  <si>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</si>
  <si>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</si>
  <si>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</si>
  <si>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</si>
  <si>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</si>
  <si>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</si>
  <si>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</si>
  <si>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</si>
  <si>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</si>
  <si>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</si>
  <si>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</si>
  <si>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</si>
  <si>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</si>
  <si>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</si>
  <si>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</si>
  <si>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</si>
  <si>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</si>
  <si>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</si>
  <si>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1.</t>
  </si>
  <si>
    <t>Konica Minolta Bizhub 4752</t>
  </si>
  <si>
    <t>Bizhub TNP63 (AAE1050)</t>
  </si>
  <si>
    <t>Bizhub TNP90</t>
  </si>
  <si>
    <t>Bizhub 4750i</t>
  </si>
  <si>
    <t>Bizhub TN628</t>
  </si>
  <si>
    <t>Bizhub 450i</t>
  </si>
  <si>
    <t>Samsung MLT-D203 L</t>
  </si>
  <si>
    <t>Załącznik nr 3 do SWZ - WG/ZO - 003/2021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</si>
</sst>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25" x14ac:knownFonts="1"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Times New Roman"/>
      <family val="1"/>
      <charset val="238"/>
    </font>
    <font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sz val="12"/>
      <name val="Arial"/>
      <family val="2"/>
      <charset val="238"/>
    </font>
    <font>
      <b/>
      <sz val="14"/>
      <name val="Tahoma"/>
      <family val="2"/>
      <charset val="238"/>
    </font>
    <font>
      <sz val="14"/>
      <name val="Tahoma"/>
      <family val="2"/>
      <charset val="238"/>
    </font>
    <font>
      <sz val="14"/>
      <color rgb="FFFF0000"/>
      <name val="Tahoma"/>
      <family val="2"/>
      <charset val="238"/>
    </font>
    <font>
      <b/>
      <sz val="14"/>
      <color rgb="FFFF0000"/>
      <name val="Tahoma"/>
      <family val="2"/>
      <charset val="238"/>
    </font>
    <font>
      <sz val="10"/>
      <color rgb="FFFF0000"/>
      <name val="Arial"/>
      <family val="2"/>
      <charset val="238"/>
    </font>
    <font>
      <sz val="14"/>
      <color theme="4" tint="-0.249977111117893"/>
      <name val="Tahoma"/>
      <family val="2"/>
      <charset val="238"/>
    </font>
    <font>
      <b/>
      <sz val="14"/>
      <color theme="4" tint="-0.249977111117893"/>
      <name val="Tahoma"/>
      <family val="2"/>
      <charset val="238"/>
    </font>
    <font>
      <sz val="10"/>
      <color theme="4" tint="-0.249977111117893"/>
      <name val="Arial"/>
      <family val="2"/>
      <charset val="238"/>
    </font>
    <font>
      <sz val="14"/>
      <color theme="4" tint="-0.249977111117893"/>
      <name val="Arial"/>
      <family val="2"/>
      <charset val="238"/>
    </font>
    <font>
      <sz val="12"/>
      <name val="Garamond"/>
      <family val="1"/>
      <charset val="238"/>
    </font>
    <font>
      <sz val="12"/>
      <name val="Barlow"/>
      <charset val="238"/>
    </font>
    <font>
      <b/>
      <sz val="12"/>
      <name val="Barlow"/>
      <charset val="238"/>
    </font>
    <font>
      <b/>
      <sz val="11"/>
      <name val="Barlow"/>
      <charset val="238"/>
    </font>
    <font>
      <sz val="10"/>
      <name val="Barlow"/>
      <charset val="238"/>
    </font>
    <font>
      <b/>
      <sz val="10"/>
      <name val="Barlow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/>
    <xf numFmtId="164" fontId="2" fillId="0" borderId="0" xfId="0" applyNumberFormat="1" applyFont="1" applyBorder="1"/>
    <xf numFmtId="164" fontId="2" fillId="0" borderId="0" xfId="0" applyNumberFormat="1" applyFont="1" applyBorder="1" applyAlignment="1">
      <alignment horizontal="right"/>
    </xf>
    <xf numFmtId="164" fontId="2" fillId="0" borderId="0" xfId="0" applyNumberFormat="1" applyFont="1"/>
    <xf numFmtId="164" fontId="7" fillId="0" borderId="0" xfId="0" applyNumberFormat="1" applyFont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3" fillId="2" borderId="0" xfId="0" applyFont="1" applyFill="1"/>
    <xf numFmtId="164" fontId="2" fillId="3" borderId="0" xfId="0" applyNumberFormat="1" applyFont="1" applyFill="1" applyBorder="1"/>
    <xf numFmtId="0" fontId="2" fillId="3" borderId="0" xfId="0" applyFont="1" applyFill="1"/>
    <xf numFmtId="0" fontId="6" fillId="0" borderId="0" xfId="0" applyFont="1" applyBorder="1" applyAlignment="1">
      <alignment vertical="center"/>
    </xf>
    <xf numFmtId="164" fontId="7" fillId="0" borderId="0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0" fontId="10" fillId="0" borderId="1" xfId="0" applyFont="1" applyBorder="1"/>
    <xf numFmtId="0" fontId="10" fillId="0" borderId="1" xfId="0" applyFont="1" applyBorder="1" applyAlignment="1">
      <alignment textRotation="90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/>
    </xf>
    <xf numFmtId="0" fontId="11" fillId="3" borderId="6" xfId="0" applyFont="1" applyFill="1" applyBorder="1" applyAlignment="1">
      <alignment wrapText="1"/>
    </xf>
    <xf numFmtId="0" fontId="11" fillId="3" borderId="6" xfId="0" applyFont="1" applyFill="1" applyBorder="1"/>
    <xf numFmtId="0" fontId="11" fillId="0" borderId="6" xfId="0" applyFont="1" applyBorder="1"/>
    <xf numFmtId="164" fontId="10" fillId="0" borderId="7" xfId="0" applyNumberFormat="1" applyFont="1" applyBorder="1" applyAlignment="1">
      <alignment horizontal="center" vertical="center"/>
    </xf>
    <xf numFmtId="0" fontId="11" fillId="3" borderId="8" xfId="0" applyFont="1" applyFill="1" applyBorder="1" applyAlignment="1">
      <alignment horizontal="center"/>
    </xf>
    <xf numFmtId="0" fontId="10" fillId="3" borderId="9" xfId="0" applyFont="1" applyFill="1" applyBorder="1" applyAlignment="1">
      <alignment horizontal="center"/>
    </xf>
    <xf numFmtId="0" fontId="11" fillId="3" borderId="10" xfId="0" applyFont="1" applyFill="1" applyBorder="1" applyAlignment="1">
      <alignment wrapText="1"/>
    </xf>
    <xf numFmtId="0" fontId="11" fillId="3" borderId="10" xfId="0" applyFont="1" applyFill="1" applyBorder="1"/>
    <xf numFmtId="0" fontId="11" fillId="0" borderId="10" xfId="0" applyFont="1" applyBorder="1"/>
    <xf numFmtId="164" fontId="10" fillId="0" borderId="11" xfId="0" applyNumberFormat="1" applyFont="1" applyBorder="1" applyAlignment="1">
      <alignment horizontal="center" vertical="center"/>
    </xf>
    <xf numFmtId="0" fontId="11" fillId="2" borderId="1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11" fillId="2" borderId="10" xfId="0" applyFont="1" applyFill="1" applyBorder="1"/>
    <xf numFmtId="164" fontId="10" fillId="2" borderId="11" xfId="0" applyNumberFormat="1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0" fontId="11" fillId="2" borderId="10" xfId="0" applyFont="1" applyFill="1" applyBorder="1" applyAlignment="1">
      <alignment wrapText="1"/>
    </xf>
    <xf numFmtId="0" fontId="11" fillId="3" borderId="12" xfId="0" applyFont="1" applyFill="1" applyBorder="1" applyAlignment="1">
      <alignment horizontal="center"/>
    </xf>
    <xf numFmtId="0" fontId="10" fillId="3" borderId="13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0" fontId="11" fillId="0" borderId="10" xfId="0" applyFont="1" applyFill="1" applyBorder="1"/>
    <xf numFmtId="0" fontId="11" fillId="0" borderId="10" xfId="0" applyFont="1" applyFill="1" applyBorder="1" applyAlignment="1">
      <alignment wrapText="1"/>
    </xf>
    <xf numFmtId="164" fontId="10" fillId="0" borderId="11" xfId="0" applyNumberFormat="1" applyFont="1" applyFill="1" applyBorder="1" applyAlignment="1">
      <alignment horizontal="center" vertical="center"/>
    </xf>
    <xf numFmtId="164" fontId="10" fillId="3" borderId="11" xfId="0" applyNumberFormat="1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/>
    </xf>
    <xf numFmtId="0" fontId="11" fillId="2" borderId="14" xfId="0" applyFont="1" applyFill="1" applyBorder="1" applyAlignment="1">
      <alignment wrapText="1"/>
    </xf>
    <xf numFmtId="0" fontId="11" fillId="2" borderId="14" xfId="0" applyFont="1" applyFill="1" applyBorder="1"/>
    <xf numFmtId="164" fontId="10" fillId="2" borderId="15" xfId="0" applyNumberFormat="1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/>
    </xf>
    <xf numFmtId="0" fontId="10" fillId="2" borderId="17" xfId="0" applyFont="1" applyFill="1" applyBorder="1" applyAlignment="1">
      <alignment horizontal="center"/>
    </xf>
    <xf numFmtId="0" fontId="10" fillId="3" borderId="10" xfId="0" applyFont="1" applyFill="1" applyBorder="1" applyAlignment="1">
      <alignment horizontal="center"/>
    </xf>
    <xf numFmtId="0" fontId="11" fillId="3" borderId="14" xfId="0" applyFont="1" applyFill="1" applyBorder="1"/>
    <xf numFmtId="0" fontId="11" fillId="3" borderId="14" xfId="0" applyFont="1" applyFill="1" applyBorder="1" applyAlignment="1"/>
    <xf numFmtId="0" fontId="11" fillId="0" borderId="14" xfId="0" applyFont="1" applyBorder="1" applyAlignment="1"/>
    <xf numFmtId="164" fontId="10" fillId="0" borderId="15" xfId="0" applyNumberFormat="1" applyFont="1" applyBorder="1" applyAlignment="1">
      <alignment horizontal="center" vertical="center"/>
    </xf>
    <xf numFmtId="0" fontId="11" fillId="2" borderId="18" xfId="0" applyFont="1" applyFill="1" applyBorder="1" applyAlignment="1">
      <alignment horizontal="center"/>
    </xf>
    <xf numFmtId="0" fontId="11" fillId="2" borderId="14" xfId="0" applyFont="1" applyFill="1" applyBorder="1" applyAlignment="1"/>
    <xf numFmtId="0" fontId="11" fillId="2" borderId="19" xfId="0" applyFont="1" applyFill="1" applyBorder="1" applyAlignment="1">
      <alignment horizontal="center"/>
    </xf>
    <xf numFmtId="0" fontId="10" fillId="2" borderId="20" xfId="0" applyFont="1" applyFill="1" applyBorder="1" applyAlignment="1">
      <alignment horizontal="center"/>
    </xf>
    <xf numFmtId="0" fontId="11" fillId="2" borderId="21" xfId="0" applyFont="1" applyFill="1" applyBorder="1"/>
    <xf numFmtId="0" fontId="11" fillId="2" borderId="21" xfId="0" applyFont="1" applyFill="1" applyBorder="1" applyAlignment="1"/>
    <xf numFmtId="164" fontId="10" fillId="2" borderId="22" xfId="0" applyNumberFormat="1" applyFont="1" applyFill="1" applyBorder="1" applyAlignment="1">
      <alignment horizontal="center" vertical="center"/>
    </xf>
    <xf numFmtId="164" fontId="11" fillId="0" borderId="6" xfId="0" applyNumberFormat="1" applyFont="1" applyBorder="1" applyAlignment="1">
      <alignment horizontal="center" vertical="center"/>
    </xf>
    <xf numFmtId="164" fontId="11" fillId="0" borderId="10" xfId="0" applyNumberFormat="1" applyFont="1" applyBorder="1" applyAlignment="1">
      <alignment horizontal="center" vertical="center"/>
    </xf>
    <xf numFmtId="164" fontId="11" fillId="2" borderId="10" xfId="0" applyNumberFormat="1" applyFont="1" applyFill="1" applyBorder="1" applyAlignment="1">
      <alignment horizontal="center" vertical="center"/>
    </xf>
    <xf numFmtId="164" fontId="11" fillId="0" borderId="10" xfId="0" applyNumberFormat="1" applyFont="1" applyFill="1" applyBorder="1" applyAlignment="1">
      <alignment horizontal="center" vertical="center"/>
    </xf>
    <xf numFmtId="164" fontId="11" fillId="3" borderId="10" xfId="0" applyNumberFormat="1" applyFont="1" applyFill="1" applyBorder="1" applyAlignment="1">
      <alignment horizontal="center" vertical="center"/>
    </xf>
    <xf numFmtId="164" fontId="11" fillId="2" borderId="14" xfId="0" applyNumberFormat="1" applyFont="1" applyFill="1" applyBorder="1" applyAlignment="1">
      <alignment horizontal="center" vertical="center"/>
    </xf>
    <xf numFmtId="164" fontId="11" fillId="0" borderId="14" xfId="0" applyNumberFormat="1" applyFont="1" applyBorder="1" applyAlignment="1">
      <alignment horizontal="center" vertical="center"/>
    </xf>
    <xf numFmtId="164" fontId="11" fillId="2" borderId="21" xfId="0" applyNumberFormat="1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2" fillId="3" borderId="10" xfId="0" applyFont="1" applyFill="1" applyBorder="1" applyAlignment="1">
      <alignment wrapText="1"/>
    </xf>
    <xf numFmtId="0" fontId="12" fillId="3" borderId="10" xfId="0" applyFont="1" applyFill="1" applyBorder="1"/>
    <xf numFmtId="164" fontId="12" fillId="3" borderId="10" xfId="0" applyNumberFormat="1" applyFont="1" applyFill="1" applyBorder="1" applyAlignment="1">
      <alignment horizontal="center" vertical="center"/>
    </xf>
    <xf numFmtId="164" fontId="13" fillId="3" borderId="11" xfId="0" applyNumberFormat="1" applyFont="1" applyFill="1" applyBorder="1" applyAlignment="1">
      <alignment horizontal="center" vertical="center"/>
    </xf>
    <xf numFmtId="0" fontId="12" fillId="0" borderId="10" xfId="0" applyFont="1" applyBorder="1"/>
    <xf numFmtId="164" fontId="12" fillId="0" borderId="10" xfId="0" applyNumberFormat="1" applyFont="1" applyBorder="1" applyAlignment="1">
      <alignment horizontal="center" vertical="center"/>
    </xf>
    <xf numFmtId="164" fontId="13" fillId="0" borderId="11" xfId="0" applyNumberFormat="1" applyFont="1" applyBorder="1" applyAlignment="1">
      <alignment horizontal="center" vertical="center"/>
    </xf>
    <xf numFmtId="0" fontId="14" fillId="0" borderId="0" xfId="0" applyFont="1"/>
    <xf numFmtId="0" fontId="12" fillId="0" borderId="8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center"/>
    </xf>
    <xf numFmtId="0" fontId="12" fillId="0" borderId="10" xfId="0" applyFont="1" applyFill="1" applyBorder="1" applyAlignment="1">
      <alignment wrapText="1"/>
    </xf>
    <xf numFmtId="0" fontId="12" fillId="0" borderId="10" xfId="0" applyFont="1" applyFill="1" applyBorder="1"/>
    <xf numFmtId="164" fontId="12" fillId="0" borderId="10" xfId="0" applyNumberFormat="1" applyFont="1" applyFill="1" applyBorder="1" applyAlignment="1">
      <alignment horizontal="center" vertical="center"/>
    </xf>
    <xf numFmtId="164" fontId="13" fillId="0" borderId="11" xfId="0" applyNumberFormat="1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/>
    </xf>
    <xf numFmtId="0" fontId="13" fillId="0" borderId="13" xfId="0" applyFont="1" applyFill="1" applyBorder="1" applyAlignment="1">
      <alignment horizontal="center"/>
    </xf>
    <xf numFmtId="0" fontId="15" fillId="3" borderId="4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wrapText="1"/>
    </xf>
    <xf numFmtId="0" fontId="15" fillId="3" borderId="6" xfId="0" applyFont="1" applyFill="1" applyBorder="1"/>
    <xf numFmtId="0" fontId="15" fillId="0" borderId="6" xfId="0" applyFont="1" applyBorder="1"/>
    <xf numFmtId="164" fontId="15" fillId="0" borderId="6" xfId="0" applyNumberFormat="1" applyFont="1" applyBorder="1" applyAlignment="1">
      <alignment horizontal="center" vertical="center"/>
    </xf>
    <xf numFmtId="164" fontId="16" fillId="0" borderId="7" xfId="0" applyNumberFormat="1" applyFont="1" applyBorder="1" applyAlignment="1">
      <alignment horizontal="center" vertical="center"/>
    </xf>
    <xf numFmtId="0" fontId="17" fillId="0" borderId="0" xfId="0" applyFont="1"/>
    <xf numFmtId="0" fontId="15" fillId="0" borderId="8" xfId="0" applyFont="1" applyFill="1" applyBorder="1" applyAlignment="1">
      <alignment horizontal="center"/>
    </xf>
    <xf numFmtId="0" fontId="16" fillId="0" borderId="9" xfId="0" applyFont="1" applyFill="1" applyBorder="1" applyAlignment="1">
      <alignment horizontal="center"/>
    </xf>
    <xf numFmtId="0" fontId="15" fillId="0" borderId="10" xfId="0" applyFont="1" applyFill="1" applyBorder="1" applyAlignment="1">
      <alignment wrapText="1"/>
    </xf>
    <xf numFmtId="0" fontId="15" fillId="0" borderId="10" xfId="0" applyFont="1" applyFill="1" applyBorder="1"/>
    <xf numFmtId="164" fontId="15" fillId="0" borderId="10" xfId="0" applyNumberFormat="1" applyFont="1" applyFill="1" applyBorder="1" applyAlignment="1">
      <alignment horizontal="center" vertical="center"/>
    </xf>
    <xf numFmtId="164" fontId="16" fillId="0" borderId="11" xfId="0" applyNumberFormat="1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/>
    </xf>
    <xf numFmtId="0" fontId="16" fillId="0" borderId="13" xfId="0" applyFont="1" applyFill="1" applyBorder="1" applyAlignment="1">
      <alignment horizontal="center"/>
    </xf>
    <xf numFmtId="0" fontId="17" fillId="0" borderId="0" xfId="0" applyFont="1" applyFill="1"/>
    <xf numFmtId="0" fontId="13" fillId="0" borderId="10" xfId="0" applyFont="1" applyFill="1" applyBorder="1" applyAlignment="1">
      <alignment horizontal="center"/>
    </xf>
    <xf numFmtId="0" fontId="12" fillId="0" borderId="14" xfId="0" applyFont="1" applyFill="1" applyBorder="1"/>
    <xf numFmtId="0" fontId="12" fillId="0" borderId="14" xfId="0" applyFont="1" applyFill="1" applyBorder="1" applyAlignment="1"/>
    <xf numFmtId="164" fontId="12" fillId="0" borderId="14" xfId="0" applyNumberFormat="1" applyFont="1" applyFill="1" applyBorder="1" applyAlignment="1">
      <alignment horizontal="center" vertical="center"/>
    </xf>
    <xf numFmtId="164" fontId="13" fillId="0" borderId="15" xfId="0" applyNumberFormat="1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/>
    </xf>
    <xf numFmtId="0" fontId="16" fillId="0" borderId="20" xfId="0" applyFont="1" applyFill="1" applyBorder="1" applyAlignment="1">
      <alignment horizontal="center"/>
    </xf>
    <xf numFmtId="0" fontId="15" fillId="0" borderId="21" xfId="0" applyFont="1" applyFill="1" applyBorder="1"/>
    <xf numFmtId="0" fontId="15" fillId="0" borderId="21" xfId="0" applyFont="1" applyFill="1" applyBorder="1" applyAlignment="1"/>
    <xf numFmtId="164" fontId="15" fillId="0" borderId="21" xfId="0" applyNumberFormat="1" applyFont="1" applyFill="1" applyBorder="1" applyAlignment="1">
      <alignment horizontal="center" vertical="center"/>
    </xf>
    <xf numFmtId="164" fontId="16" fillId="0" borderId="22" xfId="0" applyNumberFormat="1" applyFont="1" applyFill="1" applyBorder="1" applyAlignment="1">
      <alignment horizontal="center" vertical="center"/>
    </xf>
    <xf numFmtId="0" fontId="16" fillId="0" borderId="10" xfId="0" applyFont="1" applyFill="1" applyBorder="1" applyAlignment="1">
      <alignment horizontal="center"/>
    </xf>
    <xf numFmtId="0" fontId="15" fillId="0" borderId="14" xfId="0" applyFont="1" applyFill="1" applyBorder="1" applyAlignment="1">
      <alignment wrapText="1"/>
    </xf>
    <xf numFmtId="0" fontId="15" fillId="0" borderId="14" xfId="0" applyFont="1" applyFill="1" applyBorder="1"/>
    <xf numFmtId="164" fontId="15" fillId="0" borderId="14" xfId="0" applyNumberFormat="1" applyFont="1" applyFill="1" applyBorder="1" applyAlignment="1">
      <alignment horizontal="center" vertical="center"/>
    </xf>
    <xf numFmtId="164" fontId="16" fillId="0" borderId="15" xfId="0" applyNumberFormat="1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/>
    </xf>
    <xf numFmtId="0" fontId="16" fillId="0" borderId="17" xfId="0" applyFont="1" applyFill="1" applyBorder="1" applyAlignment="1">
      <alignment horizontal="center"/>
    </xf>
    <xf numFmtId="0" fontId="15" fillId="0" borderId="23" xfId="0" applyFont="1" applyFill="1" applyBorder="1" applyAlignment="1"/>
    <xf numFmtId="0" fontId="18" fillId="0" borderId="0" xfId="0" applyFont="1"/>
    <xf numFmtId="0" fontId="15" fillId="3" borderId="12" xfId="0" applyFont="1" applyFill="1" applyBorder="1" applyAlignment="1">
      <alignment horizontal="center"/>
    </xf>
    <xf numFmtId="0" fontId="16" fillId="3" borderId="13" xfId="0" applyFont="1" applyFill="1" applyBorder="1" applyAlignment="1">
      <alignment horizontal="center"/>
    </xf>
    <xf numFmtId="0" fontId="15" fillId="3" borderId="10" xfId="0" applyFont="1" applyFill="1" applyBorder="1" applyAlignment="1">
      <alignment wrapText="1"/>
    </xf>
    <xf numFmtId="0" fontId="15" fillId="0" borderId="10" xfId="0" applyFont="1" applyBorder="1"/>
    <xf numFmtId="164" fontId="15" fillId="0" borderId="10" xfId="0" applyNumberFormat="1" applyFont="1" applyBorder="1" applyAlignment="1">
      <alignment horizontal="center" vertical="center"/>
    </xf>
    <xf numFmtId="164" fontId="16" fillId="0" borderId="11" xfId="0" applyNumberFormat="1" applyFont="1" applyBorder="1" applyAlignment="1">
      <alignment horizontal="center" vertical="center"/>
    </xf>
    <xf numFmtId="0" fontId="12" fillId="3" borderId="12" xfId="0" applyFont="1" applyFill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2" fillId="0" borderId="18" xfId="0" applyFont="1" applyFill="1" applyBorder="1" applyAlignment="1">
      <alignment horizontal="center"/>
    </xf>
    <xf numFmtId="0" fontId="13" fillId="0" borderId="17" xfId="0" applyFont="1" applyFill="1" applyBorder="1" applyAlignment="1">
      <alignment horizontal="center"/>
    </xf>
    <xf numFmtId="0" fontId="12" fillId="0" borderId="14" xfId="0" applyFont="1" applyFill="1" applyBorder="1" applyAlignment="1">
      <alignment wrapText="1"/>
    </xf>
    <xf numFmtId="0" fontId="22" fillId="0" borderId="25" xfId="0" applyFont="1" applyBorder="1" applyAlignment="1">
      <alignment horizontal="center" vertical="center"/>
    </xf>
    <xf numFmtId="164" fontId="22" fillId="0" borderId="18" xfId="0" applyNumberFormat="1" applyFont="1" applyBorder="1" applyAlignment="1">
      <alignment horizontal="center" vertical="center" wrapText="1"/>
    </xf>
    <xf numFmtId="0" fontId="22" fillId="0" borderId="27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/>
    </xf>
    <xf numFmtId="0" fontId="22" fillId="0" borderId="25" xfId="0" applyFont="1" applyBorder="1" applyAlignment="1">
      <alignment horizontal="center" vertical="center" textRotation="90"/>
    </xf>
    <xf numFmtId="0" fontId="20" fillId="3" borderId="4" xfId="0" applyFont="1" applyFill="1" applyBorder="1" applyAlignment="1">
      <alignment horizontal="center"/>
    </xf>
    <xf numFmtId="0" fontId="21" fillId="3" borderId="6" xfId="0" applyFont="1" applyFill="1" applyBorder="1" applyAlignment="1">
      <alignment horizontal="center"/>
    </xf>
    <xf numFmtId="0" fontId="20" fillId="3" borderId="6" xfId="0" applyFont="1" applyFill="1" applyBorder="1" applyAlignment="1">
      <alignment wrapText="1"/>
    </xf>
    <xf numFmtId="0" fontId="20" fillId="3" borderId="6" xfId="0" applyFont="1" applyFill="1" applyBorder="1"/>
    <xf numFmtId="164" fontId="20" fillId="0" borderId="6" xfId="0" applyNumberFormat="1" applyFont="1" applyBorder="1" applyAlignment="1">
      <alignment horizontal="center"/>
    </xf>
    <xf numFmtId="164" fontId="20" fillId="0" borderId="7" xfId="0" applyNumberFormat="1" applyFont="1" applyBorder="1"/>
    <xf numFmtId="0" fontId="20" fillId="3" borderId="8" xfId="0" applyFont="1" applyFill="1" applyBorder="1" applyAlignment="1">
      <alignment horizontal="center"/>
    </xf>
    <xf numFmtId="0" fontId="21" fillId="0" borderId="10" xfId="0" applyFont="1" applyFill="1" applyBorder="1" applyAlignment="1">
      <alignment horizontal="center"/>
    </xf>
    <xf numFmtId="0" fontId="20" fillId="0" borderId="10" xfId="0" applyFont="1" applyFill="1" applyBorder="1"/>
    <xf numFmtId="0" fontId="20" fillId="0" borderId="10" xfId="0" applyFont="1" applyFill="1" applyBorder="1" applyAlignment="1">
      <alignment horizontal="center"/>
    </xf>
    <xf numFmtId="164" fontId="20" fillId="4" borderId="10" xfId="0" applyNumberFormat="1" applyFont="1" applyFill="1" applyBorder="1" applyAlignment="1">
      <alignment horizontal="center"/>
    </xf>
    <xf numFmtId="164" fontId="20" fillId="0" borderId="11" xfId="0" applyNumberFormat="1" applyFont="1" applyBorder="1"/>
    <xf numFmtId="0" fontId="20" fillId="0" borderId="8" xfId="0" applyFont="1" applyFill="1" applyBorder="1" applyAlignment="1">
      <alignment horizontal="center"/>
    </xf>
    <xf numFmtId="0" fontId="20" fillId="0" borderId="10" xfId="0" applyFont="1" applyFill="1" applyBorder="1" applyAlignment="1">
      <alignment wrapText="1"/>
    </xf>
    <xf numFmtId="164" fontId="20" fillId="0" borderId="10" xfId="0" applyNumberFormat="1" applyFont="1" applyBorder="1" applyAlignment="1">
      <alignment horizontal="center"/>
    </xf>
    <xf numFmtId="0" fontId="21" fillId="3" borderId="10" xfId="0" applyFont="1" applyFill="1" applyBorder="1" applyAlignment="1">
      <alignment horizontal="center"/>
    </xf>
    <xf numFmtId="0" fontId="20" fillId="3" borderId="10" xfId="0" applyFont="1" applyFill="1" applyBorder="1" applyAlignment="1">
      <alignment wrapText="1"/>
    </xf>
    <xf numFmtId="0" fontId="20" fillId="0" borderId="10" xfId="0" applyFont="1" applyBorder="1"/>
    <xf numFmtId="0" fontId="20" fillId="0" borderId="10" xfId="0" applyFont="1" applyFill="1" applyBorder="1" applyAlignment="1"/>
    <xf numFmtId="164" fontId="20" fillId="4" borderId="14" xfId="0" applyNumberFormat="1" applyFont="1" applyFill="1" applyBorder="1" applyAlignment="1">
      <alignment horizontal="center"/>
    </xf>
    <xf numFmtId="0" fontId="21" fillId="4" borderId="10" xfId="0" applyFont="1" applyFill="1" applyBorder="1" applyAlignment="1">
      <alignment horizontal="center"/>
    </xf>
    <xf numFmtId="0" fontId="20" fillId="4" borderId="10" xfId="0" applyFont="1" applyFill="1" applyBorder="1"/>
    <xf numFmtId="0" fontId="20" fillId="0" borderId="10" xfId="0" applyFont="1" applyBorder="1" applyAlignment="1">
      <alignment horizontal="center"/>
    </xf>
    <xf numFmtId="0" fontId="20" fillId="4" borderId="14" xfId="0" applyFont="1" applyFill="1" applyBorder="1"/>
    <xf numFmtId="0" fontId="20" fillId="0" borderId="14" xfId="0" applyFont="1" applyBorder="1" applyAlignment="1">
      <alignment horizontal="center"/>
    </xf>
    <xf numFmtId="0" fontId="20" fillId="4" borderId="10" xfId="0" applyFont="1" applyFill="1" applyBorder="1" applyAlignment="1">
      <alignment horizontal="left" vertical="center" wrapText="1"/>
    </xf>
    <xf numFmtId="0" fontId="21" fillId="0" borderId="16" xfId="0" applyFont="1" applyBorder="1" applyAlignment="1">
      <alignment horizontal="center"/>
    </xf>
    <xf numFmtId="0" fontId="20" fillId="0" borderId="16" xfId="0" applyFont="1" applyBorder="1"/>
    <xf numFmtId="0" fontId="20" fillId="0" borderId="16" xfId="0" applyFont="1" applyBorder="1" applyAlignment="1">
      <alignment horizontal="center"/>
    </xf>
    <xf numFmtId="164" fontId="20" fillId="0" borderId="42" xfId="0" applyNumberFormat="1" applyFont="1" applyBorder="1" applyAlignment="1">
      <alignment horizontal="center"/>
    </xf>
    <xf numFmtId="164" fontId="20" fillId="0" borderId="22" xfId="0" applyNumberFormat="1" applyFont="1" applyBorder="1"/>
    <xf numFmtId="0" fontId="20" fillId="0" borderId="0" xfId="0" applyFont="1"/>
    <xf numFmtId="164" fontId="20" fillId="0" borderId="41" xfId="0" applyNumberFormat="1" applyFont="1" applyBorder="1"/>
    <xf numFmtId="0" fontId="20" fillId="4" borderId="16" xfId="0" applyFont="1" applyFill="1" applyBorder="1"/>
    <xf numFmtId="164" fontId="20" fillId="0" borderId="15" xfId="0" applyNumberFormat="1" applyFont="1" applyBorder="1"/>
    <xf numFmtId="0" fontId="19" fillId="3" borderId="8" xfId="0" applyFont="1" applyFill="1" applyBorder="1" applyAlignment="1">
      <alignment horizontal="center"/>
    </xf>
    <xf numFmtId="0" fontId="19" fillId="0" borderId="8" xfId="0" applyFont="1" applyBorder="1" applyAlignment="1">
      <alignment horizontal="center"/>
    </xf>
    <xf numFmtId="0" fontId="21" fillId="4" borderId="21" xfId="0" applyFont="1" applyFill="1" applyBorder="1" applyAlignment="1">
      <alignment horizontal="center"/>
    </xf>
    <xf numFmtId="0" fontId="20" fillId="4" borderId="21" xfId="0" applyFont="1" applyFill="1" applyBorder="1"/>
    <xf numFmtId="0" fontId="20" fillId="4" borderId="21" xfId="0" applyFont="1" applyFill="1" applyBorder="1" applyAlignment="1">
      <alignment horizontal="center"/>
    </xf>
    <xf numFmtId="0" fontId="2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0" fillId="0" borderId="28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wrapText="1"/>
    </xf>
    <xf numFmtId="0" fontId="6" fillId="0" borderId="32" xfId="0" applyFont="1" applyBorder="1" applyAlignment="1">
      <alignment horizontal="center" wrapText="1"/>
    </xf>
    <xf numFmtId="0" fontId="6" fillId="0" borderId="33" xfId="0" applyFont="1" applyBorder="1" applyAlignment="1">
      <alignment horizontal="center" wrapText="1"/>
    </xf>
    <xf numFmtId="0" fontId="6" fillId="0" borderId="34" xfId="0" applyFont="1" applyBorder="1" applyAlignment="1">
      <alignment horizontal="center" wrapText="1"/>
    </xf>
    <xf numFmtId="0" fontId="6" fillId="0" borderId="35" xfId="0" applyFont="1" applyBorder="1" applyAlignment="1">
      <alignment horizontal="center" wrapText="1"/>
    </xf>
    <xf numFmtId="0" fontId="6" fillId="0" borderId="36" xfId="0" applyFont="1" applyBorder="1" applyAlignment="1">
      <alignment horizontal="center" wrapText="1"/>
    </xf>
    <xf numFmtId="0" fontId="6" fillId="0" borderId="37" xfId="0" applyFont="1" applyBorder="1" applyAlignment="1">
      <alignment horizontal="center" vertical="top" wrapText="1"/>
    </xf>
    <xf numFmtId="0" fontId="9" fillId="0" borderId="38" xfId="0" applyFont="1" applyBorder="1" applyAlignment="1">
      <alignment horizontal="center" vertical="top" wrapText="1"/>
    </xf>
    <xf numFmtId="0" fontId="9" fillId="0" borderId="39" xfId="0" applyFont="1" applyBorder="1" applyAlignment="1">
      <alignment horizontal="center" vertical="top" wrapText="1"/>
    </xf>
    <xf numFmtId="0" fontId="8" fillId="0" borderId="0" xfId="0" applyFont="1" applyAlignment="1">
      <alignment horizontal="center" wrapText="1"/>
    </xf>
    <xf numFmtId="0" fontId="21" fillId="0" borderId="19" xfId="0" applyFont="1" applyBorder="1" applyAlignment="1">
      <alignment horizontal="right"/>
    </xf>
    <xf numFmtId="0" fontId="21" fillId="0" borderId="21" xfId="0" applyFont="1" applyBorder="1" applyAlignment="1">
      <alignment horizontal="right"/>
    </xf>
    <xf numFmtId="0" fontId="20" fillId="0" borderId="8" xfId="0" applyFont="1" applyBorder="1" applyAlignment="1">
      <alignment horizontal="right"/>
    </xf>
    <xf numFmtId="0" fontId="20" fillId="0" borderId="10" xfId="0" applyFont="1" applyBorder="1" applyAlignment="1">
      <alignment horizontal="right"/>
    </xf>
    <xf numFmtId="0" fontId="20" fillId="0" borderId="40" xfId="0" applyFont="1" applyBorder="1" applyAlignment="1">
      <alignment horizontal="right"/>
    </xf>
    <xf numFmtId="0" fontId="20" fillId="0" borderId="13" xfId="0" applyFont="1" applyBorder="1" applyAlignment="1">
      <alignment horizontal="right"/>
    </xf>
    <xf numFmtId="0" fontId="19" fillId="0" borderId="0" xfId="0" applyFont="1" applyAlignment="1">
      <alignment horizontal="right"/>
    </xf>
    <xf numFmtId="0" fontId="23" fillId="0" borderId="26" xfId="0" applyFont="1" applyBorder="1" applyAlignment="1">
      <alignment horizontal="right" vertical="center"/>
    </xf>
    <xf numFmtId="0" fontId="24" fillId="0" borderId="26" xfId="0" applyFont="1" applyBorder="1" applyAlignment="1">
      <alignment horizontal="right" vertical="center"/>
    </xf>
    <xf numFmtId="0" fontId="22" fillId="0" borderId="28" xfId="0" applyFont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0" fillId="0" borderId="14" xfId="0" applyFont="1" applyFill="1" applyBorder="1" applyAlignment="1">
      <alignment horizontal="left" vertical="center" wrapText="1"/>
    </xf>
    <xf numFmtId="0" fontId="20" fillId="0" borderId="23" xfId="0" applyFont="1" applyFill="1" applyBorder="1" applyAlignment="1">
      <alignment horizontal="left" vertical="center" wrapText="1"/>
    </xf>
    <xf numFmtId="0" fontId="20" fillId="0" borderId="16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left" vertical="center"/>
    </xf>
    <xf numFmtId="0" fontId="20" fillId="0" borderId="23" xfId="0" applyFont="1" applyFill="1" applyBorder="1" applyAlignment="1">
      <alignment horizontal="left" vertical="center"/>
    </xf>
    <xf numFmtId="0" fontId="20" fillId="0" borderId="16" xfId="0" applyFont="1" applyFill="1" applyBorder="1" applyAlignment="1">
      <alignment horizontal="left" vertical="center"/>
    </xf>
    <xf numFmtId="0" fontId="20" fillId="4" borderId="14" xfId="0" applyFont="1" applyFill="1" applyBorder="1" applyAlignment="1">
      <alignment horizontal="left" vertical="center" wrapText="1"/>
    </xf>
    <xf numFmtId="0" fontId="20" fillId="4" borderId="23" xfId="0" applyFont="1" applyFill="1" applyBorder="1" applyAlignment="1">
      <alignment horizontal="left" vertical="center" wrapText="1"/>
    </xf>
    <xf numFmtId="0" fontId="20" fillId="4" borderId="16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9"/>
  <sheetViews>
    <sheetView zoomScaleNormal="100" workbookViewId="0">
      <selection activeCell="D13" sqref="D13"/>
    </sheetView>
  </sheetViews>
  <sheetFormatPr defaultRowHeight="12.75" x14ac:dyDescent="0.2"/>
  <cols>
    <col min="1" max="2" width="4.7109375" style="1" bestFit="1" customWidth="1"/>
    <col min="3" max="3" width="32.42578125" style="1" customWidth="1"/>
    <col min="4" max="4" width="43.5703125" style="1" bestFit="1" customWidth="1"/>
    <col min="5" max="5" width="12.7109375" style="1" hidden="1" customWidth="1"/>
    <col min="6" max="6" width="16.7109375" style="11" customWidth="1"/>
    <col min="7" max="7" width="18.5703125" style="11" customWidth="1"/>
    <col min="8" max="8" width="21.42578125" style="8" customWidth="1"/>
    <col min="9" max="16384" width="9.140625" style="1"/>
  </cols>
  <sheetData>
    <row r="1" spans="1:12" ht="21.75" customHeight="1" thickBot="1" x14ac:dyDescent="0.25">
      <c r="A1" s="191" t="s">
        <v>25</v>
      </c>
      <c r="B1" s="192"/>
      <c r="C1" s="192"/>
      <c r="D1" s="192"/>
      <c r="E1" s="192"/>
      <c r="F1" s="192"/>
      <c r="G1" s="193"/>
      <c r="H1" s="15"/>
    </row>
    <row r="2" spans="1:12" ht="37.5" customHeight="1" thickBot="1" x14ac:dyDescent="0.3">
      <c r="A2" s="19" t="s">
        <v>0</v>
      </c>
      <c r="B2" s="20" t="s">
        <v>69</v>
      </c>
      <c r="C2" s="21" t="s">
        <v>44</v>
      </c>
      <c r="D2" s="21" t="s">
        <v>1</v>
      </c>
      <c r="E2" s="22" t="s">
        <v>2</v>
      </c>
      <c r="F2" s="23" t="s">
        <v>40</v>
      </c>
      <c r="G2" s="23" t="s">
        <v>68</v>
      </c>
      <c r="H2" s="6"/>
    </row>
    <row r="3" spans="1:12" ht="36" x14ac:dyDescent="0.25">
      <c r="A3" s="24">
        <v>1</v>
      </c>
      <c r="B3" s="25">
        <v>16</v>
      </c>
      <c r="C3" s="26" t="s">
        <v>26</v>
      </c>
      <c r="D3" s="27" t="s">
        <v>3</v>
      </c>
      <c r="E3" s="28"/>
      <c r="F3" s="69">
        <v>31.68</v>
      </c>
      <c r="G3" s="29">
        <v>38.97</v>
      </c>
      <c r="H3" s="7"/>
    </row>
    <row r="4" spans="1:12" ht="36" x14ac:dyDescent="0.25">
      <c r="A4" s="30">
        <v>2</v>
      </c>
      <c r="B4" s="31">
        <v>4</v>
      </c>
      <c r="C4" s="32" t="s">
        <v>61</v>
      </c>
      <c r="D4" s="33" t="s">
        <v>4</v>
      </c>
      <c r="E4" s="34"/>
      <c r="F4" s="70">
        <v>105</v>
      </c>
      <c r="G4" s="35">
        <v>129.15</v>
      </c>
      <c r="H4" s="6"/>
      <c r="L4" s="5"/>
    </row>
    <row r="5" spans="1:12" ht="18" x14ac:dyDescent="0.25">
      <c r="A5" s="36">
        <v>3</v>
      </c>
      <c r="B5" s="37">
        <v>27</v>
      </c>
      <c r="C5" s="38" t="s">
        <v>5</v>
      </c>
      <c r="D5" s="38" t="s">
        <v>6</v>
      </c>
      <c r="E5" s="38"/>
      <c r="F5" s="71">
        <v>123.52</v>
      </c>
      <c r="G5" s="39">
        <v>151.93</v>
      </c>
      <c r="H5" s="6"/>
    </row>
    <row r="6" spans="1:12" ht="18" x14ac:dyDescent="0.25">
      <c r="A6" s="40">
        <v>4</v>
      </c>
      <c r="B6" s="41">
        <v>18</v>
      </c>
      <c r="C6" s="42" t="s">
        <v>7</v>
      </c>
      <c r="D6" s="38" t="s">
        <v>39</v>
      </c>
      <c r="E6" s="38"/>
      <c r="F6" s="71">
        <v>299.36</v>
      </c>
      <c r="G6" s="39">
        <v>368.21</v>
      </c>
      <c r="H6" s="6"/>
    </row>
    <row r="7" spans="1:12" ht="18" x14ac:dyDescent="0.25">
      <c r="A7" s="36">
        <v>5</v>
      </c>
      <c r="B7" s="37">
        <v>30</v>
      </c>
      <c r="C7" s="38" t="s">
        <v>8</v>
      </c>
      <c r="D7" s="38" t="s">
        <v>9</v>
      </c>
      <c r="E7" s="38"/>
      <c r="F7" s="71">
        <v>191.9</v>
      </c>
      <c r="G7" s="39">
        <v>236.04</v>
      </c>
      <c r="H7" s="6"/>
    </row>
    <row r="8" spans="1:12" ht="18" x14ac:dyDescent="0.25">
      <c r="A8" s="40">
        <v>6</v>
      </c>
      <c r="B8" s="41">
        <v>22</v>
      </c>
      <c r="C8" s="42" t="s">
        <v>34</v>
      </c>
      <c r="D8" s="38" t="s">
        <v>10</v>
      </c>
      <c r="E8" s="38"/>
      <c r="F8" s="71">
        <v>387.84</v>
      </c>
      <c r="G8" s="39">
        <v>477.04</v>
      </c>
      <c r="H8" s="6"/>
    </row>
    <row r="9" spans="1:12" ht="18" x14ac:dyDescent="0.25">
      <c r="A9" s="36">
        <v>7</v>
      </c>
      <c r="B9" s="37">
        <v>23</v>
      </c>
      <c r="C9" s="42" t="s">
        <v>35</v>
      </c>
      <c r="D9" s="38" t="s">
        <v>10</v>
      </c>
      <c r="E9" s="38"/>
      <c r="F9" s="71">
        <v>342.09</v>
      </c>
      <c r="G9" s="39">
        <v>420.77</v>
      </c>
      <c r="H9" s="6"/>
    </row>
    <row r="10" spans="1:12" ht="18" x14ac:dyDescent="0.25">
      <c r="A10" s="40">
        <v>8</v>
      </c>
      <c r="B10" s="41">
        <v>24</v>
      </c>
      <c r="C10" s="42" t="s">
        <v>36</v>
      </c>
      <c r="D10" s="38" t="s">
        <v>10</v>
      </c>
      <c r="E10" s="38"/>
      <c r="F10" s="71">
        <v>314.62</v>
      </c>
      <c r="G10" s="39">
        <v>386.98</v>
      </c>
      <c r="H10" s="6"/>
    </row>
    <row r="11" spans="1:12" ht="18" x14ac:dyDescent="0.25">
      <c r="A11" s="36">
        <v>9</v>
      </c>
      <c r="B11" s="37">
        <v>21</v>
      </c>
      <c r="C11" s="42" t="s">
        <v>37</v>
      </c>
      <c r="D11" s="38" t="s">
        <v>10</v>
      </c>
      <c r="E11" s="38"/>
      <c r="F11" s="71">
        <v>206.95</v>
      </c>
      <c r="G11" s="39">
        <v>254.55</v>
      </c>
      <c r="H11" s="6"/>
    </row>
    <row r="12" spans="1:12" ht="18" x14ac:dyDescent="0.25">
      <c r="A12" s="40">
        <v>10</v>
      </c>
      <c r="B12" s="41">
        <v>31</v>
      </c>
      <c r="C12" s="42" t="s">
        <v>33</v>
      </c>
      <c r="D12" s="38" t="s">
        <v>45</v>
      </c>
      <c r="E12" s="38"/>
      <c r="F12" s="71">
        <v>126.25</v>
      </c>
      <c r="G12" s="39">
        <v>155.29</v>
      </c>
      <c r="H12" s="6"/>
    </row>
    <row r="13" spans="1:12" ht="36" x14ac:dyDescent="0.25">
      <c r="A13" s="43">
        <v>11</v>
      </c>
      <c r="B13" s="44">
        <v>12</v>
      </c>
      <c r="C13" s="32" t="s">
        <v>27</v>
      </c>
      <c r="D13" s="33" t="s">
        <v>11</v>
      </c>
      <c r="E13" s="34"/>
      <c r="F13" s="70">
        <v>57.18</v>
      </c>
      <c r="G13" s="35">
        <v>70.33</v>
      </c>
      <c r="H13" s="6"/>
    </row>
    <row r="14" spans="1:12" ht="36" x14ac:dyDescent="0.25">
      <c r="A14" s="30">
        <v>12</v>
      </c>
      <c r="B14" s="31">
        <v>17</v>
      </c>
      <c r="C14" s="32" t="s">
        <v>24</v>
      </c>
      <c r="D14" s="33" t="s">
        <v>23</v>
      </c>
      <c r="E14" s="34"/>
      <c r="F14" s="70">
        <v>41.56</v>
      </c>
      <c r="G14" s="35">
        <v>51.12</v>
      </c>
      <c r="H14" s="6"/>
    </row>
    <row r="15" spans="1:12" ht="18" x14ac:dyDescent="0.25">
      <c r="A15" s="36">
        <v>13</v>
      </c>
      <c r="B15" s="37">
        <v>25</v>
      </c>
      <c r="C15" s="38" t="s">
        <v>12</v>
      </c>
      <c r="D15" s="38" t="s">
        <v>13</v>
      </c>
      <c r="E15" s="38"/>
      <c r="F15" s="71">
        <v>299.87</v>
      </c>
      <c r="G15" s="39">
        <v>368.84</v>
      </c>
      <c r="H15" s="6"/>
    </row>
    <row r="16" spans="1:12" ht="18" x14ac:dyDescent="0.25">
      <c r="A16" s="45">
        <v>14</v>
      </c>
      <c r="B16" s="46">
        <v>29</v>
      </c>
      <c r="C16" s="47" t="s">
        <v>55</v>
      </c>
      <c r="D16" s="48" t="s">
        <v>62</v>
      </c>
      <c r="E16" s="47"/>
      <c r="F16" s="72">
        <v>19.21</v>
      </c>
      <c r="G16" s="49">
        <v>23.63</v>
      </c>
      <c r="H16" s="6"/>
    </row>
    <row r="17" spans="1:8" ht="36" x14ac:dyDescent="0.25">
      <c r="A17" s="43">
        <v>15</v>
      </c>
      <c r="B17" s="44">
        <v>1</v>
      </c>
      <c r="C17" s="32" t="s">
        <v>28</v>
      </c>
      <c r="D17" s="32" t="s">
        <v>14</v>
      </c>
      <c r="E17" s="34"/>
      <c r="F17" s="70">
        <v>19.21</v>
      </c>
      <c r="G17" s="35">
        <v>23.63</v>
      </c>
      <c r="H17" s="13"/>
    </row>
    <row r="18" spans="1:8" s="14" customFormat="1" ht="15" customHeight="1" x14ac:dyDescent="0.25">
      <c r="A18" s="30">
        <v>16</v>
      </c>
      <c r="B18" s="31">
        <v>15</v>
      </c>
      <c r="C18" s="32" t="s">
        <v>58</v>
      </c>
      <c r="D18" s="33" t="s">
        <v>15</v>
      </c>
      <c r="E18" s="33"/>
      <c r="F18" s="73">
        <v>66</v>
      </c>
      <c r="G18" s="50">
        <v>81.180000000000007</v>
      </c>
      <c r="H18" s="6"/>
    </row>
    <row r="19" spans="1:8" ht="18" x14ac:dyDescent="0.25">
      <c r="A19" s="36">
        <v>17</v>
      </c>
      <c r="B19" s="37">
        <v>3</v>
      </c>
      <c r="C19" s="42" t="s">
        <v>38</v>
      </c>
      <c r="D19" s="38" t="s">
        <v>16</v>
      </c>
      <c r="E19" s="38"/>
      <c r="F19" s="71">
        <v>271.45</v>
      </c>
      <c r="G19" s="39">
        <v>333.88</v>
      </c>
      <c r="H19" s="6"/>
    </row>
    <row r="20" spans="1:8" ht="36" x14ac:dyDescent="0.25">
      <c r="A20" s="30">
        <v>18</v>
      </c>
      <c r="B20" s="31">
        <v>14</v>
      </c>
      <c r="C20" s="32" t="s">
        <v>21</v>
      </c>
      <c r="D20" s="33" t="s">
        <v>22</v>
      </c>
      <c r="E20" s="34"/>
      <c r="F20" s="70">
        <v>221.54</v>
      </c>
      <c r="G20" s="35">
        <v>272.49</v>
      </c>
      <c r="H20" s="6"/>
    </row>
    <row r="21" spans="1:8" ht="18" customHeight="1" x14ac:dyDescent="0.25">
      <c r="A21" s="43">
        <v>19</v>
      </c>
      <c r="B21" s="44">
        <v>11</v>
      </c>
      <c r="C21" s="32" t="s">
        <v>63</v>
      </c>
      <c r="D21" s="33" t="s">
        <v>17</v>
      </c>
      <c r="E21" s="34"/>
      <c r="F21" s="70">
        <v>120</v>
      </c>
      <c r="G21" s="35">
        <v>147.6</v>
      </c>
      <c r="H21" s="6"/>
    </row>
    <row r="22" spans="1:8" ht="16.5" customHeight="1" x14ac:dyDescent="0.25">
      <c r="A22" s="30">
        <v>20</v>
      </c>
      <c r="B22" s="31">
        <v>8</v>
      </c>
      <c r="C22" s="32" t="s">
        <v>64</v>
      </c>
      <c r="D22" s="33" t="s">
        <v>17</v>
      </c>
      <c r="E22" s="34"/>
      <c r="F22" s="70">
        <v>372</v>
      </c>
      <c r="G22" s="35">
        <v>457.6</v>
      </c>
      <c r="H22" s="6"/>
    </row>
    <row r="23" spans="1:8" ht="15" customHeight="1" x14ac:dyDescent="0.25">
      <c r="A23" s="43">
        <v>21</v>
      </c>
      <c r="B23" s="44">
        <v>10</v>
      </c>
      <c r="C23" s="32" t="s">
        <v>65</v>
      </c>
      <c r="D23" s="33" t="s">
        <v>17</v>
      </c>
      <c r="E23" s="34"/>
      <c r="F23" s="70">
        <v>372</v>
      </c>
      <c r="G23" s="35">
        <v>457.56</v>
      </c>
      <c r="H23" s="6"/>
    </row>
    <row r="24" spans="1:8" ht="16.5" customHeight="1" x14ac:dyDescent="0.25">
      <c r="A24" s="30">
        <v>22</v>
      </c>
      <c r="B24" s="31"/>
      <c r="C24" s="32" t="s">
        <v>66</v>
      </c>
      <c r="D24" s="33" t="s">
        <v>17</v>
      </c>
      <c r="E24" s="34"/>
      <c r="F24" s="70">
        <v>372</v>
      </c>
      <c r="G24" s="35">
        <v>457.56</v>
      </c>
      <c r="H24" s="6"/>
    </row>
    <row r="25" spans="1:8" ht="36" x14ac:dyDescent="0.25">
      <c r="A25" s="43">
        <v>23</v>
      </c>
      <c r="B25" s="44">
        <v>13</v>
      </c>
      <c r="C25" s="32" t="s">
        <v>60</v>
      </c>
      <c r="D25" s="33" t="s">
        <v>18</v>
      </c>
      <c r="E25" s="34"/>
      <c r="F25" s="70">
        <v>58.64</v>
      </c>
      <c r="G25" s="35">
        <v>72.13</v>
      </c>
      <c r="H25" s="6"/>
    </row>
    <row r="26" spans="1:8" ht="18" x14ac:dyDescent="0.25">
      <c r="A26" s="40">
        <v>24</v>
      </c>
      <c r="B26" s="41">
        <v>28</v>
      </c>
      <c r="C26" s="42" t="s">
        <v>29</v>
      </c>
      <c r="D26" s="42" t="s">
        <v>67</v>
      </c>
      <c r="E26" s="38"/>
      <c r="F26" s="71">
        <v>273.89999999999998</v>
      </c>
      <c r="G26" s="39">
        <v>336.9</v>
      </c>
      <c r="H26" s="6"/>
    </row>
    <row r="27" spans="1:8" ht="36" x14ac:dyDescent="0.25">
      <c r="A27" s="43">
        <v>25</v>
      </c>
      <c r="B27" s="44">
        <v>19</v>
      </c>
      <c r="C27" s="32" t="s">
        <v>20</v>
      </c>
      <c r="D27" s="33" t="s">
        <v>30</v>
      </c>
      <c r="E27" s="34"/>
      <c r="F27" s="70">
        <v>102</v>
      </c>
      <c r="G27" s="35">
        <v>125.46</v>
      </c>
      <c r="H27" s="6"/>
    </row>
    <row r="28" spans="1:8" ht="36" x14ac:dyDescent="0.25">
      <c r="A28" s="43">
        <v>26</v>
      </c>
      <c r="B28" s="44">
        <v>7</v>
      </c>
      <c r="C28" s="32" t="s">
        <v>32</v>
      </c>
      <c r="D28" s="33" t="s">
        <v>31</v>
      </c>
      <c r="E28" s="34"/>
      <c r="F28" s="70">
        <v>130</v>
      </c>
      <c r="G28" s="35">
        <v>159.9</v>
      </c>
    </row>
    <row r="29" spans="1:8" ht="18" x14ac:dyDescent="0.25">
      <c r="A29" s="40">
        <v>27</v>
      </c>
      <c r="B29" s="51">
        <v>33</v>
      </c>
      <c r="C29" s="52" t="s">
        <v>48</v>
      </c>
      <c r="D29" s="53" t="s">
        <v>52</v>
      </c>
      <c r="E29" s="53"/>
      <c r="F29" s="74">
        <v>141.4</v>
      </c>
      <c r="G29" s="54">
        <v>173.92</v>
      </c>
    </row>
    <row r="30" spans="1:8" ht="18" x14ac:dyDescent="0.25">
      <c r="A30" s="36">
        <v>28</v>
      </c>
      <c r="B30" s="55">
        <v>34</v>
      </c>
      <c r="C30" s="52" t="s">
        <v>49</v>
      </c>
      <c r="D30" s="53" t="s">
        <v>52</v>
      </c>
      <c r="E30" s="53"/>
      <c r="F30" s="74">
        <v>292.89999999999998</v>
      </c>
      <c r="G30" s="54">
        <v>585.79999999999995</v>
      </c>
    </row>
    <row r="31" spans="1:8" ht="18" x14ac:dyDescent="0.25">
      <c r="A31" s="36">
        <v>29</v>
      </c>
      <c r="B31" s="56">
        <v>35</v>
      </c>
      <c r="C31" s="52" t="s">
        <v>50</v>
      </c>
      <c r="D31" s="53" t="s">
        <v>52</v>
      </c>
      <c r="E31" s="53"/>
      <c r="F31" s="74">
        <v>292.89999999999998</v>
      </c>
      <c r="G31" s="54">
        <v>585.79999999999995</v>
      </c>
    </row>
    <row r="32" spans="1:8" ht="18" x14ac:dyDescent="0.25">
      <c r="A32" s="40">
        <v>30</v>
      </c>
      <c r="B32" s="51">
        <v>36</v>
      </c>
      <c r="C32" s="52" t="s">
        <v>51</v>
      </c>
      <c r="D32" s="53" t="s">
        <v>52</v>
      </c>
      <c r="E32" s="53"/>
      <c r="F32" s="74">
        <v>292.89999999999998</v>
      </c>
      <c r="G32" s="54">
        <v>585.79999999999995</v>
      </c>
    </row>
    <row r="33" spans="1:8" ht="18" x14ac:dyDescent="0.25">
      <c r="A33" s="43">
        <v>31</v>
      </c>
      <c r="B33" s="57">
        <v>2</v>
      </c>
      <c r="C33" s="58" t="s">
        <v>59</v>
      </c>
      <c r="D33" s="59" t="s">
        <v>19</v>
      </c>
      <c r="E33" s="60"/>
      <c r="F33" s="75">
        <v>17.690000000000001</v>
      </c>
      <c r="G33" s="61">
        <v>21.76</v>
      </c>
      <c r="H33" s="9"/>
    </row>
    <row r="34" spans="1:8" ht="36" x14ac:dyDescent="0.25">
      <c r="A34" s="62">
        <v>32</v>
      </c>
      <c r="B34" s="56"/>
      <c r="C34" s="53" t="s">
        <v>57</v>
      </c>
      <c r="D34" s="52" t="s">
        <v>53</v>
      </c>
      <c r="E34" s="63"/>
      <c r="F34" s="74">
        <v>518.25</v>
      </c>
      <c r="G34" s="54">
        <v>637.29999999999995</v>
      </c>
      <c r="H34" s="9"/>
    </row>
    <row r="35" spans="1:8" ht="18.75" thickBot="1" x14ac:dyDescent="0.3">
      <c r="A35" s="64">
        <v>33</v>
      </c>
      <c r="B35" s="65">
        <v>32</v>
      </c>
      <c r="C35" s="66" t="s">
        <v>46</v>
      </c>
      <c r="D35" s="67" t="s">
        <v>47</v>
      </c>
      <c r="E35" s="67"/>
      <c r="F35" s="76">
        <v>429.25</v>
      </c>
      <c r="G35" s="68">
        <v>527.98</v>
      </c>
      <c r="H35" s="9" t="s">
        <v>41</v>
      </c>
    </row>
    <row r="36" spans="1:8" ht="25.5" customHeight="1" thickBot="1" x14ac:dyDescent="0.3">
      <c r="A36" s="3"/>
      <c r="B36" s="3"/>
      <c r="C36" s="3"/>
      <c r="D36" s="3"/>
      <c r="E36" s="3"/>
      <c r="F36" s="9" t="s">
        <v>42</v>
      </c>
      <c r="G36" s="17"/>
      <c r="H36" s="10">
        <f>G36*1.23</f>
        <v>0</v>
      </c>
    </row>
    <row r="37" spans="1:8" ht="25.5" customHeight="1" thickBot="1" x14ac:dyDescent="0.3">
      <c r="A37" s="3"/>
      <c r="B37" s="3"/>
      <c r="C37" s="3"/>
      <c r="D37" s="3"/>
      <c r="E37" s="3"/>
      <c r="F37" s="9"/>
      <c r="G37" s="16"/>
      <c r="H37" s="16"/>
    </row>
    <row r="38" spans="1:8" ht="64.5" customHeight="1" thickTop="1" thickBot="1" x14ac:dyDescent="0.3">
      <c r="A38" s="3"/>
      <c r="B38" s="3"/>
      <c r="C38" s="200" t="s">
        <v>56</v>
      </c>
      <c r="D38" s="201"/>
      <c r="E38" s="201"/>
      <c r="F38" s="202"/>
      <c r="G38" s="18"/>
      <c r="H38" s="16"/>
    </row>
    <row r="39" spans="1:8" ht="18" customHeight="1" thickTop="1" thickBot="1" x14ac:dyDescent="0.3">
      <c r="A39" s="3"/>
      <c r="B39" s="3"/>
      <c r="C39" s="3"/>
      <c r="D39" s="3"/>
      <c r="E39" s="3"/>
      <c r="F39" s="9"/>
      <c r="G39" s="16"/>
      <c r="H39" s="16"/>
    </row>
    <row r="40" spans="1:8" ht="15.75" thickTop="1" x14ac:dyDescent="0.25">
      <c r="A40" s="3"/>
      <c r="B40" s="3"/>
      <c r="C40" s="194" t="s">
        <v>54</v>
      </c>
      <c r="D40" s="195"/>
      <c r="E40" s="195"/>
      <c r="F40" s="196"/>
      <c r="G40" s="16"/>
      <c r="H40" s="16"/>
    </row>
    <row r="41" spans="1:8" ht="51.75" customHeight="1" thickBot="1" x14ac:dyDescent="0.3">
      <c r="A41" s="3"/>
      <c r="B41" s="3"/>
      <c r="C41" s="197"/>
      <c r="D41" s="198"/>
      <c r="E41" s="198"/>
      <c r="F41" s="199"/>
    </row>
    <row r="42" spans="1:8" ht="15.75" thickTop="1" x14ac:dyDescent="0.25">
      <c r="A42" s="3"/>
      <c r="B42" s="3"/>
      <c r="C42" s="12"/>
      <c r="D42" s="3"/>
      <c r="E42" s="3"/>
    </row>
    <row r="43" spans="1:8" ht="18.75" x14ac:dyDescent="0.3">
      <c r="A43" s="3"/>
      <c r="B43" s="3"/>
      <c r="C43" s="203" t="s">
        <v>43</v>
      </c>
      <c r="D43" s="203"/>
      <c r="E43" s="3"/>
    </row>
    <row r="44" spans="1:8" ht="15" x14ac:dyDescent="0.25">
      <c r="A44" s="3"/>
      <c r="B44" s="3"/>
      <c r="C44" s="3"/>
      <c r="D44" s="3"/>
      <c r="E44" s="3"/>
    </row>
    <row r="45" spans="1:8" ht="15" x14ac:dyDescent="0.25">
      <c r="A45" s="3"/>
      <c r="B45" s="3"/>
      <c r="C45" s="3"/>
      <c r="D45" s="3"/>
      <c r="E45" s="3"/>
    </row>
    <row r="46" spans="1:8" ht="15" x14ac:dyDescent="0.25">
      <c r="A46" s="3"/>
      <c r="B46" s="3"/>
      <c r="C46" s="3"/>
      <c r="D46" s="3"/>
      <c r="E46" s="3"/>
    </row>
    <row r="47" spans="1:8" ht="15" x14ac:dyDescent="0.25">
      <c r="A47" s="3"/>
      <c r="B47" s="3"/>
      <c r="C47" s="3"/>
      <c r="D47" s="3"/>
      <c r="E47" s="3"/>
    </row>
    <row r="48" spans="1:8" ht="15" x14ac:dyDescent="0.25">
      <c r="A48" s="3"/>
      <c r="B48" s="3"/>
      <c r="C48" s="2"/>
      <c r="D48" s="190"/>
      <c r="E48" s="190"/>
    </row>
    <row r="49" spans="1:5" ht="15" x14ac:dyDescent="0.25">
      <c r="A49" s="3"/>
      <c r="B49" s="3"/>
      <c r="C49" s="4"/>
      <c r="D49" s="189"/>
      <c r="E49" s="189"/>
    </row>
  </sheetData>
  <mergeCells count="6">
    <mergeCell ref="D49:E49"/>
    <mergeCell ref="D48:E48"/>
    <mergeCell ref="A1:G1"/>
    <mergeCell ref="C40:F41"/>
    <mergeCell ref="C38:F38"/>
    <mergeCell ref="C43:D43"/>
  </mergeCells>
  <phoneticPr fontId="1" type="noConversion"/>
  <pageMargins left="0.39" right="0.23" top="1" bottom="0.41" header="0.5" footer="0.5"/>
  <pageSetup paperSize="9" scale="6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8"/>
  <sheetViews>
    <sheetView topLeftCell="A25" workbookViewId="0">
      <selection activeCell="D38" sqref="D38"/>
    </sheetView>
  </sheetViews>
  <sheetFormatPr defaultRowHeight="12.75" x14ac:dyDescent="0.2"/>
  <cols>
    <col min="1" max="2" width="4.7109375" bestFit="1" customWidth="1"/>
    <col min="3" max="3" width="42.42578125" bestFit="1" customWidth="1"/>
    <col min="4" max="4" width="43.5703125" bestFit="1" customWidth="1"/>
    <col min="5" max="5" width="8.5703125" bestFit="1" customWidth="1"/>
    <col min="6" max="6" width="12" bestFit="1" customWidth="1"/>
    <col min="7" max="7" width="14" bestFit="1" customWidth="1"/>
  </cols>
  <sheetData>
    <row r="1" spans="1:8" ht="18.75" thickBot="1" x14ac:dyDescent="0.25">
      <c r="A1" s="191" t="s">
        <v>25</v>
      </c>
      <c r="B1" s="192"/>
      <c r="C1" s="192"/>
      <c r="D1" s="192"/>
      <c r="E1" s="192"/>
      <c r="F1" s="192"/>
      <c r="G1" s="193"/>
    </row>
    <row r="2" spans="1:8" ht="108.75" thickBot="1" x14ac:dyDescent="0.3">
      <c r="A2" s="19" t="s">
        <v>0</v>
      </c>
      <c r="B2" s="20" t="s">
        <v>69</v>
      </c>
      <c r="C2" s="21" t="s">
        <v>44</v>
      </c>
      <c r="D2" s="21" t="s">
        <v>1</v>
      </c>
      <c r="E2" s="22" t="s">
        <v>2</v>
      </c>
      <c r="F2" s="23" t="s">
        <v>40</v>
      </c>
      <c r="G2" s="23" t="s">
        <v>68</v>
      </c>
    </row>
    <row r="3" spans="1:8" ht="18" x14ac:dyDescent="0.25">
      <c r="A3" s="95">
        <v>1</v>
      </c>
      <c r="B3" s="96">
        <v>16</v>
      </c>
      <c r="C3" s="97" t="s">
        <v>26</v>
      </c>
      <c r="D3" s="98" t="s">
        <v>3</v>
      </c>
      <c r="E3" s="99"/>
      <c r="F3" s="100">
        <v>31.68</v>
      </c>
      <c r="G3" s="101">
        <v>38.97</v>
      </c>
      <c r="H3" s="102">
        <v>20</v>
      </c>
    </row>
    <row r="4" spans="1:8" ht="36" x14ac:dyDescent="0.25">
      <c r="A4" s="77">
        <v>2</v>
      </c>
      <c r="B4" s="78">
        <v>4</v>
      </c>
      <c r="C4" s="79" t="s">
        <v>61</v>
      </c>
      <c r="D4" s="80" t="s">
        <v>4</v>
      </c>
      <c r="E4" s="83"/>
      <c r="F4" s="84">
        <v>105</v>
      </c>
      <c r="G4" s="85">
        <v>129.15</v>
      </c>
    </row>
    <row r="5" spans="1:8" ht="18" x14ac:dyDescent="0.25">
      <c r="A5" s="109">
        <v>3</v>
      </c>
      <c r="B5" s="110">
        <v>27</v>
      </c>
      <c r="C5" s="106" t="s">
        <v>5</v>
      </c>
      <c r="D5" s="106" t="s">
        <v>6</v>
      </c>
      <c r="E5" s="106"/>
      <c r="F5" s="107">
        <v>123.52</v>
      </c>
      <c r="G5" s="108">
        <v>151.93</v>
      </c>
      <c r="H5" s="102">
        <v>26</v>
      </c>
    </row>
    <row r="6" spans="1:8" ht="18" x14ac:dyDescent="0.25">
      <c r="A6" s="103">
        <v>4</v>
      </c>
      <c r="B6" s="104">
        <v>18</v>
      </c>
      <c r="C6" s="105" t="s">
        <v>7</v>
      </c>
      <c r="D6" s="106" t="s">
        <v>39</v>
      </c>
      <c r="E6" s="106"/>
      <c r="F6" s="107">
        <v>299.36</v>
      </c>
      <c r="G6" s="108">
        <v>368.21</v>
      </c>
      <c r="H6" s="102">
        <v>12</v>
      </c>
    </row>
    <row r="7" spans="1:8" ht="18" x14ac:dyDescent="0.25">
      <c r="A7" s="109">
        <v>5</v>
      </c>
      <c r="B7" s="110">
        <v>30</v>
      </c>
      <c r="C7" s="106" t="s">
        <v>8</v>
      </c>
      <c r="D7" s="106" t="s">
        <v>9</v>
      </c>
      <c r="E7" s="106"/>
      <c r="F7" s="107">
        <v>191.9</v>
      </c>
      <c r="G7" s="108">
        <v>236.04</v>
      </c>
      <c r="H7" s="102">
        <v>4</v>
      </c>
    </row>
    <row r="8" spans="1:8" ht="18" x14ac:dyDescent="0.25">
      <c r="A8" s="87">
        <v>6</v>
      </c>
      <c r="B8" s="88">
        <v>22</v>
      </c>
      <c r="C8" s="89" t="s">
        <v>34</v>
      </c>
      <c r="D8" s="90" t="s">
        <v>10</v>
      </c>
      <c r="E8" s="90"/>
      <c r="F8" s="91">
        <v>387.84</v>
      </c>
      <c r="G8" s="92">
        <v>477.04</v>
      </c>
      <c r="H8" s="86" t="s">
        <v>70</v>
      </c>
    </row>
    <row r="9" spans="1:8" ht="18" x14ac:dyDescent="0.25">
      <c r="A9" s="93">
        <v>7</v>
      </c>
      <c r="B9" s="94">
        <v>23</v>
      </c>
      <c r="C9" s="89" t="s">
        <v>35</v>
      </c>
      <c r="D9" s="90" t="s">
        <v>10</v>
      </c>
      <c r="E9" s="90"/>
      <c r="F9" s="91">
        <v>342.09</v>
      </c>
      <c r="G9" s="92">
        <v>420.77</v>
      </c>
    </row>
    <row r="10" spans="1:8" ht="18" x14ac:dyDescent="0.25">
      <c r="A10" s="87">
        <v>8</v>
      </c>
      <c r="B10" s="88">
        <v>24</v>
      </c>
      <c r="C10" s="89" t="s">
        <v>36</v>
      </c>
      <c r="D10" s="90" t="s">
        <v>10</v>
      </c>
      <c r="E10" s="90"/>
      <c r="F10" s="91">
        <v>314.62</v>
      </c>
      <c r="G10" s="92">
        <v>386.98</v>
      </c>
    </row>
    <row r="11" spans="1:8" ht="18" x14ac:dyDescent="0.25">
      <c r="A11" s="93">
        <v>9</v>
      </c>
      <c r="B11" s="94">
        <v>21</v>
      </c>
      <c r="C11" s="89" t="s">
        <v>37</v>
      </c>
      <c r="D11" s="90" t="s">
        <v>10</v>
      </c>
      <c r="E11" s="90"/>
      <c r="F11" s="91">
        <v>206.95</v>
      </c>
      <c r="G11" s="92">
        <v>254.55</v>
      </c>
      <c r="H11" s="86" t="s">
        <v>70</v>
      </c>
    </row>
    <row r="12" spans="1:8" ht="18" x14ac:dyDescent="0.25">
      <c r="A12" s="103">
        <v>10</v>
      </c>
      <c r="B12" s="104">
        <v>31</v>
      </c>
      <c r="C12" s="105" t="s">
        <v>33</v>
      </c>
      <c r="D12" s="106" t="s">
        <v>45</v>
      </c>
      <c r="E12" s="106"/>
      <c r="F12" s="107">
        <v>126.25</v>
      </c>
      <c r="G12" s="108">
        <v>155.29</v>
      </c>
      <c r="H12">
        <v>50</v>
      </c>
    </row>
    <row r="13" spans="1:8" ht="18" x14ac:dyDescent="0.25">
      <c r="A13" s="138">
        <v>11</v>
      </c>
      <c r="B13" s="139">
        <v>12</v>
      </c>
      <c r="C13" s="79" t="s">
        <v>27</v>
      </c>
      <c r="D13" s="80" t="s">
        <v>11</v>
      </c>
      <c r="E13" s="83"/>
      <c r="F13" s="84">
        <v>57.18</v>
      </c>
      <c r="G13" s="85">
        <v>70.33</v>
      </c>
    </row>
    <row r="14" spans="1:8" ht="18" x14ac:dyDescent="0.25">
      <c r="A14" s="77">
        <v>12</v>
      </c>
      <c r="B14" s="78">
        <v>17</v>
      </c>
      <c r="C14" s="79" t="s">
        <v>24</v>
      </c>
      <c r="D14" s="80" t="s">
        <v>23</v>
      </c>
      <c r="E14" s="83"/>
      <c r="F14" s="84">
        <v>41.56</v>
      </c>
      <c r="G14" s="85">
        <v>51.12</v>
      </c>
    </row>
    <row r="15" spans="1:8" ht="18" x14ac:dyDescent="0.25">
      <c r="A15" s="109">
        <v>13</v>
      </c>
      <c r="B15" s="110">
        <v>25</v>
      </c>
      <c r="C15" s="106" t="s">
        <v>12</v>
      </c>
      <c r="D15" s="106" t="s">
        <v>13</v>
      </c>
      <c r="E15" s="106"/>
      <c r="F15" s="107">
        <v>299.87</v>
      </c>
      <c r="G15" s="108">
        <v>368.84</v>
      </c>
      <c r="H15" s="111">
        <v>28</v>
      </c>
    </row>
    <row r="16" spans="1:8" ht="18" x14ac:dyDescent="0.25">
      <c r="A16" s="103">
        <v>14</v>
      </c>
      <c r="B16" s="104">
        <v>29</v>
      </c>
      <c r="C16" s="106" t="s">
        <v>55</v>
      </c>
      <c r="D16" s="105" t="s">
        <v>62</v>
      </c>
      <c r="E16" s="106"/>
      <c r="F16" s="107">
        <v>19.21</v>
      </c>
      <c r="G16" s="108">
        <v>23.63</v>
      </c>
      <c r="H16">
        <v>220</v>
      </c>
    </row>
    <row r="17" spans="1:8" ht="18" x14ac:dyDescent="0.25">
      <c r="A17" s="132">
        <v>15</v>
      </c>
      <c r="B17" s="133">
        <v>1</v>
      </c>
      <c r="C17" s="134" t="s">
        <v>28</v>
      </c>
      <c r="D17" s="134" t="s">
        <v>14</v>
      </c>
      <c r="E17" s="135"/>
      <c r="F17" s="136">
        <v>19.21</v>
      </c>
      <c r="G17" s="137">
        <v>23.63</v>
      </c>
      <c r="H17">
        <v>110</v>
      </c>
    </row>
    <row r="18" spans="1:8" ht="36" x14ac:dyDescent="0.25">
      <c r="A18" s="77">
        <v>16</v>
      </c>
      <c r="B18" s="78">
        <v>15</v>
      </c>
      <c r="C18" s="79" t="s">
        <v>58</v>
      </c>
      <c r="D18" s="80" t="s">
        <v>15</v>
      </c>
      <c r="E18" s="80"/>
      <c r="F18" s="81">
        <v>66</v>
      </c>
      <c r="G18" s="82">
        <v>81.180000000000007</v>
      </c>
    </row>
    <row r="19" spans="1:8" ht="18" x14ac:dyDescent="0.25">
      <c r="A19" s="93">
        <v>17</v>
      </c>
      <c r="B19" s="94">
        <v>3</v>
      </c>
      <c r="C19" s="89" t="s">
        <v>38</v>
      </c>
      <c r="D19" s="90" t="s">
        <v>16</v>
      </c>
      <c r="E19" s="90"/>
      <c r="F19" s="91">
        <v>271.45</v>
      </c>
      <c r="G19" s="92">
        <v>333.88</v>
      </c>
    </row>
    <row r="20" spans="1:8" ht="36" x14ac:dyDescent="0.25">
      <c r="A20" s="87">
        <v>18</v>
      </c>
      <c r="B20" s="88">
        <v>14</v>
      </c>
      <c r="C20" s="89" t="s">
        <v>21</v>
      </c>
      <c r="D20" s="90" t="s">
        <v>22</v>
      </c>
      <c r="E20" s="90"/>
      <c r="F20" s="91">
        <v>221.54</v>
      </c>
      <c r="G20" s="92">
        <v>272.49</v>
      </c>
    </row>
    <row r="21" spans="1:8" ht="36" x14ac:dyDescent="0.25">
      <c r="A21" s="93">
        <v>19</v>
      </c>
      <c r="B21" s="94">
        <v>11</v>
      </c>
      <c r="C21" s="89" t="s">
        <v>63</v>
      </c>
      <c r="D21" s="90" t="s">
        <v>17</v>
      </c>
      <c r="E21" s="90"/>
      <c r="F21" s="91">
        <v>120</v>
      </c>
      <c r="G21" s="92">
        <v>147.6</v>
      </c>
    </row>
    <row r="22" spans="1:8" ht="36" x14ac:dyDescent="0.25">
      <c r="A22" s="87">
        <v>20</v>
      </c>
      <c r="B22" s="88">
        <v>8</v>
      </c>
      <c r="C22" s="89" t="s">
        <v>64</v>
      </c>
      <c r="D22" s="90" t="s">
        <v>17</v>
      </c>
      <c r="E22" s="90"/>
      <c r="F22" s="91">
        <v>372</v>
      </c>
      <c r="G22" s="92">
        <v>457.6</v>
      </c>
    </row>
    <row r="23" spans="1:8" ht="36" x14ac:dyDescent="0.25">
      <c r="A23" s="93">
        <v>21</v>
      </c>
      <c r="B23" s="94">
        <v>10</v>
      </c>
      <c r="C23" s="89" t="s">
        <v>65</v>
      </c>
      <c r="D23" s="90" t="s">
        <v>17</v>
      </c>
      <c r="E23" s="90"/>
      <c r="F23" s="91">
        <v>372</v>
      </c>
      <c r="G23" s="92">
        <v>457.56</v>
      </c>
    </row>
    <row r="24" spans="1:8" ht="36" x14ac:dyDescent="0.25">
      <c r="A24" s="87">
        <v>22</v>
      </c>
      <c r="B24" s="88">
        <v>9</v>
      </c>
      <c r="C24" s="89" t="s">
        <v>66</v>
      </c>
      <c r="D24" s="90" t="s">
        <v>17</v>
      </c>
      <c r="E24" s="90"/>
      <c r="F24" s="91">
        <v>372</v>
      </c>
      <c r="G24" s="92">
        <v>457.56</v>
      </c>
    </row>
    <row r="25" spans="1:8" ht="18" x14ac:dyDescent="0.25">
      <c r="A25" s="109">
        <v>23</v>
      </c>
      <c r="B25" s="110">
        <v>13</v>
      </c>
      <c r="C25" s="105" t="s">
        <v>60</v>
      </c>
      <c r="D25" s="106" t="s">
        <v>18</v>
      </c>
      <c r="E25" s="106"/>
      <c r="F25" s="107">
        <v>58.64</v>
      </c>
      <c r="G25" s="108">
        <v>72.13</v>
      </c>
      <c r="H25">
        <v>10</v>
      </c>
    </row>
    <row r="26" spans="1:8" ht="18" x14ac:dyDescent="0.25">
      <c r="A26" s="87">
        <v>24</v>
      </c>
      <c r="B26" s="88">
        <v>28</v>
      </c>
      <c r="C26" s="89" t="s">
        <v>29</v>
      </c>
      <c r="D26" s="89" t="s">
        <v>67</v>
      </c>
      <c r="E26" s="90"/>
      <c r="F26" s="91">
        <v>273.89999999999998</v>
      </c>
      <c r="G26" s="92">
        <v>336.9</v>
      </c>
    </row>
    <row r="27" spans="1:8" ht="18" x14ac:dyDescent="0.25">
      <c r="A27" s="93">
        <v>25</v>
      </c>
      <c r="B27" s="94">
        <v>19</v>
      </c>
      <c r="C27" s="89" t="s">
        <v>20</v>
      </c>
      <c r="D27" s="90" t="s">
        <v>30</v>
      </c>
      <c r="E27" s="90"/>
      <c r="F27" s="91">
        <v>102</v>
      </c>
      <c r="G27" s="92">
        <v>125.46</v>
      </c>
    </row>
    <row r="28" spans="1:8" ht="18" x14ac:dyDescent="0.25">
      <c r="A28" s="93">
        <v>26</v>
      </c>
      <c r="B28" s="94">
        <v>7</v>
      </c>
      <c r="C28" s="89" t="s">
        <v>32</v>
      </c>
      <c r="D28" s="90" t="s">
        <v>31</v>
      </c>
      <c r="E28" s="90"/>
      <c r="F28" s="91">
        <v>130</v>
      </c>
      <c r="G28" s="92">
        <v>159.9</v>
      </c>
    </row>
    <row r="29" spans="1:8" ht="18" x14ac:dyDescent="0.25">
      <c r="A29" s="103">
        <v>27</v>
      </c>
      <c r="B29" s="123">
        <v>33</v>
      </c>
      <c r="C29" s="124" t="s">
        <v>48</v>
      </c>
      <c r="D29" s="125" t="s">
        <v>52</v>
      </c>
      <c r="E29" s="125"/>
      <c r="F29" s="126">
        <v>141.4</v>
      </c>
      <c r="G29" s="127">
        <v>173.92</v>
      </c>
      <c r="H29">
        <v>6</v>
      </c>
    </row>
    <row r="30" spans="1:8" ht="18" x14ac:dyDescent="0.25">
      <c r="A30" s="109">
        <v>28</v>
      </c>
      <c r="B30" s="128">
        <v>34</v>
      </c>
      <c r="C30" s="124" t="s">
        <v>49</v>
      </c>
      <c r="D30" s="125" t="s">
        <v>52</v>
      </c>
      <c r="E30" s="125"/>
      <c r="F30" s="126">
        <v>292.89999999999998</v>
      </c>
      <c r="G30" s="127">
        <v>585.79999999999995</v>
      </c>
      <c r="H30">
        <v>3</v>
      </c>
    </row>
    <row r="31" spans="1:8" ht="18" x14ac:dyDescent="0.25">
      <c r="A31" s="109">
        <v>29</v>
      </c>
      <c r="B31" s="129">
        <v>35</v>
      </c>
      <c r="C31" s="124" t="s">
        <v>50</v>
      </c>
      <c r="D31" s="125" t="s">
        <v>52</v>
      </c>
      <c r="E31" s="125"/>
      <c r="F31" s="126">
        <v>292.89999999999998</v>
      </c>
      <c r="G31" s="127">
        <v>585.79999999999995</v>
      </c>
      <c r="H31">
        <v>3</v>
      </c>
    </row>
    <row r="32" spans="1:8" ht="18" x14ac:dyDescent="0.25">
      <c r="A32" s="103">
        <v>30</v>
      </c>
      <c r="B32" s="123">
        <v>36</v>
      </c>
      <c r="C32" s="124" t="s">
        <v>51</v>
      </c>
      <c r="D32" s="125" t="s">
        <v>52</v>
      </c>
      <c r="E32" s="125"/>
      <c r="F32" s="126">
        <v>292.89999999999998</v>
      </c>
      <c r="G32" s="127">
        <v>585.79999999999995</v>
      </c>
      <c r="H32">
        <v>3</v>
      </c>
    </row>
    <row r="33" spans="1:8" ht="18" x14ac:dyDescent="0.25">
      <c r="A33" s="93">
        <v>31</v>
      </c>
      <c r="B33" s="112">
        <v>2</v>
      </c>
      <c r="C33" s="113" t="s">
        <v>59</v>
      </c>
      <c r="D33" s="114" t="s">
        <v>19</v>
      </c>
      <c r="E33" s="114"/>
      <c r="F33" s="115">
        <v>17.690000000000001</v>
      </c>
      <c r="G33" s="116">
        <v>21.76</v>
      </c>
    </row>
    <row r="34" spans="1:8" ht="36" x14ac:dyDescent="0.25">
      <c r="A34" s="140">
        <v>32</v>
      </c>
      <c r="B34" s="141"/>
      <c r="C34" s="113" t="s">
        <v>57</v>
      </c>
      <c r="D34" s="142" t="s">
        <v>53</v>
      </c>
      <c r="E34" s="114"/>
      <c r="F34" s="115">
        <v>518.25</v>
      </c>
      <c r="G34" s="116">
        <v>637.29999999999995</v>
      </c>
    </row>
    <row r="35" spans="1:8" ht="18.75" thickBot="1" x14ac:dyDescent="0.3">
      <c r="A35" s="117">
        <v>33</v>
      </c>
      <c r="B35" s="118">
        <v>32</v>
      </c>
      <c r="C35" s="119" t="s">
        <v>46</v>
      </c>
      <c r="D35" s="120" t="s">
        <v>47</v>
      </c>
      <c r="E35" s="120"/>
      <c r="F35" s="121">
        <v>429.25</v>
      </c>
      <c r="G35" s="122">
        <v>527.98</v>
      </c>
      <c r="H35">
        <v>55</v>
      </c>
    </row>
    <row r="36" spans="1:8" ht="18" x14ac:dyDescent="0.25">
      <c r="B36" s="129">
        <v>37</v>
      </c>
      <c r="C36" s="131" t="s">
        <v>71</v>
      </c>
      <c r="D36" s="130" t="s">
        <v>72</v>
      </c>
      <c r="H36">
        <v>80</v>
      </c>
    </row>
    <row r="37" spans="1:8" ht="18" x14ac:dyDescent="0.25">
      <c r="B37" s="129">
        <v>5</v>
      </c>
      <c r="C37" t="s">
        <v>74</v>
      </c>
      <c r="D37" s="130" t="s">
        <v>73</v>
      </c>
      <c r="H37">
        <v>5</v>
      </c>
    </row>
    <row r="38" spans="1:8" ht="18" x14ac:dyDescent="0.25">
      <c r="D38" s="130" t="s">
        <v>75</v>
      </c>
      <c r="H38">
        <v>2</v>
      </c>
    </row>
  </sheetData>
  <mergeCells count="1">
    <mergeCell ref="A1:G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7"/>
  <sheetViews>
    <sheetView showGridLines="0" tabSelected="1" zoomScale="150" zoomScaleNormal="150" workbookViewId="0">
      <selection activeCell="A3" sqref="A3:H3"/>
    </sheetView>
  </sheetViews>
  <sheetFormatPr defaultRowHeight="12.75" x14ac:dyDescent="0.2"/>
  <cols>
    <col min="1" max="1" width="4.7109375" bestFit="1" customWidth="1"/>
    <col min="2" max="2" width="4.5703125" hidden="1" customWidth="1"/>
    <col min="3" max="3" width="48.5703125" customWidth="1"/>
    <col min="4" max="4" width="23.5703125" customWidth="1"/>
    <col min="5" max="5" width="37.28515625" bestFit="1" customWidth="1"/>
    <col min="6" max="7" width="14" customWidth="1"/>
    <col min="8" max="8" width="19.5703125" customWidth="1"/>
  </cols>
  <sheetData>
    <row r="1" spans="1:8" ht="21.75" customHeight="1" x14ac:dyDescent="0.25">
      <c r="E1" s="210"/>
      <c r="F1" s="210"/>
      <c r="G1" s="210"/>
      <c r="H1" s="210"/>
    </row>
    <row r="2" spans="1:8" ht="27.75" customHeight="1" thickBot="1" x14ac:dyDescent="0.25">
      <c r="A2" s="211" t="s">
        <v>141</v>
      </c>
      <c r="B2" s="212"/>
      <c r="C2" s="212"/>
      <c r="D2" s="212"/>
      <c r="E2" s="212"/>
      <c r="F2" s="212"/>
      <c r="G2" s="212"/>
      <c r="H2" s="212"/>
    </row>
    <row r="3" spans="1:8" ht="27.75" customHeight="1" thickBot="1" x14ac:dyDescent="0.25">
      <c r="A3" s="213" t="s">
        <v>25</v>
      </c>
      <c r="B3" s="214"/>
      <c r="C3" s="214"/>
      <c r="D3" s="214"/>
      <c r="E3" s="214"/>
      <c r="F3" s="214"/>
      <c r="G3" s="214"/>
      <c r="H3" s="215"/>
    </row>
    <row r="4" spans="1:8" ht="54" customHeight="1" thickBot="1" x14ac:dyDescent="0.25">
      <c r="A4" s="146" t="s">
        <v>105</v>
      </c>
      <c r="B4" s="147" t="s">
        <v>69</v>
      </c>
      <c r="C4" s="143" t="s">
        <v>44</v>
      </c>
      <c r="D4" s="143" t="s">
        <v>82</v>
      </c>
      <c r="E4" s="143" t="s">
        <v>1</v>
      </c>
      <c r="F4" s="188" t="s">
        <v>80</v>
      </c>
      <c r="G4" s="144" t="s">
        <v>85</v>
      </c>
      <c r="H4" s="145" t="s">
        <v>84</v>
      </c>
    </row>
    <row r="5" spans="1:8" ht="30" customHeight="1" x14ac:dyDescent="0.35">
      <c r="A5" s="148" t="s">
        <v>133</v>
      </c>
      <c r="B5" s="149">
        <v>16</v>
      </c>
      <c r="C5" s="150" t="s">
        <v>26</v>
      </c>
      <c r="D5" s="150"/>
      <c r="E5" s="151" t="s">
        <v>3</v>
      </c>
      <c r="F5" s="175">
        <v>2</v>
      </c>
      <c r="G5" s="152"/>
      <c r="H5" s="153">
        <f>SUM(F5*G5)</f>
        <v>0</v>
      </c>
    </row>
    <row r="6" spans="1:8" ht="30" customHeight="1" x14ac:dyDescent="0.35">
      <c r="A6" s="154" t="s">
        <v>106</v>
      </c>
      <c r="B6" s="155">
        <v>25</v>
      </c>
      <c r="C6" s="156" t="s">
        <v>12</v>
      </c>
      <c r="D6" s="157" t="s">
        <v>83</v>
      </c>
      <c r="E6" s="156" t="s">
        <v>13</v>
      </c>
      <c r="F6" s="169">
        <v>8</v>
      </c>
      <c r="G6" s="158"/>
      <c r="H6" s="159">
        <f>SUM(F6*G6)</f>
        <v>0</v>
      </c>
    </row>
    <row r="7" spans="1:8" ht="30" customHeight="1" x14ac:dyDescent="0.35">
      <c r="A7" s="160" t="s">
        <v>107</v>
      </c>
      <c r="B7" s="155">
        <v>18</v>
      </c>
      <c r="C7" s="161" t="s">
        <v>7</v>
      </c>
      <c r="D7" s="157" t="s">
        <v>83</v>
      </c>
      <c r="E7" s="156" t="s">
        <v>39</v>
      </c>
      <c r="F7" s="169">
        <v>2</v>
      </c>
      <c r="G7" s="158"/>
      <c r="H7" s="159">
        <f t="shared" ref="H7:H25" si="0">SUM(F7*G7)</f>
        <v>0</v>
      </c>
    </row>
    <row r="8" spans="1:8" ht="30" customHeight="1" x14ac:dyDescent="0.35">
      <c r="A8" s="154" t="s">
        <v>108</v>
      </c>
      <c r="B8" s="155">
        <v>27</v>
      </c>
      <c r="C8" s="156" t="s">
        <v>5</v>
      </c>
      <c r="D8" s="157" t="s">
        <v>83</v>
      </c>
      <c r="E8" s="156" t="s">
        <v>6</v>
      </c>
      <c r="F8" s="169">
        <v>2</v>
      </c>
      <c r="G8" s="162"/>
      <c r="H8" s="159">
        <f t="shared" si="0"/>
        <v>0</v>
      </c>
    </row>
    <row r="9" spans="1:8" ht="30" customHeight="1" x14ac:dyDescent="0.35">
      <c r="A9" s="160" t="s">
        <v>109</v>
      </c>
      <c r="B9" s="155">
        <v>30</v>
      </c>
      <c r="C9" s="156" t="s">
        <v>8</v>
      </c>
      <c r="D9" s="157" t="s">
        <v>83</v>
      </c>
      <c r="E9" s="156" t="s">
        <v>9</v>
      </c>
      <c r="F9" s="169">
        <v>4</v>
      </c>
      <c r="G9" s="162"/>
      <c r="H9" s="159">
        <f t="shared" si="0"/>
        <v>0</v>
      </c>
    </row>
    <row r="10" spans="1:8" ht="30" customHeight="1" x14ac:dyDescent="0.35">
      <c r="A10" s="154" t="s">
        <v>110</v>
      </c>
      <c r="B10" s="155">
        <v>31</v>
      </c>
      <c r="C10" s="161" t="s">
        <v>33</v>
      </c>
      <c r="D10" s="157" t="s">
        <v>83</v>
      </c>
      <c r="E10" s="156" t="s">
        <v>45</v>
      </c>
      <c r="F10" s="169">
        <v>35</v>
      </c>
      <c r="G10" s="162"/>
      <c r="H10" s="159">
        <f t="shared" si="0"/>
        <v>0</v>
      </c>
    </row>
    <row r="11" spans="1:8" ht="30" customHeight="1" x14ac:dyDescent="0.35">
      <c r="A11" s="160" t="s">
        <v>111</v>
      </c>
      <c r="B11" s="155">
        <v>33</v>
      </c>
      <c r="C11" s="161" t="s">
        <v>48</v>
      </c>
      <c r="D11" s="157" t="s">
        <v>83</v>
      </c>
      <c r="E11" s="216" t="s">
        <v>96</v>
      </c>
      <c r="F11" s="169">
        <v>10</v>
      </c>
      <c r="G11" s="158"/>
      <c r="H11" s="159">
        <f t="shared" si="0"/>
        <v>0</v>
      </c>
    </row>
    <row r="12" spans="1:8" ht="30" customHeight="1" x14ac:dyDescent="0.35">
      <c r="A12" s="154" t="s">
        <v>112</v>
      </c>
      <c r="B12" s="155">
        <v>34</v>
      </c>
      <c r="C12" s="161" t="s">
        <v>49</v>
      </c>
      <c r="D12" s="157" t="s">
        <v>83</v>
      </c>
      <c r="E12" s="217"/>
      <c r="F12" s="169">
        <v>3</v>
      </c>
      <c r="G12" s="162"/>
      <c r="H12" s="159">
        <f t="shared" si="0"/>
        <v>0</v>
      </c>
    </row>
    <row r="13" spans="1:8" ht="30" customHeight="1" x14ac:dyDescent="0.35">
      <c r="A13" s="160" t="s">
        <v>113</v>
      </c>
      <c r="B13" s="155">
        <v>35</v>
      </c>
      <c r="C13" s="161" t="s">
        <v>50</v>
      </c>
      <c r="D13" s="157" t="s">
        <v>83</v>
      </c>
      <c r="E13" s="217"/>
      <c r="F13" s="169">
        <v>3</v>
      </c>
      <c r="G13" s="158"/>
      <c r="H13" s="159">
        <f t="shared" si="0"/>
        <v>0</v>
      </c>
    </row>
    <row r="14" spans="1:8" ht="30" customHeight="1" x14ac:dyDescent="0.35">
      <c r="A14" s="154" t="s">
        <v>114</v>
      </c>
      <c r="B14" s="155">
        <v>36</v>
      </c>
      <c r="C14" s="161" t="s">
        <v>51</v>
      </c>
      <c r="D14" s="157" t="s">
        <v>83</v>
      </c>
      <c r="E14" s="218"/>
      <c r="F14" s="169">
        <v>3</v>
      </c>
      <c r="G14" s="158"/>
      <c r="H14" s="159">
        <f t="shared" si="0"/>
        <v>0</v>
      </c>
    </row>
    <row r="15" spans="1:8" ht="30" customHeight="1" x14ac:dyDescent="0.35">
      <c r="A15" s="160" t="s">
        <v>115</v>
      </c>
      <c r="B15" s="163">
        <v>1</v>
      </c>
      <c r="C15" s="164" t="s">
        <v>28</v>
      </c>
      <c r="D15" s="164"/>
      <c r="E15" s="164" t="s">
        <v>14</v>
      </c>
      <c r="F15" s="169">
        <v>20</v>
      </c>
      <c r="G15" s="158"/>
      <c r="H15" s="159">
        <f t="shared" si="0"/>
        <v>0</v>
      </c>
    </row>
    <row r="16" spans="1:8" ht="30" customHeight="1" x14ac:dyDescent="0.35">
      <c r="A16" s="154" t="s">
        <v>116</v>
      </c>
      <c r="B16" s="155">
        <v>29</v>
      </c>
      <c r="C16" s="156" t="s">
        <v>81</v>
      </c>
      <c r="D16" s="157" t="s">
        <v>83</v>
      </c>
      <c r="E16" s="161" t="s">
        <v>62</v>
      </c>
      <c r="F16" s="169">
        <v>170</v>
      </c>
      <c r="G16" s="158"/>
      <c r="H16" s="159">
        <f t="shared" si="0"/>
        <v>0</v>
      </c>
    </row>
    <row r="17" spans="1:8" ht="30" customHeight="1" x14ac:dyDescent="0.35">
      <c r="A17" s="160" t="s">
        <v>117</v>
      </c>
      <c r="B17" s="155">
        <v>38</v>
      </c>
      <c r="C17" s="156" t="s">
        <v>78</v>
      </c>
      <c r="D17" s="157" t="s">
        <v>83</v>
      </c>
      <c r="E17" s="161" t="s">
        <v>77</v>
      </c>
      <c r="F17" s="169">
        <v>20</v>
      </c>
      <c r="G17" s="162"/>
      <c r="H17" s="159">
        <f t="shared" si="0"/>
        <v>0</v>
      </c>
    </row>
    <row r="18" spans="1:8" ht="30" customHeight="1" x14ac:dyDescent="0.35">
      <c r="A18" s="160" t="s">
        <v>118</v>
      </c>
      <c r="B18" s="155">
        <v>5</v>
      </c>
      <c r="C18" s="165" t="s">
        <v>140</v>
      </c>
      <c r="D18" s="157" t="s">
        <v>83</v>
      </c>
      <c r="E18" s="166" t="s">
        <v>73</v>
      </c>
      <c r="F18" s="169">
        <v>5</v>
      </c>
      <c r="G18" s="162"/>
      <c r="H18" s="159">
        <f t="shared" si="0"/>
        <v>0</v>
      </c>
    </row>
    <row r="19" spans="1:8" ht="30" customHeight="1" x14ac:dyDescent="0.35">
      <c r="A19" s="154" t="s">
        <v>119</v>
      </c>
      <c r="B19" s="155">
        <v>32</v>
      </c>
      <c r="C19" s="156" t="s">
        <v>46</v>
      </c>
      <c r="D19" s="157" t="s">
        <v>83</v>
      </c>
      <c r="E19" s="166" t="s">
        <v>47</v>
      </c>
      <c r="F19" s="169">
        <v>15</v>
      </c>
      <c r="G19" s="162"/>
      <c r="H19" s="159">
        <f t="shared" si="0"/>
        <v>0</v>
      </c>
    </row>
    <row r="20" spans="1:8" ht="30" customHeight="1" x14ac:dyDescent="0.35">
      <c r="A20" s="160" t="s">
        <v>120</v>
      </c>
      <c r="B20" s="155">
        <v>37</v>
      </c>
      <c r="C20" s="165" t="s">
        <v>79</v>
      </c>
      <c r="D20" s="157" t="s">
        <v>83</v>
      </c>
      <c r="E20" s="166" t="s">
        <v>76</v>
      </c>
      <c r="F20" s="169">
        <v>50</v>
      </c>
      <c r="G20" s="158"/>
      <c r="H20" s="159">
        <f t="shared" si="0"/>
        <v>0</v>
      </c>
    </row>
    <row r="21" spans="1:8" ht="30" customHeight="1" x14ac:dyDescent="0.35">
      <c r="A21" s="160" t="s">
        <v>121</v>
      </c>
      <c r="B21" s="155">
        <v>14</v>
      </c>
      <c r="C21" s="165" t="s">
        <v>21</v>
      </c>
      <c r="D21" s="157"/>
      <c r="E21" s="166" t="s">
        <v>93</v>
      </c>
      <c r="F21" s="169">
        <v>10</v>
      </c>
      <c r="G21" s="162"/>
      <c r="H21" s="159">
        <f t="shared" si="0"/>
        <v>0</v>
      </c>
    </row>
    <row r="22" spans="1:8" ht="30" customHeight="1" x14ac:dyDescent="0.35">
      <c r="A22" s="154" t="s">
        <v>122</v>
      </c>
      <c r="B22" s="155">
        <v>21</v>
      </c>
      <c r="C22" s="161" t="s">
        <v>90</v>
      </c>
      <c r="D22" s="157" t="s">
        <v>83</v>
      </c>
      <c r="E22" s="219" t="s">
        <v>10</v>
      </c>
      <c r="F22" s="169">
        <v>1</v>
      </c>
      <c r="G22" s="162"/>
      <c r="H22" s="159">
        <f t="shared" si="0"/>
        <v>0</v>
      </c>
    </row>
    <row r="23" spans="1:8" ht="30" customHeight="1" x14ac:dyDescent="0.35">
      <c r="A23" s="160" t="s">
        <v>123</v>
      </c>
      <c r="B23" s="155">
        <v>22</v>
      </c>
      <c r="C23" s="161" t="s">
        <v>89</v>
      </c>
      <c r="D23" s="157" t="s">
        <v>83</v>
      </c>
      <c r="E23" s="220"/>
      <c r="F23" s="169">
        <v>1</v>
      </c>
      <c r="G23" s="162"/>
      <c r="H23" s="159">
        <f t="shared" si="0"/>
        <v>0</v>
      </c>
    </row>
    <row r="24" spans="1:8" ht="30" customHeight="1" x14ac:dyDescent="0.35">
      <c r="A24" s="160" t="s">
        <v>124</v>
      </c>
      <c r="B24" s="155">
        <v>23</v>
      </c>
      <c r="C24" s="161" t="s">
        <v>91</v>
      </c>
      <c r="D24" s="157" t="s">
        <v>83</v>
      </c>
      <c r="E24" s="220"/>
      <c r="F24" s="169">
        <v>1</v>
      </c>
      <c r="G24" s="162"/>
      <c r="H24" s="159">
        <f t="shared" si="0"/>
        <v>0</v>
      </c>
    </row>
    <row r="25" spans="1:8" ht="30" customHeight="1" x14ac:dyDescent="0.35">
      <c r="A25" s="154" t="s">
        <v>125</v>
      </c>
      <c r="B25" s="155">
        <v>24</v>
      </c>
      <c r="C25" s="161" t="s">
        <v>92</v>
      </c>
      <c r="D25" s="157" t="s">
        <v>83</v>
      </c>
      <c r="E25" s="221"/>
      <c r="F25" s="169">
        <v>1</v>
      </c>
      <c r="G25" s="162"/>
      <c r="H25" s="159">
        <f t="shared" si="0"/>
        <v>0</v>
      </c>
    </row>
    <row r="26" spans="1:8" ht="30" customHeight="1" x14ac:dyDescent="0.35">
      <c r="A26" s="160" t="s">
        <v>126</v>
      </c>
      <c r="B26" s="155">
        <v>39</v>
      </c>
      <c r="C26" s="156" t="s">
        <v>95</v>
      </c>
      <c r="D26" s="157" t="s">
        <v>83</v>
      </c>
      <c r="E26" s="161" t="s">
        <v>94</v>
      </c>
      <c r="F26" s="171">
        <v>15</v>
      </c>
      <c r="G26" s="167"/>
      <c r="H26" s="159">
        <f>SUM(F26*G26)</f>
        <v>0</v>
      </c>
    </row>
    <row r="27" spans="1:8" ht="30" customHeight="1" x14ac:dyDescent="0.35">
      <c r="A27" s="160" t="s">
        <v>127</v>
      </c>
      <c r="B27" s="168">
        <v>40</v>
      </c>
      <c r="C27" s="169" t="s">
        <v>97</v>
      </c>
      <c r="D27" s="170" t="s">
        <v>104</v>
      </c>
      <c r="E27" s="222" t="s">
        <v>98</v>
      </c>
      <c r="F27" s="169">
        <v>6</v>
      </c>
      <c r="G27" s="158"/>
      <c r="H27" s="159">
        <f t="shared" ref="H27:H31" si="1">SUM(F27*G27)</f>
        <v>0</v>
      </c>
    </row>
    <row r="28" spans="1:8" ht="30" customHeight="1" x14ac:dyDescent="0.35">
      <c r="A28" s="154" t="s">
        <v>128</v>
      </c>
      <c r="B28" s="168">
        <v>41</v>
      </c>
      <c r="C28" s="169" t="s">
        <v>99</v>
      </c>
      <c r="D28" s="170" t="s">
        <v>104</v>
      </c>
      <c r="E28" s="223"/>
      <c r="F28" s="169">
        <v>2</v>
      </c>
      <c r="G28" s="158"/>
      <c r="H28" s="159">
        <f t="shared" si="1"/>
        <v>0</v>
      </c>
    </row>
    <row r="29" spans="1:8" ht="30" customHeight="1" x14ac:dyDescent="0.35">
      <c r="A29" s="160" t="s">
        <v>129</v>
      </c>
      <c r="B29" s="168">
        <v>42</v>
      </c>
      <c r="C29" s="169" t="s">
        <v>100</v>
      </c>
      <c r="D29" s="170" t="s">
        <v>104</v>
      </c>
      <c r="E29" s="223"/>
      <c r="F29" s="169">
        <v>2</v>
      </c>
      <c r="G29" s="158"/>
      <c r="H29" s="159">
        <f t="shared" si="1"/>
        <v>0</v>
      </c>
    </row>
    <row r="30" spans="1:8" ht="30" customHeight="1" x14ac:dyDescent="0.35">
      <c r="A30" s="160" t="s">
        <v>130</v>
      </c>
      <c r="B30" s="168">
        <v>43</v>
      </c>
      <c r="C30" s="171" t="s">
        <v>101</v>
      </c>
      <c r="D30" s="172" t="s">
        <v>104</v>
      </c>
      <c r="E30" s="224"/>
      <c r="F30" s="169">
        <v>2</v>
      </c>
      <c r="G30" s="158"/>
      <c r="H30" s="159">
        <f t="shared" si="1"/>
        <v>0</v>
      </c>
    </row>
    <row r="31" spans="1:8" ht="30" customHeight="1" x14ac:dyDescent="0.35">
      <c r="A31" s="154" t="s">
        <v>131</v>
      </c>
      <c r="B31" s="168">
        <v>44</v>
      </c>
      <c r="C31" s="169" t="s">
        <v>102</v>
      </c>
      <c r="D31" s="170" t="s">
        <v>83</v>
      </c>
      <c r="E31" s="173" t="s">
        <v>103</v>
      </c>
      <c r="F31" s="171">
        <v>8</v>
      </c>
      <c r="G31" s="158"/>
      <c r="H31" s="159">
        <f t="shared" si="1"/>
        <v>0</v>
      </c>
    </row>
    <row r="32" spans="1:8" ht="30" customHeight="1" x14ac:dyDescent="0.35">
      <c r="A32" s="160" t="s">
        <v>132</v>
      </c>
      <c r="B32" s="174">
        <v>45</v>
      </c>
      <c r="C32" s="175" t="s">
        <v>135</v>
      </c>
      <c r="D32" s="176" t="s">
        <v>83</v>
      </c>
      <c r="E32" s="175" t="s">
        <v>134</v>
      </c>
      <c r="F32" s="169">
        <v>6</v>
      </c>
      <c r="G32" s="158"/>
      <c r="H32" s="182">
        <v>0</v>
      </c>
    </row>
    <row r="33" spans="1:8" ht="30" customHeight="1" x14ac:dyDescent="0.35">
      <c r="A33" s="183">
        <v>29</v>
      </c>
      <c r="B33" s="174">
        <v>46</v>
      </c>
      <c r="C33" s="175" t="s">
        <v>136</v>
      </c>
      <c r="D33" s="176" t="s">
        <v>83</v>
      </c>
      <c r="E33" s="175" t="s">
        <v>137</v>
      </c>
      <c r="F33" s="181">
        <v>6</v>
      </c>
      <c r="G33" s="158"/>
      <c r="H33" s="182">
        <v>0</v>
      </c>
    </row>
    <row r="34" spans="1:8" ht="30" customHeight="1" thickBot="1" x14ac:dyDescent="0.4">
      <c r="A34" s="184">
        <v>30</v>
      </c>
      <c r="B34" s="185">
        <v>47</v>
      </c>
      <c r="C34" s="186" t="s">
        <v>138</v>
      </c>
      <c r="D34" s="187" t="s">
        <v>83</v>
      </c>
      <c r="E34" s="186" t="s">
        <v>139</v>
      </c>
      <c r="F34" s="186">
        <v>15</v>
      </c>
      <c r="G34" s="177"/>
      <c r="H34" s="178">
        <f>SUM(F32*G34)</f>
        <v>0</v>
      </c>
    </row>
    <row r="35" spans="1:8" ht="30" customHeight="1" x14ac:dyDescent="0.35">
      <c r="A35" s="179"/>
      <c r="B35" s="179"/>
      <c r="C35" s="179"/>
      <c r="D35" s="179"/>
      <c r="E35" s="179"/>
      <c r="F35" s="208" t="s">
        <v>86</v>
      </c>
      <c r="G35" s="209"/>
      <c r="H35" s="180">
        <f>SUM(H5:H34)</f>
        <v>0</v>
      </c>
    </row>
    <row r="36" spans="1:8" ht="30" customHeight="1" x14ac:dyDescent="0.35">
      <c r="A36" s="179"/>
      <c r="B36" s="179"/>
      <c r="C36" s="179"/>
      <c r="D36" s="179"/>
      <c r="E36" s="179"/>
      <c r="F36" s="206" t="s">
        <v>87</v>
      </c>
      <c r="G36" s="207"/>
      <c r="H36" s="159">
        <f>H35*23%</f>
        <v>0</v>
      </c>
    </row>
    <row r="37" spans="1:8" ht="30" customHeight="1" thickBot="1" x14ac:dyDescent="0.4">
      <c r="A37" s="179"/>
      <c r="B37" s="179"/>
      <c r="C37" s="179"/>
      <c r="D37" s="179"/>
      <c r="E37" s="179"/>
      <c r="F37" s="204" t="s">
        <v>88</v>
      </c>
      <c r="G37" s="205"/>
      <c r="H37" s="178">
        <f>H35*1.23</f>
        <v>0</v>
      </c>
    </row>
  </sheetData>
  <mergeCells count="9">
    <mergeCell ref="F37:G37"/>
    <mergeCell ref="F36:G36"/>
    <mergeCell ref="F35:G35"/>
    <mergeCell ref="E1:H1"/>
    <mergeCell ref="A2:H2"/>
    <mergeCell ref="A3:H3"/>
    <mergeCell ref="E11:E14"/>
    <mergeCell ref="E22:E25"/>
    <mergeCell ref="E27:E30"/>
  </mergeCells>
  <phoneticPr fontId="1" type="noConversion"/>
  <pageMargins left="0.7" right="0.7" top="0.75" bottom="0.75" header="0.3" footer="0.3"/>
  <pageSetup paperSize="9" scale="5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FE0E0C-F2D6-4C56-8F4A-A78062563575}">
  <dimension ref="A1"/>
  <sheetViews>
    <sheetView workbookViewId="0">
      <selection activeCell="F37" sqref="F37"/>
    </sheetView>
  </sheetViews>
  <sheetFormatPr defaultRowHeight="12.75" x14ac:dyDescent="0.2"/>
  <sheetData/>
  <sortState ref="A7:G33">
    <sortCondition ref="B5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Nazwane zakresy</vt:lpstr>
      </vt:variant>
      <vt:variant>
        <vt:i4>1</vt:i4>
      </vt:variant>
    </vt:vector>
  </HeadingPairs>
  <TitlesOfParts>
    <vt:vector size="5" baseType="lpstr">
      <vt:lpstr>bez zamienników</vt:lpstr>
      <vt:lpstr>Arkusz1</vt:lpstr>
      <vt:lpstr>Tonery nowa umowa</vt:lpstr>
      <vt:lpstr>Arkusz2</vt:lpstr>
      <vt:lpstr>'bez zamienników'!Obszar_wydruku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Karol Juszczyk</dc:creator>
  <cp:keywords/>
  <dc:description/>
  <cp:lastModifiedBy>Bardoński Piotr</cp:lastModifiedBy>
  <cp:revision>1</cp:revision>
  <cp:lastPrinted>2021-12-02T08:25:12Z</cp:lastPrinted>
  <dcterms:created xsi:type="dcterms:W3CDTF">2006-05-06T11:48:53Z</dcterms:created>
  <dcterms:modified xsi:type="dcterms:W3CDTF">2021-12-02T08:28:05Z</dcterms:modified>
</cp:coreProperties>
</file>