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Biuletyny\"/>
    </mc:Choice>
  </mc:AlternateContent>
  <bookViews>
    <workbookView xWindow="-120" yWindow="-120" windowWidth="29040" windowHeight="15840" tabRatio="904" firstSheet="2" activeTab="10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REZYDENT-WNI" sheetId="13" r:id="rId10"/>
    <sheet name="REZYDENT-DEC" sheetId="14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WIELKA BRYTANIA" sheetId="44" r:id="rId16"/>
    <sheet name="RODZINY WB" sheetId="45" r:id="rId17"/>
    <sheet name="ZOBOWIĄZANIA" sheetId="16" r:id="rId18"/>
    <sheet name="ODMOWA" sheetId="20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_FilterDatabase" localSheetId="22" hidden="1">'KARTY POBYTU'!#REF!</definedName>
    <definedName name="_xlnm.Print_Area" localSheetId="19">'POBYT TOLEROWANY'!#REF!</definedName>
    <definedName name="_xlnm.Print_Titles" localSheetId="1">'DECYZJE-OCHR'!$3:$4</definedName>
    <definedName name="_xlnm.Print_Titles" localSheetId="3">'DECYZJE-RADA'!$3:$4</definedName>
    <definedName name="_xlnm.Print_Titles" localSheetId="22">'KARTY POBYTU'!$3:$3</definedName>
    <definedName name="_xlnm.Print_Titles" localSheetId="18">ODMOWA!$4:$4</definedName>
    <definedName name="_xlnm.Print_Titles" localSheetId="2">ODWOŁANIA!$4:$4</definedName>
    <definedName name="_xlnm.Print_Titles" localSheetId="12">'POB.CZASOWY-DECYZJE'!$3:$4</definedName>
    <definedName name="_xlnm.Print_Titles" localSheetId="11">'POB.CZASOWY-WNIOSKI'!$3:$3</definedName>
    <definedName name="_xlnm.Print_Titles" localSheetId="8">'POB.STAŁY-DECYZJE'!$3:$4</definedName>
    <definedName name="_xlnm.Print_Titles" localSheetId="7">'POB.STAŁY-WNIOSKI'!$3:$3</definedName>
    <definedName name="_xlnm.Print_Titles" localSheetId="10">'REZYDENT-DEC'!$4:$4</definedName>
    <definedName name="_xlnm.Print_Titles" localSheetId="9">'REZYDENT-WNI'!$4:$4</definedName>
    <definedName name="_xlnm.Print_Titles" localSheetId="14">'RODZINY UE'!$5:$5</definedName>
    <definedName name="_xlnm.Print_Titles" localSheetId="13">'UNIA EUROPEJSKA'!#REF!</definedName>
    <definedName name="_xlnm.Print_Titles" localSheetId="5">WIZY!$2:$2</definedName>
    <definedName name="_xlnm.Print_Titles" localSheetId="0">WNIOSKI_OCHRONA!$4:$4</definedName>
    <definedName name="_xlnm.Print_Titles" localSheetId="6">ZAPROSZENIA!$3:$3</definedName>
    <definedName name="_xlnm.Print_Titles" localSheetId="17">ZOBOWIĄZANIA!$4:$4</definedName>
  </definedNames>
  <calcPr calcId="152511"/>
</workbook>
</file>

<file path=xl/calcChain.xml><?xml version="1.0" encoding="utf-8"?>
<calcChain xmlns="http://schemas.openxmlformats.org/spreadsheetml/2006/main">
  <c r="H9" i="35" l="1"/>
  <c r="H10" i="35"/>
  <c r="H11" i="35"/>
  <c r="H12" i="35"/>
  <c r="H15" i="35"/>
  <c r="H18" i="35"/>
  <c r="H21" i="35"/>
  <c r="H22" i="35"/>
  <c r="H24" i="35"/>
  <c r="H26" i="35"/>
  <c r="H27" i="35"/>
  <c r="H28" i="35"/>
  <c r="H30" i="35"/>
  <c r="H31" i="35"/>
  <c r="H34" i="35"/>
  <c r="D8" i="35"/>
  <c r="H8" i="35" s="1"/>
  <c r="D35" i="35"/>
  <c r="H35" i="35" s="1"/>
  <c r="D10" i="35"/>
  <c r="D11" i="35"/>
  <c r="D12" i="35"/>
  <c r="D13" i="35"/>
  <c r="H13" i="35" s="1"/>
  <c r="D14" i="35"/>
  <c r="D15" i="35"/>
  <c r="D16" i="35"/>
  <c r="H16" i="35" s="1"/>
  <c r="D17" i="35"/>
  <c r="D18" i="35"/>
  <c r="D19" i="35"/>
  <c r="H19" i="35" s="1"/>
  <c r="D20" i="35"/>
  <c r="H20" i="35" s="1"/>
  <c r="D21" i="35"/>
  <c r="D22" i="35"/>
  <c r="D23" i="35"/>
  <c r="H23" i="35" s="1"/>
  <c r="D24" i="35"/>
  <c r="D25" i="35"/>
  <c r="H25" i="35" s="1"/>
  <c r="D26" i="35"/>
  <c r="D27" i="35"/>
  <c r="D28" i="35"/>
  <c r="D29" i="35"/>
  <c r="H29" i="35" s="1"/>
  <c r="D30" i="35"/>
  <c r="D31" i="35"/>
  <c r="D32" i="35"/>
  <c r="H32" i="35" s="1"/>
  <c r="D33" i="35"/>
  <c r="H33" i="35" s="1"/>
  <c r="D34" i="35"/>
  <c r="B36" i="35"/>
  <c r="C36" i="35"/>
  <c r="E36" i="35"/>
  <c r="F36" i="35"/>
  <c r="G35" i="35"/>
  <c r="G33" i="35"/>
  <c r="G32" i="35"/>
  <c r="G29" i="35"/>
  <c r="G25" i="35"/>
  <c r="G23" i="35"/>
  <c r="G19" i="35"/>
  <c r="G20" i="35"/>
  <c r="G16" i="35"/>
  <c r="G17" i="35"/>
  <c r="H17" i="35" s="1"/>
  <c r="G14" i="35"/>
  <c r="H14" i="35" s="1"/>
  <c r="G15" i="35"/>
  <c r="G13" i="35"/>
  <c r="G8" i="35"/>
  <c r="G36" i="35" s="1"/>
  <c r="G9" i="35"/>
  <c r="G10" i="35"/>
  <c r="G11" i="35"/>
  <c r="G12" i="35"/>
  <c r="G18" i="35"/>
  <c r="G21" i="35"/>
  <c r="G22" i="35"/>
  <c r="G24" i="35"/>
  <c r="G26" i="35"/>
  <c r="G27" i="35"/>
  <c r="G28" i="35"/>
  <c r="G30" i="35"/>
  <c r="G31" i="35"/>
  <c r="G34" i="35"/>
  <c r="D9" i="35"/>
  <c r="D36" i="35" l="1"/>
  <c r="N26" i="18" l="1"/>
  <c r="N27" i="18"/>
  <c r="N28" i="18"/>
  <c r="N25" i="18"/>
  <c r="M25" i="18"/>
  <c r="M29" i="18" s="1"/>
  <c r="J25" i="18"/>
  <c r="J26" i="18"/>
  <c r="J27" i="18"/>
  <c r="J28" i="18"/>
  <c r="G25" i="18"/>
  <c r="G26" i="18"/>
  <c r="G27" i="18"/>
  <c r="G28" i="18"/>
  <c r="G29" i="18" s="1"/>
  <c r="D25" i="18"/>
  <c r="D26" i="18"/>
  <c r="D27" i="18"/>
  <c r="D29" i="18" s="1"/>
  <c r="D28" i="18"/>
  <c r="B29" i="18"/>
  <c r="C29" i="18"/>
  <c r="E29" i="18"/>
  <c r="F29" i="18"/>
  <c r="H29" i="18"/>
  <c r="I29" i="18"/>
  <c r="J29" i="18"/>
  <c r="K29" i="18"/>
  <c r="L29" i="18"/>
  <c r="N29" i="18" l="1"/>
  <c r="E97" i="12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C63" i="43" l="1"/>
  <c r="D63" i="43"/>
  <c r="E63" i="43"/>
  <c r="F63" i="43"/>
  <c r="G63" i="43"/>
  <c r="H63" i="43"/>
  <c r="I63" i="43"/>
  <c r="J63" i="43"/>
  <c r="K63" i="43"/>
  <c r="L63" i="43"/>
  <c r="M63" i="43"/>
  <c r="N63" i="43"/>
  <c r="O63" i="43"/>
  <c r="P63" i="43"/>
  <c r="Q63" i="43"/>
  <c r="R63" i="43"/>
  <c r="S63" i="43"/>
  <c r="B63" i="43"/>
  <c r="C157" i="9"/>
  <c r="D157" i="9"/>
  <c r="E157" i="9"/>
  <c r="F157" i="9"/>
  <c r="G157" i="9"/>
  <c r="H157" i="9"/>
  <c r="I157" i="9"/>
  <c r="J157" i="9"/>
  <c r="K157" i="9"/>
  <c r="L157" i="9"/>
  <c r="M157" i="9"/>
  <c r="B157" i="9"/>
  <c r="C81" i="14"/>
  <c r="D81" i="14"/>
  <c r="E81" i="14"/>
  <c r="F81" i="14"/>
  <c r="G81" i="14"/>
  <c r="H81" i="14"/>
  <c r="I81" i="14"/>
  <c r="J81" i="14"/>
  <c r="K81" i="14"/>
  <c r="L81" i="14"/>
  <c r="M81" i="14"/>
  <c r="B81" i="14"/>
  <c r="C112" i="7"/>
  <c r="D112" i="7"/>
  <c r="E112" i="7"/>
  <c r="F112" i="7"/>
  <c r="G112" i="7"/>
  <c r="H112" i="7"/>
  <c r="I112" i="7"/>
  <c r="J112" i="7"/>
  <c r="K112" i="7"/>
  <c r="L112" i="7"/>
  <c r="M112" i="7"/>
  <c r="B112" i="7"/>
  <c r="C41" i="3"/>
  <c r="D41" i="3"/>
  <c r="E41" i="3"/>
  <c r="F41" i="3"/>
  <c r="G41" i="3"/>
  <c r="B41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5" i="3"/>
  <c r="C52" i="20"/>
  <c r="C65" i="20"/>
  <c r="C77" i="20"/>
  <c r="C89" i="20"/>
  <c r="B97" i="20"/>
  <c r="C6" i="20" s="1"/>
  <c r="C113" i="16"/>
  <c r="B113" i="16"/>
  <c r="D6" i="16"/>
  <c r="D7" i="16"/>
  <c r="D8" i="16"/>
  <c r="D9" i="16"/>
  <c r="D10" i="16"/>
  <c r="D11" i="16"/>
  <c r="D12" i="16"/>
  <c r="D13" i="16"/>
  <c r="D6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4" i="16"/>
  <c r="D65" i="16"/>
  <c r="D66" i="16"/>
  <c r="D67" i="16"/>
  <c r="D68" i="16"/>
  <c r="D70" i="16"/>
  <c r="D71" i="16"/>
  <c r="D72" i="16"/>
  <c r="D69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30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5" i="16"/>
  <c r="M30" i="41"/>
  <c r="P6" i="41"/>
  <c r="P7" i="41"/>
  <c r="P8" i="41"/>
  <c r="P9" i="41"/>
  <c r="P10" i="41"/>
  <c r="P11" i="41"/>
  <c r="P12" i="41"/>
  <c r="P13" i="41"/>
  <c r="P14" i="41"/>
  <c r="P15" i="41"/>
  <c r="P16" i="41"/>
  <c r="P17" i="41"/>
  <c r="P18" i="41"/>
  <c r="P19" i="41"/>
  <c r="P20" i="41"/>
  <c r="P21" i="41"/>
  <c r="P22" i="41"/>
  <c r="P23" i="41"/>
  <c r="P24" i="41"/>
  <c r="P25" i="41"/>
  <c r="P26" i="41"/>
  <c r="P27" i="41"/>
  <c r="P28" i="41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76" i="41"/>
  <c r="P77" i="41"/>
  <c r="P78" i="41"/>
  <c r="P79" i="41"/>
  <c r="P80" i="41"/>
  <c r="P81" i="41"/>
  <c r="P82" i="41"/>
  <c r="P83" i="41"/>
  <c r="P5" i="41"/>
  <c r="M6" i="41"/>
  <c r="M7" i="41"/>
  <c r="M8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1" i="41"/>
  <c r="J82" i="41"/>
  <c r="J83" i="41"/>
  <c r="J5" i="41"/>
  <c r="G6" i="41"/>
  <c r="G7" i="41"/>
  <c r="G8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0" i="41"/>
  <c r="G51" i="41"/>
  <c r="G52" i="41"/>
  <c r="G53" i="41"/>
  <c r="G54" i="41"/>
  <c r="G55" i="41"/>
  <c r="G56" i="41"/>
  <c r="G57" i="41"/>
  <c r="G58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7" i="41"/>
  <c r="G78" i="41"/>
  <c r="G79" i="41"/>
  <c r="G80" i="41"/>
  <c r="G81" i="41"/>
  <c r="G82" i="41"/>
  <c r="G83" i="41"/>
  <c r="G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5" i="41"/>
  <c r="C84" i="41"/>
  <c r="E84" i="41"/>
  <c r="F84" i="41"/>
  <c r="K84" i="41"/>
  <c r="L84" i="41"/>
  <c r="N84" i="41"/>
  <c r="O84" i="41"/>
  <c r="B84" i="41"/>
  <c r="H80" i="41"/>
  <c r="H84" i="41" s="1"/>
  <c r="I80" i="41"/>
  <c r="I84" i="41" s="1"/>
  <c r="H41" i="3" l="1"/>
  <c r="C16" i="20"/>
  <c r="C88" i="20"/>
  <c r="C76" i="20"/>
  <c r="C64" i="20"/>
  <c r="C51" i="20"/>
  <c r="C39" i="20"/>
  <c r="C27" i="20"/>
  <c r="C15" i="20"/>
  <c r="C40" i="20"/>
  <c r="C28" i="20"/>
  <c r="C87" i="20"/>
  <c r="C75" i="20"/>
  <c r="C63" i="20"/>
  <c r="C50" i="20"/>
  <c r="C38" i="20"/>
  <c r="C26" i="20"/>
  <c r="C14" i="20"/>
  <c r="C86" i="20"/>
  <c r="C74" i="20"/>
  <c r="C62" i="20"/>
  <c r="C49" i="20"/>
  <c r="C37" i="20"/>
  <c r="C25" i="20"/>
  <c r="C13" i="20"/>
  <c r="C5" i="20"/>
  <c r="C85" i="20"/>
  <c r="C73" i="20"/>
  <c r="C61" i="20"/>
  <c r="C48" i="20"/>
  <c r="C36" i="20"/>
  <c r="C24" i="20"/>
  <c r="C12" i="20"/>
  <c r="C96" i="20"/>
  <c r="C84" i="20"/>
  <c r="C72" i="20"/>
  <c r="C60" i="20"/>
  <c r="C47" i="20"/>
  <c r="C35" i="20"/>
  <c r="C23" i="20"/>
  <c r="C53" i="20"/>
  <c r="C95" i="20"/>
  <c r="C83" i="20"/>
  <c r="C71" i="20"/>
  <c r="C58" i="20"/>
  <c r="C46" i="20"/>
  <c r="C34" i="20"/>
  <c r="C22" i="20"/>
  <c r="C11" i="20"/>
  <c r="C94" i="20"/>
  <c r="C82" i="20"/>
  <c r="C70" i="20"/>
  <c r="C59" i="20"/>
  <c r="C45" i="20"/>
  <c r="C33" i="20"/>
  <c r="C21" i="20"/>
  <c r="C10" i="20"/>
  <c r="C93" i="20"/>
  <c r="C81" i="20"/>
  <c r="C69" i="20"/>
  <c r="C57" i="20"/>
  <c r="C44" i="20"/>
  <c r="C32" i="20"/>
  <c r="C20" i="20"/>
  <c r="C9" i="20"/>
  <c r="C92" i="20"/>
  <c r="C80" i="20"/>
  <c r="C68" i="20"/>
  <c r="C56" i="20"/>
  <c r="C43" i="20"/>
  <c r="C31" i="20"/>
  <c r="C19" i="20"/>
  <c r="C8" i="20"/>
  <c r="C91" i="20"/>
  <c r="C79" i="20"/>
  <c r="C67" i="20"/>
  <c r="C55" i="20"/>
  <c r="C42" i="20"/>
  <c r="C30" i="20"/>
  <c r="C18" i="20"/>
  <c r="C7" i="20"/>
  <c r="C90" i="20"/>
  <c r="C78" i="20"/>
  <c r="C66" i="20"/>
  <c r="C54" i="20"/>
  <c r="C41" i="20"/>
  <c r="C29" i="20"/>
  <c r="C17" i="20"/>
  <c r="D113" i="16"/>
  <c r="E87" i="16" s="1"/>
  <c r="M84" i="41"/>
  <c r="D84" i="41"/>
  <c r="J80" i="41"/>
  <c r="J84" i="41" s="1"/>
  <c r="P84" i="41"/>
  <c r="G84" i="41"/>
  <c r="E48" i="16" l="1"/>
  <c r="E68" i="16"/>
  <c r="E8" i="16"/>
  <c r="E47" i="16"/>
  <c r="E37" i="16"/>
  <c r="E92" i="16"/>
  <c r="E29" i="16"/>
  <c r="E55" i="16"/>
  <c r="E35" i="16"/>
  <c r="E73" i="16"/>
  <c r="E34" i="16"/>
  <c r="E85" i="16"/>
  <c r="E31" i="16"/>
  <c r="E54" i="16"/>
  <c r="E19" i="16"/>
  <c r="E61" i="16"/>
  <c r="E13" i="16"/>
  <c r="E41" i="16"/>
  <c r="E42" i="16"/>
  <c r="E53" i="16"/>
  <c r="E70" i="16"/>
  <c r="E94" i="16"/>
  <c r="E14" i="16"/>
  <c r="E80" i="16"/>
  <c r="E79" i="16"/>
  <c r="E32" i="16"/>
  <c r="E108" i="16"/>
  <c r="E50" i="16"/>
  <c r="E18" i="16"/>
  <c r="E38" i="16"/>
  <c r="E15" i="16"/>
  <c r="E39" i="16"/>
  <c r="E111" i="16"/>
  <c r="E90" i="16"/>
  <c r="E44" i="16"/>
  <c r="E104" i="16"/>
  <c r="E62" i="16"/>
  <c r="E95" i="16"/>
  <c r="E28" i="16"/>
  <c r="E98" i="16"/>
  <c r="E56" i="16"/>
  <c r="E72" i="16"/>
  <c r="E86" i="16"/>
  <c r="E84" i="16"/>
  <c r="E25" i="16"/>
  <c r="E100" i="16"/>
  <c r="E27" i="16"/>
  <c r="E46" i="16"/>
  <c r="E110" i="16"/>
  <c r="E66" i="16"/>
  <c r="E24" i="16"/>
  <c r="E81" i="16"/>
  <c r="E82" i="16"/>
  <c r="E109" i="16"/>
  <c r="E43" i="16"/>
  <c r="E59" i="16"/>
  <c r="E69" i="16"/>
  <c r="E63" i="16"/>
  <c r="E16" i="16"/>
  <c r="E67" i="16"/>
  <c r="E45" i="16"/>
  <c r="E60" i="16"/>
  <c r="E9" i="16"/>
  <c r="E78" i="16"/>
  <c r="E51" i="16"/>
  <c r="E103" i="16"/>
  <c r="E93" i="16"/>
  <c r="E96" i="16"/>
  <c r="E88" i="16"/>
  <c r="E22" i="16"/>
  <c r="E33" i="16"/>
  <c r="E58" i="16"/>
  <c r="E89" i="16"/>
  <c r="E97" i="16"/>
  <c r="E20" i="16"/>
  <c r="E105" i="16"/>
  <c r="E26" i="16"/>
  <c r="E17" i="16"/>
  <c r="E83" i="16"/>
  <c r="E5" i="16"/>
  <c r="E40" i="16"/>
  <c r="E21" i="16"/>
  <c r="E10" i="16"/>
  <c r="E75" i="16"/>
  <c r="E30" i="16"/>
  <c r="E65" i="16"/>
  <c r="E112" i="16"/>
  <c r="E74" i="16"/>
  <c r="E57" i="16"/>
  <c r="E49" i="16"/>
  <c r="E64" i="16"/>
  <c r="E52" i="16"/>
  <c r="E106" i="16"/>
  <c r="E102" i="16"/>
  <c r="E99" i="16"/>
  <c r="E11" i="16"/>
  <c r="E101" i="16"/>
  <c r="E76" i="16"/>
  <c r="E36" i="16"/>
  <c r="E23" i="16"/>
  <c r="E91" i="16"/>
  <c r="E107" i="16"/>
  <c r="E77" i="16"/>
  <c r="E6" i="16"/>
  <c r="E7" i="16"/>
  <c r="E71" i="16"/>
  <c r="E12" i="16"/>
  <c r="G32" i="39" l="1"/>
  <c r="J32" i="39"/>
  <c r="G33" i="39"/>
  <c r="J33" i="39"/>
  <c r="G34" i="39"/>
  <c r="J34" i="39"/>
  <c r="G35" i="39"/>
  <c r="J35" i="39"/>
  <c r="G36" i="39"/>
  <c r="J36" i="39"/>
  <c r="G37" i="39"/>
  <c r="J37" i="39"/>
  <c r="G38" i="39"/>
  <c r="J38" i="39"/>
  <c r="G39" i="39"/>
  <c r="J39" i="39"/>
  <c r="G40" i="39"/>
  <c r="J40" i="39"/>
  <c r="G41" i="39"/>
  <c r="J41" i="39"/>
  <c r="G42" i="39"/>
  <c r="J42" i="39"/>
  <c r="G43" i="39"/>
  <c r="J43" i="39"/>
  <c r="G44" i="39"/>
  <c r="J44" i="39"/>
  <c r="G45" i="39"/>
  <c r="J45" i="39"/>
  <c r="G46" i="39"/>
  <c r="J46" i="39"/>
  <c r="G47" i="39"/>
  <c r="J47" i="39"/>
  <c r="G48" i="39"/>
  <c r="J48" i="39"/>
  <c r="B21" i="36"/>
  <c r="C21" i="36"/>
  <c r="D21" i="36"/>
  <c r="E21" i="36"/>
  <c r="F21" i="36"/>
  <c r="G21" i="36"/>
  <c r="H21" i="36"/>
  <c r="I21" i="36"/>
  <c r="J21" i="36"/>
  <c r="K21" i="36"/>
  <c r="C16" i="18"/>
  <c r="D16" i="18"/>
  <c r="B16" i="18"/>
  <c r="C10" i="45"/>
  <c r="B10" i="45"/>
  <c r="D7" i="45"/>
  <c r="D8" i="45"/>
  <c r="D6" i="45"/>
  <c r="D10" i="45" s="1"/>
  <c r="B20" i="44"/>
  <c r="C20" i="44"/>
  <c r="D20" i="44"/>
  <c r="D18" i="44"/>
  <c r="D19" i="44"/>
  <c r="D17" i="44"/>
  <c r="D9" i="44"/>
  <c r="C9" i="44"/>
  <c r="D7" i="44"/>
  <c r="D8" i="44"/>
  <c r="D6" i="44"/>
  <c r="D99" i="12"/>
  <c r="E98" i="12" s="1"/>
  <c r="C99" i="12"/>
  <c r="B99" i="12"/>
  <c r="C67" i="12"/>
  <c r="D67" i="12"/>
  <c r="E11" i="12" s="1"/>
  <c r="B67" i="12"/>
  <c r="E64" i="12"/>
  <c r="I33" i="10"/>
  <c r="H33" i="10"/>
  <c r="J33" i="10" s="1"/>
  <c r="K9" i="10" s="1"/>
  <c r="C36" i="10"/>
  <c r="B36" i="10"/>
  <c r="C162" i="8"/>
  <c r="B162" i="8"/>
  <c r="D5" i="8"/>
  <c r="D6" i="8"/>
  <c r="D7" i="8"/>
  <c r="D8" i="8"/>
  <c r="D9" i="8"/>
  <c r="D10" i="8"/>
  <c r="D11" i="8"/>
  <c r="D12" i="8"/>
  <c r="D13" i="8"/>
  <c r="D88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9" i="8"/>
  <c r="D90" i="8"/>
  <c r="D91" i="8"/>
  <c r="D92" i="8"/>
  <c r="D93" i="8"/>
  <c r="D94" i="8"/>
  <c r="D95" i="8"/>
  <c r="D96" i="8"/>
  <c r="D97" i="8"/>
  <c r="D98" i="8"/>
  <c r="D100" i="8"/>
  <c r="D101" i="8"/>
  <c r="D102" i="8"/>
  <c r="D99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40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4" i="8"/>
  <c r="C87" i="13"/>
  <c r="B87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5" i="13"/>
  <c r="C111" i="6"/>
  <c r="D111" i="6"/>
  <c r="E111" i="6" s="1"/>
  <c r="B111" i="6"/>
  <c r="C26" i="39"/>
  <c r="D26" i="39"/>
  <c r="B26" i="39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C192" i="24"/>
  <c r="B192" i="24"/>
  <c r="R191" i="24"/>
  <c r="R190" i="24"/>
  <c r="R189" i="24"/>
  <c r="R188" i="24"/>
  <c r="R187" i="24"/>
  <c r="R186" i="24"/>
  <c r="R185" i="24"/>
  <c r="R184" i="24"/>
  <c r="R183" i="24"/>
  <c r="R182" i="24"/>
  <c r="R181" i="24"/>
  <c r="R180" i="24"/>
  <c r="R179" i="24"/>
  <c r="R178" i="24"/>
  <c r="R177" i="24"/>
  <c r="R176" i="24"/>
  <c r="R175" i="24"/>
  <c r="R174" i="24"/>
  <c r="R173" i="24"/>
  <c r="R172" i="24"/>
  <c r="R171" i="24"/>
  <c r="R170" i="24"/>
  <c r="R169" i="24"/>
  <c r="R168" i="24"/>
  <c r="R167" i="24"/>
  <c r="R166" i="24"/>
  <c r="R165" i="24"/>
  <c r="R164" i="24"/>
  <c r="R163" i="24"/>
  <c r="R162" i="24"/>
  <c r="R161" i="24"/>
  <c r="R160" i="24"/>
  <c r="R159" i="24"/>
  <c r="R158" i="24"/>
  <c r="R157" i="24"/>
  <c r="R156" i="24"/>
  <c r="R155" i="24"/>
  <c r="R154" i="24"/>
  <c r="R153" i="24"/>
  <c r="R152" i="24"/>
  <c r="R151" i="24"/>
  <c r="R150" i="24"/>
  <c r="R149" i="24"/>
  <c r="R148" i="24"/>
  <c r="R147" i="24"/>
  <c r="R146" i="24"/>
  <c r="R145" i="24"/>
  <c r="R144" i="24"/>
  <c r="R143" i="24"/>
  <c r="R142" i="24"/>
  <c r="R141" i="24"/>
  <c r="R140" i="24"/>
  <c r="R139" i="24"/>
  <c r="R138" i="24"/>
  <c r="R137" i="24"/>
  <c r="R136" i="24"/>
  <c r="R135" i="24"/>
  <c r="R134" i="24"/>
  <c r="R133" i="24"/>
  <c r="R132" i="24"/>
  <c r="R131" i="24"/>
  <c r="R130" i="24"/>
  <c r="R129" i="24"/>
  <c r="R128" i="24"/>
  <c r="R127" i="24"/>
  <c r="R126" i="24"/>
  <c r="R125" i="24"/>
  <c r="R124" i="24"/>
  <c r="R123" i="24"/>
  <c r="R122" i="24"/>
  <c r="R121" i="24"/>
  <c r="R120" i="24"/>
  <c r="R119" i="24"/>
  <c r="R118" i="24"/>
  <c r="R117" i="24"/>
  <c r="R116" i="24"/>
  <c r="R115" i="24"/>
  <c r="R114" i="24"/>
  <c r="R113" i="24"/>
  <c r="R112" i="24"/>
  <c r="R111" i="24"/>
  <c r="R110" i="24"/>
  <c r="R109" i="24"/>
  <c r="R108" i="24"/>
  <c r="R107" i="24"/>
  <c r="R106" i="24"/>
  <c r="R105" i="24"/>
  <c r="R104" i="24"/>
  <c r="R103" i="24"/>
  <c r="R102" i="24"/>
  <c r="R101" i="24"/>
  <c r="R100" i="24"/>
  <c r="R99" i="24"/>
  <c r="R98" i="24"/>
  <c r="R97" i="24"/>
  <c r="R96" i="24"/>
  <c r="R95" i="24"/>
  <c r="R94" i="24"/>
  <c r="R93" i="24"/>
  <c r="R92" i="24"/>
  <c r="R91" i="24"/>
  <c r="R90" i="24"/>
  <c r="R89" i="24"/>
  <c r="R88" i="24"/>
  <c r="R87" i="24"/>
  <c r="R86" i="24"/>
  <c r="R85" i="24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192" i="24" s="1"/>
  <c r="C122" i="5"/>
  <c r="D122" i="5"/>
  <c r="E122" i="5"/>
  <c r="B122" i="5"/>
  <c r="F5" i="5"/>
  <c r="F6" i="5"/>
  <c r="F7" i="5"/>
  <c r="F8" i="5"/>
  <c r="F9" i="5"/>
  <c r="F10" i="5"/>
  <c r="F11" i="5"/>
  <c r="F12" i="5"/>
  <c r="F64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5" i="5"/>
  <c r="F66" i="5"/>
  <c r="F67" i="5"/>
  <c r="F68" i="5"/>
  <c r="F69" i="5"/>
  <c r="F70" i="5"/>
  <c r="F71" i="5"/>
  <c r="F72" i="5"/>
  <c r="F73" i="5"/>
  <c r="F75" i="5"/>
  <c r="F76" i="5"/>
  <c r="F77" i="5"/>
  <c r="F74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4" i="5"/>
  <c r="D36" i="10" l="1"/>
  <c r="E20" i="10" s="1"/>
  <c r="E49" i="12"/>
  <c r="E6" i="12"/>
  <c r="E65" i="12"/>
  <c r="E89" i="12"/>
  <c r="E77" i="12"/>
  <c r="E42" i="12"/>
  <c r="E63" i="12"/>
  <c r="E62" i="12"/>
  <c r="E60" i="12"/>
  <c r="E78" i="12"/>
  <c r="E75" i="12"/>
  <c r="E41" i="12"/>
  <c r="E55" i="12"/>
  <c r="E54" i="12"/>
  <c r="E53" i="12"/>
  <c r="E52" i="12"/>
  <c r="E51" i="12"/>
  <c r="E34" i="12"/>
  <c r="E48" i="12"/>
  <c r="E46" i="12"/>
  <c r="E33" i="12"/>
  <c r="E27" i="12"/>
  <c r="E40" i="12"/>
  <c r="E36" i="12"/>
  <c r="E25" i="12"/>
  <c r="E37" i="12"/>
  <c r="E19" i="12"/>
  <c r="E32" i="12"/>
  <c r="E28" i="12"/>
  <c r="E6" i="10"/>
  <c r="K6" i="10"/>
  <c r="K30" i="10"/>
  <c r="K29" i="10"/>
  <c r="K28" i="10"/>
  <c r="K20" i="10"/>
  <c r="K19" i="10"/>
  <c r="K17" i="10"/>
  <c r="E88" i="12"/>
  <c r="E76" i="12"/>
  <c r="E87" i="12"/>
  <c r="E86" i="12"/>
  <c r="E96" i="12"/>
  <c r="E84" i="12"/>
  <c r="E95" i="12"/>
  <c r="E83" i="12"/>
  <c r="E82" i="12"/>
  <c r="E93" i="12"/>
  <c r="E94" i="12"/>
  <c r="E92" i="12"/>
  <c r="E81" i="12"/>
  <c r="E80" i="12"/>
  <c r="E91" i="12"/>
  <c r="E79" i="12"/>
  <c r="E90" i="12"/>
  <c r="E85" i="12"/>
  <c r="E22" i="12"/>
  <c r="E21" i="12"/>
  <c r="E20" i="12"/>
  <c r="E66" i="12"/>
  <c r="E39" i="12"/>
  <c r="E24" i="12"/>
  <c r="E18" i="12"/>
  <c r="E59" i="12"/>
  <c r="E45" i="12"/>
  <c r="E31" i="12"/>
  <c r="E17" i="12"/>
  <c r="E57" i="12"/>
  <c r="E44" i="12"/>
  <c r="E30" i="12"/>
  <c r="E16" i="12"/>
  <c r="E56" i="12"/>
  <c r="E43" i="12"/>
  <c r="E29" i="12"/>
  <c r="E15" i="12"/>
  <c r="E13" i="12"/>
  <c r="E12" i="12"/>
  <c r="E10" i="12"/>
  <c r="E9" i="12"/>
  <c r="E8" i="12"/>
  <c r="E7" i="12"/>
  <c r="E61" i="12"/>
  <c r="E50" i="12"/>
  <c r="E38" i="12"/>
  <c r="E26" i="12"/>
  <c r="E14" i="12"/>
  <c r="E58" i="12"/>
  <c r="E47" i="12"/>
  <c r="E35" i="12"/>
  <c r="E23" i="12"/>
  <c r="K24" i="10"/>
  <c r="K18" i="10"/>
  <c r="K12" i="10"/>
  <c r="K8" i="10"/>
  <c r="K7" i="10"/>
  <c r="K15" i="10"/>
  <c r="K14" i="10"/>
  <c r="K27" i="10"/>
  <c r="K16" i="10"/>
  <c r="K26" i="10"/>
  <c r="K25" i="10"/>
  <c r="K13" i="10"/>
  <c r="K32" i="10"/>
  <c r="K23" i="10"/>
  <c r="K11" i="10"/>
  <c r="K22" i="10"/>
  <c r="K10" i="10"/>
  <c r="K31" i="10"/>
  <c r="K21" i="10"/>
  <c r="E15" i="10"/>
  <c r="E31" i="10"/>
  <c r="E14" i="10"/>
  <c r="E24" i="10"/>
  <c r="E13" i="10"/>
  <c r="E29" i="10"/>
  <c r="E12" i="10"/>
  <c r="E28" i="10"/>
  <c r="E22" i="10"/>
  <c r="E21" i="10"/>
  <c r="E10" i="10"/>
  <c r="E9" i="10"/>
  <c r="E27" i="10"/>
  <c r="E8" i="10"/>
  <c r="E19" i="10"/>
  <c r="E18" i="10"/>
  <c r="E26" i="10"/>
  <c r="E17" i="10"/>
  <c r="E33" i="10"/>
  <c r="E25" i="10"/>
  <c r="E16" i="10"/>
  <c r="D162" i="8"/>
  <c r="E119" i="8" s="1"/>
  <c r="E105" i="8"/>
  <c r="D87" i="13"/>
  <c r="E71" i="13" s="1"/>
  <c r="E104" i="6"/>
  <c r="E92" i="6"/>
  <c r="E81" i="6"/>
  <c r="E70" i="6"/>
  <c r="E58" i="6"/>
  <c r="E46" i="6"/>
  <c r="E35" i="6"/>
  <c r="E25" i="6"/>
  <c r="E13" i="6"/>
  <c r="E103" i="6"/>
  <c r="E91" i="6"/>
  <c r="E80" i="6"/>
  <c r="E69" i="6"/>
  <c r="E57" i="6"/>
  <c r="E45" i="6"/>
  <c r="E34" i="6"/>
  <c r="E24" i="6"/>
  <c r="E63" i="6"/>
  <c r="E102" i="6"/>
  <c r="E90" i="6"/>
  <c r="E79" i="6"/>
  <c r="E68" i="6"/>
  <c r="E56" i="6"/>
  <c r="E44" i="6"/>
  <c r="E33" i="6"/>
  <c r="E23" i="6"/>
  <c r="E12" i="6"/>
  <c r="E101" i="6"/>
  <c r="E89" i="6"/>
  <c r="E78" i="6"/>
  <c r="E67" i="6"/>
  <c r="E55" i="6"/>
  <c r="E43" i="6"/>
  <c r="E32" i="6"/>
  <c r="E22" i="6"/>
  <c r="E11" i="6"/>
  <c r="E4" i="6"/>
  <c r="E100" i="6"/>
  <c r="E88" i="6"/>
  <c r="E77" i="6"/>
  <c r="E66" i="6"/>
  <c r="E54" i="6"/>
  <c r="E42" i="6"/>
  <c r="E21" i="6"/>
  <c r="E10" i="6"/>
  <c r="E110" i="6"/>
  <c r="E99" i="6"/>
  <c r="E87" i="6"/>
  <c r="E76" i="6"/>
  <c r="E65" i="6"/>
  <c r="E53" i="6"/>
  <c r="E41" i="6"/>
  <c r="E31" i="6"/>
  <c r="E20" i="6"/>
  <c r="E9" i="6"/>
  <c r="E109" i="6"/>
  <c r="E98" i="6"/>
  <c r="E86" i="6"/>
  <c r="E75" i="6"/>
  <c r="E64" i="6"/>
  <c r="E52" i="6"/>
  <c r="E40" i="6"/>
  <c r="E30" i="6"/>
  <c r="E19" i="6"/>
  <c r="E8" i="6"/>
  <c r="E108" i="6"/>
  <c r="E97" i="6"/>
  <c r="E85" i="6"/>
  <c r="E74" i="6"/>
  <c r="E51" i="6"/>
  <c r="E39" i="6"/>
  <c r="E29" i="6"/>
  <c r="E18" i="6"/>
  <c r="E7" i="6"/>
  <c r="E107" i="6"/>
  <c r="E96" i="6"/>
  <c r="E84" i="6"/>
  <c r="E73" i="6"/>
  <c r="E62" i="6"/>
  <c r="E50" i="6"/>
  <c r="E38" i="6"/>
  <c r="E17" i="6"/>
  <c r="E6" i="6"/>
  <c r="E106" i="6"/>
  <c r="E95" i="6"/>
  <c r="E61" i="6"/>
  <c r="E49" i="6"/>
  <c r="E37" i="6"/>
  <c r="E28" i="6"/>
  <c r="E16" i="6"/>
  <c r="E5" i="6"/>
  <c r="E94" i="6"/>
  <c r="E83" i="6"/>
  <c r="E72" i="6"/>
  <c r="E60" i="6"/>
  <c r="E48" i="6"/>
  <c r="E27" i="6"/>
  <c r="E15" i="6"/>
  <c r="E105" i="6"/>
  <c r="E93" i="6"/>
  <c r="E82" i="6"/>
  <c r="E71" i="6"/>
  <c r="E59" i="6"/>
  <c r="E47" i="6"/>
  <c r="E36" i="6"/>
  <c r="E26" i="6"/>
  <c r="E14" i="6"/>
  <c r="F122" i="5"/>
  <c r="C64" i="42"/>
  <c r="D64" i="42"/>
  <c r="B64" i="42"/>
  <c r="E36" i="10" l="1"/>
  <c r="E7" i="10"/>
  <c r="E34" i="10"/>
  <c r="E35" i="10"/>
  <c r="E11" i="10"/>
  <c r="E23" i="10"/>
  <c r="E30" i="10"/>
  <c r="E32" i="10"/>
  <c r="E99" i="12"/>
  <c r="K33" i="10"/>
  <c r="E108" i="8"/>
  <c r="E54" i="8"/>
  <c r="E74" i="8"/>
  <c r="E143" i="8"/>
  <c r="E41" i="8"/>
  <c r="E122" i="8"/>
  <c r="E53" i="8"/>
  <c r="E59" i="8"/>
  <c r="E47" i="8"/>
  <c r="E113" i="8"/>
  <c r="E4" i="8"/>
  <c r="E148" i="8"/>
  <c r="E49" i="8"/>
  <c r="E79" i="8"/>
  <c r="E65" i="8"/>
  <c r="E129" i="8"/>
  <c r="E57" i="8"/>
  <c r="E71" i="8"/>
  <c r="E61" i="8"/>
  <c r="E40" i="8"/>
  <c r="E62" i="8"/>
  <c r="E77" i="8"/>
  <c r="E140" i="8"/>
  <c r="E101" i="8"/>
  <c r="E86" i="8"/>
  <c r="E92" i="8"/>
  <c r="E130" i="8"/>
  <c r="E152" i="8"/>
  <c r="E134" i="8"/>
  <c r="E100" i="8"/>
  <c r="E115" i="8"/>
  <c r="E66" i="8"/>
  <c r="E6" i="8"/>
  <c r="E127" i="8"/>
  <c r="E52" i="8"/>
  <c r="E36" i="8"/>
  <c r="E144" i="8"/>
  <c r="E45" i="8"/>
  <c r="E48" i="8"/>
  <c r="E17" i="8"/>
  <c r="E138" i="8"/>
  <c r="E23" i="8"/>
  <c r="E29" i="8"/>
  <c r="E125" i="8"/>
  <c r="E112" i="8"/>
  <c r="E51" i="8"/>
  <c r="E150" i="8"/>
  <c r="E35" i="8"/>
  <c r="E132" i="8"/>
  <c r="E44" i="8"/>
  <c r="E136" i="8"/>
  <c r="E151" i="8"/>
  <c r="E76" i="13"/>
  <c r="E57" i="13"/>
  <c r="E70" i="13"/>
  <c r="E63" i="13"/>
  <c r="E15" i="13"/>
  <c r="E12" i="13"/>
  <c r="E68" i="13"/>
  <c r="E32" i="13"/>
  <c r="E80" i="13"/>
  <c r="E38" i="13"/>
  <c r="E75" i="13"/>
  <c r="E48" i="13"/>
  <c r="E9" i="13"/>
  <c r="E44" i="13"/>
  <c r="E8" i="13"/>
  <c r="E85" i="13"/>
  <c r="E5" i="13"/>
  <c r="E20" i="13"/>
  <c r="E79" i="13"/>
  <c r="E58" i="13"/>
  <c r="E14" i="13"/>
  <c r="E11" i="13"/>
  <c r="E21" i="13"/>
  <c r="E69" i="13"/>
  <c r="E27" i="13"/>
  <c r="E30" i="13"/>
  <c r="E7" i="13"/>
  <c r="E33" i="13"/>
  <c r="E81" i="13"/>
  <c r="E39" i="13"/>
  <c r="E42" i="13"/>
  <c r="E53" i="13"/>
  <c r="E45" i="13"/>
  <c r="E47" i="13"/>
  <c r="E51" i="13"/>
  <c r="E78" i="13"/>
  <c r="E67" i="12"/>
  <c r="E162" i="8"/>
  <c r="E69" i="8"/>
  <c r="E145" i="8"/>
  <c r="E155" i="8"/>
  <c r="E110" i="8"/>
  <c r="E76" i="8"/>
  <c r="E137" i="8"/>
  <c r="E160" i="8"/>
  <c r="E128" i="8"/>
  <c r="E20" i="8"/>
  <c r="E28" i="8"/>
  <c r="E9" i="8"/>
  <c r="E21" i="8"/>
  <c r="E22" i="8"/>
  <c r="E84" i="8"/>
  <c r="E10" i="8"/>
  <c r="E26" i="8"/>
  <c r="E121" i="8"/>
  <c r="E90" i="8"/>
  <c r="E14" i="8"/>
  <c r="E15" i="8"/>
  <c r="E58" i="8"/>
  <c r="E149" i="8"/>
  <c r="E38" i="8"/>
  <c r="E33" i="8"/>
  <c r="E34" i="8"/>
  <c r="E97" i="8"/>
  <c r="E24" i="8"/>
  <c r="E87" i="8"/>
  <c r="E133" i="8"/>
  <c r="E99" i="8"/>
  <c r="E31" i="8"/>
  <c r="E46" i="8"/>
  <c r="E73" i="8"/>
  <c r="E102" i="8"/>
  <c r="E13" i="8"/>
  <c r="E5" i="8"/>
  <c r="E63" i="8"/>
  <c r="E64" i="8"/>
  <c r="E67" i="8"/>
  <c r="E68" i="8"/>
  <c r="E120" i="8"/>
  <c r="E55" i="8"/>
  <c r="E157" i="8"/>
  <c r="E156" i="8"/>
  <c r="E124" i="8"/>
  <c r="E60" i="8"/>
  <c r="E104" i="8"/>
  <c r="E161" i="8"/>
  <c r="E146" i="8"/>
  <c r="E16" i="8"/>
  <c r="E75" i="8"/>
  <c r="E80" i="8"/>
  <c r="E82" i="8"/>
  <c r="E83" i="8"/>
  <c r="E131" i="8"/>
  <c r="E70" i="8"/>
  <c r="E11" i="8"/>
  <c r="E12" i="8"/>
  <c r="E135" i="8"/>
  <c r="E78" i="8"/>
  <c r="E126" i="8"/>
  <c r="E43" i="8"/>
  <c r="E94" i="8"/>
  <c r="E8" i="8"/>
  <c r="E93" i="8"/>
  <c r="E95" i="8"/>
  <c r="E96" i="8"/>
  <c r="E142" i="8"/>
  <c r="E85" i="8"/>
  <c r="E25" i="8"/>
  <c r="E72" i="8"/>
  <c r="E147" i="8"/>
  <c r="E91" i="8"/>
  <c r="E27" i="8"/>
  <c r="E117" i="8"/>
  <c r="E141" i="8"/>
  <c r="E37" i="8"/>
  <c r="E19" i="8"/>
  <c r="E106" i="8"/>
  <c r="E107" i="8"/>
  <c r="E154" i="8"/>
  <c r="E98" i="8"/>
  <c r="E39" i="8"/>
  <c r="E111" i="8"/>
  <c r="E159" i="8"/>
  <c r="E103" i="8"/>
  <c r="E123" i="8"/>
  <c r="E89" i="8"/>
  <c r="E50" i="8"/>
  <c r="E30" i="8"/>
  <c r="E116" i="8"/>
  <c r="E118" i="8"/>
  <c r="E7" i="8"/>
  <c r="E42" i="8"/>
  <c r="E109" i="8"/>
  <c r="E56" i="8"/>
  <c r="E88" i="8"/>
  <c r="E32" i="8"/>
  <c r="E114" i="8"/>
  <c r="E158" i="8"/>
  <c r="E153" i="8"/>
  <c r="E139" i="8"/>
  <c r="E81" i="8"/>
  <c r="E18" i="8"/>
  <c r="E17" i="13"/>
  <c r="E24" i="13"/>
  <c r="E36" i="13"/>
  <c r="E56" i="13"/>
  <c r="E23" i="13"/>
  <c r="E13" i="13"/>
  <c r="E74" i="13"/>
  <c r="E65" i="13"/>
  <c r="E60" i="13"/>
  <c r="E18" i="13"/>
  <c r="E67" i="13"/>
  <c r="E59" i="13"/>
  <c r="E26" i="13"/>
  <c r="E86" i="13"/>
  <c r="E77" i="13"/>
  <c r="E16" i="13"/>
  <c r="E87" i="13"/>
  <c r="E84" i="13"/>
  <c r="E28" i="13"/>
  <c r="E25" i="13"/>
  <c r="E54" i="13"/>
  <c r="E83" i="13"/>
  <c r="E55" i="13"/>
  <c r="E19" i="13"/>
  <c r="E37" i="13"/>
  <c r="E10" i="13"/>
  <c r="E35" i="13"/>
  <c r="E22" i="13"/>
  <c r="E50" i="13"/>
  <c r="E40" i="13"/>
  <c r="E31" i="13"/>
  <c r="E49" i="13"/>
  <c r="E29" i="13"/>
  <c r="E82" i="13"/>
  <c r="E34" i="13"/>
  <c r="E62" i="13"/>
  <c r="E52" i="13"/>
  <c r="E43" i="13"/>
  <c r="E61" i="13"/>
  <c r="E41" i="13"/>
  <c r="E6" i="13"/>
  <c r="E46" i="13"/>
  <c r="E73" i="13"/>
  <c r="E64" i="13"/>
  <c r="E66" i="13"/>
  <c r="E72" i="13"/>
  <c r="E6" i="40" l="1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49" i="40"/>
  <c r="E50" i="40"/>
  <c r="E51" i="40"/>
  <c r="E52" i="40"/>
  <c r="E53" i="40"/>
  <c r="E54" i="40"/>
  <c r="E55" i="40"/>
  <c r="E56" i="40"/>
  <c r="E57" i="40"/>
  <c r="E58" i="40"/>
  <c r="E59" i="40"/>
  <c r="E60" i="40"/>
  <c r="E61" i="40"/>
  <c r="E62" i="40"/>
  <c r="E63" i="40"/>
  <c r="E64" i="40"/>
  <c r="E65" i="40"/>
  <c r="E66" i="40"/>
  <c r="E67" i="40"/>
  <c r="E68" i="40"/>
  <c r="E69" i="40"/>
  <c r="E70" i="40"/>
  <c r="E71" i="40"/>
  <c r="E72" i="40"/>
  <c r="E73" i="40"/>
  <c r="E74" i="40"/>
  <c r="E75" i="40"/>
  <c r="E76" i="40"/>
  <c r="E77" i="40"/>
  <c r="E78" i="40"/>
  <c r="E79" i="40"/>
  <c r="E80" i="40"/>
  <c r="E81" i="40"/>
  <c r="E82" i="40"/>
  <c r="E83" i="40"/>
  <c r="E84" i="40"/>
  <c r="E85" i="40"/>
  <c r="E86" i="40"/>
  <c r="E87" i="40"/>
  <c r="E88" i="40"/>
  <c r="E89" i="40"/>
  <c r="E5" i="40"/>
  <c r="C90" i="40"/>
  <c r="D90" i="40"/>
  <c r="B90" i="40"/>
  <c r="E90" i="40" l="1"/>
  <c r="I49" i="39" l="1"/>
  <c r="H49" i="39"/>
  <c r="F49" i="39"/>
  <c r="E49" i="39"/>
  <c r="C49" i="39"/>
  <c r="B49" i="39"/>
  <c r="G49" i="39" l="1"/>
  <c r="J49" i="39"/>
  <c r="D49" i="39"/>
  <c r="H7" i="45" l="1"/>
  <c r="I7" i="45"/>
  <c r="G7" i="45"/>
  <c r="H36" i="35" l="1"/>
  <c r="B9" i="44"/>
</calcChain>
</file>

<file path=xl/sharedStrings.xml><?xml version="1.0" encoding="utf-8"?>
<sst xmlns="http://schemas.openxmlformats.org/spreadsheetml/2006/main" count="2125" uniqueCount="433">
  <si>
    <t>OBYWATELSTWO</t>
  </si>
  <si>
    <t>RAZEM</t>
  </si>
  <si>
    <t>Razem</t>
  </si>
  <si>
    <t>% w ogółem</t>
  </si>
  <si>
    <t>AFGANISTAN</t>
  </si>
  <si>
    <t>ALGIERIA</t>
  </si>
  <si>
    <t>ARMENIA</t>
  </si>
  <si>
    <t>AZERBEJDŻAN</t>
  </si>
  <si>
    <t>BANGLADESZ</t>
  </si>
  <si>
    <t>BEZ OBYWATELSTWA</t>
  </si>
  <si>
    <t>BIAŁORUŚ</t>
  </si>
  <si>
    <t>BUŁGARIA</t>
  </si>
  <si>
    <t>BURUNDI</t>
  </si>
  <si>
    <t>CHINY</t>
  </si>
  <si>
    <t>EGIPT</t>
  </si>
  <si>
    <t>ERYTREA</t>
  </si>
  <si>
    <t>ETIOPIA</t>
  </si>
  <si>
    <t>GHANA</t>
  </si>
  <si>
    <t>GRUZJA</t>
  </si>
  <si>
    <t>INDIE</t>
  </si>
  <si>
    <t>IRAK</t>
  </si>
  <si>
    <t>IRAN</t>
  </si>
  <si>
    <t>JORDANIA</t>
  </si>
  <si>
    <t>KAMERUN</t>
  </si>
  <si>
    <t>KAZACHSTAN</t>
  </si>
  <si>
    <t>KIRGISTAN</t>
  </si>
  <si>
    <t>KOMORY</t>
  </si>
  <si>
    <t>KONGO</t>
  </si>
  <si>
    <t>KUBA</t>
  </si>
  <si>
    <t>LIBIA</t>
  </si>
  <si>
    <t>MAROKO</t>
  </si>
  <si>
    <t>MONGOLIA</t>
  </si>
  <si>
    <t>NEPAL</t>
  </si>
  <si>
    <t>PAKISTAN</t>
  </si>
  <si>
    <t>ROSJA</t>
  </si>
  <si>
    <t>SOMALIA</t>
  </si>
  <si>
    <t>SRI LANKA</t>
  </si>
  <si>
    <t>SUDAN</t>
  </si>
  <si>
    <t>SYRIA</t>
  </si>
  <si>
    <t>TADŻYKISTAN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</si>
  <si>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</si>
  <si>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</si>
  <si>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</si>
  <si>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</si>
  <si>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</si>
  <si>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</si>
  <si>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</si>
  <si>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</si>
  <si>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</si>
  <si>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NIGERIA</t>
  </si>
  <si>
    <t>TANZANIA</t>
  </si>
  <si>
    <t>Status nadany zgodnie z Konwencją Genewską</t>
  </si>
  <si>
    <t>Zgoda na pobyt tolerowany</t>
  </si>
  <si>
    <t>Negatywna</t>
  </si>
  <si>
    <t>Ochrona uzupełniająca</t>
  </si>
  <si>
    <t>FILIPINY</t>
  </si>
  <si>
    <t>ZIMBABWE</t>
  </si>
  <si>
    <t>BRAZYLIA</t>
  </si>
  <si>
    <t>JEMEN</t>
  </si>
  <si>
    <t>KANADA</t>
  </si>
  <si>
    <t>LIBAN</t>
  </si>
  <si>
    <t>STANY ZJEDNOCZONE AMERYKI</t>
  </si>
  <si>
    <t xml:space="preserve">      2)  Dane dotyczą wyłącznie pozytywnych decyzji wizowych i nie wskazują ogólnej liczby </t>
  </si>
  <si>
    <t xml:space="preserve">           złożonych wniosków o wydanie wizy.</t>
  </si>
  <si>
    <t>FINLANDIA</t>
  </si>
  <si>
    <t>NIEMCY</t>
  </si>
  <si>
    <t>POZYTYWNE</t>
  </si>
  <si>
    <t>NEGATYWNE</t>
  </si>
  <si>
    <t>UMORZENIA</t>
  </si>
  <si>
    <t>KUWEJT</t>
  </si>
  <si>
    <t>Obywatelstwo</t>
  </si>
  <si>
    <t>pobyt tolerowany</t>
  </si>
  <si>
    <t>POBYT TOLEROWANY</t>
  </si>
  <si>
    <t>STATUS UCHODŹCY</t>
  </si>
  <si>
    <t>Suma</t>
  </si>
  <si>
    <t xml:space="preserve">          lub urzędy konsularne poza granicami kraju </t>
  </si>
  <si>
    <t>Umorzenie</t>
  </si>
  <si>
    <t>DEMOKRATYCZNA REPUBLIKA KONGA</t>
  </si>
  <si>
    <t>PALESTYNA</t>
  </si>
  <si>
    <t>Ogółem</t>
  </si>
  <si>
    <t>K</t>
  </si>
  <si>
    <t>M</t>
  </si>
  <si>
    <t>Utrzymujące</t>
  </si>
  <si>
    <t>MOŁDAWIA</t>
  </si>
  <si>
    <t xml:space="preserve">Suma </t>
  </si>
  <si>
    <t>Przekazanie do ponownego rozpatrzenia</t>
  </si>
  <si>
    <t>Cudzoziemiec</t>
  </si>
  <si>
    <t>Osoba fizyczna</t>
  </si>
  <si>
    <t>Osoba prawna</t>
  </si>
  <si>
    <t>ZOBOWIĄZANIE CUDZOZIEMCA DO POWROTU</t>
  </si>
  <si>
    <t>POBYT ZE WZGLĘDÓW HUMANITARNYCH</t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</si>
  <si>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</si>
  <si>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</si>
  <si>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</si>
  <si>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</si>
  <si>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</si>
  <si>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</si>
  <si>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</si>
  <si>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</si>
  <si>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</si>
  <si>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cofnięcie zakazu wjazdu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</si>
  <si>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</si>
  <si>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</si>
  <si>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</si>
  <si>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</si>
  <si>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</si>
  <si>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</si>
  <si>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</si>
  <si>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</si>
  <si>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POBYT ZE WZGLĘDÓW HUMANITARNYCH Suma</t>
  </si>
  <si>
    <t>ZOBOWIĄZANIE CUDZOZIEMCA DO POWROTU Suma</t>
  </si>
  <si>
    <t>ZAREJESTROWANIE POBYTU OB. UE</t>
  </si>
  <si>
    <t>WIZA SCHENGEN</t>
  </si>
  <si>
    <t>WIZA KRAJOWA</t>
  </si>
  <si>
    <t>NIEOKREŚLONE</t>
  </si>
  <si>
    <t>NIDERLANDY</t>
  </si>
  <si>
    <t>OCHRONA UZUPEŁNIAJĄCA</t>
  </si>
  <si>
    <t>POBYT STAŁY</t>
  </si>
  <si>
    <t>MACEDONIA PÓŁNOCNA</t>
  </si>
  <si>
    <t>GWINEA</t>
  </si>
  <si>
    <t>TAJLANDIA</t>
  </si>
  <si>
    <t>NORWEGIA</t>
  </si>
  <si>
    <t>INDONEZJA</t>
  </si>
  <si>
    <t>REPUBLIKA POŁUDNIOWEJ AFRYKI</t>
  </si>
  <si>
    <t>ALBANIA</t>
  </si>
  <si>
    <t>ARABIA SAUDYJSKA</t>
  </si>
  <si>
    <t>ARGENTYNA</t>
  </si>
  <si>
    <t>AUSTRALIA</t>
  </si>
  <si>
    <t>BOLIWIA</t>
  </si>
  <si>
    <t>BOŚNIA I HERCEGOWINA</t>
  </si>
  <si>
    <t>CHILE</t>
  </si>
  <si>
    <t>DOMINIKANA</t>
  </si>
  <si>
    <t>EKWADOR</t>
  </si>
  <si>
    <t>GAMBIA</t>
  </si>
  <si>
    <t>HAITI</t>
  </si>
  <si>
    <t>JAMAJKA</t>
  </si>
  <si>
    <t>JAPONIA</t>
  </si>
  <si>
    <t>KAMBODŻA</t>
  </si>
  <si>
    <t>KENIA</t>
  </si>
  <si>
    <t>KOLUMBIA</t>
  </si>
  <si>
    <t>KOSOWO</t>
  </si>
  <si>
    <t>LAOS</t>
  </si>
  <si>
    <t>MADAGASKAR</t>
  </si>
  <si>
    <t>MALAWI</t>
  </si>
  <si>
    <t>MALI</t>
  </si>
  <si>
    <t>MAURITIUS</t>
  </si>
  <si>
    <t>MEKSYK</t>
  </si>
  <si>
    <t>NAMIBIA</t>
  </si>
  <si>
    <t>PERU</t>
  </si>
  <si>
    <t>RWANDA</t>
  </si>
  <si>
    <t>SENEGAL</t>
  </si>
  <si>
    <t>SERBIA</t>
  </si>
  <si>
    <t>TAJWAN</t>
  </si>
  <si>
    <t>TOGO</t>
  </si>
  <si>
    <t>ZJEDNOCZONE EMIRATY ARABSKIE</t>
  </si>
  <si>
    <t>ANGOLA</t>
  </si>
  <si>
    <t>AUSTRIA</t>
  </si>
  <si>
    <t>BAHRAJN</t>
  </si>
  <si>
    <t>CYPR</t>
  </si>
  <si>
    <t>CZARNOGÓRA</t>
  </si>
  <si>
    <t>GWATEMALA</t>
  </si>
  <si>
    <t>GWINEA BISSAU</t>
  </si>
  <si>
    <t>HISZPANIA</t>
  </si>
  <si>
    <t>HONDURAS</t>
  </si>
  <si>
    <t>IZRAEL</t>
  </si>
  <si>
    <t>KOREA POŁUDNIOWA</t>
  </si>
  <si>
    <t>KOSTARYKA</t>
  </si>
  <si>
    <t>LIBERIA</t>
  </si>
  <si>
    <t>LITWA</t>
  </si>
  <si>
    <t>LUKSEMBURG</t>
  </si>
  <si>
    <t>MAURETANIA</t>
  </si>
  <si>
    <t>NOWA ZELANDIA</t>
  </si>
  <si>
    <t>PORTUGALIA</t>
  </si>
  <si>
    <t>REPUBLIKA ZIELONEGO PRZYLĄDKA</t>
  </si>
  <si>
    <t>RUMUNIA</t>
  </si>
  <si>
    <t>SINGAPUR</t>
  </si>
  <si>
    <t>SZWECJA</t>
  </si>
  <si>
    <t>URUGWAJ</t>
  </si>
  <si>
    <t>WIELKA BRYTANIA</t>
  </si>
  <si>
    <t>WŁOCHY</t>
  </si>
  <si>
    <t>LESOTHO</t>
  </si>
  <si>
    <t>MALEZJA</t>
  </si>
  <si>
    <t>POZOSTAWIENIE BEZ ROZPOZNANIA</t>
  </si>
  <si>
    <t>zrobione</t>
  </si>
  <si>
    <t>ANTIGUA I BARBUDA</t>
  </si>
  <si>
    <t>BELIZE</t>
  </si>
  <si>
    <t>BENIN</t>
  </si>
  <si>
    <t>BRUNEI</t>
  </si>
  <si>
    <t>BRYTYJSKIE TERYTORIUM OCEANU INDYJSKIEGO</t>
  </si>
  <si>
    <t>CZAD</t>
  </si>
  <si>
    <t>CZECHY</t>
  </si>
  <si>
    <t>DOMINIKA</t>
  </si>
  <si>
    <t>FRANCJA</t>
  </si>
  <si>
    <t>GABON</t>
  </si>
  <si>
    <t>GEORGIA POŁUDNIOWA I SANDWICH POŁUDNIOWY</t>
  </si>
  <si>
    <t>GRECJA</t>
  </si>
  <si>
    <t>GRENADA</t>
  </si>
  <si>
    <t>GUJANA</t>
  </si>
  <si>
    <t>HONGKONG</t>
  </si>
  <si>
    <t>IRLANDIA</t>
  </si>
  <si>
    <t>KOREA PÓŁNOCNA</t>
  </si>
  <si>
    <t>MALEDIWY</t>
  </si>
  <si>
    <t>MOZAMBIK</t>
  </si>
  <si>
    <t>NIGER</t>
  </si>
  <si>
    <t>NIKARAGUA</t>
  </si>
  <si>
    <t>OMAN</t>
  </si>
  <si>
    <t>PANAMA</t>
  </si>
  <si>
    <t>PARAGWAJ</t>
  </si>
  <si>
    <t>SALWADOR</t>
  </si>
  <si>
    <t>SAMOA AMERYKAŃSKIE</t>
  </si>
  <si>
    <t>SESZELE</t>
  </si>
  <si>
    <t>SIERRA LEONE</t>
  </si>
  <si>
    <t>SŁOWACJA</t>
  </si>
  <si>
    <t>SUDAN POŁUDNIOWY</t>
  </si>
  <si>
    <t>SURINAM</t>
  </si>
  <si>
    <t>TONGA</t>
  </si>
  <si>
    <t>TRYNIDAD I TOBAGO</t>
  </si>
  <si>
    <t>ZAMBIA</t>
  </si>
  <si>
    <t>BHUTAN</t>
  </si>
  <si>
    <t>BOTSWANA</t>
  </si>
  <si>
    <t>KATAR</t>
  </si>
  <si>
    <t>MAKAU</t>
  </si>
  <si>
    <t>PAPUA - NOWA GWINEA</t>
  </si>
  <si>
    <t>REPUBLIKA ŚRODKOWOAFRYKAŃSKA</t>
  </si>
  <si>
    <t>BELGIA</t>
  </si>
  <si>
    <t>CHORWACJA</t>
  </si>
  <si>
    <t>DANIA</t>
  </si>
  <si>
    <t>ESTONIA</t>
  </si>
  <si>
    <t>ISLANDIA</t>
  </si>
  <si>
    <t>LIECHTENSTEIN</t>
  </si>
  <si>
    <t>ŁOTWA</t>
  </si>
  <si>
    <t>MALTA</t>
  </si>
  <si>
    <t>SŁOWENIA</t>
  </si>
  <si>
    <t>SZWAJCARIA</t>
  </si>
  <si>
    <t>WĘGRY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</si>
  <si>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</si>
  <si>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</si>
  <si>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</si>
  <si>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</si>
  <si>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</si>
  <si>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</si>
  <si>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</si>
  <si>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</si>
  <si>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zobowiązanie do powrotu</t>
  </si>
  <si>
    <t>zaproszenie</t>
  </si>
  <si>
    <t>polski dokument podróży</t>
  </si>
  <si>
    <t>polski dokument tożsamości cudzoziemca</t>
  </si>
  <si>
    <t>wiza (nowa + Schengen)</t>
  </si>
  <si>
    <t xml:space="preserve">POBYT CZASOWY </t>
  </si>
  <si>
    <t>PRAWO POBYTU OBYWATELA WB</t>
  </si>
  <si>
    <t>PRAWO STAŁEGO POBYTU OBYWATELA WB</t>
  </si>
  <si>
    <t>PRAWO POBYTU CZŁONKA RODZINY OBYWATELA WB</t>
  </si>
  <si>
    <t>FIDŻI</t>
  </si>
  <si>
    <t>GWINEA RÓWNIKOWA</t>
  </si>
  <si>
    <t>SAINT VINCENT I GRENADYNY</t>
  </si>
  <si>
    <t>TIMOR WSCHODNI</t>
  </si>
  <si>
    <t>VANUATU</t>
  </si>
  <si>
    <t>DŻIBUTI</t>
  </si>
  <si>
    <t>BURKINA FASO</t>
  </si>
  <si>
    <t>MJANMA</t>
  </si>
  <si>
    <t>SAINT CHRISTOPHER I NEWIS</t>
  </si>
  <si>
    <t xml:space="preserve">             </t>
  </si>
  <si>
    <t xml:space="preserve">                      o wydanie lub wymianę dokumentów potwierdzających prawo pobytu</t>
  </si>
  <si>
    <t xml:space="preserve">                      (wg obywatelstwa).</t>
  </si>
  <si>
    <t xml:space="preserve">                      o wydanie lub wymianę dokumentów potwierdzających prawo stałego pobytu.</t>
  </si>
  <si>
    <t>SPRAWA</t>
  </si>
  <si>
    <t>Wniosek o wydanie nowego zaświadczenia o zarejestrowaniu pobytu</t>
  </si>
  <si>
    <t>Wniosek o wymianę zaświadczenia o zarejestrowaniu pobytu</t>
  </si>
  <si>
    <t>Wniosek o zarejestrowanie pobytu</t>
  </si>
  <si>
    <t>Wniosek o wydanie dokumentu potwierdzającego prawo stałego pobytu</t>
  </si>
  <si>
    <t>Wniosek o wydanie nowego dokumentu potwierdzającego prawo stałego pobytu</t>
  </si>
  <si>
    <t>Wniosek o wymianę dokumentu potwierdzającego prawo stałego pobytu</t>
  </si>
  <si>
    <t xml:space="preserve">                    (wg rodzaju zezwolenia).</t>
  </si>
  <si>
    <t xml:space="preserve">              </t>
  </si>
  <si>
    <t xml:space="preserve">                   o wydanie dokumentów potwierdzających prawo pobytu (wg obywatelstwa).</t>
  </si>
  <si>
    <t xml:space="preserve">                  </t>
  </si>
  <si>
    <t>Jednostka organizacyjna nieposiadająca osobowości prawnej</t>
  </si>
  <si>
    <t xml:space="preserve">               </t>
  </si>
  <si>
    <t>na pobyt rezydenta długoterminowego UE</t>
  </si>
  <si>
    <t xml:space="preserve">    </t>
  </si>
  <si>
    <t xml:space="preserve">                </t>
  </si>
  <si>
    <t>PRAWO STAŁEGO POBYTU CZŁONKA RODZINY OBYWATELA WB</t>
  </si>
  <si>
    <t>WYSPY ŚWIĘTEGO TOMASZA I KSIĄŻĘCA</t>
  </si>
  <si>
    <t>KIRIBATI</t>
  </si>
  <si>
    <t>BAHAMY</t>
  </si>
  <si>
    <t>SAINT LUCIA</t>
  </si>
  <si>
    <t xml:space="preserve">                 o udzieleniu zgody na pobyt tolerowany (wg obywatelstwa).</t>
  </si>
  <si>
    <t>Białoruś</t>
  </si>
  <si>
    <t>Ukraina</t>
  </si>
  <si>
    <t>Rosja</t>
  </si>
  <si>
    <t>Turcja</t>
  </si>
  <si>
    <t>Egipt</t>
  </si>
  <si>
    <t>Afganistan</t>
  </si>
  <si>
    <t>Tadżykistan</t>
  </si>
  <si>
    <t>Indie</t>
  </si>
  <si>
    <t>Syria</t>
  </si>
  <si>
    <t>Irak</t>
  </si>
  <si>
    <t>Iran</t>
  </si>
  <si>
    <t>Armenia</t>
  </si>
  <si>
    <t>Gruzja</t>
  </si>
  <si>
    <t>Somalia</t>
  </si>
  <si>
    <t>Turkmenistan</t>
  </si>
  <si>
    <t>Azerbejdżan</t>
  </si>
  <si>
    <t>Etiopia</t>
  </si>
  <si>
    <t>Jemen</t>
  </si>
  <si>
    <t>Erytrea</t>
  </si>
  <si>
    <t>Mołdawia</t>
  </si>
  <si>
    <t>Kirgistan</t>
  </si>
  <si>
    <t>Uzbekistan</t>
  </si>
  <si>
    <t>Kazachstan</t>
  </si>
  <si>
    <t>Bangladesz</t>
  </si>
  <si>
    <t>Nigeria</t>
  </si>
  <si>
    <t>Maroko</t>
  </si>
  <si>
    <t>Pakistan</t>
  </si>
  <si>
    <t>Algieria</t>
  </si>
  <si>
    <t>Sudan</t>
  </si>
  <si>
    <t>Palestyna</t>
  </si>
  <si>
    <t>Kamerun</t>
  </si>
  <si>
    <t>Nieokreślone</t>
  </si>
  <si>
    <t>Kolumbia</t>
  </si>
  <si>
    <t>Demokratyczna Republika Konga</t>
  </si>
  <si>
    <t>Zimbabwe</t>
  </si>
  <si>
    <t>Tunezja</t>
  </si>
  <si>
    <t>Sri Lanka</t>
  </si>
  <si>
    <t>Nepal</t>
  </si>
  <si>
    <t>Niemcy</t>
  </si>
  <si>
    <t>Tanzania</t>
  </si>
  <si>
    <t>Kuba</t>
  </si>
  <si>
    <t>Wietnam</t>
  </si>
  <si>
    <t>Gwinea</t>
  </si>
  <si>
    <t>Libia</t>
  </si>
  <si>
    <t>Chiny</t>
  </si>
  <si>
    <t>Izrael</t>
  </si>
  <si>
    <t>Jordania</t>
  </si>
  <si>
    <t>Kongo</t>
  </si>
  <si>
    <t>Ghana</t>
  </si>
  <si>
    <t>Uganda</t>
  </si>
  <si>
    <t>Mongolia</t>
  </si>
  <si>
    <t>Angola</t>
  </si>
  <si>
    <t>Gambia</t>
  </si>
  <si>
    <t>Rwanda</t>
  </si>
  <si>
    <t>Rumunia</t>
  </si>
  <si>
    <t>Mali</t>
  </si>
  <si>
    <t>Wenezuela</t>
  </si>
  <si>
    <t>Liban</t>
  </si>
  <si>
    <t>Bułgaria</t>
  </si>
  <si>
    <t>Szwecja</t>
  </si>
  <si>
    <t>Wybrzeże Kości Słoniowej</t>
  </si>
  <si>
    <t>Kenia</t>
  </si>
  <si>
    <t>Sierra Leone</t>
  </si>
  <si>
    <t>Burkina Faso</t>
  </si>
  <si>
    <t>Burundi</t>
  </si>
  <si>
    <t>Korea Południowa</t>
  </si>
  <si>
    <t>Mjanma</t>
  </si>
  <si>
    <t>MOŁDOWA</t>
  </si>
  <si>
    <t>BARBADOS</t>
  </si>
  <si>
    <t>MIKRONEZJA</t>
  </si>
  <si>
    <t xml:space="preserve">POBYT TOLEROWANY </t>
  </si>
  <si>
    <t>POBYT REZYDENTA DŁUGOTERMINOWEGO UE</t>
  </si>
  <si>
    <t>POBYT HUMANITARNY</t>
  </si>
  <si>
    <t>OCHRONA CZASOWA</t>
  </si>
  <si>
    <t xml:space="preserve">      *  UWAGI:</t>
  </si>
  <si>
    <t xml:space="preserve">      1) Dane dotyczą liczby wiz wydanych cudzoziemcom przez wojewodów oraz komendantów placówek </t>
  </si>
  <si>
    <t xml:space="preserve">          Straży Granicznej i nie uwzględniają liczby wiz wydanych przez polskie przedstawicielstwa dyplomatyczne </t>
  </si>
  <si>
    <t xml:space="preserve">         </t>
  </si>
  <si>
    <t>OCHRONA MIĘDZYNARODOWA</t>
  </si>
  <si>
    <t>POZOSTAWIENIE WNIOSKU BEZ ROZPOZNANIA</t>
  </si>
  <si>
    <t>Albania</t>
  </si>
  <si>
    <t>Arabia Saudyjska</t>
  </si>
  <si>
    <t>Bahrajn</t>
  </si>
  <si>
    <t>Benin</t>
  </si>
  <si>
    <t>Czad</t>
  </si>
  <si>
    <t>Ekwador</t>
  </si>
  <si>
    <t>Filipiny</t>
  </si>
  <si>
    <t>Gabon</t>
  </si>
  <si>
    <t>Gwinea Bissau</t>
  </si>
  <si>
    <t>Komory</t>
  </si>
  <si>
    <t>Łotwa</t>
  </si>
  <si>
    <t>Mozambik</t>
  </si>
  <si>
    <t>Republika Środkowoafrykańska</t>
  </si>
  <si>
    <t>Senegal</t>
  </si>
  <si>
    <t>Togo</t>
  </si>
  <si>
    <t>Wielka Brytania</t>
  </si>
  <si>
    <t>Stany Zjednoczone</t>
  </si>
  <si>
    <t>ochrony międzynarodowej złożonych w 2024 r. (wg obywatelstwa).</t>
  </si>
  <si>
    <t>POBYT STAŁY OBYWATELA UE</t>
  </si>
  <si>
    <t>POBYT CZŁONKA RODZINY OBYWATELA UE</t>
  </si>
  <si>
    <t>POBYT STAŁY CZŁONKA RODZINY OBYWATELA UE</t>
  </si>
  <si>
    <t>ESWATINI</t>
  </si>
  <si>
    <t>MYANMAR</t>
  </si>
  <si>
    <r>
      <rPr>
        <b/>
        <sz val="10"/>
        <rFont val="Arial"/>
        <family val="2"/>
        <charset val="238"/>
      </rPr>
      <t>Tabela 29:</t>
    </r>
    <r>
      <rPr>
        <sz val="10"/>
        <rFont val="Arial"/>
        <family val="2"/>
        <charset val="238"/>
      </rPr>
      <t xml:space="preserve"> Liczba cudzoziemców posiadających ważny dokument uprawniający do pobytu na terytorium RP (stan na dzień 31.12.2024)</t>
    </r>
  </si>
  <si>
    <t xml:space="preserve">na pobyt rezydenta długoterminowego Unii Europejskiej </t>
  </si>
  <si>
    <t>ANGUILLA</t>
  </si>
  <si>
    <t>WYSPY SALOMONA</t>
  </si>
  <si>
    <t>oraz decyzje wydane w tych sprawach w 2024 r.</t>
  </si>
  <si>
    <t>w 2024 r. decyzje o odmowie wjazdu na terytorium RP (wg obywatelstwa).</t>
  </si>
  <si>
    <t>PUERTO RICO</t>
  </si>
  <si>
    <t>Bez obywatelstwa</t>
  </si>
  <si>
    <r>
      <t>Tabela 1:</t>
    </r>
    <r>
      <rPr>
        <sz val="10"/>
        <rFont val="Roboto"/>
        <charset val="238"/>
      </rPr>
      <t xml:space="preserve"> Liczba osób, które w 2024 r. ubiegały się o udzielenie ochrony międzynarodowej w RP.</t>
    </r>
  </si>
  <si>
    <r>
      <t>Tabela 2:</t>
    </r>
    <r>
      <rPr>
        <sz val="10"/>
        <rFont val="Roboto"/>
        <charset val="238"/>
      </rPr>
      <t xml:space="preserve"> Liczba osób, wobec których w 2024 r. Szef Urzędu do Spraw Cudzoziemców wydał decyzje w sprawie o udzielenie ochrony międzynarodowej w RP</t>
    </r>
  </si>
  <si>
    <r>
      <rPr>
        <b/>
        <sz val="10"/>
        <rFont val="Roboto"/>
        <charset val="238"/>
      </rPr>
      <t>Tabela 3:</t>
    </r>
    <r>
      <rPr>
        <sz val="10"/>
        <rFont val="Roboto"/>
        <charset val="238"/>
      </rPr>
      <t xml:space="preserve"> Liczba odwołań do Rady do Spraw Uchodźców w sprawie o udzielenie </t>
    </r>
  </si>
  <si>
    <r>
      <t>Tabela 4:</t>
    </r>
    <r>
      <rPr>
        <sz val="10"/>
        <rFont val="Roboto"/>
        <charset val="238"/>
      </rPr>
      <t xml:space="preserve"> Liczba osób, wobec których w 2024 r. Rada do Spraw Uchodźców wydała decyzje w sprawie o udzielenie ochrony międzynarodowej w RP </t>
    </r>
  </si>
  <si>
    <r>
      <rPr>
        <b/>
        <sz val="10"/>
        <rFont val="Roboto"/>
        <charset val="238"/>
      </rPr>
      <t>Tabela 5:</t>
    </r>
    <r>
      <rPr>
        <sz val="10"/>
        <rFont val="Roboto"/>
        <charset val="238"/>
      </rPr>
      <t xml:space="preserve"> Liczba osób, które złożyły wnioski o udzielenie azylu w 2024r.</t>
    </r>
  </si>
  <si>
    <r>
      <rPr>
        <b/>
        <sz val="10"/>
        <rFont val="Roboto"/>
        <charset val="238"/>
      </rPr>
      <t xml:space="preserve">Tabela. 6: </t>
    </r>
    <r>
      <rPr>
        <sz val="10"/>
        <rFont val="Roboto"/>
        <charset val="238"/>
      </rPr>
      <t>Liczba osób, którym wydano decyzje w sprawach o udzielenie azylu w 2024 r.</t>
    </r>
  </si>
  <si>
    <r>
      <t>Tabela 7:</t>
    </r>
    <r>
      <rPr>
        <sz val="10"/>
        <color theme="1"/>
        <rFont val="Roboto"/>
        <charset val="238"/>
      </rPr>
      <t xml:space="preserve"> Liczba wiz wydanych cudzoziemcom w 2024 r. na terytorium RP</t>
    </r>
  </si>
  <si>
    <r>
      <t>Tabela 8:</t>
    </r>
    <r>
      <rPr>
        <sz val="10"/>
        <rFont val="Roboto"/>
        <charset val="238"/>
      </rPr>
      <t xml:space="preserve"> Liczba zaproszeń wydanych cudzoziemcom w 2024 r. </t>
    </r>
  </si>
  <si>
    <r>
      <t>Tabela 9:</t>
    </r>
    <r>
      <rPr>
        <sz val="10"/>
        <rFont val="Roboto"/>
        <charset val="238"/>
      </rPr>
      <t xml:space="preserve"> Liczba osób, które w 2024 r. ubiegały się o udzielenie zezwolenia na pobyt stały</t>
    </r>
  </si>
  <si>
    <r>
      <rPr>
        <b/>
        <sz val="10"/>
        <rFont val="Roboto"/>
        <charset val="238"/>
      </rPr>
      <t>Tabela 10:</t>
    </r>
    <r>
      <rPr>
        <sz val="10"/>
        <rFont val="Roboto"/>
        <charset val="238"/>
      </rPr>
      <t xml:space="preserve"> Liczba osób, w stosunku do których w 2024 r. wojewodowie wydali decyzje w sprawie o udzielenie zezwolenia na pobyt stały</t>
    </r>
  </si>
  <si>
    <r>
      <rPr>
        <b/>
        <sz val="10"/>
        <rFont val="Roboto"/>
        <charset val="238"/>
      </rPr>
      <t>Tabela 11:</t>
    </r>
    <r>
      <rPr>
        <sz val="10"/>
        <rFont val="Roboto"/>
        <charset val="238"/>
      </rPr>
      <t xml:space="preserve"> Liczba osób, które w 2024 r. ubiegały się o udzielenie zezwolenia </t>
    </r>
  </si>
  <si>
    <r>
      <rPr>
        <b/>
        <sz val="10"/>
        <rFont val="Roboto"/>
        <charset val="238"/>
      </rPr>
      <t>Tabela 12:</t>
    </r>
    <r>
      <rPr>
        <sz val="10"/>
        <rFont val="Roboto"/>
        <charset val="238"/>
      </rPr>
      <t xml:space="preserve"> Liczba osób, w stosunku do których wojewodowie wydali w 2024 r. decyzje w sprawie zezwolenia </t>
    </r>
  </si>
  <si>
    <r>
      <rPr>
        <b/>
        <sz val="10"/>
        <rFont val="Roboto"/>
        <charset val="238"/>
      </rPr>
      <t>Tabela 13:</t>
    </r>
    <r>
      <rPr>
        <sz val="10"/>
        <rFont val="Roboto"/>
        <charset val="238"/>
      </rPr>
      <t xml:space="preserve"> Liczba osób, które w 2024 r. ubiegały się o udzielenie zezwolenia na pobyt czasowy</t>
    </r>
  </si>
  <si>
    <r>
      <rPr>
        <b/>
        <sz val="10"/>
        <rFont val="Roboto"/>
        <charset val="238"/>
      </rPr>
      <t>Tabela 14:</t>
    </r>
    <r>
      <rPr>
        <sz val="10"/>
        <rFont val="Roboto"/>
        <charset val="238"/>
      </rPr>
      <t xml:space="preserve"> Liczba osób, w stosunku do których w 2024 r. wojewodowie wydali decyzje w sprawie o udzielenie zezwolenia na pobyt czasowy </t>
    </r>
  </si>
  <si>
    <r>
      <rPr>
        <b/>
        <sz val="10"/>
        <rFont val="Roboto"/>
        <charset val="238"/>
      </rPr>
      <t>Tabela 15:</t>
    </r>
    <r>
      <rPr>
        <sz val="10"/>
        <rFont val="Roboto"/>
        <charset val="238"/>
      </rPr>
      <t xml:space="preserve"> Liczba obywateli UE, którzy w 2024 r. złożyli wniosek o zarejestrowanie pobytu </t>
    </r>
  </si>
  <si>
    <r>
      <rPr>
        <b/>
        <sz val="10"/>
        <rFont val="Roboto"/>
        <charset val="238"/>
      </rPr>
      <t>Tabela 16:</t>
    </r>
    <r>
      <rPr>
        <sz val="10"/>
        <rFont val="Roboto"/>
        <charset val="238"/>
      </rPr>
      <t xml:space="preserve"> Liczba obywateli UE, którzy w 2024 r. złożyli wniosek o wydanie </t>
    </r>
  </si>
  <si>
    <t xml:space="preserve">                    lub wymianę zaświadczenia o zarejestrowaniu pobytu (wg obywatelstwa)</t>
  </si>
  <si>
    <t xml:space="preserve">                   lub wymianę dokumentu potwierdzającego prawo stałego pobytu </t>
  </si>
  <si>
    <t>(wg obywatelstwa)</t>
  </si>
  <si>
    <r>
      <rPr>
        <b/>
        <sz val="10"/>
        <rFont val="Roboto"/>
        <charset val="238"/>
      </rPr>
      <t>Tabela 17:</t>
    </r>
    <r>
      <rPr>
        <sz val="10"/>
        <rFont val="Roboto"/>
        <charset val="238"/>
      </rPr>
      <t xml:space="preserve"> Liczba członków rodzin obywateli UE, którzy w 2024 r. złożyli wniosek </t>
    </r>
  </si>
  <si>
    <r>
      <t>Tabela 18:</t>
    </r>
    <r>
      <rPr>
        <sz val="10"/>
        <rFont val="Roboto"/>
        <charset val="238"/>
      </rPr>
      <t xml:space="preserve"> Liczba członków rodzin obywateli UE, którzy w 2024 r. złożyli wniosek</t>
    </r>
  </si>
  <si>
    <r>
      <t>Tabela 19</t>
    </r>
    <r>
      <rPr>
        <sz val="10"/>
        <rFont val="Roboto"/>
        <charset val="238"/>
      </rPr>
      <t>: Liczba obywateli Wielkiej Brytanii, którzy w 2024 r. złożyli wniosek o zarejestrowanie pobytu</t>
    </r>
  </si>
  <si>
    <r>
      <t>Tabela 20:</t>
    </r>
    <r>
      <rPr>
        <sz val="10"/>
        <rFont val="Roboto"/>
        <charset val="238"/>
      </rPr>
      <t xml:space="preserve"> Liczba obywateli Wielkiej Brytanii, którzy w 2024 r. złożyli wniosek o wydanie dokumentu potwierdzającego prawo stałego pobytu. </t>
    </r>
  </si>
  <si>
    <r>
      <t>Tabela 21:</t>
    </r>
    <r>
      <rPr>
        <sz val="10"/>
        <rFont val="Roboto"/>
        <charset val="238"/>
      </rPr>
      <t xml:space="preserve"> Liczba członków rodzin obywateli WB, którzy w 2024 r. złożyli wniosek </t>
    </r>
  </si>
  <si>
    <r>
      <rPr>
        <b/>
        <sz val="10"/>
        <rFont val="Roboto"/>
        <charset val="238"/>
      </rPr>
      <t>Tabela 22:</t>
    </r>
    <r>
      <rPr>
        <sz val="10"/>
        <rFont val="Roboto"/>
        <charset val="238"/>
      </rPr>
      <t xml:space="preserve"> Liczba członków rodzin obywateli WB, którzy w 2024 r. </t>
    </r>
  </si>
  <si>
    <t xml:space="preserve">                   złożyli wniosek o wydanie dokumentów potwierdzających </t>
  </si>
  <si>
    <t xml:space="preserve">                   prawo stałego pobytu (wg obywatelstwa).</t>
  </si>
  <si>
    <r>
      <rPr>
        <b/>
        <sz val="10"/>
        <rFont val="Roboto"/>
        <charset val="238"/>
      </rPr>
      <t xml:space="preserve">Tabela 23: </t>
    </r>
    <r>
      <rPr>
        <sz val="10"/>
        <rFont val="Roboto"/>
        <charset val="238"/>
      </rPr>
      <t xml:space="preserve">Liczba osób, w stosunku do których wydano w 2024 r. decyzje o zobowiązaniu </t>
    </r>
  </si>
  <si>
    <t>cudzoziemca do powrotu</t>
  </si>
  <si>
    <r>
      <t xml:space="preserve">Tabela 24. </t>
    </r>
    <r>
      <rPr>
        <sz val="10"/>
        <rFont val="Roboto"/>
        <charset val="238"/>
      </rPr>
      <t>Liczba osób, w stosunku do których komendant placówki Straży Granicznej wydał</t>
    </r>
  </si>
  <si>
    <r>
      <rPr>
        <b/>
        <sz val="10"/>
        <rFont val="Roboto"/>
        <charset val="238"/>
      </rPr>
      <t>Tabela 25:</t>
    </r>
    <r>
      <rPr>
        <sz val="10"/>
        <rFont val="Roboto"/>
        <charset val="238"/>
      </rPr>
      <t xml:space="preserve"> Liczba osób, które w 2024 r. złożyły wniosek o udzielenie zgody na pobyt tolerowany</t>
    </r>
  </si>
  <si>
    <r>
      <rPr>
        <b/>
        <sz val="10"/>
        <rFont val="Roboto"/>
        <charset val="238"/>
      </rPr>
      <t>Tabela 26:</t>
    </r>
    <r>
      <rPr>
        <sz val="10"/>
        <rFont val="Roboto"/>
        <charset val="238"/>
      </rPr>
      <t xml:space="preserve"> Liczba osób, wobec których w 2023 r. komendanci Placówek/Oddziałów SG wydali decyzje</t>
    </r>
  </si>
  <si>
    <r>
      <rPr>
        <b/>
        <sz val="10"/>
        <rFont val="Roboto"/>
        <charset val="238"/>
      </rPr>
      <t>Tabela 27:</t>
    </r>
    <r>
      <rPr>
        <sz val="10"/>
        <rFont val="Roboto"/>
        <charset val="238"/>
      </rPr>
      <t xml:space="preserve"> Liczba osób, które w 2023 r. otrzymały w I lub II instancji zgodę na pobyt ze względów </t>
    </r>
  </si>
  <si>
    <t xml:space="preserve">                   humanitarnych w poszczególnych sprawach (wg typu sprawy i obywatelstwa).</t>
  </si>
  <si>
    <r>
      <rPr>
        <b/>
        <sz val="10"/>
        <rFont val="Roboto"/>
        <charset val="238"/>
      </rPr>
      <t xml:space="preserve">Tabela 28: </t>
    </r>
    <r>
      <rPr>
        <sz val="10"/>
        <rFont val="Roboto"/>
        <charset val="238"/>
      </rPr>
      <t xml:space="preserve">Liczba osób, które złożyły odwołania od decyzji w sprawach legalizacyjnych do Szefa UdSC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</si>
</sst>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theme="1"/>
      <name val="Arial"/>
      <family val="2"/>
      <charset val="238"/>
    </font>
    <font>
      <b/>
      <u/>
      <sz val="9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i/>
      <sz val="9"/>
      <name val="Roboto"/>
      <charset val="238"/>
    </font>
    <font>
      <sz val="9"/>
      <color theme="1"/>
      <name val="Roboto"/>
      <charset val="238"/>
    </font>
    <font>
      <b/>
      <sz val="8"/>
      <name val="Roboto"/>
      <charset val="238"/>
    </font>
    <font>
      <b/>
      <sz val="9"/>
      <color theme="1"/>
      <name val="Roboto"/>
      <charset val="238"/>
    </font>
    <font>
      <sz val="11"/>
      <color theme="1"/>
      <name val="Roboto"/>
      <charset val="238"/>
    </font>
    <font>
      <b/>
      <i/>
      <sz val="9"/>
      <name val="Roboto"/>
      <charset val="238"/>
    </font>
    <font>
      <sz val="10"/>
      <name val="Roboto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Arial"/>
      <family val="2"/>
    </font>
    <font>
      <b/>
      <sz val="9"/>
      <color rgb="FFFF0000"/>
      <name val="Roboto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i/>
      <sz val="8"/>
      <name val="Roboto"/>
      <charset val="238"/>
    </font>
    <font>
      <b/>
      <i/>
      <sz val="8"/>
      <name val="Roboto"/>
      <charset val="238"/>
    </font>
    <font>
      <b/>
      <sz val="10"/>
      <name val="Arial"/>
      <family val="2"/>
      <charset val="238"/>
    </font>
    <font>
      <b/>
      <sz val="10"/>
      <name val="Roboto"/>
      <charset val="238"/>
    </font>
    <font>
      <b/>
      <sz val="10"/>
      <color theme="1"/>
      <name val="Roboto"/>
      <charset val="238"/>
    </font>
    <font>
      <sz val="10"/>
      <color theme="1"/>
      <name val="Roboto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0" tint="-0.14999847407452621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51" applyNumberFormat="0" applyAlignment="0" applyProtection="0"/>
    <xf numFmtId="0" fontId="10" fillId="17" borderId="52" applyNumberFormat="0" applyAlignment="0" applyProtection="0"/>
    <xf numFmtId="0" fontId="11" fillId="0" borderId="53" applyNumberFormat="0" applyFill="0" applyAlignment="0" applyProtection="0"/>
    <xf numFmtId="0" fontId="12" fillId="18" borderId="54" applyNumberFormat="0" applyAlignment="0" applyProtection="0"/>
    <xf numFmtId="0" fontId="13" fillId="0" borderId="55" applyNumberFormat="0" applyFill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6" fillId="17" borderId="51" applyNumberFormat="0" applyAlignment="0" applyProtection="0"/>
    <xf numFmtId="9" fontId="1" fillId="0" borderId="0" applyFont="0" applyFill="0" applyBorder="0" applyAlignment="0" applyProtection="0"/>
    <xf numFmtId="0" fontId="17" fillId="0" borderId="5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19" borderId="59" applyNumberFormat="0" applyFont="0" applyAlignment="0" applyProtection="0"/>
    <xf numFmtId="164" fontId="32" fillId="0" borderId="0" applyFont="0" applyFill="0" applyBorder="0" applyAlignment="0" applyProtection="0"/>
    <xf numFmtId="0" fontId="38" fillId="0" borderId="0"/>
  </cellStyleXfs>
  <cellXfs count="38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17"/>
    <xf numFmtId="0" fontId="4" fillId="0" borderId="0" xfId="18" applyFont="1" applyAlignment="1">
      <alignment vertical="center"/>
    </xf>
    <xf numFmtId="0" fontId="4" fillId="0" borderId="0" xfId="18" applyFont="1"/>
    <xf numFmtId="0" fontId="6" fillId="0" borderId="0" xfId="18" applyFont="1"/>
    <xf numFmtId="0" fontId="21" fillId="0" borderId="0" xfId="17" applyFont="1"/>
    <xf numFmtId="0" fontId="22" fillId="0" borderId="0" xfId="18" applyFont="1" applyAlignment="1">
      <alignment vertical="center"/>
    </xf>
    <xf numFmtId="0" fontId="23" fillId="9" borderId="11" xfId="18" applyFont="1" applyFill="1" applyBorder="1" applyAlignment="1">
      <alignment horizontal="center" vertical="center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28" xfId="18" applyFont="1" applyFill="1" applyBorder="1" applyAlignment="1">
      <alignment horizontal="center" vertical="center" wrapText="1"/>
    </xf>
    <xf numFmtId="0" fontId="24" fillId="28" borderId="31" xfId="18" applyFont="1" applyFill="1" applyBorder="1" applyAlignment="1">
      <alignment vertical="center"/>
    </xf>
    <xf numFmtId="165" fontId="25" fillId="0" borderId="36" xfId="18" applyNumberFormat="1" applyFont="1" applyFill="1" applyBorder="1" applyAlignment="1">
      <alignment vertical="center"/>
    </xf>
    <xf numFmtId="0" fontId="24" fillId="28" borderId="30" xfId="18" applyFont="1" applyFill="1" applyBorder="1" applyAlignment="1">
      <alignment vertical="center"/>
    </xf>
    <xf numFmtId="3" fontId="24" fillId="0" borderId="7" xfId="18" applyNumberFormat="1" applyFont="1" applyFill="1" applyBorder="1" applyAlignment="1">
      <alignment horizontal="right" vertical="center"/>
    </xf>
    <xf numFmtId="0" fontId="24" fillId="28" borderId="30" xfId="18" applyFont="1" applyFill="1" applyBorder="1" applyAlignment="1">
      <alignment horizontal="left" vertical="center"/>
    </xf>
    <xf numFmtId="0" fontId="23" fillId="9" borderId="11" xfId="18" applyFont="1" applyFill="1" applyBorder="1" applyAlignment="1">
      <alignment horizontal="center"/>
    </xf>
    <xf numFmtId="0" fontId="24" fillId="0" borderId="0" xfId="18" applyFont="1"/>
    <xf numFmtId="0" fontId="26" fillId="0" borderId="31" xfId="0" applyFont="1" applyBorder="1" applyAlignment="1">
      <alignment horizontal="left"/>
    </xf>
    <xf numFmtId="0" fontId="27" fillId="9" borderId="9" xfId="18" applyFont="1" applyFill="1" applyBorder="1" applyAlignment="1">
      <alignment horizontal="center" vertical="center" wrapText="1"/>
    </xf>
    <xf numFmtId="0" fontId="27" fillId="9" borderId="12" xfId="18" applyFont="1" applyFill="1" applyBorder="1" applyAlignment="1">
      <alignment horizontal="center" vertical="center" wrapText="1"/>
    </xf>
    <xf numFmtId="0" fontId="27" fillId="9" borderId="13" xfId="18" applyFont="1" applyFill="1" applyBorder="1" applyAlignment="1">
      <alignment horizontal="center" vertical="center" wrapText="1"/>
    </xf>
    <xf numFmtId="0" fontId="28" fillId="31" borderId="27" xfId="17" applyFont="1" applyFill="1" applyBorder="1" applyAlignment="1">
      <alignment horizontal="center" vertical="center"/>
    </xf>
    <xf numFmtId="0" fontId="28" fillId="31" borderId="26" xfId="17" applyFont="1" applyFill="1" applyBorder="1" applyAlignment="1">
      <alignment horizontal="center" vertical="center"/>
    </xf>
    <xf numFmtId="0" fontId="28" fillId="31" borderId="25" xfId="17" applyFont="1" applyFill="1" applyBorder="1" applyAlignment="1">
      <alignment horizontal="center" vertical="center"/>
    </xf>
    <xf numFmtId="0" fontId="26" fillId="28" borderId="32" xfId="17" applyFont="1" applyFill="1" applyBorder="1"/>
    <xf numFmtId="0" fontId="23" fillId="9" borderId="27" xfId="18" applyFont="1" applyFill="1" applyBorder="1" applyAlignment="1">
      <alignment horizontal="center" vertical="center" wrapText="1"/>
    </xf>
    <xf numFmtId="0" fontId="24" fillId="28" borderId="30" xfId="18" applyFont="1" applyFill="1" applyBorder="1"/>
    <xf numFmtId="0" fontId="24" fillId="0" borderId="0" xfId="0" applyFont="1"/>
    <xf numFmtId="0" fontId="26" fillId="0" borderId="0" xfId="17" applyFont="1"/>
    <xf numFmtId="0" fontId="28" fillId="32" borderId="11" xfId="17" applyFont="1" applyFill="1" applyBorder="1" applyAlignment="1">
      <alignment horizontal="center" vertical="center"/>
    </xf>
    <xf numFmtId="0" fontId="28" fillId="32" borderId="10" xfId="17" applyFont="1" applyFill="1" applyBorder="1" applyAlignment="1">
      <alignment horizontal="center" vertical="center"/>
    </xf>
    <xf numFmtId="0" fontId="28" fillId="32" borderId="18" xfId="17" applyFont="1" applyFill="1" applyBorder="1" applyAlignment="1">
      <alignment horizontal="center" vertical="center"/>
    </xf>
    <xf numFmtId="0" fontId="28" fillId="32" borderId="27" xfId="17" applyFont="1" applyFill="1" applyBorder="1" applyAlignment="1">
      <alignment horizontal="center" vertical="center"/>
    </xf>
    <xf numFmtId="0" fontId="29" fillId="0" borderId="0" xfId="17" applyFont="1"/>
    <xf numFmtId="0" fontId="26" fillId="28" borderId="31" xfId="17" applyFont="1" applyFill="1" applyBorder="1"/>
    <xf numFmtId="0" fontId="24" fillId="0" borderId="8" xfId="17" quotePrefix="1" applyFont="1" applyBorder="1" applyAlignment="1">
      <alignment horizontal="right" vertical="center"/>
    </xf>
    <xf numFmtId="0" fontId="24" fillId="0" borderId="29" xfId="17" applyFont="1" applyBorder="1" applyAlignment="1">
      <alignment horizontal="right"/>
    </xf>
    <xf numFmtId="0" fontId="23" fillId="28" borderId="32" xfId="17" applyFont="1" applyFill="1" applyBorder="1"/>
    <xf numFmtId="0" fontId="28" fillId="32" borderId="9" xfId="17" applyFont="1" applyFill="1" applyBorder="1" applyAlignment="1">
      <alignment horizontal="center" vertical="center"/>
    </xf>
    <xf numFmtId="0" fontId="28" fillId="32" borderId="12" xfId="17" applyFont="1" applyFill="1" applyBorder="1" applyAlignment="1">
      <alignment horizontal="center" vertical="center"/>
    </xf>
    <xf numFmtId="0" fontId="28" fillId="32" borderId="13" xfId="17" applyFont="1" applyFill="1" applyBorder="1" applyAlignment="1">
      <alignment horizontal="center" vertical="center"/>
    </xf>
    <xf numFmtId="0" fontId="24" fillId="0" borderId="0" xfId="18" applyFont="1" applyAlignment="1">
      <alignment vertical="center"/>
    </xf>
    <xf numFmtId="0" fontId="24" fillId="28" borderId="31" xfId="18" applyFont="1" applyFill="1" applyBorder="1"/>
    <xf numFmtId="0" fontId="24" fillId="0" borderId="8" xfId="18" applyFont="1" applyBorder="1" applyAlignment="1">
      <alignment horizontal="right"/>
    </xf>
    <xf numFmtId="0" fontId="24" fillId="0" borderId="6" xfId="18" applyFont="1" applyBorder="1" applyAlignment="1">
      <alignment horizontal="right"/>
    </xf>
    <xf numFmtId="0" fontId="23" fillId="28" borderId="29" xfId="18" applyFont="1" applyFill="1" applyBorder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3" fillId="5" borderId="21" xfId="0" applyNumberFormat="1" applyFont="1" applyFill="1" applyBorder="1" applyAlignment="1">
      <alignment horizontal="center" vertical="center"/>
    </xf>
    <xf numFmtId="3" fontId="23" fillId="5" borderId="19" xfId="0" applyNumberFormat="1" applyFont="1" applyFill="1" applyBorder="1" applyAlignment="1">
      <alignment horizontal="center" vertical="center"/>
    </xf>
    <xf numFmtId="3" fontId="23" fillId="5" borderId="10" xfId="0" applyNumberFormat="1" applyFont="1" applyFill="1" applyBorder="1" applyAlignment="1">
      <alignment horizontal="center" vertical="center"/>
    </xf>
    <xf numFmtId="3" fontId="23" fillId="5" borderId="16" xfId="0" applyNumberFormat="1" applyFont="1" applyFill="1" applyBorder="1" applyAlignment="1">
      <alignment horizontal="center" vertical="center"/>
    </xf>
    <xf numFmtId="3" fontId="23" fillId="5" borderId="27" xfId="0" applyNumberFormat="1" applyFont="1" applyFill="1" applyBorder="1" applyAlignment="1">
      <alignment horizontal="center" vertical="center"/>
    </xf>
    <xf numFmtId="0" fontId="24" fillId="28" borderId="39" xfId="0" applyFont="1" applyFill="1" applyBorder="1"/>
    <xf numFmtId="0" fontId="24" fillId="28" borderId="30" xfId="0" applyFont="1" applyFill="1" applyBorder="1"/>
    <xf numFmtId="0" fontId="23" fillId="5" borderId="11" xfId="0" applyFont="1" applyFill="1" applyBorder="1" applyAlignment="1">
      <alignment horizontal="center" vertical="center"/>
    </xf>
    <xf numFmtId="0" fontId="23" fillId="27" borderId="11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9" fontId="23" fillId="2" borderId="28" xfId="21" applyFont="1" applyFill="1" applyBorder="1" applyAlignment="1">
      <alignment horizontal="center" vertical="center" wrapText="1"/>
    </xf>
    <xf numFmtId="0" fontId="24" fillId="28" borderId="31" xfId="0" applyFont="1" applyFill="1" applyBorder="1"/>
    <xf numFmtId="0" fontId="24" fillId="0" borderId="8" xfId="0" applyFont="1" applyFill="1" applyBorder="1" applyAlignment="1">
      <alignment horizontal="right"/>
    </xf>
    <xf numFmtId="0" fontId="23" fillId="28" borderId="32" xfId="0" applyFont="1" applyFill="1" applyBorder="1"/>
    <xf numFmtId="0" fontId="24" fillId="0" borderId="7" xfId="0" applyFont="1" applyFill="1" applyBorder="1" applyAlignment="1">
      <alignment horizontal="right"/>
    </xf>
    <xf numFmtId="0" fontId="24" fillId="0" borderId="5" xfId="0" applyFont="1" applyFill="1" applyBorder="1" applyAlignment="1">
      <alignment horizontal="right"/>
    </xf>
    <xf numFmtId="0" fontId="23" fillId="2" borderId="11" xfId="0" applyFont="1" applyFill="1" applyBorder="1" applyAlignment="1">
      <alignment horizontal="center" vertical="center"/>
    </xf>
    <xf numFmtId="3" fontId="23" fillId="2" borderId="10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4" fillId="28" borderId="32" xfId="0" applyFont="1" applyFill="1" applyBorder="1"/>
    <xf numFmtId="0" fontId="23" fillId="3" borderId="11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165" fontId="25" fillId="7" borderId="36" xfId="0" applyNumberFormat="1" applyFont="1" applyFill="1" applyBorder="1" applyAlignment="1">
      <alignment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2" fillId="0" borderId="0" xfId="0" applyFont="1"/>
    <xf numFmtId="0" fontId="23" fillId="6" borderId="11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/>
    </xf>
    <xf numFmtId="165" fontId="25" fillId="7" borderId="29" xfId="0" applyNumberFormat="1" applyFont="1" applyFill="1" applyBorder="1" applyAlignment="1">
      <alignment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23" fillId="6" borderId="18" xfId="0" applyNumberFormat="1" applyFont="1" applyFill="1" applyBorder="1" applyAlignment="1">
      <alignment horizontal="center" vertical="center"/>
    </xf>
    <xf numFmtId="165" fontId="25" fillId="6" borderId="18" xfId="0" applyNumberFormat="1" applyFont="1" applyFill="1" applyBorder="1" applyAlignment="1">
      <alignment horizontal="center" vertical="center"/>
    </xf>
    <xf numFmtId="0" fontId="23" fillId="26" borderId="1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right"/>
    </xf>
    <xf numFmtId="0" fontId="23" fillId="0" borderId="0" xfId="0" applyFont="1" applyAlignment="1">
      <alignment vertical="center"/>
    </xf>
    <xf numFmtId="0" fontId="23" fillId="26" borderId="9" xfId="0" applyFont="1" applyFill="1" applyBorder="1" applyAlignment="1">
      <alignment horizontal="center" vertical="center"/>
    </xf>
    <xf numFmtId="0" fontId="23" fillId="26" borderId="12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0" fontId="23" fillId="26" borderId="14" xfId="0" applyFont="1" applyFill="1" applyBorder="1" applyAlignment="1">
      <alignment horizontal="center" vertical="center"/>
    </xf>
    <xf numFmtId="0" fontId="31" fillId="0" borderId="0" xfId="0" applyFont="1"/>
    <xf numFmtId="49" fontId="23" fillId="8" borderId="11" xfId="19" applyNumberFormat="1" applyFont="1" applyFill="1" applyBorder="1" applyAlignment="1">
      <alignment horizontal="center" vertical="center" wrapText="1"/>
    </xf>
    <xf numFmtId="49" fontId="23" fillId="25" borderId="10" xfId="19" applyNumberFormat="1" applyFont="1" applyFill="1" applyBorder="1" applyAlignment="1">
      <alignment horizontal="center" vertical="center" wrapText="1"/>
    </xf>
    <xf numFmtId="49" fontId="23" fillId="8" borderId="25" xfId="19" applyNumberFormat="1" applyFont="1" applyFill="1" applyBorder="1" applyAlignment="1">
      <alignment horizontal="center" vertical="center" wrapText="1"/>
    </xf>
    <xf numFmtId="49" fontId="23" fillId="8" borderId="27" xfId="19" applyNumberFormat="1" applyFont="1" applyFill="1" applyBorder="1" applyAlignment="1">
      <alignment horizontal="center" vertical="center" wrapText="1"/>
    </xf>
    <xf numFmtId="49" fontId="23" fillId="8" borderId="28" xfId="19" applyNumberFormat="1" applyFont="1" applyFill="1" applyBorder="1" applyAlignment="1">
      <alignment horizontal="center" vertical="center" wrapText="1"/>
    </xf>
    <xf numFmtId="0" fontId="24" fillId="20" borderId="30" xfId="19" applyFont="1" applyFill="1" applyBorder="1"/>
    <xf numFmtId="165" fontId="25" fillId="7" borderId="36" xfId="21" applyNumberFormat="1" applyFont="1" applyFill="1" applyBorder="1" applyAlignment="1">
      <alignment vertical="center"/>
    </xf>
    <xf numFmtId="49" fontId="23" fillId="24" borderId="11" xfId="0" applyNumberFormat="1" applyFont="1" applyFill="1" applyBorder="1" applyAlignment="1">
      <alignment horizontal="center" vertical="center" wrapText="1"/>
    </xf>
    <xf numFmtId="0" fontId="24" fillId="20" borderId="31" xfId="0" applyFont="1" applyFill="1" applyBorder="1"/>
    <xf numFmtId="0" fontId="24" fillId="20" borderId="30" xfId="0" applyFont="1" applyFill="1" applyBorder="1"/>
    <xf numFmtId="0" fontId="23" fillId="22" borderId="37" xfId="0" applyFont="1" applyFill="1" applyBorder="1" applyAlignment="1">
      <alignment horizontal="center" vertical="center"/>
    </xf>
    <xf numFmtId="0" fontId="23" fillId="22" borderId="38" xfId="0" applyFont="1" applyFill="1" applyBorder="1" applyAlignment="1">
      <alignment horizontal="center" vertical="center"/>
    </xf>
    <xf numFmtId="0" fontId="23" fillId="23" borderId="27" xfId="0" applyFont="1" applyFill="1" applyBorder="1" applyAlignment="1">
      <alignment horizontal="center" vertical="center"/>
    </xf>
    <xf numFmtId="0" fontId="24" fillId="29" borderId="32" xfId="0" applyNumberFormat="1" applyFont="1" applyFill="1" applyBorder="1" applyAlignment="1">
      <alignment horizontal="right"/>
    </xf>
    <xf numFmtId="0" fontId="23" fillId="20" borderId="24" xfId="0" applyNumberFormat="1" applyFont="1" applyFill="1" applyBorder="1"/>
    <xf numFmtId="0" fontId="24" fillId="20" borderId="24" xfId="0" applyFont="1" applyFill="1" applyBorder="1" applyAlignment="1">
      <alignment horizontal="left"/>
    </xf>
    <xf numFmtId="0" fontId="24" fillId="0" borderId="7" xfId="0" applyNumberFormat="1" applyFont="1" applyBorder="1" applyAlignment="1">
      <alignment horizontal="right"/>
    </xf>
    <xf numFmtId="0" fontId="24" fillId="0" borderId="5" xfId="0" applyNumberFormat="1" applyFont="1" applyBorder="1" applyAlignment="1">
      <alignment horizontal="right"/>
    </xf>
    <xf numFmtId="0" fontId="24" fillId="0" borderId="4" xfId="0" applyNumberFormat="1" applyFont="1" applyBorder="1" applyAlignment="1">
      <alignment horizontal="right"/>
    </xf>
    <xf numFmtId="0" fontId="23" fillId="22" borderId="27" xfId="0" applyFont="1" applyFill="1" applyBorder="1" applyAlignment="1">
      <alignment horizontal="center"/>
    </xf>
    <xf numFmtId="0" fontId="23" fillId="22" borderId="27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3" fillId="30" borderId="11" xfId="0" applyFont="1" applyFill="1" applyBorder="1" applyAlignment="1" applyProtection="1">
      <alignment horizontal="center" vertical="center" wrapText="1"/>
      <protection locked="0"/>
    </xf>
    <xf numFmtId="0" fontId="23" fillId="30" borderId="10" xfId="0" applyFont="1" applyFill="1" applyBorder="1" applyAlignment="1" applyProtection="1">
      <alignment horizontal="center" vertical="center" textRotation="90" wrapText="1"/>
      <protection locked="0"/>
    </xf>
    <xf numFmtId="0" fontId="23" fillId="30" borderId="16" xfId="0" applyFont="1" applyFill="1" applyBorder="1" applyAlignment="1" applyProtection="1">
      <alignment horizontal="center" vertical="center" textRotation="90" wrapText="1"/>
      <protection locked="0"/>
    </xf>
    <xf numFmtId="0" fontId="23" fillId="30" borderId="18" xfId="0" applyFont="1" applyFill="1" applyBorder="1" applyAlignment="1" applyProtection="1">
      <alignment horizontal="center" vertical="center" textRotation="90" wrapText="1"/>
      <protection locked="0"/>
    </xf>
    <xf numFmtId="0" fontId="23" fillId="30" borderId="27" xfId="0" applyFont="1" applyFill="1" applyBorder="1" applyAlignment="1" applyProtection="1">
      <alignment horizontal="center" vertical="center" textRotation="90" wrapText="1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3" fontId="24" fillId="0" borderId="7" xfId="0" applyNumberFormat="1" applyFont="1" applyBorder="1" applyAlignment="1" applyProtection="1">
      <alignment horizontal="right" vertical="center" wrapText="1"/>
    </xf>
    <xf numFmtId="3" fontId="24" fillId="0" borderId="1" xfId="0" applyNumberFormat="1" applyFont="1" applyBorder="1" applyAlignment="1" applyProtection="1">
      <alignment horizontal="right" vertical="center"/>
    </xf>
    <xf numFmtId="3" fontId="24" fillId="0" borderId="17" xfId="0" applyNumberFormat="1" applyFont="1" applyBorder="1" applyAlignment="1" applyProtection="1">
      <alignment horizontal="right" vertical="center"/>
    </xf>
    <xf numFmtId="3" fontId="24" fillId="0" borderId="24" xfId="0" applyNumberFormat="1" applyFont="1" applyBorder="1" applyAlignment="1" applyProtection="1">
      <alignment horizontal="right" vertical="center"/>
    </xf>
    <xf numFmtId="3" fontId="24" fillId="20" borderId="32" xfId="0" applyNumberFormat="1" applyFont="1" applyFill="1" applyBorder="1" applyAlignment="1" applyProtection="1">
      <alignment vertical="center"/>
    </xf>
    <xf numFmtId="0" fontId="23" fillId="30" borderId="11" xfId="8" applyFont="1" applyFill="1" applyBorder="1" applyAlignment="1" applyProtection="1">
      <alignment horizontal="center" vertical="center" wrapText="1"/>
      <protection locked="0"/>
    </xf>
    <xf numFmtId="3" fontId="23" fillId="30" borderId="10" xfId="8" applyNumberFormat="1" applyFont="1" applyFill="1" applyBorder="1" applyAlignment="1" applyProtection="1">
      <alignment vertical="center"/>
    </xf>
    <xf numFmtId="3" fontId="23" fillId="30" borderId="16" xfId="8" applyNumberFormat="1" applyFont="1" applyFill="1" applyBorder="1" applyAlignment="1" applyProtection="1">
      <alignment horizontal="center" vertical="center"/>
    </xf>
    <xf numFmtId="3" fontId="23" fillId="30" borderId="18" xfId="8" applyNumberFormat="1" applyFont="1" applyFill="1" applyBorder="1" applyAlignment="1" applyProtection="1">
      <alignment horizontal="center" vertical="center"/>
    </xf>
    <xf numFmtId="3" fontId="23" fillId="30" borderId="27" xfId="8" applyNumberFormat="1" applyFont="1" applyFill="1" applyBorder="1" applyAlignment="1" applyProtection="1">
      <alignment vertical="center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18" xfId="18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23" fillId="24" borderId="28" xfId="0" applyNumberFormat="1" applyFont="1" applyFill="1" applyBorder="1" applyAlignment="1">
      <alignment horizontal="center" vertical="center" wrapText="1"/>
    </xf>
    <xf numFmtId="49" fontId="23" fillId="24" borderId="27" xfId="0" applyNumberFormat="1" applyFont="1" applyFill="1" applyBorder="1" applyAlignment="1">
      <alignment horizontal="center" vertical="center" wrapText="1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34" xfId="18" applyFont="1" applyFill="1" applyBorder="1" applyAlignment="1">
      <alignment horizontal="center" vertical="center" wrapText="1"/>
    </xf>
    <xf numFmtId="165" fontId="25" fillId="31" borderId="28" xfId="18" applyNumberFormat="1" applyFont="1" applyFill="1" applyBorder="1" applyAlignment="1">
      <alignment vertical="center"/>
    </xf>
    <xf numFmtId="166" fontId="25" fillId="0" borderId="36" xfId="27" applyNumberFormat="1" applyFont="1" applyFill="1" applyBorder="1" applyAlignment="1">
      <alignment vertical="center"/>
    </xf>
    <xf numFmtId="3" fontId="23" fillId="3" borderId="34" xfId="0" applyNumberFormat="1" applyFont="1" applyFill="1" applyBorder="1" applyAlignment="1">
      <alignment horizontal="center" vertical="center"/>
    </xf>
    <xf numFmtId="3" fontId="24" fillId="0" borderId="8" xfId="0" applyNumberFormat="1" applyFont="1" applyBorder="1" applyAlignment="1">
      <alignment horizontal="right"/>
    </xf>
    <xf numFmtId="3" fontId="24" fillId="0" borderId="6" xfId="0" applyNumberFormat="1" applyFont="1" applyBorder="1" applyAlignment="1">
      <alignment horizontal="right"/>
    </xf>
    <xf numFmtId="3" fontId="23" fillId="28" borderId="29" xfId="0" applyNumberFormat="1" applyFont="1" applyFill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3" fontId="23" fillId="28" borderId="3" xfId="0" applyNumberFormat="1" applyFont="1" applyFill="1" applyBorder="1" applyAlignment="1">
      <alignment horizontal="right"/>
    </xf>
    <xf numFmtId="3" fontId="24" fillId="0" borderId="7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3" fillId="28" borderId="32" xfId="0" applyNumberFormat="1" applyFont="1" applyFill="1" applyBorder="1" applyAlignment="1">
      <alignment horizontal="right"/>
    </xf>
    <xf numFmtId="0" fontId="23" fillId="28" borderId="31" xfId="0" applyFont="1" applyFill="1" applyBorder="1"/>
    <xf numFmtId="165" fontId="25" fillId="7" borderId="32" xfId="0" applyNumberFormat="1" applyFont="1" applyFill="1" applyBorder="1" applyAlignment="1">
      <alignment vertical="center"/>
    </xf>
    <xf numFmtId="3" fontId="23" fillId="26" borderId="10" xfId="0" applyNumberFormat="1" applyFont="1" applyFill="1" applyBorder="1" applyAlignment="1">
      <alignment horizontal="center" vertical="center"/>
    </xf>
    <xf numFmtId="3" fontId="23" fillId="26" borderId="10" xfId="0" applyNumberFormat="1" applyFont="1" applyFill="1" applyBorder="1" applyAlignment="1">
      <alignment horizontal="center" vertical="center" wrapText="1"/>
    </xf>
    <xf numFmtId="3" fontId="23" fillId="26" borderId="18" xfId="0" applyNumberFormat="1" applyFont="1" applyFill="1" applyBorder="1" applyAlignment="1">
      <alignment horizontal="center" vertical="center" wrapText="1"/>
    </xf>
    <xf numFmtId="3" fontId="24" fillId="0" borderId="8" xfId="0" applyNumberFormat="1" applyFont="1" applyFill="1" applyBorder="1" applyAlignment="1">
      <alignment horizontal="right"/>
    </xf>
    <xf numFmtId="3" fontId="24" fillId="0" borderId="29" xfId="0" applyNumberFormat="1" applyFont="1" applyFill="1" applyBorder="1" applyAlignment="1">
      <alignment horizontal="right"/>
    </xf>
    <xf numFmtId="3" fontId="23" fillId="20" borderId="32" xfId="0" applyNumberFormat="1" applyFont="1" applyFill="1" applyBorder="1" applyAlignment="1">
      <alignment horizontal="right"/>
    </xf>
    <xf numFmtId="3" fontId="23" fillId="24" borderId="27" xfId="0" applyNumberFormat="1" applyFont="1" applyFill="1" applyBorder="1" applyAlignment="1">
      <alignment horizontal="center" vertical="center"/>
    </xf>
    <xf numFmtId="0" fontId="23" fillId="36" borderId="27" xfId="15" applyFont="1" applyFill="1" applyBorder="1" applyAlignment="1">
      <alignment horizontal="center" vertical="center"/>
    </xf>
    <xf numFmtId="0" fontId="23" fillId="4" borderId="16" xfId="15" applyFont="1" applyFill="1" applyBorder="1" applyAlignment="1">
      <alignment horizontal="center" vertical="center" textRotation="90" wrapText="1"/>
    </xf>
    <xf numFmtId="0" fontId="23" fillId="4" borderId="26" xfId="15" applyFont="1" applyFill="1" applyBorder="1" applyAlignment="1">
      <alignment horizontal="center" vertical="center" textRotation="90" wrapText="1"/>
    </xf>
    <xf numFmtId="0" fontId="23" fillId="4" borderId="25" xfId="15" applyFont="1" applyFill="1" applyBorder="1" applyAlignment="1">
      <alignment horizontal="center" vertical="center" textRotation="90" wrapText="1"/>
    </xf>
    <xf numFmtId="0" fontId="23" fillId="4" borderId="27" xfId="15" applyFont="1" applyFill="1" applyBorder="1" applyAlignment="1">
      <alignment horizontal="center" vertical="center" textRotation="90" wrapText="1"/>
    </xf>
    <xf numFmtId="0" fontId="24" fillId="28" borderId="24" xfId="15" applyFont="1" applyFill="1" applyBorder="1" applyAlignment="1">
      <alignment horizontal="left"/>
    </xf>
    <xf numFmtId="3" fontId="23" fillId="28" borderId="24" xfId="15" applyNumberFormat="1" applyFont="1" applyFill="1" applyBorder="1"/>
    <xf numFmtId="3" fontId="23" fillId="4" borderId="16" xfId="15" applyNumberFormat="1" applyFont="1" applyFill="1" applyBorder="1" applyAlignment="1">
      <alignment horizontal="center"/>
    </xf>
    <xf numFmtId="3" fontId="24" fillId="0" borderId="32" xfId="0" applyNumberFormat="1" applyFont="1" applyBorder="1" applyAlignment="1">
      <alignment horizontal="right"/>
    </xf>
    <xf numFmtId="3" fontId="23" fillId="28" borderId="24" xfId="0" applyNumberFormat="1" applyFont="1" applyFill="1" applyBorder="1"/>
    <xf numFmtId="3" fontId="24" fillId="0" borderId="8" xfId="18" applyNumberFormat="1" applyFont="1" applyFill="1" applyBorder="1" applyAlignment="1">
      <alignment horizontal="right" vertical="center"/>
    </xf>
    <xf numFmtId="3" fontId="24" fillId="0" borderId="29" xfId="18" applyNumberFormat="1" applyFont="1" applyFill="1" applyBorder="1" applyAlignment="1">
      <alignment horizontal="right" vertical="center"/>
    </xf>
    <xf numFmtId="3" fontId="23" fillId="28" borderId="36" xfId="18" applyNumberFormat="1" applyFont="1" applyFill="1" applyBorder="1" applyAlignment="1">
      <alignment vertical="center"/>
    </xf>
    <xf numFmtId="3" fontId="23" fillId="9" borderId="27" xfId="18" applyNumberFormat="1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right"/>
    </xf>
    <xf numFmtId="3" fontId="23" fillId="28" borderId="32" xfId="0" applyNumberFormat="1" applyFont="1" applyFill="1" applyBorder="1"/>
    <xf numFmtId="3" fontId="24" fillId="0" borderId="7" xfId="19" applyNumberFormat="1" applyFont="1" applyFill="1" applyBorder="1" applyAlignment="1">
      <alignment horizontal="right"/>
    </xf>
    <xf numFmtId="3" fontId="24" fillId="0" borderId="5" xfId="19" applyNumberFormat="1" applyFont="1" applyFill="1" applyBorder="1" applyAlignment="1">
      <alignment horizontal="right"/>
    </xf>
    <xf numFmtId="3" fontId="23" fillId="20" borderId="24" xfId="19" applyNumberFormat="1" applyFont="1" applyFill="1" applyBorder="1"/>
    <xf numFmtId="3" fontId="23" fillId="8" borderId="10" xfId="19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3" xfId="0" applyFont="1" applyFill="1" applyBorder="1" applyAlignment="1">
      <alignment horizontal="right"/>
    </xf>
    <xf numFmtId="0" fontId="23" fillId="39" borderId="11" xfId="0" applyFont="1" applyFill="1" applyBorder="1"/>
    <xf numFmtId="0" fontId="23" fillId="39" borderId="10" xfId="0" applyFont="1" applyFill="1" applyBorder="1" applyAlignment="1">
      <alignment horizontal="center"/>
    </xf>
    <xf numFmtId="0" fontId="23" fillId="39" borderId="25" xfId="0" applyFont="1" applyFill="1" applyBorder="1" applyAlignment="1">
      <alignment horizontal="center"/>
    </xf>
    <xf numFmtId="0" fontId="23" fillId="39" borderId="27" xfId="0" applyFont="1" applyFill="1" applyBorder="1" applyAlignment="1">
      <alignment horizontal="center"/>
    </xf>
    <xf numFmtId="0" fontId="33" fillId="38" borderId="11" xfId="0" applyFont="1" applyFill="1" applyBorder="1" applyAlignment="1">
      <alignment horizontal="center"/>
    </xf>
    <xf numFmtId="0" fontId="33" fillId="38" borderId="10" xfId="0" applyFont="1" applyFill="1" applyBorder="1" applyAlignment="1">
      <alignment horizontal="center"/>
    </xf>
    <xf numFmtId="0" fontId="4" fillId="28" borderId="32" xfId="0" applyFont="1" applyFill="1" applyBorder="1" applyAlignment="1">
      <alignment horizontal="left"/>
    </xf>
    <xf numFmtId="0" fontId="4" fillId="0" borderId="2" xfId="0" applyNumberFormat="1" applyFont="1" applyBorder="1"/>
    <xf numFmtId="0" fontId="4" fillId="0" borderId="3" xfId="0" applyNumberFormat="1" applyFont="1" applyBorder="1"/>
    <xf numFmtId="0" fontId="33" fillId="28" borderId="32" xfId="0" applyFont="1" applyFill="1" applyBorder="1" applyAlignment="1">
      <alignment horizontal="center"/>
    </xf>
    <xf numFmtId="3" fontId="26" fillId="0" borderId="8" xfId="0" applyNumberFormat="1" applyFont="1" applyBorder="1" applyAlignment="1">
      <alignment horizontal="right"/>
    </xf>
    <xf numFmtId="3" fontId="26" fillId="0" borderId="6" xfId="0" applyNumberFormat="1" applyFont="1" applyBorder="1" applyAlignment="1">
      <alignment horizontal="right"/>
    </xf>
    <xf numFmtId="3" fontId="23" fillId="28" borderId="3" xfId="18" applyNumberFormat="1" applyFont="1" applyFill="1" applyBorder="1" applyAlignment="1">
      <alignment horizontal="right" vertical="center" wrapText="1"/>
    </xf>
    <xf numFmtId="3" fontId="23" fillId="28" borderId="29" xfId="18" applyNumberFormat="1" applyFont="1" applyFill="1" applyBorder="1" applyAlignment="1">
      <alignment horizontal="right" vertical="center" wrapText="1"/>
    </xf>
    <xf numFmtId="3" fontId="23" fillId="9" borderId="16" xfId="18" applyNumberFormat="1" applyFont="1" applyFill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23" fillId="0" borderId="32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3" fontId="24" fillId="21" borderId="7" xfId="18" applyNumberFormat="1" applyFont="1" applyFill="1" applyBorder="1" applyAlignment="1">
      <alignment horizontal="right"/>
    </xf>
    <xf numFmtId="3" fontId="24" fillId="21" borderId="35" xfId="18" applyNumberFormat="1" applyFont="1" applyFill="1" applyBorder="1" applyAlignment="1">
      <alignment horizontal="right"/>
    </xf>
    <xf numFmtId="3" fontId="23" fillId="28" borderId="24" xfId="18" applyNumberFormat="1" applyFont="1" applyFill="1" applyBorder="1" applyAlignment="1">
      <alignment horizontal="right"/>
    </xf>
    <xf numFmtId="3" fontId="24" fillId="21" borderId="7" xfId="0" applyNumberFormat="1" applyFont="1" applyFill="1" applyBorder="1" applyAlignment="1">
      <alignment horizontal="right" vertical="center" wrapText="1" readingOrder="1"/>
    </xf>
    <xf numFmtId="3" fontId="24" fillId="21" borderId="35" xfId="0" applyNumberFormat="1" applyFont="1" applyFill="1" applyBorder="1" applyAlignment="1">
      <alignment horizontal="right" vertical="center" wrapText="1" readingOrder="1"/>
    </xf>
    <xf numFmtId="3" fontId="26" fillId="0" borderId="2" xfId="17" applyNumberFormat="1" applyFont="1" applyBorder="1" applyAlignment="1">
      <alignment horizontal="right"/>
    </xf>
    <xf numFmtId="3" fontId="26" fillId="21" borderId="3" xfId="17" applyNumberFormat="1" applyFont="1" applyFill="1" applyBorder="1" applyAlignment="1">
      <alignment horizontal="right"/>
    </xf>
    <xf numFmtId="3" fontId="28" fillId="28" borderId="32" xfId="17" applyNumberFormat="1" applyFont="1" applyFill="1" applyBorder="1"/>
    <xf numFmtId="3" fontId="28" fillId="31" borderId="26" xfId="17" applyNumberFormat="1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3" fillId="38" borderId="25" xfId="0" applyFont="1" applyFill="1" applyBorder="1" applyAlignment="1">
      <alignment horizontal="center"/>
    </xf>
    <xf numFmtId="0" fontId="33" fillId="38" borderId="27" xfId="0" applyFont="1" applyFill="1" applyBorder="1" applyAlignment="1">
      <alignment horizontal="center"/>
    </xf>
    <xf numFmtId="0" fontId="4" fillId="0" borderId="0" xfId="0" applyFont="1" applyFill="1" applyBorder="1"/>
    <xf numFmtId="0" fontId="34" fillId="2" borderId="27" xfId="0" applyFont="1" applyFill="1" applyBorder="1" applyAlignment="1">
      <alignment horizontal="center" vertical="center"/>
    </xf>
    <xf numFmtId="0" fontId="33" fillId="40" borderId="11" xfId="0" applyFont="1" applyFill="1" applyBorder="1" applyAlignment="1"/>
    <xf numFmtId="0" fontId="33" fillId="40" borderId="34" xfId="0" applyFont="1" applyFill="1" applyBorder="1" applyAlignment="1"/>
    <xf numFmtId="0" fontId="33" fillId="40" borderId="28" xfId="0" applyFont="1" applyFill="1" applyBorder="1" applyAlignment="1"/>
    <xf numFmtId="0" fontId="33" fillId="20" borderId="27" xfId="0" applyFont="1" applyFill="1" applyBorder="1" applyAlignment="1">
      <alignment horizontal="left"/>
    </xf>
    <xf numFmtId="0" fontId="33" fillId="20" borderId="34" xfId="0" applyNumberFormat="1" applyFont="1" applyFill="1" applyBorder="1"/>
    <xf numFmtId="3" fontId="33" fillId="20" borderId="25" xfId="0" applyNumberFormat="1" applyFont="1" applyFill="1" applyBorder="1" applyAlignment="1">
      <alignment horizontal="center"/>
    </xf>
    <xf numFmtId="3" fontId="33" fillId="20" borderId="27" xfId="0" applyNumberFormat="1" applyFont="1" applyFill="1" applyBorder="1" applyAlignment="1">
      <alignment horizontal="center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33" fillId="28" borderId="32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37" fillId="0" borderId="0" xfId="0" applyFont="1" applyAlignment="1"/>
    <xf numFmtId="0" fontId="24" fillId="0" borderId="0" xfId="17" applyFont="1"/>
    <xf numFmtId="3" fontId="23" fillId="0" borderId="31" xfId="0" applyNumberFormat="1" applyFont="1" applyBorder="1" applyAlignment="1">
      <alignment horizontal="right"/>
    </xf>
    <xf numFmtId="3" fontId="23" fillId="3" borderId="9" xfId="0" applyNumberFormat="1" applyFont="1" applyFill="1" applyBorder="1" applyAlignment="1">
      <alignment horizontal="center" vertical="center"/>
    </xf>
    <xf numFmtId="3" fontId="25" fillId="8" borderId="10" xfId="19" applyNumberFormat="1" applyFont="1" applyFill="1" applyBorder="1" applyAlignment="1">
      <alignment horizontal="center" vertical="center" wrapText="1"/>
    </xf>
    <xf numFmtId="3" fontId="33" fillId="20" borderId="25" xfId="0" applyNumberFormat="1" applyFont="1" applyFill="1" applyBorder="1" applyAlignment="1">
      <alignment horizontal="center" vertical="center"/>
    </xf>
    <xf numFmtId="3" fontId="33" fillId="20" borderId="27" xfId="0" applyNumberFormat="1" applyFont="1" applyFill="1" applyBorder="1" applyAlignment="1">
      <alignment horizontal="center" vertical="center"/>
    </xf>
    <xf numFmtId="0" fontId="33" fillId="20" borderId="27" xfId="0" applyFont="1" applyFill="1" applyBorder="1" applyAlignment="1">
      <alignment horizontal="center" vertical="center"/>
    </xf>
    <xf numFmtId="0" fontId="33" fillId="20" borderId="34" xfId="0" applyNumberFormat="1" applyFont="1" applyFill="1" applyBorder="1" applyAlignment="1">
      <alignment horizontal="center" vertical="center"/>
    </xf>
    <xf numFmtId="0" fontId="23" fillId="38" borderId="11" xfId="0" applyFont="1" applyFill="1" applyBorder="1" applyAlignment="1">
      <alignment horizontal="center" vertical="center"/>
    </xf>
    <xf numFmtId="0" fontId="23" fillId="38" borderId="10" xfId="0" applyFont="1" applyFill="1" applyBorder="1" applyAlignment="1">
      <alignment horizontal="center" vertical="center" wrapText="1"/>
    </xf>
    <xf numFmtId="0" fontId="23" fillId="38" borderId="16" xfId="0" applyFont="1" applyFill="1" applyBorder="1" applyAlignment="1">
      <alignment horizontal="center" vertical="center" wrapText="1"/>
    </xf>
    <xf numFmtId="0" fontId="23" fillId="38" borderId="18" xfId="0" applyFont="1" applyFill="1" applyBorder="1" applyAlignment="1">
      <alignment horizontal="center" vertical="center" wrapText="1"/>
    </xf>
    <xf numFmtId="0" fontId="23" fillId="38" borderId="10" xfId="0" applyFont="1" applyFill="1" applyBorder="1" applyAlignment="1">
      <alignment horizontal="center"/>
    </xf>
    <xf numFmtId="0" fontId="23" fillId="41" borderId="37" xfId="0" applyFont="1" applyFill="1" applyBorder="1" applyAlignment="1">
      <alignment horizontal="center" vertical="center"/>
    </xf>
    <xf numFmtId="0" fontId="23" fillId="41" borderId="38" xfId="0" applyFont="1" applyFill="1" applyBorder="1" applyAlignment="1">
      <alignment horizontal="center" vertical="center"/>
    </xf>
    <xf numFmtId="0" fontId="23" fillId="42" borderId="27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3" fontId="23" fillId="9" borderId="26" xfId="18" applyNumberFormat="1" applyFont="1" applyFill="1" applyBorder="1" applyAlignment="1">
      <alignment horizontal="center" vertical="center" wrapText="1"/>
    </xf>
    <xf numFmtId="0" fontId="23" fillId="9" borderId="27" xfId="18" applyFont="1" applyFill="1" applyBorder="1" applyAlignment="1">
      <alignment horizontal="center"/>
    </xf>
    <xf numFmtId="165" fontId="23" fillId="26" borderId="28" xfId="0" applyNumberFormat="1" applyFont="1" applyFill="1" applyBorder="1" applyAlignment="1">
      <alignment vertical="center"/>
    </xf>
    <xf numFmtId="165" fontId="25" fillId="7" borderId="36" xfId="0" applyNumberFormat="1" applyFont="1" applyFill="1" applyBorder="1" applyAlignment="1">
      <alignment horizontal="right" vertical="center"/>
    </xf>
    <xf numFmtId="3" fontId="23" fillId="26" borderId="27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39" fillId="0" borderId="0" xfId="0" applyFont="1" applyFill="1" applyBorder="1" applyAlignment="1">
      <alignment horizontal="left"/>
    </xf>
    <xf numFmtId="0" fontId="39" fillId="0" borderId="0" xfId="0" applyNumberFormat="1" applyFont="1" applyFill="1" applyBorder="1"/>
    <xf numFmtId="3" fontId="23" fillId="4" borderId="27" xfId="15" applyNumberFormat="1" applyFont="1" applyFill="1" applyBorder="1" applyAlignment="1">
      <alignment horizontal="center"/>
    </xf>
    <xf numFmtId="165" fontId="25" fillId="24" borderId="27" xfId="0" applyNumberFormat="1" applyFont="1" applyFill="1" applyBorder="1" applyAlignment="1">
      <alignment horizontal="center" vertical="center"/>
    </xf>
    <xf numFmtId="0" fontId="33" fillId="37" borderId="26" xfId="0" applyFont="1" applyFill="1" applyBorder="1" applyAlignment="1">
      <alignment horizontal="center"/>
    </xf>
    <xf numFmtId="0" fontId="33" fillId="37" borderId="25" xfId="0" applyFont="1" applyFill="1" applyBorder="1" applyAlignment="1">
      <alignment horizontal="center"/>
    </xf>
    <xf numFmtId="0" fontId="33" fillId="37" borderId="27" xfId="0" applyFont="1" applyFill="1" applyBorder="1" applyAlignment="1">
      <alignment horizontal="center"/>
    </xf>
    <xf numFmtId="0" fontId="23" fillId="39" borderId="11" xfId="0" applyFont="1" applyFill="1" applyBorder="1" applyAlignment="1">
      <alignment horizontal="center"/>
    </xf>
    <xf numFmtId="2" fontId="40" fillId="7" borderId="36" xfId="0" applyNumberFormat="1" applyFont="1" applyFill="1" applyBorder="1" applyAlignment="1">
      <alignment vertical="center"/>
    </xf>
    <xf numFmtId="3" fontId="41" fillId="3" borderId="27" xfId="0" applyNumberFormat="1" applyFont="1" applyFill="1" applyBorder="1" applyAlignment="1">
      <alignment horizontal="center" vertical="center"/>
    </xf>
    <xf numFmtId="3" fontId="24" fillId="0" borderId="0" xfId="0" applyNumberFormat="1" applyFont="1"/>
    <xf numFmtId="0" fontId="23" fillId="9" borderId="10" xfId="18" applyFont="1" applyFill="1" applyBorder="1" applyAlignment="1">
      <alignment horizontal="center" vertical="center" wrapText="1"/>
    </xf>
    <xf numFmtId="0" fontId="23" fillId="9" borderId="18" xfId="18" applyFont="1" applyFill="1" applyBorder="1" applyAlignment="1">
      <alignment horizontal="center" vertical="center" wrapText="1"/>
    </xf>
    <xf numFmtId="3" fontId="23" fillId="5" borderId="11" xfId="0" applyNumberFormat="1" applyFont="1" applyFill="1" applyBorder="1" applyAlignment="1">
      <alignment horizontal="center" vertical="center"/>
    </xf>
    <xf numFmtId="3" fontId="23" fillId="5" borderId="11" xfId="0" applyNumberFormat="1" applyFont="1" applyFill="1" applyBorder="1" applyAlignment="1">
      <alignment horizontal="center" vertical="center"/>
    </xf>
    <xf numFmtId="3" fontId="23" fillId="9" borderId="10" xfId="18" applyNumberFormat="1" applyFont="1" applyFill="1" applyBorder="1" applyAlignment="1">
      <alignment horizontal="center" vertical="center" wrapText="1"/>
    </xf>
    <xf numFmtId="3" fontId="24" fillId="0" borderId="1" xfId="15" applyNumberFormat="1" applyFont="1" applyBorder="1" applyAlignment="1">
      <alignment horizontal="right"/>
    </xf>
    <xf numFmtId="3" fontId="23" fillId="4" borderId="25" xfId="15" applyNumberFormat="1" applyFont="1" applyFill="1" applyBorder="1" applyAlignment="1">
      <alignment horizontal="center"/>
    </xf>
    <xf numFmtId="0" fontId="1" fillId="0" borderId="0" xfId="0" applyFont="1"/>
    <xf numFmtId="0" fontId="28" fillId="0" borderId="0" xfId="17" applyFont="1" applyFill="1" applyBorder="1" applyAlignment="1">
      <alignment horizontal="center" vertical="center"/>
    </xf>
    <xf numFmtId="3" fontId="30" fillId="2" borderId="10" xfId="0" applyNumberFormat="1" applyFont="1" applyFill="1" applyBorder="1" applyAlignment="1">
      <alignment horizontal="center" vertical="center"/>
    </xf>
    <xf numFmtId="3" fontId="23" fillId="9" borderId="34" xfId="18" applyNumberFormat="1" applyFont="1" applyFill="1" applyBorder="1" applyAlignment="1">
      <alignment horizontal="center" vertical="center" wrapText="1"/>
    </xf>
    <xf numFmtId="0" fontId="43" fillId="0" borderId="0" xfId="18" applyFont="1" applyAlignment="1">
      <alignment vertical="center"/>
    </xf>
    <xf numFmtId="0" fontId="43" fillId="0" borderId="0" xfId="18" applyFont="1"/>
    <xf numFmtId="0" fontId="31" fillId="0" borderId="0" xfId="18" applyFont="1"/>
    <xf numFmtId="0" fontId="31" fillId="0" borderId="0" xfId="17" applyFont="1"/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43" fillId="0" borderId="0" xfId="0" applyFont="1"/>
    <xf numFmtId="0" fontId="24" fillId="28" borderId="60" xfId="18" applyFont="1" applyFill="1" applyBorder="1"/>
    <xf numFmtId="0" fontId="24" fillId="0" borderId="61" xfId="18" applyFont="1" applyBorder="1" applyAlignment="1">
      <alignment horizontal="right"/>
    </xf>
    <xf numFmtId="0" fontId="24" fillId="0" borderId="62" xfId="18" applyFont="1" applyBorder="1" applyAlignment="1">
      <alignment horizontal="right"/>
    </xf>
    <xf numFmtId="0" fontId="23" fillId="28" borderId="0" xfId="18" applyFont="1" applyFill="1" applyBorder="1"/>
    <xf numFmtId="0" fontId="23" fillId="28" borderId="3" xfId="18" applyFont="1" applyFill="1" applyBorder="1"/>
    <xf numFmtId="0" fontId="23" fillId="38" borderId="11" xfId="0" applyFont="1" applyFill="1" applyBorder="1" applyAlignment="1">
      <alignment horizontal="center"/>
    </xf>
    <xf numFmtId="0" fontId="23" fillId="28" borderId="23" xfId="18" applyFont="1" applyFill="1" applyBorder="1"/>
    <xf numFmtId="0" fontId="23" fillId="38" borderId="27" xfId="0" applyFont="1" applyFill="1" applyBorder="1" applyAlignment="1">
      <alignment horizontal="center"/>
    </xf>
    <xf numFmtId="0" fontId="23" fillId="21" borderId="0" xfId="0" applyFont="1" applyFill="1" applyBorder="1" applyAlignment="1">
      <alignment horizontal="center" vertical="center"/>
    </xf>
    <xf numFmtId="0" fontId="23" fillId="21" borderId="0" xfId="0" applyFont="1" applyFill="1" applyBorder="1" applyAlignment="1">
      <alignment horizontal="center"/>
    </xf>
    <xf numFmtId="0" fontId="24" fillId="20" borderId="63" xfId="0" applyFont="1" applyFill="1" applyBorder="1" applyAlignment="1">
      <alignment horizontal="left"/>
    </xf>
    <xf numFmtId="0" fontId="24" fillId="0" borderId="62" xfId="0" applyNumberFormat="1" applyFont="1" applyBorder="1" applyAlignment="1">
      <alignment horizontal="right"/>
    </xf>
    <xf numFmtId="0" fontId="24" fillId="0" borderId="64" xfId="0" applyNumberFormat="1" applyFont="1" applyBorder="1" applyAlignment="1">
      <alignment horizontal="right"/>
    </xf>
    <xf numFmtId="0" fontId="31" fillId="21" borderId="0" xfId="0" applyFont="1" applyFill="1" applyBorder="1"/>
    <xf numFmtId="0" fontId="23" fillId="9" borderId="39" xfId="18" applyFont="1" applyFill="1" applyBorder="1" applyAlignment="1">
      <alignment horizontal="center" vertical="center" wrapText="1"/>
    </xf>
    <xf numFmtId="0" fontId="23" fillId="9" borderId="41" xfId="18" applyFont="1" applyFill="1" applyBorder="1" applyAlignment="1">
      <alignment horizontal="center" vertical="center" wrapText="1"/>
    </xf>
    <xf numFmtId="0" fontId="23" fillId="9" borderId="42" xfId="18" applyFont="1" applyFill="1" applyBorder="1" applyAlignment="1">
      <alignment horizontal="center" vertical="center" wrapText="1"/>
    </xf>
    <xf numFmtId="0" fontId="23" fillId="9" borderId="40" xfId="18" applyFont="1" applyFill="1" applyBorder="1" applyAlignment="1">
      <alignment horizontal="center" vertical="center" wrapText="1"/>
    </xf>
    <xf numFmtId="0" fontId="23" fillId="9" borderId="43" xfId="18" applyFont="1" applyFill="1" applyBorder="1" applyAlignment="1">
      <alignment horizontal="center" vertical="center" wrapText="1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16" xfId="18" applyFont="1" applyFill="1" applyBorder="1" applyAlignment="1">
      <alignment horizontal="center" vertical="center" wrapText="1"/>
    </xf>
    <xf numFmtId="0" fontId="23" fillId="9" borderId="18" xfId="18" applyFont="1" applyFill="1" applyBorder="1" applyAlignment="1">
      <alignment horizontal="center" vertical="center" wrapText="1"/>
    </xf>
    <xf numFmtId="0" fontId="23" fillId="9" borderId="26" xfId="18" applyFont="1" applyFill="1" applyBorder="1" applyAlignment="1">
      <alignment horizontal="center" vertical="center"/>
    </xf>
    <xf numFmtId="0" fontId="23" fillId="9" borderId="16" xfId="18" applyFont="1" applyFill="1" applyBorder="1" applyAlignment="1">
      <alignment horizontal="center" vertical="center"/>
    </xf>
    <xf numFmtId="0" fontId="23" fillId="9" borderId="25" xfId="18" applyFont="1" applyFill="1" applyBorder="1" applyAlignment="1">
      <alignment horizontal="center" vertical="center"/>
    </xf>
    <xf numFmtId="0" fontId="23" fillId="9" borderId="44" xfId="18" applyFont="1" applyFill="1" applyBorder="1" applyAlignment="1">
      <alignment horizontal="center" vertical="center" wrapText="1"/>
    </xf>
    <xf numFmtId="0" fontId="28" fillId="32" borderId="20" xfId="17" applyFont="1" applyFill="1" applyBorder="1" applyAlignment="1">
      <alignment horizontal="center" vertical="center" wrapText="1"/>
    </xf>
    <xf numFmtId="0" fontId="28" fillId="32" borderId="46" xfId="17" applyFont="1" applyFill="1" applyBorder="1" applyAlignment="1">
      <alignment horizontal="center" vertical="center" wrapText="1"/>
    </xf>
    <xf numFmtId="0" fontId="28" fillId="32" borderId="47" xfId="17" applyFont="1" applyFill="1" applyBorder="1" applyAlignment="1">
      <alignment horizontal="center" vertical="center" wrapText="1"/>
    </xf>
    <xf numFmtId="0" fontId="28" fillId="32" borderId="23" xfId="17" applyFont="1" applyFill="1" applyBorder="1" applyAlignment="1">
      <alignment horizontal="center" vertical="center"/>
    </xf>
    <xf numFmtId="0" fontId="28" fillId="32" borderId="45" xfId="17" applyFont="1" applyFill="1" applyBorder="1" applyAlignment="1">
      <alignment horizontal="center" vertical="center"/>
    </xf>
    <xf numFmtId="0" fontId="28" fillId="32" borderId="20" xfId="17" applyFont="1" applyFill="1" applyBorder="1" applyAlignment="1">
      <alignment horizontal="center" vertical="center"/>
    </xf>
    <xf numFmtId="0" fontId="28" fillId="32" borderId="46" xfId="17" applyFont="1" applyFill="1" applyBorder="1" applyAlignment="1">
      <alignment horizontal="center" vertical="center"/>
    </xf>
    <xf numFmtId="0" fontId="28" fillId="32" borderId="47" xfId="17" applyFont="1" applyFill="1" applyBorder="1" applyAlignment="1">
      <alignment horizontal="center" vertical="center"/>
    </xf>
    <xf numFmtId="3" fontId="23" fillId="5" borderId="11" xfId="0" applyNumberFormat="1" applyFont="1" applyFill="1" applyBorder="1" applyAlignment="1">
      <alignment horizontal="center" vertical="center"/>
    </xf>
    <xf numFmtId="3" fontId="23" fillId="5" borderId="34" xfId="0" applyNumberFormat="1" applyFont="1" applyFill="1" applyBorder="1" applyAlignment="1">
      <alignment horizontal="center" vertical="center"/>
    </xf>
    <xf numFmtId="3" fontId="23" fillId="5" borderId="28" xfId="0" applyNumberFormat="1" applyFont="1" applyFill="1" applyBorder="1" applyAlignment="1">
      <alignment horizontal="center" vertical="center"/>
    </xf>
    <xf numFmtId="3" fontId="23" fillId="5" borderId="48" xfId="0" applyNumberFormat="1" applyFont="1" applyFill="1" applyBorder="1" applyAlignment="1">
      <alignment horizontal="center" vertical="center"/>
    </xf>
    <xf numFmtId="3" fontId="23" fillId="5" borderId="49" xfId="0" applyNumberFormat="1" applyFont="1" applyFill="1" applyBorder="1" applyAlignment="1">
      <alignment horizontal="center"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3" fillId="33" borderId="23" xfId="0" applyFont="1" applyFill="1" applyBorder="1" applyAlignment="1">
      <alignment horizontal="center" vertical="center"/>
    </xf>
    <xf numFmtId="0" fontId="23" fillId="33" borderId="45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6" borderId="50" xfId="0" applyFont="1" applyFill="1" applyBorder="1" applyAlignment="1">
      <alignment horizontal="center" vertical="center"/>
    </xf>
    <xf numFmtId="0" fontId="23" fillId="26" borderId="46" xfId="0" applyFont="1" applyFill="1" applyBorder="1" applyAlignment="1">
      <alignment horizontal="center" vertical="center"/>
    </xf>
    <xf numFmtId="0" fontId="23" fillId="26" borderId="22" xfId="0" applyFont="1" applyFill="1" applyBorder="1" applyAlignment="1">
      <alignment horizontal="center" vertical="center"/>
    </xf>
    <xf numFmtId="0" fontId="23" fillId="26" borderId="39" xfId="0" applyFont="1" applyFill="1" applyBorder="1" applyAlignment="1">
      <alignment horizontal="center" vertical="center"/>
    </xf>
    <xf numFmtId="0" fontId="23" fillId="26" borderId="44" xfId="0" applyFont="1" applyFill="1" applyBorder="1" applyAlignment="1">
      <alignment horizontal="center" vertical="center"/>
    </xf>
    <xf numFmtId="0" fontId="23" fillId="26" borderId="20" xfId="0" applyFont="1" applyFill="1" applyBorder="1" applyAlignment="1">
      <alignment horizontal="center" vertical="center"/>
    </xf>
    <xf numFmtId="0" fontId="23" fillId="26" borderId="47" xfId="0" applyFont="1" applyFill="1" applyBorder="1" applyAlignment="1">
      <alignment horizontal="center" vertical="center"/>
    </xf>
    <xf numFmtId="0" fontId="23" fillId="26" borderId="20" xfId="0" applyFont="1" applyFill="1" applyBorder="1" applyAlignment="1">
      <alignment horizontal="center" vertical="center" wrapText="1"/>
    </xf>
    <xf numFmtId="0" fontId="23" fillId="26" borderId="46" xfId="0" applyFont="1" applyFill="1" applyBorder="1" applyAlignment="1">
      <alignment horizontal="center" vertical="center" wrapText="1"/>
    </xf>
    <xf numFmtId="0" fontId="23" fillId="26" borderId="47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23" fillId="34" borderId="39" xfId="0" applyFont="1" applyFill="1" applyBorder="1" applyAlignment="1">
      <alignment horizontal="center" vertical="center" wrapText="1"/>
    </xf>
    <xf numFmtId="0" fontId="23" fillId="34" borderId="44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41" borderId="48" xfId="0" applyFont="1" applyFill="1" applyBorder="1" applyAlignment="1">
      <alignment horizontal="center" vertical="center"/>
    </xf>
    <xf numFmtId="0" fontId="23" fillId="41" borderId="49" xfId="0" applyFont="1" applyFill="1" applyBorder="1" applyAlignment="1">
      <alignment horizontal="center" vertical="center"/>
    </xf>
    <xf numFmtId="0" fontId="23" fillId="38" borderId="48" xfId="0" applyFont="1" applyFill="1" applyBorder="1" applyAlignment="1">
      <alignment horizontal="center" vertical="center"/>
    </xf>
    <xf numFmtId="0" fontId="23" fillId="38" borderId="49" xfId="0" applyFont="1" applyFill="1" applyBorder="1" applyAlignment="1">
      <alignment horizontal="center" vertical="center"/>
    </xf>
    <xf numFmtId="0" fontId="23" fillId="41" borderId="10" xfId="0" applyFont="1" applyFill="1" applyBorder="1" applyAlignment="1">
      <alignment horizontal="center" vertical="center" wrapText="1"/>
    </xf>
    <xf numFmtId="0" fontId="23" fillId="41" borderId="16" xfId="0" applyFont="1" applyFill="1" applyBorder="1" applyAlignment="1">
      <alignment horizontal="center" vertical="center" wrapText="1"/>
    </xf>
    <xf numFmtId="0" fontId="23" fillId="41" borderId="18" xfId="0" applyFont="1" applyFill="1" applyBorder="1" applyAlignment="1">
      <alignment horizontal="center" vertical="center" wrapText="1"/>
    </xf>
    <xf numFmtId="0" fontId="23" fillId="41" borderId="11" xfId="0" applyFont="1" applyFill="1" applyBorder="1" applyAlignment="1">
      <alignment horizontal="center" vertical="center" wrapText="1"/>
    </xf>
    <xf numFmtId="0" fontId="23" fillId="41" borderId="34" xfId="0" applyFont="1" applyFill="1" applyBorder="1" applyAlignment="1">
      <alignment horizontal="center" vertical="center" wrapText="1"/>
    </xf>
    <xf numFmtId="0" fontId="23" fillId="41" borderId="28" xfId="0" applyFont="1" applyFill="1" applyBorder="1" applyAlignment="1">
      <alignment horizontal="center" vertical="center" wrapText="1"/>
    </xf>
    <xf numFmtId="0" fontId="23" fillId="35" borderId="23" xfId="0" applyFont="1" applyFill="1" applyBorder="1" applyAlignment="1">
      <alignment horizontal="center" vertical="center"/>
    </xf>
    <xf numFmtId="0" fontId="23" fillId="35" borderId="45" xfId="0" applyFont="1" applyFill="1" applyBorder="1" applyAlignment="1">
      <alignment horizontal="center" vertical="center"/>
    </xf>
    <xf numFmtId="0" fontId="23" fillId="22" borderId="10" xfId="0" applyFont="1" applyFill="1" applyBorder="1" applyAlignment="1">
      <alignment horizontal="center" vertical="center" wrapText="1"/>
    </xf>
    <xf numFmtId="0" fontId="23" fillId="22" borderId="16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 wrapText="1"/>
    </xf>
    <xf numFmtId="0" fontId="23" fillId="22" borderId="48" xfId="0" applyFont="1" applyFill="1" applyBorder="1" applyAlignment="1">
      <alignment horizontal="center" vertical="center"/>
    </xf>
    <xf numFmtId="0" fontId="23" fillId="22" borderId="49" xfId="0" applyFont="1" applyFill="1" applyBorder="1" applyAlignment="1">
      <alignment horizontal="center" vertical="center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7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28"/>
    <cellStyle name="Normalny" xfId="0" builtinId="0"/>
    <cellStyle name="Normalny 2" xfId="15"/>
    <cellStyle name="Normalny 2 2" xfId="16"/>
    <cellStyle name="Normalny 3" xfId="17"/>
    <cellStyle name="Normalny 4" xfId="18"/>
    <cellStyle name="Normalny_2011" xfId="19"/>
    <cellStyle name="Obliczenia" xfId="20" builtinId="22" customBuiltin="1"/>
    <cellStyle name="Procentowy" xfId="21" builtinId="5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90"/>
  <sheetViews>
    <sheetView workbookViewId="0">
      <selection activeCell="J11" sqref="J11"/>
    </sheetView>
  </sheetViews>
  <sheetFormatPr defaultColWidth="9.28515625" defaultRowHeight="12" x14ac:dyDescent="0.2"/>
  <cols>
    <col min="1" max="1" width="25.42578125" style="4" customWidth="1"/>
    <col min="2" max="3" width="9.28515625" style="4"/>
    <col min="4" max="4" width="8.5703125" style="4" customWidth="1"/>
    <col min="5" max="5" width="7.28515625" style="4" bestFit="1" customWidth="1"/>
    <col min="6" max="16384" width="9.28515625" style="4"/>
  </cols>
  <sheetData>
    <row r="1" spans="1:5" ht="12.75" x14ac:dyDescent="0.2">
      <c r="A1" s="286" t="s">
        <v>398</v>
      </c>
    </row>
    <row r="3" spans="1:5" ht="12.75" thickBot="1" x14ac:dyDescent="0.25"/>
    <row r="4" spans="1:5" ht="26.25" customHeight="1" thickBot="1" x14ac:dyDescent="0.25">
      <c r="A4" s="9" t="s">
        <v>70</v>
      </c>
      <c r="B4" s="275" t="s">
        <v>80</v>
      </c>
      <c r="C4" s="276" t="s">
        <v>81</v>
      </c>
      <c r="D4" s="11" t="s">
        <v>79</v>
      </c>
      <c r="E4" s="11" t="s">
        <v>3</v>
      </c>
    </row>
    <row r="5" spans="1:5" ht="13.15" customHeight="1" x14ac:dyDescent="0.2">
      <c r="A5" s="12" t="s">
        <v>292</v>
      </c>
      <c r="B5" s="182">
        <v>68</v>
      </c>
      <c r="C5" s="183">
        <v>218</v>
      </c>
      <c r="D5" s="184">
        <v>286</v>
      </c>
      <c r="E5" s="13">
        <f>D5*100/$D$90</f>
        <v>1.6771242596610567</v>
      </c>
    </row>
    <row r="6" spans="1:5" ht="13.15" customHeight="1" x14ac:dyDescent="0.2">
      <c r="A6" s="14" t="s">
        <v>367</v>
      </c>
      <c r="B6" s="15">
        <v>0</v>
      </c>
      <c r="C6" s="183">
        <v>1</v>
      </c>
      <c r="D6" s="184">
        <v>1</v>
      </c>
      <c r="E6" s="13">
        <f t="shared" ref="E6:E69" si="0">D6*100/$D$90</f>
        <v>5.8640708379757225E-3</v>
      </c>
    </row>
    <row r="7" spans="1:5" ht="13.15" customHeight="1" x14ac:dyDescent="0.2">
      <c r="A7" s="14" t="s">
        <v>314</v>
      </c>
      <c r="B7" s="15">
        <v>3</v>
      </c>
      <c r="C7" s="183">
        <v>78</v>
      </c>
      <c r="D7" s="184">
        <v>81</v>
      </c>
      <c r="E7" s="13">
        <f t="shared" si="0"/>
        <v>0.47498973787603355</v>
      </c>
    </row>
    <row r="8" spans="1:5" ht="13.15" customHeight="1" x14ac:dyDescent="0.2">
      <c r="A8" s="14" t="s">
        <v>338</v>
      </c>
      <c r="B8" s="15">
        <v>2</v>
      </c>
      <c r="C8" s="183">
        <v>3</v>
      </c>
      <c r="D8" s="184">
        <v>5</v>
      </c>
      <c r="E8" s="13">
        <f t="shared" si="0"/>
        <v>2.9320354189878613E-2</v>
      </c>
    </row>
    <row r="9" spans="1:5" ht="13.15" customHeight="1" x14ac:dyDescent="0.2">
      <c r="A9" s="14" t="s">
        <v>368</v>
      </c>
      <c r="B9" s="15">
        <v>1</v>
      </c>
      <c r="C9" s="183">
        <v>1</v>
      </c>
      <c r="D9" s="184">
        <v>2</v>
      </c>
      <c r="E9" s="13">
        <f t="shared" si="0"/>
        <v>1.1728141675951445E-2</v>
      </c>
    </row>
    <row r="10" spans="1:5" ht="13.15" customHeight="1" x14ac:dyDescent="0.2">
      <c r="A10" s="14" t="s">
        <v>298</v>
      </c>
      <c r="B10" s="15">
        <v>13</v>
      </c>
      <c r="C10" s="183">
        <v>17</v>
      </c>
      <c r="D10" s="184">
        <v>30</v>
      </c>
      <c r="E10" s="13">
        <f t="shared" si="0"/>
        <v>0.17592212513927169</v>
      </c>
    </row>
    <row r="11" spans="1:5" ht="13.15" customHeight="1" x14ac:dyDescent="0.2">
      <c r="A11" s="14" t="s">
        <v>302</v>
      </c>
      <c r="B11" s="15">
        <v>9</v>
      </c>
      <c r="C11" s="183">
        <v>34</v>
      </c>
      <c r="D11" s="184">
        <v>43</v>
      </c>
      <c r="E11" s="13">
        <f t="shared" si="0"/>
        <v>0.25215504603295608</v>
      </c>
    </row>
    <row r="12" spans="1:5" ht="13.15" customHeight="1" x14ac:dyDescent="0.2">
      <c r="A12" s="14" t="s">
        <v>369</v>
      </c>
      <c r="B12" s="15">
        <v>1</v>
      </c>
      <c r="C12" s="183">
        <v>0</v>
      </c>
      <c r="D12" s="184">
        <v>1</v>
      </c>
      <c r="E12" s="13">
        <f t="shared" si="0"/>
        <v>5.8640708379757225E-3</v>
      </c>
    </row>
    <row r="13" spans="1:5" ht="13.15" customHeight="1" x14ac:dyDescent="0.2">
      <c r="A13" s="14" t="s">
        <v>310</v>
      </c>
      <c r="B13" s="15">
        <v>0</v>
      </c>
      <c r="C13" s="183">
        <v>22</v>
      </c>
      <c r="D13" s="184">
        <v>22</v>
      </c>
      <c r="E13" s="13">
        <f t="shared" si="0"/>
        <v>0.12900955843546591</v>
      </c>
    </row>
    <row r="14" spans="1:5" ht="13.15" customHeight="1" x14ac:dyDescent="0.2">
      <c r="A14" s="14" t="s">
        <v>370</v>
      </c>
      <c r="B14" s="15">
        <v>0</v>
      </c>
      <c r="C14" s="183">
        <v>2</v>
      </c>
      <c r="D14" s="184">
        <v>2</v>
      </c>
      <c r="E14" s="13">
        <f t="shared" si="0"/>
        <v>1.1728141675951445E-2</v>
      </c>
    </row>
    <row r="15" spans="1:5" ht="13.15" customHeight="1" x14ac:dyDescent="0.2">
      <c r="A15" s="14" t="s">
        <v>397</v>
      </c>
      <c r="B15" s="15">
        <v>3</v>
      </c>
      <c r="C15" s="183">
        <v>8</v>
      </c>
      <c r="D15" s="184">
        <v>11</v>
      </c>
      <c r="E15" s="13">
        <f t="shared" si="0"/>
        <v>6.4504779217732955E-2</v>
      </c>
    </row>
    <row r="16" spans="1:5" ht="13.15" customHeight="1" x14ac:dyDescent="0.2">
      <c r="A16" s="14" t="s">
        <v>287</v>
      </c>
      <c r="B16" s="15">
        <v>1493</v>
      </c>
      <c r="C16" s="183">
        <v>2451</v>
      </c>
      <c r="D16" s="184">
        <v>3944</v>
      </c>
      <c r="E16" s="13">
        <f t="shared" si="0"/>
        <v>23.127895384976249</v>
      </c>
    </row>
    <row r="17" spans="1:5" ht="13.15" customHeight="1" x14ac:dyDescent="0.2">
      <c r="A17" s="14" t="s">
        <v>345</v>
      </c>
      <c r="B17" s="15">
        <v>1</v>
      </c>
      <c r="C17" s="183">
        <v>0</v>
      </c>
      <c r="D17" s="184">
        <v>1</v>
      </c>
      <c r="E17" s="13">
        <f t="shared" si="0"/>
        <v>5.8640708379757225E-3</v>
      </c>
    </row>
    <row r="18" spans="1:5" ht="13.15" customHeight="1" x14ac:dyDescent="0.2">
      <c r="A18" s="14" t="s">
        <v>350</v>
      </c>
      <c r="B18" s="15">
        <v>0</v>
      </c>
      <c r="C18" s="183">
        <v>4</v>
      </c>
      <c r="D18" s="184">
        <v>4</v>
      </c>
      <c r="E18" s="13">
        <f t="shared" si="0"/>
        <v>2.345628335190289E-2</v>
      </c>
    </row>
    <row r="19" spans="1:5" ht="13.15" customHeight="1" x14ac:dyDescent="0.2">
      <c r="A19" s="14" t="s">
        <v>351</v>
      </c>
      <c r="B19" s="15">
        <v>13</v>
      </c>
      <c r="C19" s="183">
        <v>12</v>
      </c>
      <c r="D19" s="184">
        <v>25</v>
      </c>
      <c r="E19" s="13">
        <f t="shared" si="0"/>
        <v>0.14660177094939306</v>
      </c>
    </row>
    <row r="20" spans="1:5" ht="13.15" customHeight="1" x14ac:dyDescent="0.2">
      <c r="A20" s="14" t="s">
        <v>331</v>
      </c>
      <c r="B20" s="15">
        <v>1</v>
      </c>
      <c r="C20" s="183">
        <v>3</v>
      </c>
      <c r="D20" s="184">
        <v>4</v>
      </c>
      <c r="E20" s="13">
        <f t="shared" si="0"/>
        <v>2.345628335190289E-2</v>
      </c>
    </row>
    <row r="21" spans="1:5" ht="13.15" customHeight="1" x14ac:dyDescent="0.2">
      <c r="A21" s="14" t="s">
        <v>371</v>
      </c>
      <c r="B21" s="15">
        <v>0</v>
      </c>
      <c r="C21" s="183">
        <v>5</v>
      </c>
      <c r="D21" s="184">
        <v>5</v>
      </c>
      <c r="E21" s="13">
        <f t="shared" si="0"/>
        <v>2.9320354189878613E-2</v>
      </c>
    </row>
    <row r="22" spans="1:5" ht="13.15" customHeight="1" x14ac:dyDescent="0.2">
      <c r="A22" s="14" t="s">
        <v>320</v>
      </c>
      <c r="B22" s="15">
        <v>5</v>
      </c>
      <c r="C22" s="183">
        <v>16</v>
      </c>
      <c r="D22" s="184">
        <v>21</v>
      </c>
      <c r="E22" s="13">
        <f t="shared" si="0"/>
        <v>0.12314548759749018</v>
      </c>
    </row>
    <row r="23" spans="1:5" ht="13.15" customHeight="1" x14ac:dyDescent="0.2">
      <c r="A23" s="14" t="s">
        <v>291</v>
      </c>
      <c r="B23" s="15">
        <v>1</v>
      </c>
      <c r="C23" s="183">
        <v>133</v>
      </c>
      <c r="D23" s="184">
        <v>134</v>
      </c>
      <c r="E23" s="13">
        <f t="shared" si="0"/>
        <v>0.78578549228874683</v>
      </c>
    </row>
    <row r="24" spans="1:5" ht="13.15" customHeight="1" x14ac:dyDescent="0.2">
      <c r="A24" s="14" t="s">
        <v>372</v>
      </c>
      <c r="B24" s="15">
        <v>0</v>
      </c>
      <c r="C24" s="183">
        <v>1</v>
      </c>
      <c r="D24" s="184">
        <v>1</v>
      </c>
      <c r="E24" s="13">
        <f t="shared" si="0"/>
        <v>5.8640708379757225E-3</v>
      </c>
    </row>
    <row r="25" spans="1:5" ht="13.15" customHeight="1" x14ac:dyDescent="0.2">
      <c r="A25" s="14" t="s">
        <v>305</v>
      </c>
      <c r="B25" s="15">
        <v>131</v>
      </c>
      <c r="C25" s="183">
        <v>433</v>
      </c>
      <c r="D25" s="184">
        <v>564</v>
      </c>
      <c r="E25" s="13">
        <f t="shared" si="0"/>
        <v>3.3073359526183075</v>
      </c>
    </row>
    <row r="26" spans="1:5" ht="13.15" customHeight="1" x14ac:dyDescent="0.2">
      <c r="A26" s="14" t="s">
        <v>303</v>
      </c>
      <c r="B26" s="15">
        <v>130</v>
      </c>
      <c r="C26" s="183">
        <v>424</v>
      </c>
      <c r="D26" s="184">
        <v>554</v>
      </c>
      <c r="E26" s="13">
        <f t="shared" si="0"/>
        <v>3.2486952442385504</v>
      </c>
    </row>
    <row r="27" spans="1:5" ht="13.15" customHeight="1" x14ac:dyDescent="0.2">
      <c r="A27" s="14" t="s">
        <v>373</v>
      </c>
      <c r="B27" s="15">
        <v>3</v>
      </c>
      <c r="C27" s="183">
        <v>4</v>
      </c>
      <c r="D27" s="184">
        <v>7</v>
      </c>
      <c r="E27" s="13">
        <f t="shared" si="0"/>
        <v>4.1048495865830058E-2</v>
      </c>
    </row>
    <row r="28" spans="1:5" ht="13.15" customHeight="1" x14ac:dyDescent="0.2">
      <c r="A28" s="14" t="s">
        <v>374</v>
      </c>
      <c r="B28" s="15">
        <v>1</v>
      </c>
      <c r="C28" s="183">
        <v>0</v>
      </c>
      <c r="D28" s="184">
        <v>1</v>
      </c>
      <c r="E28" s="13">
        <f t="shared" si="0"/>
        <v>5.8640708379757225E-3</v>
      </c>
    </row>
    <row r="29" spans="1:5" ht="13.15" customHeight="1" x14ac:dyDescent="0.2">
      <c r="A29" s="14" t="s">
        <v>339</v>
      </c>
      <c r="B29" s="15">
        <v>1</v>
      </c>
      <c r="C29" s="183">
        <v>7</v>
      </c>
      <c r="D29" s="184">
        <v>8</v>
      </c>
      <c r="E29" s="13">
        <f t="shared" si="0"/>
        <v>4.691256670380578E-2</v>
      </c>
    </row>
    <row r="30" spans="1:5" ht="13.15" customHeight="1" x14ac:dyDescent="0.2">
      <c r="A30" s="14" t="s">
        <v>335</v>
      </c>
      <c r="B30" s="15">
        <v>3</v>
      </c>
      <c r="C30" s="183">
        <v>2</v>
      </c>
      <c r="D30" s="184">
        <v>5</v>
      </c>
      <c r="E30" s="13">
        <f t="shared" si="0"/>
        <v>2.9320354189878613E-2</v>
      </c>
    </row>
    <row r="31" spans="1:5" ht="13.15" customHeight="1" x14ac:dyDescent="0.2">
      <c r="A31" s="14" t="s">
        <v>299</v>
      </c>
      <c r="B31" s="15">
        <v>26</v>
      </c>
      <c r="C31" s="183">
        <v>53</v>
      </c>
      <c r="D31" s="184">
        <v>79</v>
      </c>
      <c r="E31" s="13">
        <f t="shared" si="0"/>
        <v>0.46326159620008212</v>
      </c>
    </row>
    <row r="32" spans="1:5" ht="13.15" customHeight="1" x14ac:dyDescent="0.2">
      <c r="A32" s="14" t="s">
        <v>329</v>
      </c>
      <c r="B32" s="15">
        <v>10</v>
      </c>
      <c r="C32" s="183">
        <v>27</v>
      </c>
      <c r="D32" s="184">
        <v>37</v>
      </c>
      <c r="E32" s="13">
        <f t="shared" si="0"/>
        <v>0.21697062100510175</v>
      </c>
    </row>
    <row r="33" spans="1:5" ht="13.15" customHeight="1" x14ac:dyDescent="0.2">
      <c r="A33" s="14" t="s">
        <v>375</v>
      </c>
      <c r="B33" s="15">
        <v>0</v>
      </c>
      <c r="C33" s="183">
        <v>1</v>
      </c>
      <c r="D33" s="184">
        <v>1</v>
      </c>
      <c r="E33" s="13">
        <f t="shared" si="0"/>
        <v>5.8640708379757225E-3</v>
      </c>
    </row>
    <row r="34" spans="1:5" ht="13.15" customHeight="1" x14ac:dyDescent="0.2">
      <c r="A34" s="16" t="s">
        <v>294</v>
      </c>
      <c r="B34" s="15">
        <v>1</v>
      </c>
      <c r="C34" s="183">
        <v>201</v>
      </c>
      <c r="D34" s="184">
        <v>202</v>
      </c>
      <c r="E34" s="13">
        <f t="shared" si="0"/>
        <v>1.184542309271096</v>
      </c>
    </row>
    <row r="35" spans="1:5" ht="13.15" customHeight="1" x14ac:dyDescent="0.2">
      <c r="A35" s="14" t="s">
        <v>296</v>
      </c>
      <c r="B35" s="15">
        <v>24</v>
      </c>
      <c r="C35" s="183">
        <v>53</v>
      </c>
      <c r="D35" s="184">
        <v>77</v>
      </c>
      <c r="E35" s="13">
        <f t="shared" si="0"/>
        <v>0.45153345452413063</v>
      </c>
    </row>
    <row r="36" spans="1:5" ht="13.15" customHeight="1" x14ac:dyDescent="0.2">
      <c r="A36" s="14" t="s">
        <v>297</v>
      </c>
      <c r="B36" s="15">
        <v>37</v>
      </c>
      <c r="C36" s="183">
        <v>72</v>
      </c>
      <c r="D36" s="184">
        <v>109</v>
      </c>
      <c r="E36" s="13">
        <f t="shared" si="0"/>
        <v>0.63918372133935375</v>
      </c>
    </row>
    <row r="37" spans="1:5" ht="13.15" customHeight="1" x14ac:dyDescent="0.2">
      <c r="A37" s="14" t="s">
        <v>332</v>
      </c>
      <c r="B37" s="15">
        <v>4</v>
      </c>
      <c r="C37" s="183">
        <v>8</v>
      </c>
      <c r="D37" s="184">
        <v>12</v>
      </c>
      <c r="E37" s="13">
        <f t="shared" si="0"/>
        <v>7.036885005570867E-2</v>
      </c>
    </row>
    <row r="38" spans="1:5" ht="13.15" customHeight="1" x14ac:dyDescent="0.2">
      <c r="A38" s="14" t="s">
        <v>304</v>
      </c>
      <c r="B38" s="15">
        <v>14</v>
      </c>
      <c r="C38" s="183">
        <v>212</v>
      </c>
      <c r="D38" s="184">
        <v>226</v>
      </c>
      <c r="E38" s="13">
        <f t="shared" si="0"/>
        <v>1.3252800093825134</v>
      </c>
    </row>
    <row r="39" spans="1:5" ht="13.15" customHeight="1" x14ac:dyDescent="0.2">
      <c r="A39" s="14" t="s">
        <v>333</v>
      </c>
      <c r="B39" s="15">
        <v>2</v>
      </c>
      <c r="C39" s="183">
        <v>4</v>
      </c>
      <c r="D39" s="184">
        <v>6</v>
      </c>
      <c r="E39" s="13">
        <f t="shared" si="0"/>
        <v>3.5184425027854335E-2</v>
      </c>
    </row>
    <row r="40" spans="1:5" ht="13.15" customHeight="1" x14ac:dyDescent="0.2">
      <c r="A40" s="14" t="s">
        <v>317</v>
      </c>
      <c r="B40" s="15">
        <v>20</v>
      </c>
      <c r="C40" s="183">
        <v>40</v>
      </c>
      <c r="D40" s="184">
        <v>60</v>
      </c>
      <c r="E40" s="13">
        <f t="shared" si="0"/>
        <v>0.35184425027854338</v>
      </c>
    </row>
    <row r="41" spans="1:5" ht="13.15" customHeight="1" x14ac:dyDescent="0.2">
      <c r="A41" s="14" t="s">
        <v>309</v>
      </c>
      <c r="B41" s="15">
        <v>11</v>
      </c>
      <c r="C41" s="183">
        <v>13</v>
      </c>
      <c r="D41" s="184">
        <v>24</v>
      </c>
      <c r="E41" s="13">
        <f t="shared" si="0"/>
        <v>0.14073770011141734</v>
      </c>
    </row>
    <row r="42" spans="1:5" ht="13.15" customHeight="1" x14ac:dyDescent="0.2">
      <c r="A42" s="14" t="s">
        <v>348</v>
      </c>
      <c r="B42" s="15">
        <v>4</v>
      </c>
      <c r="C42" s="183">
        <v>2</v>
      </c>
      <c r="D42" s="184">
        <v>6</v>
      </c>
      <c r="E42" s="13">
        <f t="shared" si="0"/>
        <v>3.5184425027854335E-2</v>
      </c>
    </row>
    <row r="43" spans="1:5" ht="13.15" customHeight="1" x14ac:dyDescent="0.2">
      <c r="A43" s="14" t="s">
        <v>307</v>
      </c>
      <c r="B43" s="15">
        <v>11</v>
      </c>
      <c r="C43" s="183">
        <v>16</v>
      </c>
      <c r="D43" s="184">
        <v>27</v>
      </c>
      <c r="E43" s="13">
        <f t="shared" si="0"/>
        <v>0.15832991262534452</v>
      </c>
    </row>
    <row r="44" spans="1:5" ht="13.15" customHeight="1" x14ac:dyDescent="0.2">
      <c r="A44" s="14" t="s">
        <v>319</v>
      </c>
      <c r="B44" s="15">
        <v>13</v>
      </c>
      <c r="C44" s="183">
        <v>26</v>
      </c>
      <c r="D44" s="184">
        <v>39</v>
      </c>
      <c r="E44" s="13">
        <f t="shared" si="0"/>
        <v>0.22869876268105319</v>
      </c>
    </row>
    <row r="45" spans="1:5" ht="13.15" customHeight="1" x14ac:dyDescent="0.2">
      <c r="A45" s="14" t="s">
        <v>376</v>
      </c>
      <c r="B45" s="15">
        <v>4</v>
      </c>
      <c r="C45" s="183">
        <v>4</v>
      </c>
      <c r="D45" s="184">
        <v>8</v>
      </c>
      <c r="E45" s="13">
        <f t="shared" si="0"/>
        <v>4.691256670380578E-2</v>
      </c>
    </row>
    <row r="46" spans="1:5" ht="13.15" customHeight="1" x14ac:dyDescent="0.2">
      <c r="A46" s="14" t="s">
        <v>334</v>
      </c>
      <c r="B46" s="15">
        <v>5</v>
      </c>
      <c r="C46" s="183">
        <v>6</v>
      </c>
      <c r="D46" s="184">
        <v>11</v>
      </c>
      <c r="E46" s="13">
        <f t="shared" si="0"/>
        <v>6.4504779217732955E-2</v>
      </c>
    </row>
    <row r="47" spans="1:5" ht="13.15" customHeight="1" x14ac:dyDescent="0.2">
      <c r="A47" s="14" t="s">
        <v>352</v>
      </c>
      <c r="B47" s="15">
        <v>0</v>
      </c>
      <c r="C47" s="183">
        <v>1</v>
      </c>
      <c r="D47" s="184">
        <v>1</v>
      </c>
      <c r="E47" s="13">
        <f t="shared" si="0"/>
        <v>5.8640708379757225E-3</v>
      </c>
    </row>
    <row r="48" spans="1:5" ht="13.15" customHeight="1" x14ac:dyDescent="0.2">
      <c r="A48" s="14" t="s">
        <v>327</v>
      </c>
      <c r="B48" s="15">
        <v>3</v>
      </c>
      <c r="C48" s="183">
        <v>2</v>
      </c>
      <c r="D48" s="184">
        <v>5</v>
      </c>
      <c r="E48" s="13">
        <f t="shared" si="0"/>
        <v>2.9320354189878613E-2</v>
      </c>
    </row>
    <row r="49" spans="1:5" ht="13.15" customHeight="1" x14ac:dyDescent="0.2">
      <c r="A49" s="14" t="s">
        <v>344</v>
      </c>
      <c r="B49" s="15">
        <v>6</v>
      </c>
      <c r="C49" s="183">
        <v>11</v>
      </c>
      <c r="D49" s="184">
        <v>17</v>
      </c>
      <c r="E49" s="13">
        <f t="shared" si="0"/>
        <v>9.968920424558729E-2</v>
      </c>
    </row>
    <row r="50" spans="1:5" ht="13.15" customHeight="1" x14ac:dyDescent="0.2">
      <c r="A50" s="14" t="s">
        <v>330</v>
      </c>
      <c r="B50" s="15">
        <v>0</v>
      </c>
      <c r="C50" s="183">
        <v>3</v>
      </c>
      <c r="D50" s="184">
        <v>3</v>
      </c>
      <c r="E50" s="13">
        <f t="shared" si="0"/>
        <v>1.7592212513927168E-2</v>
      </c>
    </row>
    <row r="51" spans="1:5" ht="13.15" customHeight="1" x14ac:dyDescent="0.2">
      <c r="A51" s="14" t="s">
        <v>377</v>
      </c>
      <c r="B51" s="15">
        <v>0</v>
      </c>
      <c r="C51" s="183">
        <v>1</v>
      </c>
      <c r="D51" s="184">
        <v>1</v>
      </c>
      <c r="E51" s="13">
        <f t="shared" si="0"/>
        <v>5.8640708379757225E-3</v>
      </c>
    </row>
    <row r="52" spans="1:5" ht="13.15" customHeight="1" x14ac:dyDescent="0.2">
      <c r="A52" s="14" t="s">
        <v>342</v>
      </c>
      <c r="B52" s="15">
        <v>4</v>
      </c>
      <c r="C52" s="183">
        <v>21</v>
      </c>
      <c r="D52" s="184">
        <v>25</v>
      </c>
      <c r="E52" s="13">
        <f t="shared" si="0"/>
        <v>0.14660177094939306</v>
      </c>
    </row>
    <row r="53" spans="1:5" ht="13.15" customHeight="1" x14ac:dyDescent="0.2">
      <c r="A53" s="14" t="s">
        <v>312</v>
      </c>
      <c r="B53" s="15">
        <v>3</v>
      </c>
      <c r="C53" s="183">
        <v>68</v>
      </c>
      <c r="D53" s="184">
        <v>71</v>
      </c>
      <c r="E53" s="13">
        <f t="shared" si="0"/>
        <v>0.41634902949627633</v>
      </c>
    </row>
    <row r="54" spans="1:5" ht="13.15" customHeight="1" x14ac:dyDescent="0.2">
      <c r="A54" s="14" t="s">
        <v>353</v>
      </c>
      <c r="B54" s="15">
        <v>0</v>
      </c>
      <c r="C54" s="183">
        <v>1</v>
      </c>
      <c r="D54" s="184">
        <v>1</v>
      </c>
      <c r="E54" s="13">
        <f t="shared" si="0"/>
        <v>5.8640708379757225E-3</v>
      </c>
    </row>
    <row r="55" spans="1:5" ht="13.15" customHeight="1" x14ac:dyDescent="0.2">
      <c r="A55" s="14" t="s">
        <v>306</v>
      </c>
      <c r="B55" s="15">
        <v>10</v>
      </c>
      <c r="C55" s="183">
        <v>29</v>
      </c>
      <c r="D55" s="184">
        <v>39</v>
      </c>
      <c r="E55" s="13">
        <f t="shared" si="0"/>
        <v>0.22869876268105319</v>
      </c>
    </row>
    <row r="56" spans="1:5" ht="13.15" customHeight="1" x14ac:dyDescent="0.2">
      <c r="A56" s="14" t="s">
        <v>337</v>
      </c>
      <c r="B56" s="15">
        <v>1</v>
      </c>
      <c r="C56" s="183">
        <v>0</v>
      </c>
      <c r="D56" s="184">
        <v>1</v>
      </c>
      <c r="E56" s="13">
        <f t="shared" si="0"/>
        <v>5.8640708379757225E-3</v>
      </c>
    </row>
    <row r="57" spans="1:5" ht="13.15" customHeight="1" x14ac:dyDescent="0.2">
      <c r="A57" s="14" t="s">
        <v>378</v>
      </c>
      <c r="B57" s="15">
        <v>1</v>
      </c>
      <c r="C57" s="183">
        <v>2</v>
      </c>
      <c r="D57" s="184">
        <v>3</v>
      </c>
      <c r="E57" s="13">
        <f t="shared" si="0"/>
        <v>1.7592212513927168E-2</v>
      </c>
    </row>
    <row r="58" spans="1:5" ht="13.15" customHeight="1" x14ac:dyDescent="0.2">
      <c r="A58" s="14" t="s">
        <v>324</v>
      </c>
      <c r="B58" s="15">
        <v>3</v>
      </c>
      <c r="C58" s="183">
        <v>7</v>
      </c>
      <c r="D58" s="184">
        <v>10</v>
      </c>
      <c r="E58" s="13">
        <f t="shared" si="0"/>
        <v>5.8640708379757225E-2</v>
      </c>
    </row>
    <row r="59" spans="1:5" ht="13.15" customHeight="1" x14ac:dyDescent="0.2">
      <c r="A59" s="14" t="s">
        <v>325</v>
      </c>
      <c r="B59" s="15">
        <v>2</v>
      </c>
      <c r="C59" s="183">
        <v>0</v>
      </c>
      <c r="D59" s="184">
        <v>2</v>
      </c>
      <c r="E59" s="13">
        <f t="shared" si="0"/>
        <v>1.1728141675951445E-2</v>
      </c>
    </row>
    <row r="60" spans="1:5" ht="13.15" customHeight="1" x14ac:dyDescent="0.2">
      <c r="A60" s="14" t="s">
        <v>318</v>
      </c>
      <c r="B60" s="15">
        <v>1</v>
      </c>
      <c r="C60" s="183">
        <v>17</v>
      </c>
      <c r="D60" s="184">
        <v>18</v>
      </c>
      <c r="E60" s="13">
        <f t="shared" si="0"/>
        <v>0.10555327508356301</v>
      </c>
    </row>
    <row r="61" spans="1:5" ht="13.15" customHeight="1" x14ac:dyDescent="0.2">
      <c r="A61" s="14" t="s">
        <v>311</v>
      </c>
      <c r="B61" s="15">
        <v>7</v>
      </c>
      <c r="C61" s="183">
        <v>18</v>
      </c>
      <c r="D61" s="184">
        <v>25</v>
      </c>
      <c r="E61" s="13">
        <f t="shared" si="0"/>
        <v>0.14660177094939306</v>
      </c>
    </row>
    <row r="62" spans="1:5" ht="13.15" customHeight="1" x14ac:dyDescent="0.2">
      <c r="A62" s="14" t="s">
        <v>313</v>
      </c>
      <c r="B62" s="15">
        <v>12</v>
      </c>
      <c r="C62" s="183">
        <v>87</v>
      </c>
      <c r="D62" s="184">
        <v>99</v>
      </c>
      <c r="E62" s="13">
        <f t="shared" si="0"/>
        <v>0.58054301295959654</v>
      </c>
    </row>
    <row r="63" spans="1:5" ht="13.15" customHeight="1" x14ac:dyDescent="0.2">
      <c r="A63" s="14" t="s">
        <v>316</v>
      </c>
      <c r="B63" s="15">
        <v>9</v>
      </c>
      <c r="C63" s="183">
        <v>12</v>
      </c>
      <c r="D63" s="184">
        <v>21</v>
      </c>
      <c r="E63" s="13">
        <f t="shared" si="0"/>
        <v>0.12314548759749018</v>
      </c>
    </row>
    <row r="64" spans="1:5" ht="13.15" customHeight="1" x14ac:dyDescent="0.2">
      <c r="A64" s="14" t="s">
        <v>379</v>
      </c>
      <c r="B64" s="15">
        <v>3</v>
      </c>
      <c r="C64" s="183">
        <v>1</v>
      </c>
      <c r="D64" s="184">
        <v>4</v>
      </c>
      <c r="E64" s="13">
        <f t="shared" si="0"/>
        <v>2.345628335190289E-2</v>
      </c>
    </row>
    <row r="65" spans="1:5" ht="13.15" customHeight="1" x14ac:dyDescent="0.2">
      <c r="A65" s="14" t="s">
        <v>289</v>
      </c>
      <c r="B65" s="15">
        <v>444</v>
      </c>
      <c r="C65" s="183">
        <v>542</v>
      </c>
      <c r="D65" s="184">
        <v>986</v>
      </c>
      <c r="E65" s="13">
        <f t="shared" si="0"/>
        <v>5.7819738462440622</v>
      </c>
    </row>
    <row r="66" spans="1:5" ht="13.15" customHeight="1" x14ac:dyDescent="0.2">
      <c r="A66" s="14" t="s">
        <v>341</v>
      </c>
      <c r="B66" s="15">
        <v>4</v>
      </c>
      <c r="C66" s="183">
        <v>4</v>
      </c>
      <c r="D66" s="184">
        <v>8</v>
      </c>
      <c r="E66" s="13">
        <f t="shared" si="0"/>
        <v>4.691256670380578E-2</v>
      </c>
    </row>
    <row r="67" spans="1:5" ht="13.15" customHeight="1" x14ac:dyDescent="0.2">
      <c r="A67" s="14" t="s">
        <v>340</v>
      </c>
      <c r="B67" s="15">
        <v>3</v>
      </c>
      <c r="C67" s="183">
        <v>0</v>
      </c>
      <c r="D67" s="184">
        <v>3</v>
      </c>
      <c r="E67" s="13">
        <f t="shared" si="0"/>
        <v>1.7592212513927168E-2</v>
      </c>
    </row>
    <row r="68" spans="1:5" ht="13.15" customHeight="1" x14ac:dyDescent="0.2">
      <c r="A68" s="14" t="s">
        <v>380</v>
      </c>
      <c r="B68" s="15">
        <v>0</v>
      </c>
      <c r="C68" s="183">
        <v>2</v>
      </c>
      <c r="D68" s="184">
        <v>2</v>
      </c>
      <c r="E68" s="13">
        <f t="shared" si="0"/>
        <v>1.1728141675951445E-2</v>
      </c>
    </row>
    <row r="69" spans="1:5" x14ac:dyDescent="0.2">
      <c r="A69" s="14" t="s">
        <v>349</v>
      </c>
      <c r="B69" s="15">
        <v>0</v>
      </c>
      <c r="C69" s="183">
        <v>2</v>
      </c>
      <c r="D69" s="184">
        <v>2</v>
      </c>
      <c r="E69" s="13">
        <f t="shared" si="0"/>
        <v>1.1728141675951445E-2</v>
      </c>
    </row>
    <row r="70" spans="1:5" x14ac:dyDescent="0.2">
      <c r="A70" s="14" t="s">
        <v>300</v>
      </c>
      <c r="B70" s="15">
        <v>115</v>
      </c>
      <c r="C70" s="183">
        <v>490</v>
      </c>
      <c r="D70" s="184">
        <v>605</v>
      </c>
      <c r="E70" s="13">
        <f t="shared" ref="E70:E89" si="1">D70*100/$D$90</f>
        <v>3.5477628569753121</v>
      </c>
    </row>
    <row r="71" spans="1:5" x14ac:dyDescent="0.2">
      <c r="A71" s="14" t="s">
        <v>323</v>
      </c>
      <c r="B71" s="15">
        <v>4</v>
      </c>
      <c r="C71" s="183">
        <v>13</v>
      </c>
      <c r="D71" s="184">
        <v>17</v>
      </c>
      <c r="E71" s="13">
        <f t="shared" si="1"/>
        <v>9.968920424558729E-2</v>
      </c>
    </row>
    <row r="72" spans="1:5" x14ac:dyDescent="0.2">
      <c r="A72" s="14" t="s">
        <v>383</v>
      </c>
      <c r="B72" s="15">
        <v>0</v>
      </c>
      <c r="C72" s="183">
        <v>1</v>
      </c>
      <c r="D72" s="184">
        <v>1</v>
      </c>
      <c r="E72" s="13">
        <f t="shared" si="1"/>
        <v>5.8640708379757225E-3</v>
      </c>
    </row>
    <row r="73" spans="1:5" x14ac:dyDescent="0.2">
      <c r="A73" s="14" t="s">
        <v>315</v>
      </c>
      <c r="B73" s="15">
        <v>17</v>
      </c>
      <c r="C73" s="183">
        <v>224</v>
      </c>
      <c r="D73" s="184">
        <v>241</v>
      </c>
      <c r="E73" s="13">
        <f t="shared" si="1"/>
        <v>1.4132410719521491</v>
      </c>
    </row>
    <row r="74" spans="1:5" x14ac:dyDescent="0.2">
      <c r="A74" s="14" t="s">
        <v>295</v>
      </c>
      <c r="B74" s="15">
        <v>94</v>
      </c>
      <c r="C74" s="183">
        <v>423</v>
      </c>
      <c r="D74" s="184">
        <v>517</v>
      </c>
      <c r="E74" s="13">
        <f t="shared" si="1"/>
        <v>3.0317246232334485</v>
      </c>
    </row>
    <row r="75" spans="1:5" x14ac:dyDescent="0.2">
      <c r="A75" s="14" t="s">
        <v>346</v>
      </c>
      <c r="B75" s="15">
        <v>1</v>
      </c>
      <c r="C75" s="183">
        <v>0</v>
      </c>
      <c r="D75" s="184">
        <v>1</v>
      </c>
      <c r="E75" s="13">
        <f t="shared" si="1"/>
        <v>5.8640708379757225E-3</v>
      </c>
    </row>
    <row r="76" spans="1:5" x14ac:dyDescent="0.2">
      <c r="A76" s="14" t="s">
        <v>293</v>
      </c>
      <c r="B76" s="15">
        <v>166</v>
      </c>
      <c r="C76" s="183">
        <v>175</v>
      </c>
      <c r="D76" s="184">
        <v>341</v>
      </c>
      <c r="E76" s="13">
        <f t="shared" si="1"/>
        <v>1.9996481557497214</v>
      </c>
    </row>
    <row r="77" spans="1:5" x14ac:dyDescent="0.2">
      <c r="A77" s="14" t="s">
        <v>326</v>
      </c>
      <c r="B77" s="15">
        <v>3</v>
      </c>
      <c r="C77" s="183">
        <v>5</v>
      </c>
      <c r="D77" s="184">
        <v>8</v>
      </c>
      <c r="E77" s="13">
        <f t="shared" si="1"/>
        <v>4.691256670380578E-2</v>
      </c>
    </row>
    <row r="78" spans="1:5" x14ac:dyDescent="0.2">
      <c r="A78" s="14" t="s">
        <v>381</v>
      </c>
      <c r="B78" s="15">
        <v>0</v>
      </c>
      <c r="C78" s="183">
        <v>2</v>
      </c>
      <c r="D78" s="184">
        <v>2</v>
      </c>
      <c r="E78" s="13">
        <f t="shared" si="1"/>
        <v>1.1728141675951445E-2</v>
      </c>
    </row>
    <row r="79" spans="1:5" x14ac:dyDescent="0.2">
      <c r="A79" s="14" t="s">
        <v>322</v>
      </c>
      <c r="B79" s="15">
        <v>0</v>
      </c>
      <c r="C79" s="183">
        <v>13</v>
      </c>
      <c r="D79" s="184">
        <v>13</v>
      </c>
      <c r="E79" s="13">
        <f t="shared" si="1"/>
        <v>7.62329208936844E-2</v>
      </c>
    </row>
    <row r="80" spans="1:5" x14ac:dyDescent="0.2">
      <c r="A80" s="14" t="s">
        <v>290</v>
      </c>
      <c r="B80" s="15">
        <v>19</v>
      </c>
      <c r="C80" s="183">
        <v>46</v>
      </c>
      <c r="D80" s="184">
        <v>65</v>
      </c>
      <c r="E80" s="13">
        <f t="shared" si="1"/>
        <v>0.38116460446842199</v>
      </c>
    </row>
    <row r="81" spans="1:5" x14ac:dyDescent="0.2">
      <c r="A81" s="14" t="s">
        <v>301</v>
      </c>
      <c r="B81" s="15">
        <v>5</v>
      </c>
      <c r="C81" s="183">
        <v>45</v>
      </c>
      <c r="D81" s="184">
        <v>50</v>
      </c>
      <c r="E81" s="13">
        <f t="shared" si="1"/>
        <v>0.29320354189878611</v>
      </c>
    </row>
    <row r="82" spans="1:5" x14ac:dyDescent="0.2">
      <c r="A82" s="14" t="s">
        <v>336</v>
      </c>
      <c r="B82" s="15">
        <v>6</v>
      </c>
      <c r="C82" s="183">
        <v>8</v>
      </c>
      <c r="D82" s="184">
        <v>14</v>
      </c>
      <c r="E82" s="13">
        <f t="shared" si="1"/>
        <v>8.2096991731660116E-2</v>
      </c>
    </row>
    <row r="83" spans="1:5" x14ac:dyDescent="0.2">
      <c r="A83" s="14" t="s">
        <v>288</v>
      </c>
      <c r="B83" s="15">
        <v>2351</v>
      </c>
      <c r="C83" s="183">
        <v>4709</v>
      </c>
      <c r="D83" s="184">
        <v>7060</v>
      </c>
      <c r="E83" s="13">
        <f t="shared" si="1"/>
        <v>41.400340116108602</v>
      </c>
    </row>
    <row r="84" spans="1:5" x14ac:dyDescent="0.2">
      <c r="A84" s="14" t="s">
        <v>308</v>
      </c>
      <c r="B84" s="15">
        <v>4</v>
      </c>
      <c r="C84" s="183">
        <v>25</v>
      </c>
      <c r="D84" s="184">
        <v>29</v>
      </c>
      <c r="E84" s="13">
        <f t="shared" si="1"/>
        <v>0.17005805430129595</v>
      </c>
    </row>
    <row r="85" spans="1:5" x14ac:dyDescent="0.2">
      <c r="A85" s="14" t="s">
        <v>343</v>
      </c>
      <c r="B85" s="15">
        <v>9</v>
      </c>
      <c r="C85" s="183">
        <v>11</v>
      </c>
      <c r="D85" s="184">
        <v>20</v>
      </c>
      <c r="E85" s="13">
        <f t="shared" si="1"/>
        <v>0.11728141675951445</v>
      </c>
    </row>
    <row r="86" spans="1:5" x14ac:dyDescent="0.2">
      <c r="A86" s="14" t="s">
        <v>382</v>
      </c>
      <c r="B86" s="15">
        <v>0</v>
      </c>
      <c r="C86" s="183">
        <v>3</v>
      </c>
      <c r="D86" s="184">
        <v>3</v>
      </c>
      <c r="E86" s="13">
        <f t="shared" si="1"/>
        <v>1.7592212513927168E-2</v>
      </c>
    </row>
    <row r="87" spans="1:5" x14ac:dyDescent="0.2">
      <c r="A87" s="14" t="s">
        <v>328</v>
      </c>
      <c r="B87" s="15">
        <v>2</v>
      </c>
      <c r="C87" s="183">
        <v>7</v>
      </c>
      <c r="D87" s="184">
        <v>9</v>
      </c>
      <c r="E87" s="13">
        <f t="shared" si="1"/>
        <v>5.2776637541781503E-2</v>
      </c>
    </row>
    <row r="88" spans="1:5" x14ac:dyDescent="0.2">
      <c r="A88" s="14" t="s">
        <v>347</v>
      </c>
      <c r="B88" s="15">
        <v>0</v>
      </c>
      <c r="C88" s="183">
        <v>6</v>
      </c>
      <c r="D88" s="184">
        <v>6</v>
      </c>
      <c r="E88" s="13">
        <f t="shared" si="1"/>
        <v>3.5184425027854335E-2</v>
      </c>
    </row>
    <row r="89" spans="1:5" ht="12.75" thickBot="1" x14ac:dyDescent="0.25">
      <c r="A89" s="14" t="s">
        <v>321</v>
      </c>
      <c r="B89" s="15">
        <v>2</v>
      </c>
      <c r="C89" s="183">
        <v>16</v>
      </c>
      <c r="D89" s="184">
        <v>18</v>
      </c>
      <c r="E89" s="13">
        <f t="shared" si="1"/>
        <v>0.10555327508356301</v>
      </c>
    </row>
    <row r="90" spans="1:5" ht="12.75" thickBot="1" x14ac:dyDescent="0.25">
      <c r="A90" s="9" t="s">
        <v>2</v>
      </c>
      <c r="B90" s="279">
        <f>SUM(B5:B89)</f>
        <v>5383</v>
      </c>
      <c r="C90" s="279">
        <f t="shared" ref="C90:D90" si="2">SUM(C5:C89)</f>
        <v>11670</v>
      </c>
      <c r="D90" s="279">
        <f t="shared" si="2"/>
        <v>17053</v>
      </c>
      <c r="E90" s="151">
        <f>D90*100/$D$90</f>
        <v>100</v>
      </c>
    </row>
  </sheetData>
  <sortState ref="A5:E89">
    <sortCondition ref="A5:A89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</sheetPr>
  <dimension ref="A1:E87"/>
  <sheetViews>
    <sheetView zoomScaleNormal="100" workbookViewId="0">
      <selection activeCell="G17" sqref="G17"/>
    </sheetView>
  </sheetViews>
  <sheetFormatPr defaultColWidth="9.28515625" defaultRowHeight="12" x14ac:dyDescent="0.2"/>
  <cols>
    <col min="1" max="1" width="32.7109375" style="29" customWidth="1"/>
    <col min="2" max="5" width="9.5703125" style="29" bestFit="1" customWidth="1"/>
    <col min="6" max="7" width="9.28515625" style="29"/>
    <col min="8" max="8" width="34.7109375" style="29" bestFit="1" customWidth="1"/>
    <col min="9" max="16384" width="9.28515625" style="29"/>
  </cols>
  <sheetData>
    <row r="1" spans="1:5" ht="12.75" x14ac:dyDescent="0.2">
      <c r="A1" s="105" t="s">
        <v>408</v>
      </c>
    </row>
    <row r="2" spans="1:5" ht="12.75" x14ac:dyDescent="0.2">
      <c r="A2" s="105" t="s">
        <v>391</v>
      </c>
    </row>
    <row r="3" spans="1:5" ht="12.75" thickBot="1" x14ac:dyDescent="0.25"/>
    <row r="4" spans="1:5" ht="12.75" thickBot="1" x14ac:dyDescent="0.25">
      <c r="A4" s="98" t="s">
        <v>0</v>
      </c>
      <c r="B4" s="166" t="s">
        <v>80</v>
      </c>
      <c r="C4" s="167" t="s">
        <v>81</v>
      </c>
      <c r="D4" s="262" t="s">
        <v>84</v>
      </c>
      <c r="E4" s="260" t="s">
        <v>3</v>
      </c>
    </row>
    <row r="5" spans="1:5" x14ac:dyDescent="0.2">
      <c r="A5" s="66" t="s">
        <v>4</v>
      </c>
      <c r="B5" s="168">
        <v>1</v>
      </c>
      <c r="C5" s="169">
        <v>7</v>
      </c>
      <c r="D5" s="187">
        <f>SUM(B5:C5)</f>
        <v>8</v>
      </c>
      <c r="E5" s="261">
        <f t="shared" ref="E5:E36" si="0">D5*100/$D$87</f>
        <v>2.9215206514991054E-2</v>
      </c>
    </row>
    <row r="6" spans="1:5" x14ac:dyDescent="0.2">
      <c r="A6" s="66" t="s">
        <v>124</v>
      </c>
      <c r="B6" s="168">
        <v>3</v>
      </c>
      <c r="C6" s="169">
        <v>6</v>
      </c>
      <c r="D6" s="187">
        <f t="shared" ref="D6:D68" si="1">SUM(B6:C6)</f>
        <v>9</v>
      </c>
      <c r="E6" s="261">
        <f t="shared" si="0"/>
        <v>3.2867107329364938E-2</v>
      </c>
    </row>
    <row r="7" spans="1:5" x14ac:dyDescent="0.2">
      <c r="A7" s="66" t="s">
        <v>5</v>
      </c>
      <c r="B7" s="168">
        <v>3</v>
      </c>
      <c r="C7" s="169">
        <v>41</v>
      </c>
      <c r="D7" s="187">
        <f t="shared" si="1"/>
        <v>44</v>
      </c>
      <c r="E7" s="261">
        <f t="shared" si="0"/>
        <v>0.16068363583245079</v>
      </c>
    </row>
    <row r="8" spans="1:5" x14ac:dyDescent="0.2">
      <c r="A8" s="66" t="s">
        <v>155</v>
      </c>
      <c r="B8" s="168">
        <v>2</v>
      </c>
      <c r="C8" s="169">
        <v>9</v>
      </c>
      <c r="D8" s="187">
        <f t="shared" si="1"/>
        <v>11</v>
      </c>
      <c r="E8" s="261">
        <f t="shared" si="0"/>
        <v>4.0170908958112699E-2</v>
      </c>
    </row>
    <row r="9" spans="1:5" x14ac:dyDescent="0.2">
      <c r="A9" s="66" t="s">
        <v>125</v>
      </c>
      <c r="B9" s="168">
        <v>0</v>
      </c>
      <c r="C9" s="169">
        <v>1</v>
      </c>
      <c r="D9" s="187">
        <f t="shared" si="1"/>
        <v>1</v>
      </c>
      <c r="E9" s="261">
        <f t="shared" si="0"/>
        <v>3.6519008143738817E-3</v>
      </c>
    </row>
    <row r="10" spans="1:5" x14ac:dyDescent="0.2">
      <c r="A10" s="66" t="s">
        <v>126</v>
      </c>
      <c r="B10" s="168">
        <v>1</v>
      </c>
      <c r="C10" s="169">
        <v>1</v>
      </c>
      <c r="D10" s="187">
        <f t="shared" si="1"/>
        <v>2</v>
      </c>
      <c r="E10" s="261">
        <f t="shared" si="0"/>
        <v>7.3038016287477634E-3</v>
      </c>
    </row>
    <row r="11" spans="1:5" x14ac:dyDescent="0.2">
      <c r="A11" s="66" t="s">
        <v>6</v>
      </c>
      <c r="B11" s="168">
        <v>83</v>
      </c>
      <c r="C11" s="169">
        <v>73</v>
      </c>
      <c r="D11" s="187">
        <f t="shared" si="1"/>
        <v>156</v>
      </c>
      <c r="E11" s="261">
        <f t="shared" si="0"/>
        <v>0.56969652704232554</v>
      </c>
    </row>
    <row r="12" spans="1:5" x14ac:dyDescent="0.2">
      <c r="A12" s="66" t="s">
        <v>127</v>
      </c>
      <c r="B12" s="168">
        <v>1</v>
      </c>
      <c r="C12" s="169">
        <v>3</v>
      </c>
      <c r="D12" s="187">
        <f t="shared" si="1"/>
        <v>4</v>
      </c>
      <c r="E12" s="261">
        <f t="shared" si="0"/>
        <v>1.4607603257495527E-2</v>
      </c>
    </row>
    <row r="13" spans="1:5" x14ac:dyDescent="0.2">
      <c r="A13" s="66" t="s">
        <v>7</v>
      </c>
      <c r="B13" s="168">
        <v>41</v>
      </c>
      <c r="C13" s="169">
        <v>73</v>
      </c>
      <c r="D13" s="187">
        <f t="shared" si="1"/>
        <v>114</v>
      </c>
      <c r="E13" s="261">
        <f t="shared" si="0"/>
        <v>0.41631669283862249</v>
      </c>
    </row>
    <row r="14" spans="1:5" x14ac:dyDescent="0.2">
      <c r="A14" s="66" t="s">
        <v>8</v>
      </c>
      <c r="B14" s="168">
        <v>14</v>
      </c>
      <c r="C14" s="169">
        <v>124</v>
      </c>
      <c r="D14" s="187">
        <f t="shared" si="1"/>
        <v>138</v>
      </c>
      <c r="E14" s="261">
        <f t="shared" si="0"/>
        <v>0.50396231238359568</v>
      </c>
    </row>
    <row r="15" spans="1:5" x14ac:dyDescent="0.2">
      <c r="A15" s="66" t="s">
        <v>9</v>
      </c>
      <c r="B15" s="168">
        <v>1</v>
      </c>
      <c r="C15" s="169">
        <v>7</v>
      </c>
      <c r="D15" s="187">
        <f t="shared" si="1"/>
        <v>8</v>
      </c>
      <c r="E15" s="261">
        <f t="shared" si="0"/>
        <v>2.9215206514991054E-2</v>
      </c>
    </row>
    <row r="16" spans="1:5" x14ac:dyDescent="0.2">
      <c r="A16" s="66" t="s">
        <v>10</v>
      </c>
      <c r="B16" s="168">
        <v>486</v>
      </c>
      <c r="C16" s="169">
        <v>489</v>
      </c>
      <c r="D16" s="187">
        <f t="shared" si="1"/>
        <v>975</v>
      </c>
      <c r="E16" s="261">
        <f t="shared" si="0"/>
        <v>3.5606032940145345</v>
      </c>
    </row>
    <row r="17" spans="1:5" x14ac:dyDescent="0.2">
      <c r="A17" s="66" t="s">
        <v>129</v>
      </c>
      <c r="B17" s="168">
        <v>2</v>
      </c>
      <c r="C17" s="169">
        <v>1</v>
      </c>
      <c r="D17" s="187">
        <f t="shared" si="1"/>
        <v>3</v>
      </c>
      <c r="E17" s="261">
        <f t="shared" si="0"/>
        <v>1.0955702443121645E-2</v>
      </c>
    </row>
    <row r="18" spans="1:5" x14ac:dyDescent="0.2">
      <c r="A18" s="66" t="s">
        <v>57</v>
      </c>
      <c r="B18" s="168">
        <v>3</v>
      </c>
      <c r="C18" s="169">
        <v>10</v>
      </c>
      <c r="D18" s="187">
        <f t="shared" si="1"/>
        <v>13</v>
      </c>
      <c r="E18" s="261">
        <f t="shared" si="0"/>
        <v>4.7474710586860459E-2</v>
      </c>
    </row>
    <row r="19" spans="1:5" x14ac:dyDescent="0.2">
      <c r="A19" s="66" t="s">
        <v>130</v>
      </c>
      <c r="B19" s="168">
        <v>0</v>
      </c>
      <c r="C19" s="169">
        <v>2</v>
      </c>
      <c r="D19" s="187">
        <f t="shared" si="1"/>
        <v>2</v>
      </c>
      <c r="E19" s="261">
        <f t="shared" si="0"/>
        <v>7.3038016287477634E-3</v>
      </c>
    </row>
    <row r="20" spans="1:5" x14ac:dyDescent="0.2">
      <c r="A20" s="66" t="s">
        <v>13</v>
      </c>
      <c r="B20" s="168">
        <v>111</v>
      </c>
      <c r="C20" s="169">
        <v>133</v>
      </c>
      <c r="D20" s="187">
        <f t="shared" si="1"/>
        <v>244</v>
      </c>
      <c r="E20" s="261">
        <f t="shared" si="0"/>
        <v>0.89106379870722707</v>
      </c>
    </row>
    <row r="21" spans="1:5" x14ac:dyDescent="0.2">
      <c r="A21" s="66" t="s">
        <v>189</v>
      </c>
      <c r="B21" s="168">
        <v>0</v>
      </c>
      <c r="C21" s="169">
        <v>1</v>
      </c>
      <c r="D21" s="187">
        <f t="shared" si="1"/>
        <v>1</v>
      </c>
      <c r="E21" s="261">
        <f t="shared" si="0"/>
        <v>3.6519008143738817E-3</v>
      </c>
    </row>
    <row r="22" spans="1:5" x14ac:dyDescent="0.2">
      <c r="A22" s="66" t="s">
        <v>159</v>
      </c>
      <c r="B22" s="168">
        <v>1</v>
      </c>
      <c r="C22" s="169">
        <v>3</v>
      </c>
      <c r="D22" s="187">
        <f t="shared" si="1"/>
        <v>4</v>
      </c>
      <c r="E22" s="261">
        <f t="shared" si="0"/>
        <v>1.4607603257495527E-2</v>
      </c>
    </row>
    <row r="23" spans="1:5" x14ac:dyDescent="0.2">
      <c r="A23" s="66" t="s">
        <v>77</v>
      </c>
      <c r="B23" s="168">
        <v>2</v>
      </c>
      <c r="C23" s="169">
        <v>2</v>
      </c>
      <c r="D23" s="187">
        <f t="shared" si="1"/>
        <v>4</v>
      </c>
      <c r="E23" s="261">
        <f t="shared" si="0"/>
        <v>1.4607603257495527E-2</v>
      </c>
    </row>
    <row r="24" spans="1:5" x14ac:dyDescent="0.2">
      <c r="A24" s="66" t="s">
        <v>14</v>
      </c>
      <c r="B24" s="168">
        <v>16</v>
      </c>
      <c r="C24" s="169">
        <v>71</v>
      </c>
      <c r="D24" s="187">
        <f t="shared" si="1"/>
        <v>87</v>
      </c>
      <c r="E24" s="261">
        <f t="shared" si="0"/>
        <v>0.3177153708505277</v>
      </c>
    </row>
    <row r="25" spans="1:5" x14ac:dyDescent="0.2">
      <c r="A25" s="66" t="s">
        <v>132</v>
      </c>
      <c r="B25" s="168">
        <v>1</v>
      </c>
      <c r="C25" s="169">
        <v>1</v>
      </c>
      <c r="D25" s="187">
        <f t="shared" si="1"/>
        <v>2</v>
      </c>
      <c r="E25" s="261">
        <f t="shared" si="0"/>
        <v>7.3038016287477634E-3</v>
      </c>
    </row>
    <row r="26" spans="1:5" x14ac:dyDescent="0.2">
      <c r="A26" s="66" t="s">
        <v>16</v>
      </c>
      <c r="B26" s="168">
        <v>0</v>
      </c>
      <c r="C26" s="169">
        <v>1</v>
      </c>
      <c r="D26" s="187">
        <f t="shared" si="1"/>
        <v>1</v>
      </c>
      <c r="E26" s="261">
        <f t="shared" si="0"/>
        <v>3.6519008143738817E-3</v>
      </c>
    </row>
    <row r="27" spans="1:5" x14ac:dyDescent="0.2">
      <c r="A27" s="66" t="s">
        <v>55</v>
      </c>
      <c r="B27" s="168">
        <v>2</v>
      </c>
      <c r="C27" s="169">
        <v>3</v>
      </c>
      <c r="D27" s="187">
        <f t="shared" si="1"/>
        <v>5</v>
      </c>
      <c r="E27" s="261">
        <f t="shared" si="0"/>
        <v>1.8259504071869409E-2</v>
      </c>
    </row>
    <row r="28" spans="1:5" x14ac:dyDescent="0.2">
      <c r="A28" s="66" t="s">
        <v>17</v>
      </c>
      <c r="B28" s="168">
        <v>0</v>
      </c>
      <c r="C28" s="169">
        <v>3</v>
      </c>
      <c r="D28" s="187">
        <f t="shared" si="1"/>
        <v>3</v>
      </c>
      <c r="E28" s="261">
        <f t="shared" si="0"/>
        <v>1.0955702443121645E-2</v>
      </c>
    </row>
    <row r="29" spans="1:5" x14ac:dyDescent="0.2">
      <c r="A29" s="66" t="s">
        <v>18</v>
      </c>
      <c r="B29" s="168">
        <v>39</v>
      </c>
      <c r="C29" s="169">
        <v>79</v>
      </c>
      <c r="D29" s="187">
        <f t="shared" si="1"/>
        <v>118</v>
      </c>
      <c r="E29" s="261">
        <f t="shared" si="0"/>
        <v>0.43092429609611804</v>
      </c>
    </row>
    <row r="30" spans="1:5" x14ac:dyDescent="0.2">
      <c r="A30" s="66" t="s">
        <v>160</v>
      </c>
      <c r="B30" s="168">
        <v>0</v>
      </c>
      <c r="C30" s="169">
        <v>1</v>
      </c>
      <c r="D30" s="187">
        <f t="shared" si="1"/>
        <v>1</v>
      </c>
      <c r="E30" s="261">
        <f t="shared" si="0"/>
        <v>3.6519008143738817E-3</v>
      </c>
    </row>
    <row r="31" spans="1:5" x14ac:dyDescent="0.2">
      <c r="A31" s="66" t="s">
        <v>119</v>
      </c>
      <c r="B31" s="168">
        <v>3</v>
      </c>
      <c r="C31" s="169">
        <v>1</v>
      </c>
      <c r="D31" s="187">
        <f t="shared" si="1"/>
        <v>4</v>
      </c>
      <c r="E31" s="261">
        <f t="shared" si="0"/>
        <v>1.4607603257495527E-2</v>
      </c>
    </row>
    <row r="32" spans="1:5" x14ac:dyDescent="0.2">
      <c r="A32" s="66" t="s">
        <v>134</v>
      </c>
      <c r="B32" s="168">
        <v>1</v>
      </c>
      <c r="C32" s="169">
        <v>0</v>
      </c>
      <c r="D32" s="187">
        <f t="shared" si="1"/>
        <v>1</v>
      </c>
      <c r="E32" s="261">
        <f t="shared" si="0"/>
        <v>3.6519008143738817E-3</v>
      </c>
    </row>
    <row r="33" spans="1:5" x14ac:dyDescent="0.2">
      <c r="A33" s="66" t="s">
        <v>19</v>
      </c>
      <c r="B33" s="168">
        <v>95</v>
      </c>
      <c r="C33" s="169">
        <v>312</v>
      </c>
      <c r="D33" s="187">
        <f t="shared" si="1"/>
        <v>407</v>
      </c>
      <c r="E33" s="261">
        <f t="shared" si="0"/>
        <v>1.4863236314501698</v>
      </c>
    </row>
    <row r="34" spans="1:5" x14ac:dyDescent="0.2">
      <c r="A34" s="66" t="s">
        <v>122</v>
      </c>
      <c r="B34" s="168">
        <v>2</v>
      </c>
      <c r="C34" s="169">
        <v>3</v>
      </c>
      <c r="D34" s="187">
        <f t="shared" si="1"/>
        <v>5</v>
      </c>
      <c r="E34" s="261">
        <f t="shared" si="0"/>
        <v>1.8259504071869409E-2</v>
      </c>
    </row>
    <row r="35" spans="1:5" x14ac:dyDescent="0.2">
      <c r="A35" s="66" t="s">
        <v>20</v>
      </c>
      <c r="B35" s="168">
        <v>10</v>
      </c>
      <c r="C35" s="169">
        <v>35</v>
      </c>
      <c r="D35" s="187">
        <f t="shared" si="1"/>
        <v>45</v>
      </c>
      <c r="E35" s="261">
        <f t="shared" si="0"/>
        <v>0.16433553664682468</v>
      </c>
    </row>
    <row r="36" spans="1:5" x14ac:dyDescent="0.2">
      <c r="A36" s="66" t="s">
        <v>21</v>
      </c>
      <c r="B36" s="168">
        <v>16</v>
      </c>
      <c r="C36" s="169">
        <v>21</v>
      </c>
      <c r="D36" s="187">
        <f t="shared" si="1"/>
        <v>37</v>
      </c>
      <c r="E36" s="261">
        <f t="shared" si="0"/>
        <v>0.13512033013183361</v>
      </c>
    </row>
    <row r="37" spans="1:5" x14ac:dyDescent="0.2">
      <c r="A37" s="66" t="s">
        <v>164</v>
      </c>
      <c r="B37" s="168">
        <v>4</v>
      </c>
      <c r="C37" s="169">
        <v>4</v>
      </c>
      <c r="D37" s="187">
        <f t="shared" si="1"/>
        <v>8</v>
      </c>
      <c r="E37" s="261">
        <f t="shared" ref="E37:E67" si="2">D37*100/$D$87</f>
        <v>2.9215206514991054E-2</v>
      </c>
    </row>
    <row r="38" spans="1:5" x14ac:dyDescent="0.2">
      <c r="A38" s="66" t="s">
        <v>136</v>
      </c>
      <c r="B38" s="168">
        <v>2</v>
      </c>
      <c r="C38" s="169">
        <v>2</v>
      </c>
      <c r="D38" s="187">
        <f t="shared" si="1"/>
        <v>4</v>
      </c>
      <c r="E38" s="261">
        <f t="shared" si="2"/>
        <v>1.4607603257495527E-2</v>
      </c>
    </row>
    <row r="39" spans="1:5" x14ac:dyDescent="0.2">
      <c r="A39" s="66" t="s">
        <v>58</v>
      </c>
      <c r="B39" s="168">
        <v>3</v>
      </c>
      <c r="C39" s="169">
        <v>7</v>
      </c>
      <c r="D39" s="187">
        <f t="shared" si="1"/>
        <v>10</v>
      </c>
      <c r="E39" s="261">
        <f t="shared" si="2"/>
        <v>3.6519008143738818E-2</v>
      </c>
    </row>
    <row r="40" spans="1:5" x14ac:dyDescent="0.2">
      <c r="A40" s="66" t="s">
        <v>22</v>
      </c>
      <c r="B40" s="168">
        <v>4</v>
      </c>
      <c r="C40" s="169">
        <v>12</v>
      </c>
      <c r="D40" s="187">
        <f t="shared" si="1"/>
        <v>16</v>
      </c>
      <c r="E40" s="261">
        <f t="shared" si="2"/>
        <v>5.8430413029982108E-2</v>
      </c>
    </row>
    <row r="41" spans="1:5" x14ac:dyDescent="0.2">
      <c r="A41" s="66" t="s">
        <v>23</v>
      </c>
      <c r="B41" s="168">
        <v>3</v>
      </c>
      <c r="C41" s="169">
        <v>10</v>
      </c>
      <c r="D41" s="187">
        <f t="shared" si="1"/>
        <v>13</v>
      </c>
      <c r="E41" s="261">
        <f t="shared" si="2"/>
        <v>4.7474710586860459E-2</v>
      </c>
    </row>
    <row r="42" spans="1:5" x14ac:dyDescent="0.2">
      <c r="A42" s="66" t="s">
        <v>59</v>
      </c>
      <c r="B42" s="168">
        <v>1</v>
      </c>
      <c r="C42" s="169">
        <v>4</v>
      </c>
      <c r="D42" s="187">
        <f t="shared" si="1"/>
        <v>5</v>
      </c>
      <c r="E42" s="261">
        <f t="shared" si="2"/>
        <v>1.8259504071869409E-2</v>
      </c>
    </row>
    <row r="43" spans="1:5" x14ac:dyDescent="0.2">
      <c r="A43" s="66" t="s">
        <v>24</v>
      </c>
      <c r="B43" s="168">
        <v>31</v>
      </c>
      <c r="C43" s="169">
        <v>28</v>
      </c>
      <c r="D43" s="187">
        <f t="shared" si="1"/>
        <v>59</v>
      </c>
      <c r="E43" s="261">
        <f t="shared" si="2"/>
        <v>0.21546214804805902</v>
      </c>
    </row>
    <row r="44" spans="1:5" x14ac:dyDescent="0.2">
      <c r="A44" s="66" t="s">
        <v>138</v>
      </c>
      <c r="B44" s="168">
        <v>1</v>
      </c>
      <c r="C44" s="169">
        <v>1</v>
      </c>
      <c r="D44" s="187">
        <f t="shared" si="1"/>
        <v>2</v>
      </c>
      <c r="E44" s="261">
        <f t="shared" si="2"/>
        <v>7.3038016287477634E-3</v>
      </c>
    </row>
    <row r="45" spans="1:5" x14ac:dyDescent="0.2">
      <c r="A45" s="66" t="s">
        <v>25</v>
      </c>
      <c r="B45" s="168">
        <v>4</v>
      </c>
      <c r="C45" s="169">
        <v>8</v>
      </c>
      <c r="D45" s="187">
        <f t="shared" si="1"/>
        <v>12</v>
      </c>
      <c r="E45" s="261">
        <f t="shared" si="2"/>
        <v>4.3822809772486579E-2</v>
      </c>
    </row>
    <row r="46" spans="1:5" x14ac:dyDescent="0.2">
      <c r="A46" s="66" t="s">
        <v>139</v>
      </c>
      <c r="B46" s="168">
        <v>4</v>
      </c>
      <c r="C46" s="169">
        <v>14</v>
      </c>
      <c r="D46" s="187">
        <f t="shared" si="1"/>
        <v>18</v>
      </c>
      <c r="E46" s="261">
        <f t="shared" si="2"/>
        <v>6.5734214658729875E-2</v>
      </c>
    </row>
    <row r="47" spans="1:5" x14ac:dyDescent="0.2">
      <c r="A47" s="66" t="s">
        <v>27</v>
      </c>
      <c r="B47" s="168">
        <v>3</v>
      </c>
      <c r="C47" s="169">
        <v>5</v>
      </c>
      <c r="D47" s="187">
        <f t="shared" si="1"/>
        <v>8</v>
      </c>
      <c r="E47" s="261">
        <f t="shared" si="2"/>
        <v>2.9215206514991054E-2</v>
      </c>
    </row>
    <row r="48" spans="1:5" x14ac:dyDescent="0.2">
      <c r="A48" s="66" t="s">
        <v>165</v>
      </c>
      <c r="B48" s="168">
        <v>6</v>
      </c>
      <c r="C48" s="169">
        <v>2</v>
      </c>
      <c r="D48" s="187">
        <f t="shared" si="1"/>
        <v>8</v>
      </c>
      <c r="E48" s="261">
        <f t="shared" si="2"/>
        <v>2.9215206514991054E-2</v>
      </c>
    </row>
    <row r="49" spans="1:5" x14ac:dyDescent="0.2">
      <c r="A49" s="66" t="s">
        <v>28</v>
      </c>
      <c r="B49" s="168">
        <v>0</v>
      </c>
      <c r="C49" s="169">
        <v>3</v>
      </c>
      <c r="D49" s="187">
        <f t="shared" si="1"/>
        <v>3</v>
      </c>
      <c r="E49" s="261">
        <f t="shared" si="2"/>
        <v>1.0955702443121645E-2</v>
      </c>
    </row>
    <row r="50" spans="1:5" x14ac:dyDescent="0.2">
      <c r="A50" s="66" t="s">
        <v>60</v>
      </c>
      <c r="B50" s="168">
        <v>5</v>
      </c>
      <c r="C50" s="169">
        <v>12</v>
      </c>
      <c r="D50" s="187">
        <f t="shared" si="1"/>
        <v>17</v>
      </c>
      <c r="E50" s="261">
        <f t="shared" si="2"/>
        <v>6.2082313844355988E-2</v>
      </c>
    </row>
    <row r="51" spans="1:5" x14ac:dyDescent="0.2">
      <c r="A51" s="66" t="s">
        <v>29</v>
      </c>
      <c r="B51" s="168">
        <v>0</v>
      </c>
      <c r="C51" s="169">
        <v>5</v>
      </c>
      <c r="D51" s="187">
        <f t="shared" si="1"/>
        <v>5</v>
      </c>
      <c r="E51" s="261">
        <f t="shared" si="2"/>
        <v>1.8259504071869409E-2</v>
      </c>
    </row>
    <row r="52" spans="1:5" x14ac:dyDescent="0.2">
      <c r="A52" s="66" t="s">
        <v>118</v>
      </c>
      <c r="B52" s="168">
        <v>2</v>
      </c>
      <c r="C52" s="169">
        <v>4</v>
      </c>
      <c r="D52" s="187">
        <f t="shared" si="1"/>
        <v>6</v>
      </c>
      <c r="E52" s="261">
        <f t="shared" si="2"/>
        <v>2.1911404886243289E-2</v>
      </c>
    </row>
    <row r="53" spans="1:5" x14ac:dyDescent="0.2">
      <c r="A53" s="66" t="s">
        <v>30</v>
      </c>
      <c r="B53" s="168">
        <v>7</v>
      </c>
      <c r="C53" s="169">
        <v>17</v>
      </c>
      <c r="D53" s="187">
        <f t="shared" si="1"/>
        <v>24</v>
      </c>
      <c r="E53" s="261">
        <f t="shared" si="2"/>
        <v>8.7645619544973158E-2</v>
      </c>
    </row>
    <row r="54" spans="1:5" x14ac:dyDescent="0.2">
      <c r="A54" s="66" t="s">
        <v>146</v>
      </c>
      <c r="B54" s="168">
        <v>2</v>
      </c>
      <c r="C54" s="169">
        <v>10</v>
      </c>
      <c r="D54" s="187">
        <f t="shared" si="1"/>
        <v>12</v>
      </c>
      <c r="E54" s="261">
        <f t="shared" si="2"/>
        <v>4.3822809772486579E-2</v>
      </c>
    </row>
    <row r="55" spans="1:5" x14ac:dyDescent="0.2">
      <c r="A55" s="66" t="s">
        <v>83</v>
      </c>
      <c r="B55" s="168">
        <v>14</v>
      </c>
      <c r="C55" s="169">
        <v>21</v>
      </c>
      <c r="D55" s="187">
        <f t="shared" si="1"/>
        <v>35</v>
      </c>
      <c r="E55" s="261">
        <f t="shared" si="2"/>
        <v>0.12781652850308586</v>
      </c>
    </row>
    <row r="56" spans="1:5" x14ac:dyDescent="0.2">
      <c r="A56" s="66" t="s">
        <v>31</v>
      </c>
      <c r="B56" s="168">
        <v>9</v>
      </c>
      <c r="C56" s="169">
        <v>6</v>
      </c>
      <c r="D56" s="187">
        <f t="shared" si="1"/>
        <v>15</v>
      </c>
      <c r="E56" s="261">
        <f t="shared" si="2"/>
        <v>5.4778512215608227E-2</v>
      </c>
    </row>
    <row r="57" spans="1:5" x14ac:dyDescent="0.2">
      <c r="A57" s="66" t="s">
        <v>32</v>
      </c>
      <c r="B57" s="168">
        <v>20</v>
      </c>
      <c r="C57" s="169">
        <v>75</v>
      </c>
      <c r="D57" s="187">
        <f t="shared" si="1"/>
        <v>95</v>
      </c>
      <c r="E57" s="261">
        <f t="shared" si="2"/>
        <v>0.34693057736551874</v>
      </c>
    </row>
    <row r="58" spans="1:5" x14ac:dyDescent="0.2">
      <c r="A58" s="66" t="s">
        <v>114</v>
      </c>
      <c r="B58" s="168">
        <v>1</v>
      </c>
      <c r="C58" s="169">
        <v>0</v>
      </c>
      <c r="D58" s="187">
        <f t="shared" si="1"/>
        <v>1</v>
      </c>
      <c r="E58" s="261">
        <f t="shared" si="2"/>
        <v>3.6519008143738817E-3</v>
      </c>
    </row>
    <row r="59" spans="1:5" x14ac:dyDescent="0.2">
      <c r="A59" s="66" t="s">
        <v>49</v>
      </c>
      <c r="B59" s="168">
        <v>5</v>
      </c>
      <c r="C59" s="169">
        <v>22</v>
      </c>
      <c r="D59" s="187">
        <f t="shared" si="1"/>
        <v>27</v>
      </c>
      <c r="E59" s="261">
        <f t="shared" si="2"/>
        <v>9.8601321988094806E-2</v>
      </c>
    </row>
    <row r="60" spans="1:5" x14ac:dyDescent="0.2">
      <c r="A60" s="66" t="s">
        <v>33</v>
      </c>
      <c r="B60" s="168">
        <v>14</v>
      </c>
      <c r="C60" s="169">
        <v>65</v>
      </c>
      <c r="D60" s="187">
        <f t="shared" si="1"/>
        <v>79</v>
      </c>
      <c r="E60" s="261">
        <f t="shared" si="2"/>
        <v>0.28850016433553666</v>
      </c>
    </row>
    <row r="61" spans="1:5" x14ac:dyDescent="0.2">
      <c r="A61" s="66" t="s">
        <v>78</v>
      </c>
      <c r="B61" s="168">
        <v>0</v>
      </c>
      <c r="C61" s="169">
        <v>6</v>
      </c>
      <c r="D61" s="187">
        <f t="shared" si="1"/>
        <v>6</v>
      </c>
      <c r="E61" s="261">
        <f t="shared" si="2"/>
        <v>2.1911404886243289E-2</v>
      </c>
    </row>
    <row r="62" spans="1:5" x14ac:dyDescent="0.2">
      <c r="A62" s="66" t="s">
        <v>148</v>
      </c>
      <c r="B62" s="168">
        <v>0</v>
      </c>
      <c r="C62" s="169">
        <v>1</v>
      </c>
      <c r="D62" s="187">
        <f t="shared" si="1"/>
        <v>1</v>
      </c>
      <c r="E62" s="261">
        <f t="shared" si="2"/>
        <v>3.6519008143738817E-3</v>
      </c>
    </row>
    <row r="63" spans="1:5" x14ac:dyDescent="0.2">
      <c r="A63" s="66" t="s">
        <v>123</v>
      </c>
      <c r="B63" s="168">
        <v>1</v>
      </c>
      <c r="C63" s="169">
        <v>0</v>
      </c>
      <c r="D63" s="187">
        <f t="shared" si="1"/>
        <v>1</v>
      </c>
      <c r="E63" s="261">
        <f t="shared" si="2"/>
        <v>3.6519008143738817E-3</v>
      </c>
    </row>
    <row r="64" spans="1:5" x14ac:dyDescent="0.2">
      <c r="A64" s="66" t="s">
        <v>34</v>
      </c>
      <c r="B64" s="168">
        <v>333</v>
      </c>
      <c r="C64" s="169">
        <v>267</v>
      </c>
      <c r="D64" s="187">
        <f t="shared" si="1"/>
        <v>600</v>
      </c>
      <c r="E64" s="261">
        <f t="shared" si="2"/>
        <v>2.1911404886243289</v>
      </c>
    </row>
    <row r="65" spans="1:5" x14ac:dyDescent="0.2">
      <c r="A65" s="66" t="s">
        <v>149</v>
      </c>
      <c r="B65" s="168">
        <v>1</v>
      </c>
      <c r="C65" s="169">
        <v>1</v>
      </c>
      <c r="D65" s="187">
        <f t="shared" si="1"/>
        <v>2</v>
      </c>
      <c r="E65" s="261">
        <f t="shared" si="2"/>
        <v>7.3038016287477634E-3</v>
      </c>
    </row>
    <row r="66" spans="1:5" x14ac:dyDescent="0.2">
      <c r="A66" s="66" t="s">
        <v>150</v>
      </c>
      <c r="B66" s="168">
        <v>1</v>
      </c>
      <c r="C66" s="169">
        <v>2</v>
      </c>
      <c r="D66" s="187">
        <f t="shared" si="1"/>
        <v>3</v>
      </c>
      <c r="E66" s="261">
        <f t="shared" si="2"/>
        <v>1.0955702443121645E-2</v>
      </c>
    </row>
    <row r="67" spans="1:5" x14ac:dyDescent="0.2">
      <c r="A67" s="66" t="s">
        <v>151</v>
      </c>
      <c r="B67" s="168">
        <v>4</v>
      </c>
      <c r="C67" s="169">
        <v>12</v>
      </c>
      <c r="D67" s="187">
        <f t="shared" si="1"/>
        <v>16</v>
      </c>
      <c r="E67" s="261">
        <f t="shared" si="2"/>
        <v>5.8430413029982108E-2</v>
      </c>
    </row>
    <row r="68" spans="1:5" x14ac:dyDescent="0.2">
      <c r="A68" s="66" t="s">
        <v>35</v>
      </c>
      <c r="B68" s="168">
        <v>0</v>
      </c>
      <c r="C68" s="169">
        <v>1</v>
      </c>
      <c r="D68" s="187">
        <f t="shared" si="1"/>
        <v>1</v>
      </c>
      <c r="E68" s="261">
        <f t="shared" ref="E68:E87" si="3">D68*100/$D$87</f>
        <v>3.6519008143738817E-3</v>
      </c>
    </row>
    <row r="69" spans="1:5" x14ac:dyDescent="0.2">
      <c r="A69" s="66" t="s">
        <v>36</v>
      </c>
      <c r="B69" s="168">
        <v>0</v>
      </c>
      <c r="C69" s="169">
        <v>2</v>
      </c>
      <c r="D69" s="187">
        <f t="shared" ref="D69:D86" si="4">SUM(B69:C69)</f>
        <v>2</v>
      </c>
      <c r="E69" s="261">
        <f t="shared" si="3"/>
        <v>7.3038016287477634E-3</v>
      </c>
    </row>
    <row r="70" spans="1:5" x14ac:dyDescent="0.2">
      <c r="A70" s="66" t="s">
        <v>61</v>
      </c>
      <c r="B70" s="168">
        <v>8</v>
      </c>
      <c r="C70" s="169">
        <v>15</v>
      </c>
      <c r="D70" s="187">
        <f t="shared" si="4"/>
        <v>23</v>
      </c>
      <c r="E70" s="261">
        <f t="shared" si="3"/>
        <v>8.3993718730599271E-2</v>
      </c>
    </row>
    <row r="71" spans="1:5" x14ac:dyDescent="0.2">
      <c r="A71" s="66" t="s">
        <v>37</v>
      </c>
      <c r="B71" s="168">
        <v>2</v>
      </c>
      <c r="C71" s="169">
        <v>3</v>
      </c>
      <c r="D71" s="187">
        <f t="shared" si="4"/>
        <v>5</v>
      </c>
      <c r="E71" s="261">
        <f t="shared" si="3"/>
        <v>1.8259504071869409E-2</v>
      </c>
    </row>
    <row r="72" spans="1:5" x14ac:dyDescent="0.2">
      <c r="A72" s="66" t="s">
        <v>214</v>
      </c>
      <c r="B72" s="168">
        <v>2</v>
      </c>
      <c r="C72" s="169">
        <v>2</v>
      </c>
      <c r="D72" s="187">
        <f t="shared" si="4"/>
        <v>4</v>
      </c>
      <c r="E72" s="261">
        <f t="shared" si="3"/>
        <v>1.4607603257495527E-2</v>
      </c>
    </row>
    <row r="73" spans="1:5" x14ac:dyDescent="0.2">
      <c r="A73" s="66" t="s">
        <v>38</v>
      </c>
      <c r="B73" s="168">
        <v>6</v>
      </c>
      <c r="C73" s="169">
        <v>15</v>
      </c>
      <c r="D73" s="187">
        <f t="shared" si="4"/>
        <v>21</v>
      </c>
      <c r="E73" s="261">
        <f t="shared" si="3"/>
        <v>7.668991710185151E-2</v>
      </c>
    </row>
    <row r="74" spans="1:5" x14ac:dyDescent="0.2">
      <c r="A74" s="66" t="s">
        <v>39</v>
      </c>
      <c r="B74" s="168">
        <v>5</v>
      </c>
      <c r="C74" s="169">
        <v>9</v>
      </c>
      <c r="D74" s="187">
        <f t="shared" si="4"/>
        <v>14</v>
      </c>
      <c r="E74" s="261">
        <f t="shared" si="3"/>
        <v>5.112661140123434E-2</v>
      </c>
    </row>
    <row r="75" spans="1:5" x14ac:dyDescent="0.2">
      <c r="A75" s="66" t="s">
        <v>120</v>
      </c>
      <c r="B75" s="168">
        <v>2</v>
      </c>
      <c r="C75" s="169">
        <v>0</v>
      </c>
      <c r="D75" s="187">
        <f t="shared" si="4"/>
        <v>2</v>
      </c>
      <c r="E75" s="261">
        <f t="shared" si="3"/>
        <v>7.3038016287477634E-3</v>
      </c>
    </row>
    <row r="76" spans="1:5" x14ac:dyDescent="0.2">
      <c r="A76" s="66" t="s">
        <v>152</v>
      </c>
      <c r="B76" s="168">
        <v>1</v>
      </c>
      <c r="C76" s="169">
        <v>0</v>
      </c>
      <c r="D76" s="187">
        <f t="shared" si="4"/>
        <v>1</v>
      </c>
      <c r="E76" s="261">
        <f t="shared" si="3"/>
        <v>3.6519008143738817E-3</v>
      </c>
    </row>
    <row r="77" spans="1:5" x14ac:dyDescent="0.2">
      <c r="A77" s="66" t="s">
        <v>50</v>
      </c>
      <c r="B77" s="168">
        <v>0</v>
      </c>
      <c r="C77" s="169">
        <v>2</v>
      </c>
      <c r="D77" s="187">
        <f t="shared" si="4"/>
        <v>2</v>
      </c>
      <c r="E77" s="261">
        <f t="shared" si="3"/>
        <v>7.3038016287477634E-3</v>
      </c>
    </row>
    <row r="78" spans="1:5" x14ac:dyDescent="0.2">
      <c r="A78" s="66" t="s">
        <v>40</v>
      </c>
      <c r="B78" s="168">
        <v>5</v>
      </c>
      <c r="C78" s="169">
        <v>18</v>
      </c>
      <c r="D78" s="187">
        <f t="shared" si="4"/>
        <v>23</v>
      </c>
      <c r="E78" s="261">
        <f t="shared" si="3"/>
        <v>8.3993718730599271E-2</v>
      </c>
    </row>
    <row r="79" spans="1:5" x14ac:dyDescent="0.2">
      <c r="A79" s="66" t="s">
        <v>41</v>
      </c>
      <c r="B79" s="168">
        <v>58</v>
      </c>
      <c r="C79" s="169">
        <v>134</v>
      </c>
      <c r="D79" s="187">
        <f t="shared" si="4"/>
        <v>192</v>
      </c>
      <c r="E79" s="261">
        <f t="shared" si="3"/>
        <v>0.70116495635978526</v>
      </c>
    </row>
    <row r="80" spans="1:5" x14ac:dyDescent="0.2">
      <c r="A80" s="66" t="s">
        <v>42</v>
      </c>
      <c r="B80" s="168">
        <v>1</v>
      </c>
      <c r="C80" s="169">
        <v>6</v>
      </c>
      <c r="D80" s="187">
        <f t="shared" si="4"/>
        <v>7</v>
      </c>
      <c r="E80" s="261">
        <f t="shared" si="3"/>
        <v>2.556330570061717E-2</v>
      </c>
    </row>
    <row r="81" spans="1:5" x14ac:dyDescent="0.2">
      <c r="A81" s="66" t="s">
        <v>44</v>
      </c>
      <c r="B81" s="168">
        <v>11335</v>
      </c>
      <c r="C81" s="169">
        <v>11422</v>
      </c>
      <c r="D81" s="187">
        <f t="shared" si="4"/>
        <v>22757</v>
      </c>
      <c r="E81" s="261">
        <f t="shared" si="3"/>
        <v>83.106306832706423</v>
      </c>
    </row>
    <row r="82" spans="1:5" x14ac:dyDescent="0.2">
      <c r="A82" s="66" t="s">
        <v>45</v>
      </c>
      <c r="B82" s="168">
        <v>14</v>
      </c>
      <c r="C82" s="169">
        <v>16</v>
      </c>
      <c r="D82" s="187">
        <f t="shared" si="4"/>
        <v>30</v>
      </c>
      <c r="E82" s="261">
        <f t="shared" si="3"/>
        <v>0.10955702443121645</v>
      </c>
    </row>
    <row r="83" spans="1:5" x14ac:dyDescent="0.2">
      <c r="A83" s="66" t="s">
        <v>46</v>
      </c>
      <c r="B83" s="168">
        <v>1</v>
      </c>
      <c r="C83" s="169">
        <v>2</v>
      </c>
      <c r="D83" s="187">
        <f t="shared" si="4"/>
        <v>3</v>
      </c>
      <c r="E83" s="261">
        <f t="shared" si="3"/>
        <v>1.0955702443121645E-2</v>
      </c>
    </row>
    <row r="84" spans="1:5" x14ac:dyDescent="0.2">
      <c r="A84" s="66" t="s">
        <v>47</v>
      </c>
      <c r="B84" s="168">
        <v>307</v>
      </c>
      <c r="C84" s="169">
        <v>416</v>
      </c>
      <c r="D84" s="187">
        <f t="shared" si="4"/>
        <v>723</v>
      </c>
      <c r="E84" s="261">
        <f t="shared" si="3"/>
        <v>2.6403242887923164</v>
      </c>
    </row>
    <row r="85" spans="1:5" x14ac:dyDescent="0.2">
      <c r="A85" s="66" t="s">
        <v>48</v>
      </c>
      <c r="B85" s="168">
        <v>1</v>
      </c>
      <c r="C85" s="169">
        <v>2</v>
      </c>
      <c r="D85" s="187">
        <f t="shared" si="4"/>
        <v>3</v>
      </c>
      <c r="E85" s="261">
        <f t="shared" si="3"/>
        <v>1.0955702443121645E-2</v>
      </c>
    </row>
    <row r="86" spans="1:5" ht="12.75" thickBot="1" x14ac:dyDescent="0.25">
      <c r="A86" s="66" t="s">
        <v>56</v>
      </c>
      <c r="B86" s="168">
        <v>0</v>
      </c>
      <c r="C86" s="169">
        <v>2</v>
      </c>
      <c r="D86" s="187">
        <f t="shared" si="4"/>
        <v>2</v>
      </c>
      <c r="E86" s="261">
        <f t="shared" si="3"/>
        <v>7.3038016287477634E-3</v>
      </c>
    </row>
    <row r="87" spans="1:5" ht="12.75" thickBot="1" x14ac:dyDescent="0.25">
      <c r="A87" s="98" t="s">
        <v>74</v>
      </c>
      <c r="B87" s="165">
        <f>SUM(B5:B86)</f>
        <v>13173</v>
      </c>
      <c r="C87" s="165">
        <f t="shared" ref="C87:D87" si="5">SUM(C5:C86)</f>
        <v>14210</v>
      </c>
      <c r="D87" s="165">
        <f t="shared" si="5"/>
        <v>27383</v>
      </c>
      <c r="E87" s="165">
        <f t="shared" si="3"/>
        <v>100</v>
      </c>
    </row>
  </sheetData>
  <sortState ref="A5:D86">
    <sortCondition ref="A5:A86"/>
  </sortState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  <pageSetUpPr fitToPage="1"/>
  </sheetPr>
  <dimension ref="A1:M83"/>
  <sheetViews>
    <sheetView tabSelected="1" topLeftCell="A46" zoomScaleNormal="100" workbookViewId="0">
      <selection activeCell="O16" sqref="O16"/>
    </sheetView>
  </sheetViews>
  <sheetFormatPr defaultColWidth="9.28515625" defaultRowHeight="12" x14ac:dyDescent="0.2"/>
  <cols>
    <col min="1" max="1" width="29.42578125" style="29" customWidth="1"/>
    <col min="2" max="3" width="5.85546875" style="29" bestFit="1" customWidth="1"/>
    <col min="4" max="4" width="6.42578125" style="29" bestFit="1" customWidth="1"/>
    <col min="5" max="13" width="5.85546875" style="29" bestFit="1" customWidth="1"/>
    <col min="14" max="15" width="9.28515625" style="29"/>
    <col min="16" max="16" width="31.85546875" style="29" bestFit="1" customWidth="1"/>
    <col min="17" max="16384" width="9.28515625" style="29"/>
  </cols>
  <sheetData>
    <row r="1" spans="1:13" ht="12.75" x14ac:dyDescent="0.2">
      <c r="A1" s="292" t="s">
        <v>409</v>
      </c>
      <c r="B1" s="100"/>
      <c r="C1" s="100"/>
      <c r="D1" s="100"/>
      <c r="E1" s="100"/>
      <c r="F1" s="100"/>
      <c r="G1" s="100"/>
      <c r="H1" s="100"/>
      <c r="I1" s="100"/>
    </row>
    <row r="2" spans="1:13" ht="12.75" x14ac:dyDescent="0.2">
      <c r="A2" s="292" t="s">
        <v>278</v>
      </c>
      <c r="B2" s="100"/>
      <c r="C2" s="100"/>
      <c r="D2" s="100"/>
      <c r="E2" s="100"/>
      <c r="F2" s="100"/>
      <c r="G2" s="100"/>
      <c r="H2" s="100"/>
      <c r="I2" s="100"/>
    </row>
    <row r="3" spans="1:13" ht="12.75" thickBot="1" x14ac:dyDescent="0.25">
      <c r="A3" s="49"/>
      <c r="B3" s="100"/>
      <c r="C3" s="100"/>
      <c r="D3" s="100"/>
      <c r="E3" s="100"/>
      <c r="F3" s="100"/>
      <c r="G3" s="100"/>
      <c r="H3" s="100"/>
      <c r="I3" s="100"/>
    </row>
    <row r="4" spans="1:13" ht="31.5" customHeight="1" x14ac:dyDescent="0.2">
      <c r="A4" s="349" t="s">
        <v>0</v>
      </c>
      <c r="B4" s="351" t="s">
        <v>66</v>
      </c>
      <c r="C4" s="347"/>
      <c r="D4" s="352"/>
      <c r="E4" s="346" t="s">
        <v>67</v>
      </c>
      <c r="F4" s="347"/>
      <c r="G4" s="348"/>
      <c r="H4" s="351" t="s">
        <v>68</v>
      </c>
      <c r="I4" s="347"/>
      <c r="J4" s="352"/>
      <c r="K4" s="353" t="s">
        <v>182</v>
      </c>
      <c r="L4" s="354"/>
      <c r="M4" s="355"/>
    </row>
    <row r="5" spans="1:13" ht="25.5" customHeight="1" thickBot="1" x14ac:dyDescent="0.25">
      <c r="A5" s="350" t="s">
        <v>104</v>
      </c>
      <c r="B5" s="101" t="s">
        <v>80</v>
      </c>
      <c r="C5" s="102" t="s">
        <v>81</v>
      </c>
      <c r="D5" s="103" t="s">
        <v>2</v>
      </c>
      <c r="E5" s="104" t="s">
        <v>80</v>
      </c>
      <c r="F5" s="102" t="s">
        <v>81</v>
      </c>
      <c r="G5" s="103" t="s">
        <v>2</v>
      </c>
      <c r="H5" s="101" t="s">
        <v>80</v>
      </c>
      <c r="I5" s="102" t="s">
        <v>81</v>
      </c>
      <c r="J5" s="103" t="s">
        <v>2</v>
      </c>
      <c r="K5" s="101" t="s">
        <v>80</v>
      </c>
      <c r="L5" s="102" t="s">
        <v>81</v>
      </c>
      <c r="M5" s="103" t="s">
        <v>2</v>
      </c>
    </row>
    <row r="6" spans="1:13" x14ac:dyDescent="0.2">
      <c r="A6" s="66" t="s">
        <v>4</v>
      </c>
      <c r="B6" s="154">
        <v>0</v>
      </c>
      <c r="C6" s="155">
        <v>3</v>
      </c>
      <c r="D6" s="156">
        <v>3</v>
      </c>
      <c r="E6" s="157">
        <v>0</v>
      </c>
      <c r="F6" s="155">
        <v>0</v>
      </c>
      <c r="G6" s="158">
        <v>0</v>
      </c>
      <c r="H6" s="154">
        <v>0</v>
      </c>
      <c r="I6" s="155">
        <v>0</v>
      </c>
      <c r="J6" s="156">
        <v>0</v>
      </c>
      <c r="K6" s="154">
        <v>0</v>
      </c>
      <c r="L6" s="155">
        <v>0</v>
      </c>
      <c r="M6" s="156">
        <v>0</v>
      </c>
    </row>
    <row r="7" spans="1:13" x14ac:dyDescent="0.2">
      <c r="A7" s="66" t="s">
        <v>124</v>
      </c>
      <c r="B7" s="154">
        <v>3</v>
      </c>
      <c r="C7" s="155">
        <v>1</v>
      </c>
      <c r="D7" s="156">
        <v>4</v>
      </c>
      <c r="E7" s="157">
        <v>2</v>
      </c>
      <c r="F7" s="155">
        <v>0</v>
      </c>
      <c r="G7" s="158">
        <v>2</v>
      </c>
      <c r="H7" s="154">
        <v>0</v>
      </c>
      <c r="I7" s="155">
        <v>0</v>
      </c>
      <c r="J7" s="156">
        <v>0</v>
      </c>
      <c r="K7" s="154">
        <v>0</v>
      </c>
      <c r="L7" s="155">
        <v>1</v>
      </c>
      <c r="M7" s="156">
        <v>1</v>
      </c>
    </row>
    <row r="8" spans="1:13" x14ac:dyDescent="0.2">
      <c r="A8" s="66" t="s">
        <v>5</v>
      </c>
      <c r="B8" s="154">
        <v>0</v>
      </c>
      <c r="C8" s="155">
        <v>13</v>
      </c>
      <c r="D8" s="156">
        <v>13</v>
      </c>
      <c r="E8" s="157">
        <v>0</v>
      </c>
      <c r="F8" s="155">
        <v>8</v>
      </c>
      <c r="G8" s="158">
        <v>8</v>
      </c>
      <c r="H8" s="154">
        <v>0</v>
      </c>
      <c r="I8" s="155">
        <v>2</v>
      </c>
      <c r="J8" s="156">
        <v>2</v>
      </c>
      <c r="K8" s="154">
        <v>0</v>
      </c>
      <c r="L8" s="155">
        <v>0</v>
      </c>
      <c r="M8" s="156">
        <v>0</v>
      </c>
    </row>
    <row r="9" spans="1:13" x14ac:dyDescent="0.2">
      <c r="A9" s="66" t="s">
        <v>155</v>
      </c>
      <c r="B9" s="154">
        <v>2</v>
      </c>
      <c r="C9" s="155">
        <v>3</v>
      </c>
      <c r="D9" s="156">
        <v>5</v>
      </c>
      <c r="E9" s="157">
        <v>1</v>
      </c>
      <c r="F9" s="155">
        <v>0</v>
      </c>
      <c r="G9" s="158">
        <v>1</v>
      </c>
      <c r="H9" s="154">
        <v>0</v>
      </c>
      <c r="I9" s="155">
        <v>3</v>
      </c>
      <c r="J9" s="156">
        <v>3</v>
      </c>
      <c r="K9" s="154">
        <v>1</v>
      </c>
      <c r="L9" s="155">
        <v>1</v>
      </c>
      <c r="M9" s="156">
        <v>2</v>
      </c>
    </row>
    <row r="10" spans="1:13" x14ac:dyDescent="0.2">
      <c r="A10" s="66" t="s">
        <v>126</v>
      </c>
      <c r="B10" s="154">
        <v>0</v>
      </c>
      <c r="C10" s="155">
        <v>2</v>
      </c>
      <c r="D10" s="156">
        <v>2</v>
      </c>
      <c r="E10" s="157">
        <v>0</v>
      </c>
      <c r="F10" s="155">
        <v>1</v>
      </c>
      <c r="G10" s="158">
        <v>1</v>
      </c>
      <c r="H10" s="154">
        <v>0</v>
      </c>
      <c r="I10" s="155">
        <v>0</v>
      </c>
      <c r="J10" s="156">
        <v>0</v>
      </c>
      <c r="K10" s="154">
        <v>0</v>
      </c>
      <c r="L10" s="155">
        <v>0</v>
      </c>
      <c r="M10" s="156">
        <v>0</v>
      </c>
    </row>
    <row r="11" spans="1:13" x14ac:dyDescent="0.2">
      <c r="A11" s="66" t="s">
        <v>6</v>
      </c>
      <c r="B11" s="154">
        <v>35</v>
      </c>
      <c r="C11" s="155">
        <v>49</v>
      </c>
      <c r="D11" s="156">
        <v>84</v>
      </c>
      <c r="E11" s="157">
        <v>15</v>
      </c>
      <c r="F11" s="155">
        <v>10</v>
      </c>
      <c r="G11" s="158">
        <v>25</v>
      </c>
      <c r="H11" s="154">
        <v>8</v>
      </c>
      <c r="I11" s="155">
        <v>6</v>
      </c>
      <c r="J11" s="156">
        <v>14</v>
      </c>
      <c r="K11" s="154">
        <v>5</v>
      </c>
      <c r="L11" s="155">
        <v>1</v>
      </c>
      <c r="M11" s="156">
        <v>6</v>
      </c>
    </row>
    <row r="12" spans="1:13" x14ac:dyDescent="0.2">
      <c r="A12" s="66" t="s">
        <v>7</v>
      </c>
      <c r="B12" s="154">
        <v>23</v>
      </c>
      <c r="C12" s="155">
        <v>44</v>
      </c>
      <c r="D12" s="156">
        <v>67</v>
      </c>
      <c r="E12" s="157">
        <v>2</v>
      </c>
      <c r="F12" s="155">
        <v>8</v>
      </c>
      <c r="G12" s="158">
        <v>10</v>
      </c>
      <c r="H12" s="154">
        <v>1</v>
      </c>
      <c r="I12" s="155">
        <v>2</v>
      </c>
      <c r="J12" s="156">
        <v>3</v>
      </c>
      <c r="K12" s="154">
        <v>1</v>
      </c>
      <c r="L12" s="155">
        <v>0</v>
      </c>
      <c r="M12" s="156">
        <v>1</v>
      </c>
    </row>
    <row r="13" spans="1:13" x14ac:dyDescent="0.2">
      <c r="A13" s="66" t="s">
        <v>8</v>
      </c>
      <c r="B13" s="154">
        <v>4</v>
      </c>
      <c r="C13" s="155">
        <v>26</v>
      </c>
      <c r="D13" s="156">
        <v>30</v>
      </c>
      <c r="E13" s="157">
        <v>2</v>
      </c>
      <c r="F13" s="155">
        <v>15</v>
      </c>
      <c r="G13" s="158">
        <v>17</v>
      </c>
      <c r="H13" s="154">
        <v>0</v>
      </c>
      <c r="I13" s="155">
        <v>9</v>
      </c>
      <c r="J13" s="156">
        <v>9</v>
      </c>
      <c r="K13" s="154">
        <v>0</v>
      </c>
      <c r="L13" s="155">
        <v>0</v>
      </c>
      <c r="M13" s="156">
        <v>0</v>
      </c>
    </row>
    <row r="14" spans="1:13" x14ac:dyDescent="0.2">
      <c r="A14" s="66" t="s">
        <v>9</v>
      </c>
      <c r="B14" s="154">
        <v>0</v>
      </c>
      <c r="C14" s="155">
        <v>2</v>
      </c>
      <c r="D14" s="156">
        <v>2</v>
      </c>
      <c r="E14" s="157">
        <v>0</v>
      </c>
      <c r="F14" s="155">
        <v>1</v>
      </c>
      <c r="G14" s="158">
        <v>1</v>
      </c>
      <c r="H14" s="154">
        <v>0</v>
      </c>
      <c r="I14" s="155">
        <v>0</v>
      </c>
      <c r="J14" s="156">
        <v>0</v>
      </c>
      <c r="K14" s="154">
        <v>0</v>
      </c>
      <c r="L14" s="155">
        <v>0</v>
      </c>
      <c r="M14" s="156">
        <v>0</v>
      </c>
    </row>
    <row r="15" spans="1:13" x14ac:dyDescent="0.2">
      <c r="A15" s="66" t="s">
        <v>10</v>
      </c>
      <c r="B15" s="154">
        <v>273</v>
      </c>
      <c r="C15" s="155">
        <v>278</v>
      </c>
      <c r="D15" s="156">
        <v>551</v>
      </c>
      <c r="E15" s="157">
        <v>35</v>
      </c>
      <c r="F15" s="155">
        <v>34</v>
      </c>
      <c r="G15" s="158">
        <v>69</v>
      </c>
      <c r="H15" s="154">
        <v>19</v>
      </c>
      <c r="I15" s="155">
        <v>29</v>
      </c>
      <c r="J15" s="156">
        <v>48</v>
      </c>
      <c r="K15" s="154">
        <v>9</v>
      </c>
      <c r="L15" s="155">
        <v>18</v>
      </c>
      <c r="M15" s="156">
        <v>27</v>
      </c>
    </row>
    <row r="16" spans="1:13" x14ac:dyDescent="0.2">
      <c r="A16" s="66" t="s">
        <v>129</v>
      </c>
      <c r="B16" s="154">
        <v>1</v>
      </c>
      <c r="C16" s="155">
        <v>1</v>
      </c>
      <c r="D16" s="156">
        <v>2</v>
      </c>
      <c r="E16" s="157">
        <v>0</v>
      </c>
      <c r="F16" s="155">
        <v>0</v>
      </c>
      <c r="G16" s="158">
        <v>0</v>
      </c>
      <c r="H16" s="154">
        <v>0</v>
      </c>
      <c r="I16" s="155">
        <v>0</v>
      </c>
      <c r="J16" s="156">
        <v>0</v>
      </c>
      <c r="K16" s="154">
        <v>0</v>
      </c>
      <c r="L16" s="155">
        <v>0</v>
      </c>
      <c r="M16" s="156">
        <v>0</v>
      </c>
    </row>
    <row r="17" spans="1:13" x14ac:dyDescent="0.2">
      <c r="A17" s="66" t="s">
        <v>57</v>
      </c>
      <c r="B17" s="154">
        <v>5</v>
      </c>
      <c r="C17" s="155">
        <v>3</v>
      </c>
      <c r="D17" s="156">
        <v>8</v>
      </c>
      <c r="E17" s="157">
        <v>0</v>
      </c>
      <c r="F17" s="155">
        <v>1</v>
      </c>
      <c r="G17" s="158">
        <v>1</v>
      </c>
      <c r="H17" s="154">
        <v>0</v>
      </c>
      <c r="I17" s="155">
        <v>0</v>
      </c>
      <c r="J17" s="156">
        <v>0</v>
      </c>
      <c r="K17" s="154">
        <v>1</v>
      </c>
      <c r="L17" s="155">
        <v>2</v>
      </c>
      <c r="M17" s="156">
        <v>3</v>
      </c>
    </row>
    <row r="18" spans="1:13" x14ac:dyDescent="0.2">
      <c r="A18" s="66" t="s">
        <v>130</v>
      </c>
      <c r="B18" s="154">
        <v>0</v>
      </c>
      <c r="C18" s="155">
        <v>0</v>
      </c>
      <c r="D18" s="156">
        <v>0</v>
      </c>
      <c r="E18" s="157">
        <v>0</v>
      </c>
      <c r="F18" s="155">
        <v>1</v>
      </c>
      <c r="G18" s="158">
        <v>1</v>
      </c>
      <c r="H18" s="154">
        <v>0</v>
      </c>
      <c r="I18" s="155">
        <v>0</v>
      </c>
      <c r="J18" s="156">
        <v>0</v>
      </c>
      <c r="K18" s="154">
        <v>0</v>
      </c>
      <c r="L18" s="155">
        <v>0</v>
      </c>
      <c r="M18" s="156">
        <v>0</v>
      </c>
    </row>
    <row r="19" spans="1:13" ht="12" customHeight="1" x14ac:dyDescent="0.2">
      <c r="A19" s="66" t="s">
        <v>13</v>
      </c>
      <c r="B19" s="154">
        <v>66</v>
      </c>
      <c r="C19" s="155">
        <v>78</v>
      </c>
      <c r="D19" s="156">
        <v>144</v>
      </c>
      <c r="E19" s="157">
        <v>40</v>
      </c>
      <c r="F19" s="155">
        <v>55</v>
      </c>
      <c r="G19" s="158">
        <v>95</v>
      </c>
      <c r="H19" s="154">
        <v>8</v>
      </c>
      <c r="I19" s="155">
        <v>3</v>
      </c>
      <c r="J19" s="156">
        <v>11</v>
      </c>
      <c r="K19" s="154">
        <v>1</v>
      </c>
      <c r="L19" s="155">
        <v>2</v>
      </c>
      <c r="M19" s="156">
        <v>3</v>
      </c>
    </row>
    <row r="20" spans="1:13" x14ac:dyDescent="0.2">
      <c r="A20" s="66" t="s">
        <v>189</v>
      </c>
      <c r="B20" s="154">
        <v>0</v>
      </c>
      <c r="C20" s="155">
        <v>1</v>
      </c>
      <c r="D20" s="156">
        <v>1</v>
      </c>
      <c r="E20" s="157">
        <v>0</v>
      </c>
      <c r="F20" s="155">
        <v>0</v>
      </c>
      <c r="G20" s="158">
        <v>0</v>
      </c>
      <c r="H20" s="154">
        <v>0</v>
      </c>
      <c r="I20" s="155">
        <v>0</v>
      </c>
      <c r="J20" s="156">
        <v>0</v>
      </c>
      <c r="K20" s="154">
        <v>0</v>
      </c>
      <c r="L20" s="155">
        <v>0</v>
      </c>
      <c r="M20" s="156">
        <v>0</v>
      </c>
    </row>
    <row r="21" spans="1:13" x14ac:dyDescent="0.2">
      <c r="A21" s="66" t="s">
        <v>159</v>
      </c>
      <c r="B21" s="154">
        <v>0</v>
      </c>
      <c r="C21" s="155">
        <v>2</v>
      </c>
      <c r="D21" s="156">
        <v>2</v>
      </c>
      <c r="E21" s="157">
        <v>0</v>
      </c>
      <c r="F21" s="155">
        <v>0</v>
      </c>
      <c r="G21" s="158">
        <v>0</v>
      </c>
      <c r="H21" s="154">
        <v>0</v>
      </c>
      <c r="I21" s="155">
        <v>0</v>
      </c>
      <c r="J21" s="156">
        <v>0</v>
      </c>
      <c r="K21" s="154">
        <v>0</v>
      </c>
      <c r="L21" s="155">
        <v>0</v>
      </c>
      <c r="M21" s="156">
        <v>0</v>
      </c>
    </row>
    <row r="22" spans="1:13" x14ac:dyDescent="0.2">
      <c r="A22" s="66" t="s">
        <v>77</v>
      </c>
      <c r="B22" s="154">
        <v>1</v>
      </c>
      <c r="C22" s="155">
        <v>3</v>
      </c>
      <c r="D22" s="156">
        <v>4</v>
      </c>
      <c r="E22" s="157">
        <v>0</v>
      </c>
      <c r="F22" s="155">
        <v>0</v>
      </c>
      <c r="G22" s="158">
        <v>0</v>
      </c>
      <c r="H22" s="154">
        <v>0</v>
      </c>
      <c r="I22" s="155">
        <v>0</v>
      </c>
      <c r="J22" s="156">
        <v>0</v>
      </c>
      <c r="K22" s="154">
        <v>0</v>
      </c>
      <c r="L22" s="155">
        <v>0</v>
      </c>
      <c r="M22" s="156">
        <v>0</v>
      </c>
    </row>
    <row r="23" spans="1:13" x14ac:dyDescent="0.2">
      <c r="A23" s="66" t="s">
        <v>14</v>
      </c>
      <c r="B23" s="154">
        <v>8</v>
      </c>
      <c r="C23" s="155">
        <v>31</v>
      </c>
      <c r="D23" s="156">
        <v>39</v>
      </c>
      <c r="E23" s="157">
        <v>2</v>
      </c>
      <c r="F23" s="155">
        <v>4</v>
      </c>
      <c r="G23" s="158">
        <v>6</v>
      </c>
      <c r="H23" s="154">
        <v>0</v>
      </c>
      <c r="I23" s="155">
        <v>4</v>
      </c>
      <c r="J23" s="156">
        <v>4</v>
      </c>
      <c r="K23" s="154">
        <v>1</v>
      </c>
      <c r="L23" s="155">
        <v>3</v>
      </c>
      <c r="M23" s="156">
        <v>4</v>
      </c>
    </row>
    <row r="24" spans="1:13" x14ac:dyDescent="0.2">
      <c r="A24" s="66" t="s">
        <v>55</v>
      </c>
      <c r="B24" s="154">
        <v>1</v>
      </c>
      <c r="C24" s="155">
        <v>0</v>
      </c>
      <c r="D24" s="156">
        <v>1</v>
      </c>
      <c r="E24" s="157">
        <v>0</v>
      </c>
      <c r="F24" s="155">
        <v>1</v>
      </c>
      <c r="G24" s="158">
        <v>1</v>
      </c>
      <c r="H24" s="154">
        <v>0</v>
      </c>
      <c r="I24" s="155">
        <v>0</v>
      </c>
      <c r="J24" s="156">
        <v>0</v>
      </c>
      <c r="K24" s="154">
        <v>0</v>
      </c>
      <c r="L24" s="155">
        <v>0</v>
      </c>
      <c r="M24" s="156">
        <v>0</v>
      </c>
    </row>
    <row r="25" spans="1:13" x14ac:dyDescent="0.2">
      <c r="A25" s="66" t="s">
        <v>17</v>
      </c>
      <c r="B25" s="154">
        <v>0</v>
      </c>
      <c r="C25" s="155">
        <v>1</v>
      </c>
      <c r="D25" s="156">
        <v>1</v>
      </c>
      <c r="E25" s="157">
        <v>0</v>
      </c>
      <c r="F25" s="155">
        <v>1</v>
      </c>
      <c r="G25" s="158">
        <v>1</v>
      </c>
      <c r="H25" s="154">
        <v>0</v>
      </c>
      <c r="I25" s="155">
        <v>0</v>
      </c>
      <c r="J25" s="156">
        <v>0</v>
      </c>
      <c r="K25" s="154">
        <v>0</v>
      </c>
      <c r="L25" s="155">
        <v>0</v>
      </c>
      <c r="M25" s="156">
        <v>0</v>
      </c>
    </row>
    <row r="26" spans="1:13" x14ac:dyDescent="0.2">
      <c r="A26" s="66" t="s">
        <v>18</v>
      </c>
      <c r="B26" s="154">
        <v>11</v>
      </c>
      <c r="C26" s="155">
        <v>32</v>
      </c>
      <c r="D26" s="156">
        <v>43</v>
      </c>
      <c r="E26" s="157">
        <v>4</v>
      </c>
      <c r="F26" s="155">
        <v>7</v>
      </c>
      <c r="G26" s="158">
        <v>11</v>
      </c>
      <c r="H26" s="154">
        <v>3</v>
      </c>
      <c r="I26" s="155">
        <v>3</v>
      </c>
      <c r="J26" s="156">
        <v>6</v>
      </c>
      <c r="K26" s="154">
        <v>4</v>
      </c>
      <c r="L26" s="155">
        <v>4</v>
      </c>
      <c r="M26" s="156">
        <v>8</v>
      </c>
    </row>
    <row r="27" spans="1:13" x14ac:dyDescent="0.2">
      <c r="A27" s="66" t="s">
        <v>119</v>
      </c>
      <c r="B27" s="154">
        <v>3</v>
      </c>
      <c r="C27" s="155">
        <v>1</v>
      </c>
      <c r="D27" s="156">
        <v>4</v>
      </c>
      <c r="E27" s="157">
        <v>0</v>
      </c>
      <c r="F27" s="155">
        <v>0</v>
      </c>
      <c r="G27" s="158">
        <v>0</v>
      </c>
      <c r="H27" s="154">
        <v>0</v>
      </c>
      <c r="I27" s="155">
        <v>0</v>
      </c>
      <c r="J27" s="156">
        <v>0</v>
      </c>
      <c r="K27" s="154">
        <v>0</v>
      </c>
      <c r="L27" s="155">
        <v>0</v>
      </c>
      <c r="M27" s="156">
        <v>0</v>
      </c>
    </row>
    <row r="28" spans="1:13" x14ac:dyDescent="0.2">
      <c r="A28" s="66" t="s">
        <v>198</v>
      </c>
      <c r="B28" s="154">
        <v>0</v>
      </c>
      <c r="C28" s="155">
        <v>1</v>
      </c>
      <c r="D28" s="156">
        <v>1</v>
      </c>
      <c r="E28" s="157">
        <v>0</v>
      </c>
      <c r="F28" s="155">
        <v>0</v>
      </c>
      <c r="G28" s="158">
        <v>0</v>
      </c>
      <c r="H28" s="154">
        <v>0</v>
      </c>
      <c r="I28" s="155">
        <v>0</v>
      </c>
      <c r="J28" s="156">
        <v>0</v>
      </c>
      <c r="K28" s="154">
        <v>0</v>
      </c>
      <c r="L28" s="155">
        <v>0</v>
      </c>
      <c r="M28" s="156">
        <v>0</v>
      </c>
    </row>
    <row r="29" spans="1:13" x14ac:dyDescent="0.2">
      <c r="A29" s="66" t="s">
        <v>19</v>
      </c>
      <c r="B29" s="154">
        <v>34</v>
      </c>
      <c r="C29" s="155">
        <v>91</v>
      </c>
      <c r="D29" s="156">
        <v>125</v>
      </c>
      <c r="E29" s="157">
        <v>10</v>
      </c>
      <c r="F29" s="155">
        <v>45</v>
      </c>
      <c r="G29" s="158">
        <v>55</v>
      </c>
      <c r="H29" s="154">
        <v>5</v>
      </c>
      <c r="I29" s="155">
        <v>9</v>
      </c>
      <c r="J29" s="156">
        <v>14</v>
      </c>
      <c r="K29" s="154">
        <v>3</v>
      </c>
      <c r="L29" s="155">
        <v>9</v>
      </c>
      <c r="M29" s="156">
        <v>12</v>
      </c>
    </row>
    <row r="30" spans="1:13" x14ac:dyDescent="0.2">
      <c r="A30" s="66" t="s">
        <v>122</v>
      </c>
      <c r="B30" s="154">
        <v>2</v>
      </c>
      <c r="C30" s="155">
        <v>2</v>
      </c>
      <c r="D30" s="156">
        <v>4</v>
      </c>
      <c r="E30" s="157">
        <v>1</v>
      </c>
      <c r="F30" s="155">
        <v>0</v>
      </c>
      <c r="G30" s="158">
        <v>1</v>
      </c>
      <c r="H30" s="154">
        <v>0</v>
      </c>
      <c r="I30" s="155">
        <v>0</v>
      </c>
      <c r="J30" s="156">
        <v>0</v>
      </c>
      <c r="K30" s="154">
        <v>0</v>
      </c>
      <c r="L30" s="155">
        <v>0</v>
      </c>
      <c r="M30" s="156">
        <v>0</v>
      </c>
    </row>
    <row r="31" spans="1:13" x14ac:dyDescent="0.2">
      <c r="A31" s="66" t="s">
        <v>20</v>
      </c>
      <c r="B31" s="154">
        <v>4</v>
      </c>
      <c r="C31" s="155">
        <v>12</v>
      </c>
      <c r="D31" s="156">
        <v>16</v>
      </c>
      <c r="E31" s="157">
        <v>6</v>
      </c>
      <c r="F31" s="155">
        <v>6</v>
      </c>
      <c r="G31" s="158">
        <v>12</v>
      </c>
      <c r="H31" s="154">
        <v>1</v>
      </c>
      <c r="I31" s="155">
        <v>2</v>
      </c>
      <c r="J31" s="156">
        <v>3</v>
      </c>
      <c r="K31" s="154">
        <v>0</v>
      </c>
      <c r="L31" s="155">
        <v>0</v>
      </c>
      <c r="M31" s="156">
        <v>0</v>
      </c>
    </row>
    <row r="32" spans="1:13" x14ac:dyDescent="0.2">
      <c r="A32" s="66" t="s">
        <v>21</v>
      </c>
      <c r="B32" s="154">
        <v>8</v>
      </c>
      <c r="C32" s="155">
        <v>8</v>
      </c>
      <c r="D32" s="156">
        <v>16</v>
      </c>
      <c r="E32" s="157">
        <v>3</v>
      </c>
      <c r="F32" s="155">
        <v>3</v>
      </c>
      <c r="G32" s="158">
        <v>6</v>
      </c>
      <c r="H32" s="154">
        <v>0</v>
      </c>
      <c r="I32" s="155">
        <v>0</v>
      </c>
      <c r="J32" s="156">
        <v>0</v>
      </c>
      <c r="K32" s="154">
        <v>0</v>
      </c>
      <c r="L32" s="155">
        <v>0</v>
      </c>
      <c r="M32" s="156">
        <v>0</v>
      </c>
    </row>
    <row r="33" spans="1:13" x14ac:dyDescent="0.2">
      <c r="A33" s="66" t="s">
        <v>164</v>
      </c>
      <c r="B33" s="154">
        <v>2</v>
      </c>
      <c r="C33" s="155">
        <v>2</v>
      </c>
      <c r="D33" s="156">
        <v>4</v>
      </c>
      <c r="E33" s="157">
        <v>1</v>
      </c>
      <c r="F33" s="155">
        <v>0</v>
      </c>
      <c r="G33" s="158">
        <v>1</v>
      </c>
      <c r="H33" s="154">
        <v>0</v>
      </c>
      <c r="I33" s="155">
        <v>0</v>
      </c>
      <c r="J33" s="156">
        <v>0</v>
      </c>
      <c r="K33" s="154">
        <v>0</v>
      </c>
      <c r="L33" s="155">
        <v>0</v>
      </c>
      <c r="M33" s="156">
        <v>0</v>
      </c>
    </row>
    <row r="34" spans="1:13" x14ac:dyDescent="0.2">
      <c r="A34" s="66" t="s">
        <v>136</v>
      </c>
      <c r="B34" s="154">
        <v>0</v>
      </c>
      <c r="C34" s="155">
        <v>1</v>
      </c>
      <c r="D34" s="156">
        <v>1</v>
      </c>
      <c r="E34" s="157">
        <v>0</v>
      </c>
      <c r="F34" s="155">
        <v>0</v>
      </c>
      <c r="G34" s="158">
        <v>0</v>
      </c>
      <c r="H34" s="154">
        <v>1</v>
      </c>
      <c r="I34" s="155">
        <v>0</v>
      </c>
      <c r="J34" s="156">
        <v>1</v>
      </c>
      <c r="K34" s="154">
        <v>0</v>
      </c>
      <c r="L34" s="155">
        <v>0</v>
      </c>
      <c r="M34" s="156">
        <v>0</v>
      </c>
    </row>
    <row r="35" spans="1:13" x14ac:dyDescent="0.2">
      <c r="A35" s="66" t="s">
        <v>58</v>
      </c>
      <c r="B35" s="154">
        <v>0</v>
      </c>
      <c r="C35" s="155">
        <v>5</v>
      </c>
      <c r="D35" s="156">
        <v>5</v>
      </c>
      <c r="E35" s="157">
        <v>1</v>
      </c>
      <c r="F35" s="155">
        <v>1</v>
      </c>
      <c r="G35" s="158">
        <v>2</v>
      </c>
      <c r="H35" s="154">
        <v>0</v>
      </c>
      <c r="I35" s="155">
        <v>0</v>
      </c>
      <c r="J35" s="156">
        <v>0</v>
      </c>
      <c r="K35" s="154">
        <v>0</v>
      </c>
      <c r="L35" s="155">
        <v>0</v>
      </c>
      <c r="M35" s="156">
        <v>0</v>
      </c>
    </row>
    <row r="36" spans="1:13" x14ac:dyDescent="0.2">
      <c r="A36" s="66" t="s">
        <v>22</v>
      </c>
      <c r="B36" s="154">
        <v>1</v>
      </c>
      <c r="C36" s="155">
        <v>8</v>
      </c>
      <c r="D36" s="156">
        <v>9</v>
      </c>
      <c r="E36" s="157">
        <v>0</v>
      </c>
      <c r="F36" s="155">
        <v>2</v>
      </c>
      <c r="G36" s="158">
        <v>2</v>
      </c>
      <c r="H36" s="154">
        <v>0</v>
      </c>
      <c r="I36" s="155">
        <v>0</v>
      </c>
      <c r="J36" s="156">
        <v>0</v>
      </c>
      <c r="K36" s="154">
        <v>0</v>
      </c>
      <c r="L36" s="155">
        <v>0</v>
      </c>
      <c r="M36" s="156">
        <v>0</v>
      </c>
    </row>
    <row r="37" spans="1:13" x14ac:dyDescent="0.2">
      <c r="A37" s="66" t="s">
        <v>137</v>
      </c>
      <c r="B37" s="154">
        <v>0</v>
      </c>
      <c r="C37" s="155">
        <v>0</v>
      </c>
      <c r="D37" s="156">
        <v>0</v>
      </c>
      <c r="E37" s="157">
        <v>0</v>
      </c>
      <c r="F37" s="155">
        <v>0</v>
      </c>
      <c r="G37" s="158">
        <v>0</v>
      </c>
      <c r="H37" s="154">
        <v>1</v>
      </c>
      <c r="I37" s="155">
        <v>0</v>
      </c>
      <c r="J37" s="156">
        <v>1</v>
      </c>
      <c r="K37" s="154">
        <v>0</v>
      </c>
      <c r="L37" s="155">
        <v>0</v>
      </c>
      <c r="M37" s="156">
        <v>0</v>
      </c>
    </row>
    <row r="38" spans="1:13" x14ac:dyDescent="0.2">
      <c r="A38" s="66" t="s">
        <v>23</v>
      </c>
      <c r="B38" s="154">
        <v>0</v>
      </c>
      <c r="C38" s="155">
        <v>7</v>
      </c>
      <c r="D38" s="156">
        <v>7</v>
      </c>
      <c r="E38" s="157">
        <v>0</v>
      </c>
      <c r="F38" s="155">
        <v>2</v>
      </c>
      <c r="G38" s="158">
        <v>2</v>
      </c>
      <c r="H38" s="154">
        <v>0</v>
      </c>
      <c r="I38" s="155">
        <v>0</v>
      </c>
      <c r="J38" s="156">
        <v>0</v>
      </c>
      <c r="K38" s="154">
        <v>1</v>
      </c>
      <c r="L38" s="155">
        <v>0</v>
      </c>
      <c r="M38" s="156">
        <v>1</v>
      </c>
    </row>
    <row r="39" spans="1:13" x14ac:dyDescent="0.2">
      <c r="A39" s="66" t="s">
        <v>59</v>
      </c>
      <c r="B39" s="154">
        <v>0</v>
      </c>
      <c r="C39" s="155">
        <v>1</v>
      </c>
      <c r="D39" s="156">
        <v>1</v>
      </c>
      <c r="E39" s="157">
        <v>0</v>
      </c>
      <c r="F39" s="155">
        <v>0</v>
      </c>
      <c r="G39" s="158">
        <v>0</v>
      </c>
      <c r="H39" s="154">
        <v>0</v>
      </c>
      <c r="I39" s="155">
        <v>0</v>
      </c>
      <c r="J39" s="156">
        <v>0</v>
      </c>
      <c r="K39" s="154">
        <v>0</v>
      </c>
      <c r="L39" s="155">
        <v>0</v>
      </c>
      <c r="M39" s="156">
        <v>0</v>
      </c>
    </row>
    <row r="40" spans="1:13" x14ac:dyDescent="0.2">
      <c r="A40" s="66" t="s">
        <v>24</v>
      </c>
      <c r="B40" s="154">
        <v>25</v>
      </c>
      <c r="C40" s="155">
        <v>13</v>
      </c>
      <c r="D40" s="156">
        <v>38</v>
      </c>
      <c r="E40" s="157">
        <v>3</v>
      </c>
      <c r="F40" s="155">
        <v>4</v>
      </c>
      <c r="G40" s="158">
        <v>7</v>
      </c>
      <c r="H40" s="154">
        <v>0</v>
      </c>
      <c r="I40" s="155">
        <v>2</v>
      </c>
      <c r="J40" s="156">
        <v>2</v>
      </c>
      <c r="K40" s="154">
        <v>0</v>
      </c>
      <c r="L40" s="155">
        <v>0</v>
      </c>
      <c r="M40" s="156">
        <v>0</v>
      </c>
    </row>
    <row r="41" spans="1:13" x14ac:dyDescent="0.2">
      <c r="A41" s="66" t="s">
        <v>138</v>
      </c>
      <c r="B41" s="154">
        <v>1</v>
      </c>
      <c r="C41" s="155">
        <v>0</v>
      </c>
      <c r="D41" s="156">
        <v>1</v>
      </c>
      <c r="E41" s="157">
        <v>0</v>
      </c>
      <c r="F41" s="155">
        <v>0</v>
      </c>
      <c r="G41" s="158">
        <v>0</v>
      </c>
      <c r="H41" s="154">
        <v>0</v>
      </c>
      <c r="I41" s="155">
        <v>1</v>
      </c>
      <c r="J41" s="156">
        <v>1</v>
      </c>
      <c r="K41" s="154">
        <v>0</v>
      </c>
      <c r="L41" s="155">
        <v>0</v>
      </c>
      <c r="M41" s="156">
        <v>0</v>
      </c>
    </row>
    <row r="42" spans="1:13" x14ac:dyDescent="0.2">
      <c r="A42" s="66" t="s">
        <v>25</v>
      </c>
      <c r="B42" s="154">
        <v>2</v>
      </c>
      <c r="C42" s="155">
        <v>5</v>
      </c>
      <c r="D42" s="156">
        <v>7</v>
      </c>
      <c r="E42" s="157">
        <v>0</v>
      </c>
      <c r="F42" s="155">
        <v>0</v>
      </c>
      <c r="G42" s="158">
        <v>0</v>
      </c>
      <c r="H42" s="154">
        <v>0</v>
      </c>
      <c r="I42" s="155">
        <v>0</v>
      </c>
      <c r="J42" s="156">
        <v>0</v>
      </c>
      <c r="K42" s="154">
        <v>0</v>
      </c>
      <c r="L42" s="155">
        <v>0</v>
      </c>
      <c r="M42" s="156">
        <v>0</v>
      </c>
    </row>
    <row r="43" spans="1:13" x14ac:dyDescent="0.2">
      <c r="A43" s="66" t="s">
        <v>139</v>
      </c>
      <c r="B43" s="154">
        <v>2</v>
      </c>
      <c r="C43" s="155">
        <v>6</v>
      </c>
      <c r="D43" s="156">
        <v>8</v>
      </c>
      <c r="E43" s="157">
        <v>0</v>
      </c>
      <c r="F43" s="155">
        <v>0</v>
      </c>
      <c r="G43" s="158">
        <v>0</v>
      </c>
      <c r="H43" s="154">
        <v>1</v>
      </c>
      <c r="I43" s="155">
        <v>1</v>
      </c>
      <c r="J43" s="156">
        <v>2</v>
      </c>
      <c r="K43" s="154">
        <v>1</v>
      </c>
      <c r="L43" s="155">
        <v>2</v>
      </c>
      <c r="M43" s="156">
        <v>3</v>
      </c>
    </row>
    <row r="44" spans="1:13" x14ac:dyDescent="0.2">
      <c r="A44" s="66" t="s">
        <v>27</v>
      </c>
      <c r="B44" s="154">
        <v>2</v>
      </c>
      <c r="C44" s="155">
        <v>2</v>
      </c>
      <c r="D44" s="156">
        <v>4</v>
      </c>
      <c r="E44" s="157">
        <v>0</v>
      </c>
      <c r="F44" s="155">
        <v>0</v>
      </c>
      <c r="G44" s="158">
        <v>0</v>
      </c>
      <c r="H44" s="154">
        <v>0</v>
      </c>
      <c r="I44" s="155">
        <v>0</v>
      </c>
      <c r="J44" s="156">
        <v>0</v>
      </c>
      <c r="K44" s="154">
        <v>0</v>
      </c>
      <c r="L44" s="155">
        <v>1</v>
      </c>
      <c r="M44" s="156">
        <v>1</v>
      </c>
    </row>
    <row r="45" spans="1:13" x14ac:dyDescent="0.2">
      <c r="A45" s="66" t="s">
        <v>165</v>
      </c>
      <c r="B45" s="154">
        <v>2</v>
      </c>
      <c r="C45" s="155">
        <v>3</v>
      </c>
      <c r="D45" s="156">
        <v>5</v>
      </c>
      <c r="E45" s="157">
        <v>2</v>
      </c>
      <c r="F45" s="155">
        <v>1</v>
      </c>
      <c r="G45" s="158">
        <v>3</v>
      </c>
      <c r="H45" s="154">
        <v>0</v>
      </c>
      <c r="I45" s="155">
        <v>0</v>
      </c>
      <c r="J45" s="156">
        <v>0</v>
      </c>
      <c r="K45" s="154">
        <v>1</v>
      </c>
      <c r="L45" s="155">
        <v>1</v>
      </c>
      <c r="M45" s="156">
        <v>2</v>
      </c>
    </row>
    <row r="46" spans="1:13" x14ac:dyDescent="0.2">
      <c r="A46" s="66" t="s">
        <v>28</v>
      </c>
      <c r="B46" s="154">
        <v>0</v>
      </c>
      <c r="C46" s="155">
        <v>1</v>
      </c>
      <c r="D46" s="156">
        <v>1</v>
      </c>
      <c r="E46" s="157">
        <v>2</v>
      </c>
      <c r="F46" s="155">
        <v>2</v>
      </c>
      <c r="G46" s="158">
        <v>4</v>
      </c>
      <c r="H46" s="154">
        <v>0</v>
      </c>
      <c r="I46" s="155">
        <v>0</v>
      </c>
      <c r="J46" s="156">
        <v>0</v>
      </c>
      <c r="K46" s="154">
        <v>0</v>
      </c>
      <c r="L46" s="155">
        <v>0</v>
      </c>
      <c r="M46" s="156">
        <v>0</v>
      </c>
    </row>
    <row r="47" spans="1:13" x14ac:dyDescent="0.2">
      <c r="A47" s="66" t="s">
        <v>69</v>
      </c>
      <c r="B47" s="154">
        <v>0</v>
      </c>
      <c r="C47" s="155">
        <v>1</v>
      </c>
      <c r="D47" s="156">
        <v>1</v>
      </c>
      <c r="E47" s="157">
        <v>0</v>
      </c>
      <c r="F47" s="155">
        <v>0</v>
      </c>
      <c r="G47" s="158">
        <v>0</v>
      </c>
      <c r="H47" s="154">
        <v>0</v>
      </c>
      <c r="I47" s="155">
        <v>0</v>
      </c>
      <c r="J47" s="156">
        <v>0</v>
      </c>
      <c r="K47" s="154">
        <v>0</v>
      </c>
      <c r="L47" s="155">
        <v>0</v>
      </c>
      <c r="M47" s="156">
        <v>0</v>
      </c>
    </row>
    <row r="48" spans="1:13" x14ac:dyDescent="0.2">
      <c r="A48" s="66" t="s">
        <v>60</v>
      </c>
      <c r="B48" s="154">
        <v>2</v>
      </c>
      <c r="C48" s="155">
        <v>3</v>
      </c>
      <c r="D48" s="156">
        <v>5</v>
      </c>
      <c r="E48" s="157">
        <v>0</v>
      </c>
      <c r="F48" s="155">
        <v>0</v>
      </c>
      <c r="G48" s="158">
        <v>0</v>
      </c>
      <c r="H48" s="154">
        <v>0</v>
      </c>
      <c r="I48" s="155">
        <v>0</v>
      </c>
      <c r="J48" s="156">
        <v>0</v>
      </c>
      <c r="K48" s="154">
        <v>0</v>
      </c>
      <c r="L48" s="155">
        <v>0</v>
      </c>
      <c r="M48" s="156">
        <v>0</v>
      </c>
    </row>
    <row r="49" spans="1:13" x14ac:dyDescent="0.2">
      <c r="A49" s="66" t="s">
        <v>29</v>
      </c>
      <c r="B49" s="154">
        <v>0</v>
      </c>
      <c r="C49" s="155">
        <v>1</v>
      </c>
      <c r="D49" s="156">
        <v>1</v>
      </c>
      <c r="E49" s="157">
        <v>0</v>
      </c>
      <c r="F49" s="155">
        <v>1</v>
      </c>
      <c r="G49" s="158">
        <v>1</v>
      </c>
      <c r="H49" s="154">
        <v>0</v>
      </c>
      <c r="I49" s="155">
        <v>0</v>
      </c>
      <c r="J49" s="156">
        <v>0</v>
      </c>
      <c r="K49" s="154">
        <v>0</v>
      </c>
      <c r="L49" s="155">
        <v>0</v>
      </c>
      <c r="M49" s="156">
        <v>0</v>
      </c>
    </row>
    <row r="50" spans="1:13" x14ac:dyDescent="0.2">
      <c r="A50" s="66" t="s">
        <v>118</v>
      </c>
      <c r="B50" s="154">
        <v>5</v>
      </c>
      <c r="C50" s="155">
        <v>4</v>
      </c>
      <c r="D50" s="156">
        <v>9</v>
      </c>
      <c r="E50" s="157">
        <v>1</v>
      </c>
      <c r="F50" s="155">
        <v>1</v>
      </c>
      <c r="G50" s="158">
        <v>2</v>
      </c>
      <c r="H50" s="154">
        <v>0</v>
      </c>
      <c r="I50" s="155">
        <v>0</v>
      </c>
      <c r="J50" s="156">
        <v>0</v>
      </c>
      <c r="K50" s="154">
        <v>0</v>
      </c>
      <c r="L50" s="155">
        <v>0</v>
      </c>
      <c r="M50" s="156">
        <v>0</v>
      </c>
    </row>
    <row r="51" spans="1:13" x14ac:dyDescent="0.2">
      <c r="A51" s="66" t="s">
        <v>30</v>
      </c>
      <c r="B51" s="154">
        <v>4</v>
      </c>
      <c r="C51" s="155">
        <v>15</v>
      </c>
      <c r="D51" s="156">
        <v>19</v>
      </c>
      <c r="E51" s="157">
        <v>0</v>
      </c>
      <c r="F51" s="155">
        <v>4</v>
      </c>
      <c r="G51" s="158">
        <v>4</v>
      </c>
      <c r="H51" s="154">
        <v>0</v>
      </c>
      <c r="I51" s="155">
        <v>0</v>
      </c>
      <c r="J51" s="156">
        <v>0</v>
      </c>
      <c r="K51" s="154">
        <v>0</v>
      </c>
      <c r="L51" s="155">
        <v>0</v>
      </c>
      <c r="M51" s="156">
        <v>0</v>
      </c>
    </row>
    <row r="52" spans="1:13" x14ac:dyDescent="0.2">
      <c r="A52" s="66" t="s">
        <v>146</v>
      </c>
      <c r="B52" s="154">
        <v>1</v>
      </c>
      <c r="C52" s="155">
        <v>5</v>
      </c>
      <c r="D52" s="156">
        <v>6</v>
      </c>
      <c r="E52" s="157">
        <v>0</v>
      </c>
      <c r="F52" s="155">
        <v>0</v>
      </c>
      <c r="G52" s="158">
        <v>0</v>
      </c>
      <c r="H52" s="154">
        <v>0</v>
      </c>
      <c r="I52" s="155">
        <v>0</v>
      </c>
      <c r="J52" s="156">
        <v>0</v>
      </c>
      <c r="K52" s="154">
        <v>0</v>
      </c>
      <c r="L52" s="155">
        <v>0</v>
      </c>
      <c r="M52" s="156">
        <v>0</v>
      </c>
    </row>
    <row r="53" spans="1:13" x14ac:dyDescent="0.2">
      <c r="A53" s="66" t="s">
        <v>83</v>
      </c>
      <c r="B53" s="154">
        <v>8</v>
      </c>
      <c r="C53" s="155">
        <v>12</v>
      </c>
      <c r="D53" s="156">
        <v>20</v>
      </c>
      <c r="E53" s="157">
        <v>1</v>
      </c>
      <c r="F53" s="155">
        <v>0</v>
      </c>
      <c r="G53" s="158">
        <v>1</v>
      </c>
      <c r="H53" s="154">
        <v>0</v>
      </c>
      <c r="I53" s="155">
        <v>2</v>
      </c>
      <c r="J53" s="156">
        <v>2</v>
      </c>
      <c r="K53" s="154">
        <v>0</v>
      </c>
      <c r="L53" s="155">
        <v>1</v>
      </c>
      <c r="M53" s="156">
        <v>1</v>
      </c>
    </row>
    <row r="54" spans="1:13" x14ac:dyDescent="0.2">
      <c r="A54" s="66" t="s">
        <v>31</v>
      </c>
      <c r="B54" s="154">
        <v>4</v>
      </c>
      <c r="C54" s="155">
        <v>3</v>
      </c>
      <c r="D54" s="156">
        <v>7</v>
      </c>
      <c r="E54" s="157">
        <v>1</v>
      </c>
      <c r="F54" s="155">
        <v>0</v>
      </c>
      <c r="G54" s="158">
        <v>1</v>
      </c>
      <c r="H54" s="154">
        <v>1</v>
      </c>
      <c r="I54" s="155">
        <v>0</v>
      </c>
      <c r="J54" s="156">
        <v>1</v>
      </c>
      <c r="K54" s="154">
        <v>0</v>
      </c>
      <c r="L54" s="155">
        <v>1</v>
      </c>
      <c r="M54" s="156">
        <v>1</v>
      </c>
    </row>
    <row r="55" spans="1:13" x14ac:dyDescent="0.2">
      <c r="A55" s="66" t="s">
        <v>32</v>
      </c>
      <c r="B55" s="154">
        <v>5</v>
      </c>
      <c r="C55" s="155">
        <v>18</v>
      </c>
      <c r="D55" s="156">
        <v>23</v>
      </c>
      <c r="E55" s="157">
        <v>6</v>
      </c>
      <c r="F55" s="155">
        <v>18</v>
      </c>
      <c r="G55" s="158">
        <v>24</v>
      </c>
      <c r="H55" s="154">
        <v>0</v>
      </c>
      <c r="I55" s="155">
        <v>1</v>
      </c>
      <c r="J55" s="156">
        <v>1</v>
      </c>
      <c r="K55" s="154">
        <v>0</v>
      </c>
      <c r="L55" s="155">
        <v>0</v>
      </c>
      <c r="M55" s="156">
        <v>0</v>
      </c>
    </row>
    <row r="56" spans="1:13" x14ac:dyDescent="0.2">
      <c r="A56" s="66" t="s">
        <v>49</v>
      </c>
      <c r="B56" s="154">
        <v>1</v>
      </c>
      <c r="C56" s="155">
        <v>9</v>
      </c>
      <c r="D56" s="156">
        <v>10</v>
      </c>
      <c r="E56" s="157">
        <v>3</v>
      </c>
      <c r="F56" s="155">
        <v>1</v>
      </c>
      <c r="G56" s="158">
        <v>4</v>
      </c>
      <c r="H56" s="154">
        <v>1</v>
      </c>
      <c r="I56" s="155">
        <v>1</v>
      </c>
      <c r="J56" s="156">
        <v>2</v>
      </c>
      <c r="K56" s="154">
        <v>0</v>
      </c>
      <c r="L56" s="155">
        <v>0</v>
      </c>
      <c r="M56" s="156">
        <v>0</v>
      </c>
    </row>
    <row r="57" spans="1:13" x14ac:dyDescent="0.2">
      <c r="A57" s="66" t="s">
        <v>33</v>
      </c>
      <c r="B57" s="154">
        <v>6</v>
      </c>
      <c r="C57" s="155">
        <v>26</v>
      </c>
      <c r="D57" s="156">
        <v>32</v>
      </c>
      <c r="E57" s="157">
        <v>1</v>
      </c>
      <c r="F57" s="155">
        <v>8</v>
      </c>
      <c r="G57" s="158">
        <v>9</v>
      </c>
      <c r="H57" s="154">
        <v>0</v>
      </c>
      <c r="I57" s="155">
        <v>3</v>
      </c>
      <c r="J57" s="156">
        <v>3</v>
      </c>
      <c r="K57" s="154">
        <v>0</v>
      </c>
      <c r="L57" s="155">
        <v>2</v>
      </c>
      <c r="M57" s="156">
        <v>2</v>
      </c>
    </row>
    <row r="58" spans="1:13" x14ac:dyDescent="0.2">
      <c r="A58" s="66" t="s">
        <v>78</v>
      </c>
      <c r="B58" s="154">
        <v>0</v>
      </c>
      <c r="C58" s="155">
        <v>7</v>
      </c>
      <c r="D58" s="156">
        <v>7</v>
      </c>
      <c r="E58" s="157">
        <v>0</v>
      </c>
      <c r="F58" s="155">
        <v>2</v>
      </c>
      <c r="G58" s="158">
        <v>2</v>
      </c>
      <c r="H58" s="154">
        <v>0</v>
      </c>
      <c r="I58" s="155">
        <v>1</v>
      </c>
      <c r="J58" s="156">
        <v>1</v>
      </c>
      <c r="K58" s="154">
        <v>0</v>
      </c>
      <c r="L58" s="155">
        <v>0</v>
      </c>
      <c r="M58" s="156">
        <v>0</v>
      </c>
    </row>
    <row r="59" spans="1:13" x14ac:dyDescent="0.2">
      <c r="A59" s="66" t="s">
        <v>123</v>
      </c>
      <c r="B59" s="154">
        <v>0</v>
      </c>
      <c r="C59" s="155">
        <v>1</v>
      </c>
      <c r="D59" s="156">
        <v>1</v>
      </c>
      <c r="E59" s="157">
        <v>0</v>
      </c>
      <c r="F59" s="155">
        <v>0</v>
      </c>
      <c r="G59" s="158">
        <v>0</v>
      </c>
      <c r="H59" s="154">
        <v>0</v>
      </c>
      <c r="I59" s="155">
        <v>0</v>
      </c>
      <c r="J59" s="156">
        <v>0</v>
      </c>
      <c r="K59" s="154">
        <v>0</v>
      </c>
      <c r="L59" s="155">
        <v>0</v>
      </c>
      <c r="M59" s="156">
        <v>0</v>
      </c>
    </row>
    <row r="60" spans="1:13" x14ac:dyDescent="0.2">
      <c r="A60" s="66" t="s">
        <v>34</v>
      </c>
      <c r="B60" s="154">
        <v>253</v>
      </c>
      <c r="C60" s="155">
        <v>224</v>
      </c>
      <c r="D60" s="156">
        <v>477</v>
      </c>
      <c r="E60" s="157">
        <v>29</v>
      </c>
      <c r="F60" s="155">
        <v>17</v>
      </c>
      <c r="G60" s="158">
        <v>46</v>
      </c>
      <c r="H60" s="154">
        <v>18</v>
      </c>
      <c r="I60" s="155">
        <v>13</v>
      </c>
      <c r="J60" s="156">
        <v>31</v>
      </c>
      <c r="K60" s="154">
        <v>9</v>
      </c>
      <c r="L60" s="155">
        <v>4</v>
      </c>
      <c r="M60" s="156">
        <v>13</v>
      </c>
    </row>
    <row r="61" spans="1:13" x14ac:dyDescent="0.2">
      <c r="A61" s="66" t="s">
        <v>149</v>
      </c>
      <c r="B61" s="154">
        <v>2</v>
      </c>
      <c r="C61" s="155">
        <v>0</v>
      </c>
      <c r="D61" s="156">
        <v>2</v>
      </c>
      <c r="E61" s="157">
        <v>0</v>
      </c>
      <c r="F61" s="155">
        <v>0</v>
      </c>
      <c r="G61" s="158">
        <v>0</v>
      </c>
      <c r="H61" s="154">
        <v>0</v>
      </c>
      <c r="I61" s="155">
        <v>0</v>
      </c>
      <c r="J61" s="156">
        <v>0</v>
      </c>
      <c r="K61" s="154">
        <v>0</v>
      </c>
      <c r="L61" s="155">
        <v>0</v>
      </c>
      <c r="M61" s="156">
        <v>0</v>
      </c>
    </row>
    <row r="62" spans="1:13" x14ac:dyDescent="0.2">
      <c r="A62" s="66" t="s">
        <v>150</v>
      </c>
      <c r="B62" s="154">
        <v>0</v>
      </c>
      <c r="C62" s="155">
        <v>1</v>
      </c>
      <c r="D62" s="156">
        <v>1</v>
      </c>
      <c r="E62" s="157">
        <v>0</v>
      </c>
      <c r="F62" s="155">
        <v>0</v>
      </c>
      <c r="G62" s="158">
        <v>0</v>
      </c>
      <c r="H62" s="154">
        <v>0</v>
      </c>
      <c r="I62" s="155">
        <v>0</v>
      </c>
      <c r="J62" s="156">
        <v>0</v>
      </c>
      <c r="K62" s="154">
        <v>0</v>
      </c>
      <c r="L62" s="155">
        <v>0</v>
      </c>
      <c r="M62" s="156">
        <v>0</v>
      </c>
    </row>
    <row r="63" spans="1:13" x14ac:dyDescent="0.2">
      <c r="A63" s="66" t="s">
        <v>151</v>
      </c>
      <c r="B63" s="154">
        <v>6</v>
      </c>
      <c r="C63" s="155">
        <v>6</v>
      </c>
      <c r="D63" s="156">
        <v>12</v>
      </c>
      <c r="E63" s="157">
        <v>2</v>
      </c>
      <c r="F63" s="155">
        <v>0</v>
      </c>
      <c r="G63" s="158">
        <v>2</v>
      </c>
      <c r="H63" s="154">
        <v>0</v>
      </c>
      <c r="I63" s="155">
        <v>1</v>
      </c>
      <c r="J63" s="156">
        <v>1</v>
      </c>
      <c r="K63" s="154">
        <v>2</v>
      </c>
      <c r="L63" s="155">
        <v>2</v>
      </c>
      <c r="M63" s="156">
        <v>4</v>
      </c>
    </row>
    <row r="64" spans="1:13" x14ac:dyDescent="0.2">
      <c r="A64" s="66" t="s">
        <v>36</v>
      </c>
      <c r="B64" s="154">
        <v>0</v>
      </c>
      <c r="C64" s="155">
        <v>1</v>
      </c>
      <c r="D64" s="156">
        <v>1</v>
      </c>
      <c r="E64" s="157">
        <v>0</v>
      </c>
      <c r="F64" s="155">
        <v>0</v>
      </c>
      <c r="G64" s="158">
        <v>0</v>
      </c>
      <c r="H64" s="154">
        <v>0</v>
      </c>
      <c r="I64" s="155">
        <v>0</v>
      </c>
      <c r="J64" s="156">
        <v>0</v>
      </c>
      <c r="K64" s="154">
        <v>0</v>
      </c>
      <c r="L64" s="155">
        <v>0</v>
      </c>
      <c r="M64" s="156">
        <v>0</v>
      </c>
    </row>
    <row r="65" spans="1:13" x14ac:dyDescent="0.2">
      <c r="A65" s="66" t="s">
        <v>61</v>
      </c>
      <c r="B65" s="154">
        <v>3</v>
      </c>
      <c r="C65" s="155">
        <v>13</v>
      </c>
      <c r="D65" s="156">
        <v>16</v>
      </c>
      <c r="E65" s="157">
        <v>6</v>
      </c>
      <c r="F65" s="155">
        <v>6</v>
      </c>
      <c r="G65" s="158">
        <v>12</v>
      </c>
      <c r="H65" s="154">
        <v>0</v>
      </c>
      <c r="I65" s="155">
        <v>3</v>
      </c>
      <c r="J65" s="156">
        <v>3</v>
      </c>
      <c r="K65" s="154">
        <v>0</v>
      </c>
      <c r="L65" s="155">
        <v>1</v>
      </c>
      <c r="M65" s="156">
        <v>1</v>
      </c>
    </row>
    <row r="66" spans="1:13" x14ac:dyDescent="0.2">
      <c r="A66" s="66" t="s">
        <v>214</v>
      </c>
      <c r="B66" s="154">
        <v>0</v>
      </c>
      <c r="C66" s="155">
        <v>1</v>
      </c>
      <c r="D66" s="156">
        <v>1</v>
      </c>
      <c r="E66" s="157">
        <v>0</v>
      </c>
      <c r="F66" s="155">
        <v>0</v>
      </c>
      <c r="G66" s="158">
        <v>0</v>
      </c>
      <c r="H66" s="154">
        <v>0</v>
      </c>
      <c r="I66" s="155">
        <v>0</v>
      </c>
      <c r="J66" s="156">
        <v>0</v>
      </c>
      <c r="K66" s="154">
        <v>0</v>
      </c>
      <c r="L66" s="155">
        <v>0</v>
      </c>
      <c r="M66" s="156">
        <v>0</v>
      </c>
    </row>
    <row r="67" spans="1:13" x14ac:dyDescent="0.2">
      <c r="A67" s="66" t="s">
        <v>38</v>
      </c>
      <c r="B67" s="154">
        <v>5</v>
      </c>
      <c r="C67" s="155">
        <v>6</v>
      </c>
      <c r="D67" s="156">
        <v>11</v>
      </c>
      <c r="E67" s="157">
        <v>1</v>
      </c>
      <c r="F67" s="155">
        <v>8</v>
      </c>
      <c r="G67" s="158">
        <v>9</v>
      </c>
      <c r="H67" s="154">
        <v>0</v>
      </c>
      <c r="I67" s="155">
        <v>0</v>
      </c>
      <c r="J67" s="156">
        <v>0</v>
      </c>
      <c r="K67" s="154">
        <v>0</v>
      </c>
      <c r="L67" s="155">
        <v>0</v>
      </c>
      <c r="M67" s="156">
        <v>0</v>
      </c>
    </row>
    <row r="68" spans="1:13" x14ac:dyDescent="0.2">
      <c r="A68" s="66" t="s">
        <v>39</v>
      </c>
      <c r="B68" s="154">
        <v>3</v>
      </c>
      <c r="C68" s="155">
        <v>5</v>
      </c>
      <c r="D68" s="156">
        <v>8</v>
      </c>
      <c r="E68" s="157">
        <v>1</v>
      </c>
      <c r="F68" s="155">
        <v>1</v>
      </c>
      <c r="G68" s="158">
        <v>2</v>
      </c>
      <c r="H68" s="154">
        <v>2</v>
      </c>
      <c r="I68" s="155">
        <v>1</v>
      </c>
      <c r="J68" s="156">
        <v>3</v>
      </c>
      <c r="K68" s="154">
        <v>0</v>
      </c>
      <c r="L68" s="155">
        <v>0</v>
      </c>
      <c r="M68" s="156">
        <v>0</v>
      </c>
    </row>
    <row r="69" spans="1:13" x14ac:dyDescent="0.2">
      <c r="A69" s="66" t="s">
        <v>120</v>
      </c>
      <c r="B69" s="154">
        <v>0</v>
      </c>
      <c r="C69" s="155">
        <v>0</v>
      </c>
      <c r="D69" s="156">
        <v>0</v>
      </c>
      <c r="E69" s="157">
        <v>0</v>
      </c>
      <c r="F69" s="155">
        <v>0</v>
      </c>
      <c r="G69" s="158">
        <v>0</v>
      </c>
      <c r="H69" s="154">
        <v>0</v>
      </c>
      <c r="I69" s="155">
        <v>0</v>
      </c>
      <c r="J69" s="156">
        <v>0</v>
      </c>
      <c r="K69" s="154">
        <v>2</v>
      </c>
      <c r="L69" s="155">
        <v>0</v>
      </c>
      <c r="M69" s="156">
        <v>2</v>
      </c>
    </row>
    <row r="70" spans="1:13" x14ac:dyDescent="0.2">
      <c r="A70" s="66" t="s">
        <v>152</v>
      </c>
      <c r="B70" s="154">
        <v>1</v>
      </c>
      <c r="C70" s="155">
        <v>0</v>
      </c>
      <c r="D70" s="156">
        <v>1</v>
      </c>
      <c r="E70" s="157">
        <v>0</v>
      </c>
      <c r="F70" s="155">
        <v>0</v>
      </c>
      <c r="G70" s="158">
        <v>0</v>
      </c>
      <c r="H70" s="154">
        <v>0</v>
      </c>
      <c r="I70" s="155">
        <v>0</v>
      </c>
      <c r="J70" s="156">
        <v>0</v>
      </c>
      <c r="K70" s="154">
        <v>0</v>
      </c>
      <c r="L70" s="155">
        <v>0</v>
      </c>
      <c r="M70" s="156">
        <v>0</v>
      </c>
    </row>
    <row r="71" spans="1:13" x14ac:dyDescent="0.2">
      <c r="A71" s="66" t="s">
        <v>40</v>
      </c>
      <c r="B71" s="154">
        <v>2</v>
      </c>
      <c r="C71" s="155">
        <v>10</v>
      </c>
      <c r="D71" s="156">
        <v>12</v>
      </c>
      <c r="E71" s="157">
        <v>0</v>
      </c>
      <c r="F71" s="155">
        <v>1</v>
      </c>
      <c r="G71" s="158">
        <v>1</v>
      </c>
      <c r="H71" s="154">
        <v>0</v>
      </c>
      <c r="I71" s="155">
        <v>0</v>
      </c>
      <c r="J71" s="156">
        <v>0</v>
      </c>
      <c r="K71" s="154">
        <v>0</v>
      </c>
      <c r="L71" s="155">
        <v>0</v>
      </c>
      <c r="M71" s="156">
        <v>0</v>
      </c>
    </row>
    <row r="72" spans="1:13" x14ac:dyDescent="0.2">
      <c r="A72" s="66" t="s">
        <v>41</v>
      </c>
      <c r="B72" s="154">
        <v>19</v>
      </c>
      <c r="C72" s="155">
        <v>70</v>
      </c>
      <c r="D72" s="156">
        <v>89</v>
      </c>
      <c r="E72" s="157">
        <v>4</v>
      </c>
      <c r="F72" s="155">
        <v>10</v>
      </c>
      <c r="G72" s="158">
        <v>14</v>
      </c>
      <c r="H72" s="154">
        <v>2</v>
      </c>
      <c r="I72" s="155">
        <v>8</v>
      </c>
      <c r="J72" s="156">
        <v>10</v>
      </c>
      <c r="K72" s="154">
        <v>0</v>
      </c>
      <c r="L72" s="155">
        <v>2</v>
      </c>
      <c r="M72" s="156">
        <v>2</v>
      </c>
    </row>
    <row r="73" spans="1:13" x14ac:dyDescent="0.2">
      <c r="A73" s="66" t="s">
        <v>42</v>
      </c>
      <c r="B73" s="154">
        <v>0</v>
      </c>
      <c r="C73" s="155">
        <v>0</v>
      </c>
      <c r="D73" s="156">
        <v>0</v>
      </c>
      <c r="E73" s="157">
        <v>1</v>
      </c>
      <c r="F73" s="155">
        <v>0</v>
      </c>
      <c r="G73" s="158">
        <v>1</v>
      </c>
      <c r="H73" s="154">
        <v>0</v>
      </c>
      <c r="I73" s="155">
        <v>0</v>
      </c>
      <c r="J73" s="156">
        <v>0</v>
      </c>
      <c r="K73" s="154">
        <v>0</v>
      </c>
      <c r="L73" s="155">
        <v>0</v>
      </c>
      <c r="M73" s="156">
        <v>0</v>
      </c>
    </row>
    <row r="74" spans="1:13" x14ac:dyDescent="0.2">
      <c r="A74" s="66" t="s">
        <v>44</v>
      </c>
      <c r="B74" s="154">
        <v>6843</v>
      </c>
      <c r="C74" s="155">
        <v>6412</v>
      </c>
      <c r="D74" s="156">
        <v>13255</v>
      </c>
      <c r="E74" s="157">
        <v>718</v>
      </c>
      <c r="F74" s="155">
        <v>688</v>
      </c>
      <c r="G74" s="158">
        <v>1406</v>
      </c>
      <c r="H74" s="154">
        <v>763</v>
      </c>
      <c r="I74" s="155">
        <v>736</v>
      </c>
      <c r="J74" s="156">
        <v>1499</v>
      </c>
      <c r="K74" s="154">
        <v>274</v>
      </c>
      <c r="L74" s="155">
        <v>242</v>
      </c>
      <c r="M74" s="156">
        <v>516</v>
      </c>
    </row>
    <row r="75" spans="1:13" x14ac:dyDescent="0.2">
      <c r="A75" s="66" t="s">
        <v>177</v>
      </c>
      <c r="B75" s="154">
        <v>0</v>
      </c>
      <c r="C75" s="155">
        <v>0</v>
      </c>
      <c r="D75" s="156">
        <v>0</v>
      </c>
      <c r="E75" s="157">
        <v>0</v>
      </c>
      <c r="F75" s="155">
        <v>1</v>
      </c>
      <c r="G75" s="158">
        <v>1</v>
      </c>
      <c r="H75" s="154">
        <v>0</v>
      </c>
      <c r="I75" s="155">
        <v>0</v>
      </c>
      <c r="J75" s="156">
        <v>0</v>
      </c>
      <c r="K75" s="154">
        <v>0</v>
      </c>
      <c r="L75" s="155">
        <v>0</v>
      </c>
      <c r="M75" s="156">
        <v>0</v>
      </c>
    </row>
    <row r="76" spans="1:13" x14ac:dyDescent="0.2">
      <c r="A76" s="66" t="s">
        <v>45</v>
      </c>
      <c r="B76" s="154">
        <v>10</v>
      </c>
      <c r="C76" s="155">
        <v>8</v>
      </c>
      <c r="D76" s="156">
        <v>18</v>
      </c>
      <c r="E76" s="157">
        <v>2</v>
      </c>
      <c r="F76" s="155">
        <v>3</v>
      </c>
      <c r="G76" s="158">
        <v>5</v>
      </c>
      <c r="H76" s="154">
        <v>0</v>
      </c>
      <c r="I76" s="155">
        <v>2</v>
      </c>
      <c r="J76" s="156">
        <v>2</v>
      </c>
      <c r="K76" s="154">
        <v>1</v>
      </c>
      <c r="L76" s="155">
        <v>0</v>
      </c>
      <c r="M76" s="156">
        <v>1</v>
      </c>
    </row>
    <row r="77" spans="1:13" x14ac:dyDescent="0.2">
      <c r="A77" s="66" t="s">
        <v>46</v>
      </c>
      <c r="B77" s="154">
        <v>1</v>
      </c>
      <c r="C77" s="155">
        <v>1</v>
      </c>
      <c r="D77" s="156">
        <v>2</v>
      </c>
      <c r="E77" s="157">
        <v>0</v>
      </c>
      <c r="F77" s="155">
        <v>0</v>
      </c>
      <c r="G77" s="158">
        <v>0</v>
      </c>
      <c r="H77" s="154">
        <v>0</v>
      </c>
      <c r="I77" s="155">
        <v>0</v>
      </c>
      <c r="J77" s="156">
        <v>0</v>
      </c>
      <c r="K77" s="154">
        <v>0</v>
      </c>
      <c r="L77" s="155">
        <v>1</v>
      </c>
      <c r="M77" s="156">
        <v>1</v>
      </c>
    </row>
    <row r="78" spans="1:13" x14ac:dyDescent="0.2">
      <c r="A78" s="66" t="s">
        <v>178</v>
      </c>
      <c r="B78" s="154">
        <v>0</v>
      </c>
      <c r="C78" s="155">
        <v>0</v>
      </c>
      <c r="D78" s="156">
        <v>0</v>
      </c>
      <c r="E78" s="157">
        <v>0</v>
      </c>
      <c r="F78" s="155">
        <v>1</v>
      </c>
      <c r="G78" s="158">
        <v>1</v>
      </c>
      <c r="H78" s="154">
        <v>0</v>
      </c>
      <c r="I78" s="155">
        <v>0</v>
      </c>
      <c r="J78" s="156">
        <v>0</v>
      </c>
      <c r="K78" s="154">
        <v>0</v>
      </c>
      <c r="L78" s="155">
        <v>0</v>
      </c>
      <c r="M78" s="156">
        <v>0</v>
      </c>
    </row>
    <row r="79" spans="1:13" x14ac:dyDescent="0.2">
      <c r="A79" s="66" t="s">
        <v>47</v>
      </c>
      <c r="B79" s="154">
        <v>244</v>
      </c>
      <c r="C79" s="155">
        <v>292</v>
      </c>
      <c r="D79" s="156">
        <v>536</v>
      </c>
      <c r="E79" s="157">
        <v>122</v>
      </c>
      <c r="F79" s="155">
        <v>155</v>
      </c>
      <c r="G79" s="158">
        <v>277</v>
      </c>
      <c r="H79" s="154">
        <v>11</v>
      </c>
      <c r="I79" s="155">
        <v>11</v>
      </c>
      <c r="J79" s="156">
        <v>22</v>
      </c>
      <c r="K79" s="154">
        <v>2</v>
      </c>
      <c r="L79" s="155">
        <v>8</v>
      </c>
      <c r="M79" s="156">
        <v>10</v>
      </c>
    </row>
    <row r="80" spans="1:13" ht="12.75" thickBot="1" x14ac:dyDescent="0.25">
      <c r="A80" s="66" t="s">
        <v>56</v>
      </c>
      <c r="B80" s="154">
        <v>1</v>
      </c>
      <c r="C80" s="155">
        <v>1</v>
      </c>
      <c r="D80" s="156">
        <v>2</v>
      </c>
      <c r="E80" s="157">
        <v>2</v>
      </c>
      <c r="F80" s="155">
        <v>0</v>
      </c>
      <c r="G80" s="158">
        <v>2</v>
      </c>
      <c r="H80" s="154">
        <v>0</v>
      </c>
      <c r="I80" s="155">
        <v>0</v>
      </c>
      <c r="J80" s="156">
        <v>0</v>
      </c>
      <c r="K80" s="154">
        <v>0</v>
      </c>
      <c r="L80" s="155">
        <v>1</v>
      </c>
      <c r="M80" s="156">
        <v>1</v>
      </c>
    </row>
    <row r="81" spans="1:13" ht="12.75" thickBot="1" x14ac:dyDescent="0.25">
      <c r="A81" s="98" t="s">
        <v>74</v>
      </c>
      <c r="B81" s="165">
        <f>SUM(B6:B80)</f>
        <v>7950</v>
      </c>
      <c r="C81" s="165">
        <f t="shared" ref="C81:M81" si="0">SUM(C6:C80)</f>
        <v>7898</v>
      </c>
      <c r="D81" s="165">
        <f t="shared" si="0"/>
        <v>15848</v>
      </c>
      <c r="E81" s="165">
        <f t="shared" si="0"/>
        <v>1033</v>
      </c>
      <c r="F81" s="165">
        <f t="shared" si="0"/>
        <v>1139</v>
      </c>
      <c r="G81" s="165">
        <f t="shared" si="0"/>
        <v>2172</v>
      </c>
      <c r="H81" s="165">
        <f t="shared" si="0"/>
        <v>846</v>
      </c>
      <c r="I81" s="165">
        <f t="shared" si="0"/>
        <v>859</v>
      </c>
      <c r="J81" s="165">
        <f t="shared" si="0"/>
        <v>1705</v>
      </c>
      <c r="K81" s="165">
        <f t="shared" si="0"/>
        <v>319</v>
      </c>
      <c r="L81" s="165">
        <f t="shared" si="0"/>
        <v>310</v>
      </c>
      <c r="M81" s="165">
        <f t="shared" si="0"/>
        <v>629</v>
      </c>
    </row>
    <row r="83" spans="1:13" x14ac:dyDescent="0.2">
      <c r="D83" s="274"/>
    </row>
  </sheetData>
  <sortState ref="A6:M80">
    <sortCondition ref="A6:A80"/>
  </sortState>
  <mergeCells count="5">
    <mergeCell ref="E4:G4"/>
    <mergeCell ref="A4:A5"/>
    <mergeCell ref="B4:D4"/>
    <mergeCell ref="H4:J4"/>
    <mergeCell ref="K4:M4"/>
  </mergeCells>
  <phoneticPr fontId="2" type="noConversion"/>
  <pageMargins left="0.25" right="0.25" top="0.75" bottom="0.75" header="0.3" footer="0.3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62"/>
  <sheetViews>
    <sheetView zoomScaleNormal="100" workbookViewId="0">
      <selection activeCell="I24" sqref="I24"/>
    </sheetView>
  </sheetViews>
  <sheetFormatPr defaultColWidth="9.28515625" defaultRowHeight="12" x14ac:dyDescent="0.2"/>
  <cols>
    <col min="1" max="1" width="38.85546875" style="29" customWidth="1"/>
    <col min="2" max="5" width="9.28515625" style="29"/>
    <col min="6" max="6" width="7.28515625" style="29" customWidth="1"/>
    <col min="7" max="8" width="9.28515625" style="29"/>
    <col min="9" max="9" width="43" style="29" bestFit="1" customWidth="1"/>
    <col min="10" max="16384" width="9.28515625" style="29"/>
  </cols>
  <sheetData>
    <row r="1" spans="1:5" s="49" customFormat="1" ht="12.75" x14ac:dyDescent="0.2">
      <c r="A1" s="293" t="s">
        <v>410</v>
      </c>
      <c r="B1" s="263"/>
      <c r="C1" s="263"/>
      <c r="D1" s="263"/>
      <c r="E1" s="263"/>
    </row>
    <row r="2" spans="1:5" s="49" customFormat="1" ht="12.75" thickBot="1" x14ac:dyDescent="0.25">
      <c r="A2" s="49" t="s">
        <v>279</v>
      </c>
    </row>
    <row r="3" spans="1:5" ht="24.75" thickBot="1" x14ac:dyDescent="0.25">
      <c r="A3" s="79" t="s">
        <v>70</v>
      </c>
      <c r="B3" s="80" t="s">
        <v>80</v>
      </c>
      <c r="C3" s="81" t="s">
        <v>81</v>
      </c>
      <c r="D3" s="82" t="s">
        <v>2</v>
      </c>
      <c r="E3" s="83" t="s">
        <v>3</v>
      </c>
    </row>
    <row r="4" spans="1:5" x14ac:dyDescent="0.2">
      <c r="A4" s="66" t="s">
        <v>4</v>
      </c>
      <c r="B4" s="154">
        <v>27</v>
      </c>
      <c r="C4" s="161">
        <v>62</v>
      </c>
      <c r="D4" s="162">
        <f t="shared" ref="D4:D35" si="0">SUM(B4:C4)</f>
        <v>89</v>
      </c>
      <c r="E4" s="272">
        <f t="shared" ref="E4:E35" si="1">D4*100/$D$162</f>
        <v>1.9331814301632777E-2</v>
      </c>
    </row>
    <row r="5" spans="1:5" x14ac:dyDescent="0.2">
      <c r="A5" s="66" t="s">
        <v>124</v>
      </c>
      <c r="B5" s="154">
        <v>74</v>
      </c>
      <c r="C5" s="161">
        <v>549</v>
      </c>
      <c r="D5" s="162">
        <f t="shared" si="0"/>
        <v>623</v>
      </c>
      <c r="E5" s="272">
        <f t="shared" si="1"/>
        <v>0.13532270011142944</v>
      </c>
    </row>
    <row r="6" spans="1:5" x14ac:dyDescent="0.2">
      <c r="A6" s="66" t="s">
        <v>5</v>
      </c>
      <c r="B6" s="154">
        <v>124</v>
      </c>
      <c r="C6" s="161">
        <v>731</v>
      </c>
      <c r="D6" s="162">
        <f t="shared" si="0"/>
        <v>855</v>
      </c>
      <c r="E6" s="272">
        <f t="shared" si="1"/>
        <v>0.18571574413366321</v>
      </c>
    </row>
    <row r="7" spans="1:5" x14ac:dyDescent="0.2">
      <c r="A7" s="66" t="s">
        <v>155</v>
      </c>
      <c r="B7" s="154">
        <v>32</v>
      </c>
      <c r="C7" s="161">
        <v>66</v>
      </c>
      <c r="D7" s="162">
        <f t="shared" si="0"/>
        <v>98</v>
      </c>
      <c r="E7" s="272">
        <f t="shared" si="1"/>
        <v>2.128671687146081E-2</v>
      </c>
    </row>
    <row r="8" spans="1:5" x14ac:dyDescent="0.2">
      <c r="A8" s="66" t="s">
        <v>392</v>
      </c>
      <c r="B8" s="154">
        <v>0</v>
      </c>
      <c r="C8" s="161">
        <v>1</v>
      </c>
      <c r="D8" s="162">
        <f t="shared" si="0"/>
        <v>1</v>
      </c>
      <c r="E8" s="272">
        <f t="shared" si="1"/>
        <v>2.1721139664755931E-4</v>
      </c>
    </row>
    <row r="9" spans="1:5" x14ac:dyDescent="0.2">
      <c r="A9" s="66" t="s">
        <v>125</v>
      </c>
      <c r="B9" s="154">
        <v>18</v>
      </c>
      <c r="C9" s="161">
        <v>30</v>
      </c>
      <c r="D9" s="162">
        <f t="shared" si="0"/>
        <v>48</v>
      </c>
      <c r="E9" s="272">
        <f t="shared" si="1"/>
        <v>1.0426147039082847E-2</v>
      </c>
    </row>
    <row r="10" spans="1:5" x14ac:dyDescent="0.2">
      <c r="A10" s="66" t="s">
        <v>126</v>
      </c>
      <c r="B10" s="154">
        <v>207</v>
      </c>
      <c r="C10" s="161">
        <v>549</v>
      </c>
      <c r="D10" s="162">
        <f t="shared" si="0"/>
        <v>756</v>
      </c>
      <c r="E10" s="272">
        <f t="shared" si="1"/>
        <v>0.16421181586555483</v>
      </c>
    </row>
    <row r="11" spans="1:5" x14ac:dyDescent="0.2">
      <c r="A11" s="66" t="s">
        <v>6</v>
      </c>
      <c r="B11" s="154">
        <v>666</v>
      </c>
      <c r="C11" s="161">
        <v>1420</v>
      </c>
      <c r="D11" s="162">
        <f t="shared" si="0"/>
        <v>2086</v>
      </c>
      <c r="E11" s="272">
        <f t="shared" si="1"/>
        <v>0.45310297340680872</v>
      </c>
    </row>
    <row r="12" spans="1:5" x14ac:dyDescent="0.2">
      <c r="A12" s="66" t="s">
        <v>127</v>
      </c>
      <c r="B12" s="154">
        <v>34</v>
      </c>
      <c r="C12" s="161">
        <v>95</v>
      </c>
      <c r="D12" s="162">
        <f t="shared" si="0"/>
        <v>129</v>
      </c>
      <c r="E12" s="272">
        <f t="shared" si="1"/>
        <v>2.8020270167535149E-2</v>
      </c>
    </row>
    <row r="13" spans="1:5" x14ac:dyDescent="0.2">
      <c r="A13" s="66" t="s">
        <v>7</v>
      </c>
      <c r="B13" s="154">
        <v>935</v>
      </c>
      <c r="C13" s="161">
        <v>4004</v>
      </c>
      <c r="D13" s="162">
        <f t="shared" si="0"/>
        <v>4939</v>
      </c>
      <c r="E13" s="272">
        <f t="shared" si="1"/>
        <v>1.0728070880422953</v>
      </c>
    </row>
    <row r="14" spans="1:5" x14ac:dyDescent="0.2">
      <c r="A14" s="66" t="s">
        <v>284</v>
      </c>
      <c r="B14" s="154">
        <v>1</v>
      </c>
      <c r="C14" s="161">
        <v>1</v>
      </c>
      <c r="D14" s="162">
        <f t="shared" si="0"/>
        <v>2</v>
      </c>
      <c r="E14" s="272">
        <f t="shared" si="1"/>
        <v>4.3442279329511862E-4</v>
      </c>
    </row>
    <row r="15" spans="1:5" x14ac:dyDescent="0.2">
      <c r="A15" s="66" t="s">
        <v>157</v>
      </c>
      <c r="B15" s="154">
        <v>2</v>
      </c>
      <c r="C15" s="161">
        <v>2</v>
      </c>
      <c r="D15" s="162">
        <f t="shared" si="0"/>
        <v>4</v>
      </c>
      <c r="E15" s="272">
        <f t="shared" si="1"/>
        <v>8.6884558659023725E-4</v>
      </c>
    </row>
    <row r="16" spans="1:5" x14ac:dyDescent="0.2">
      <c r="A16" s="66" t="s">
        <v>8</v>
      </c>
      <c r="B16" s="154">
        <v>514</v>
      </c>
      <c r="C16" s="161">
        <v>4142</v>
      </c>
      <c r="D16" s="162">
        <f t="shared" si="0"/>
        <v>4656</v>
      </c>
      <c r="E16" s="272">
        <f t="shared" si="1"/>
        <v>1.0113362627910361</v>
      </c>
    </row>
    <row r="17" spans="1:5" x14ac:dyDescent="0.2">
      <c r="A17" s="66" t="s">
        <v>355</v>
      </c>
      <c r="B17" s="154">
        <v>1</v>
      </c>
      <c r="C17" s="161">
        <v>2</v>
      </c>
      <c r="D17" s="162">
        <f t="shared" si="0"/>
        <v>3</v>
      </c>
      <c r="E17" s="272">
        <f t="shared" si="1"/>
        <v>6.5163418994267791E-4</v>
      </c>
    </row>
    <row r="18" spans="1:5" x14ac:dyDescent="0.2">
      <c r="A18" s="66" t="s">
        <v>185</v>
      </c>
      <c r="B18" s="154">
        <v>1</v>
      </c>
      <c r="C18" s="161">
        <v>0</v>
      </c>
      <c r="D18" s="162">
        <f t="shared" si="0"/>
        <v>1</v>
      </c>
      <c r="E18" s="272">
        <f t="shared" si="1"/>
        <v>2.1721139664755931E-4</v>
      </c>
    </row>
    <row r="19" spans="1:5" x14ac:dyDescent="0.2">
      <c r="A19" s="66" t="s">
        <v>186</v>
      </c>
      <c r="B19" s="154">
        <v>2</v>
      </c>
      <c r="C19" s="161">
        <v>4</v>
      </c>
      <c r="D19" s="162">
        <f t="shared" si="0"/>
        <v>6</v>
      </c>
      <c r="E19" s="272">
        <f t="shared" si="1"/>
        <v>1.3032683798853558E-3</v>
      </c>
    </row>
    <row r="20" spans="1:5" x14ac:dyDescent="0.2">
      <c r="A20" s="66" t="s">
        <v>9</v>
      </c>
      <c r="B20" s="154">
        <v>12</v>
      </c>
      <c r="C20" s="161">
        <v>27</v>
      </c>
      <c r="D20" s="162">
        <f t="shared" si="0"/>
        <v>39</v>
      </c>
      <c r="E20" s="272">
        <f t="shared" si="1"/>
        <v>8.4712444692548131E-3</v>
      </c>
    </row>
    <row r="21" spans="1:5" x14ac:dyDescent="0.2">
      <c r="A21" s="66" t="s">
        <v>218</v>
      </c>
      <c r="B21" s="154">
        <v>2</v>
      </c>
      <c r="C21" s="161">
        <v>1</v>
      </c>
      <c r="D21" s="162">
        <f t="shared" si="0"/>
        <v>3</v>
      </c>
      <c r="E21" s="272">
        <f t="shared" si="1"/>
        <v>6.5163418994267791E-4</v>
      </c>
    </row>
    <row r="22" spans="1:5" x14ac:dyDescent="0.2">
      <c r="A22" s="66" t="s">
        <v>10</v>
      </c>
      <c r="B22" s="154">
        <v>16302</v>
      </c>
      <c r="C22" s="161">
        <v>23589</v>
      </c>
      <c r="D22" s="162">
        <f t="shared" si="0"/>
        <v>39891</v>
      </c>
      <c r="E22" s="272">
        <f t="shared" si="1"/>
        <v>8.6647798236677875</v>
      </c>
    </row>
    <row r="23" spans="1:5" x14ac:dyDescent="0.2">
      <c r="A23" s="66" t="s">
        <v>128</v>
      </c>
      <c r="B23" s="154">
        <v>11</v>
      </c>
      <c r="C23" s="161">
        <v>19</v>
      </c>
      <c r="D23" s="162">
        <f t="shared" si="0"/>
        <v>30</v>
      </c>
      <c r="E23" s="272">
        <f t="shared" si="1"/>
        <v>6.5163418994267789E-3</v>
      </c>
    </row>
    <row r="24" spans="1:5" x14ac:dyDescent="0.2">
      <c r="A24" s="66" t="s">
        <v>129</v>
      </c>
      <c r="B24" s="154">
        <v>10</v>
      </c>
      <c r="C24" s="161">
        <v>35</v>
      </c>
      <c r="D24" s="162">
        <f t="shared" si="0"/>
        <v>45</v>
      </c>
      <c r="E24" s="272">
        <f t="shared" si="1"/>
        <v>9.7745128491401687E-3</v>
      </c>
    </row>
    <row r="25" spans="1:5" x14ac:dyDescent="0.2">
      <c r="A25" s="66" t="s">
        <v>219</v>
      </c>
      <c r="B25" s="154">
        <v>3</v>
      </c>
      <c r="C25" s="161">
        <v>5</v>
      </c>
      <c r="D25" s="162">
        <f t="shared" si="0"/>
        <v>8</v>
      </c>
      <c r="E25" s="272">
        <f t="shared" si="1"/>
        <v>1.7376911731804745E-3</v>
      </c>
    </row>
    <row r="26" spans="1:5" x14ac:dyDescent="0.2">
      <c r="A26" s="66" t="s">
        <v>57</v>
      </c>
      <c r="B26" s="154">
        <v>255</v>
      </c>
      <c r="C26" s="161">
        <v>431</v>
      </c>
      <c r="D26" s="162">
        <f t="shared" si="0"/>
        <v>686</v>
      </c>
      <c r="E26" s="272">
        <f t="shared" si="1"/>
        <v>0.14900701810022568</v>
      </c>
    </row>
    <row r="27" spans="1:5" x14ac:dyDescent="0.2">
      <c r="A27" s="66" t="s">
        <v>188</v>
      </c>
      <c r="B27" s="154">
        <v>0</v>
      </c>
      <c r="C27" s="161">
        <v>2</v>
      </c>
      <c r="D27" s="162">
        <f t="shared" si="0"/>
        <v>2</v>
      </c>
      <c r="E27" s="272">
        <f t="shared" si="1"/>
        <v>4.3442279329511862E-4</v>
      </c>
    </row>
    <row r="28" spans="1:5" x14ac:dyDescent="0.2">
      <c r="A28" s="66" t="s">
        <v>258</v>
      </c>
      <c r="B28" s="154">
        <v>2</v>
      </c>
      <c r="C28" s="161">
        <v>2</v>
      </c>
      <c r="D28" s="162">
        <f t="shared" si="0"/>
        <v>4</v>
      </c>
      <c r="E28" s="272">
        <f t="shared" si="1"/>
        <v>8.6884558659023725E-4</v>
      </c>
    </row>
    <row r="29" spans="1:5" x14ac:dyDescent="0.2">
      <c r="A29" s="66" t="s">
        <v>12</v>
      </c>
      <c r="B29" s="154">
        <v>38</v>
      </c>
      <c r="C29" s="161">
        <v>30</v>
      </c>
      <c r="D29" s="162">
        <f t="shared" si="0"/>
        <v>68</v>
      </c>
      <c r="E29" s="272">
        <f t="shared" si="1"/>
        <v>1.4770374972034032E-2</v>
      </c>
    </row>
    <row r="30" spans="1:5" x14ac:dyDescent="0.2">
      <c r="A30" s="66" t="s">
        <v>130</v>
      </c>
      <c r="B30" s="154">
        <v>23</v>
      </c>
      <c r="C30" s="161">
        <v>75</v>
      </c>
      <c r="D30" s="162">
        <f t="shared" si="0"/>
        <v>98</v>
      </c>
      <c r="E30" s="272">
        <f t="shared" si="1"/>
        <v>2.128671687146081E-2</v>
      </c>
    </row>
    <row r="31" spans="1:5" x14ac:dyDescent="0.2">
      <c r="A31" s="66" t="s">
        <v>13</v>
      </c>
      <c r="B31" s="154">
        <v>1274</v>
      </c>
      <c r="C31" s="161">
        <v>1744</v>
      </c>
      <c r="D31" s="162">
        <f t="shared" si="0"/>
        <v>3018</v>
      </c>
      <c r="E31" s="272">
        <f t="shared" si="1"/>
        <v>0.65554399508233396</v>
      </c>
    </row>
    <row r="32" spans="1:5" x14ac:dyDescent="0.2">
      <c r="A32" s="66" t="s">
        <v>189</v>
      </c>
      <c r="B32" s="154">
        <v>2</v>
      </c>
      <c r="C32" s="161">
        <v>5</v>
      </c>
      <c r="D32" s="162">
        <f t="shared" si="0"/>
        <v>7</v>
      </c>
      <c r="E32" s="272">
        <f t="shared" si="1"/>
        <v>1.5204797765329152E-3</v>
      </c>
    </row>
    <row r="33" spans="1:5" x14ac:dyDescent="0.2">
      <c r="A33" s="66" t="s">
        <v>159</v>
      </c>
      <c r="B33" s="154">
        <v>13</v>
      </c>
      <c r="C33" s="161">
        <v>23</v>
      </c>
      <c r="D33" s="162">
        <f t="shared" si="0"/>
        <v>36</v>
      </c>
      <c r="E33" s="272">
        <f t="shared" si="1"/>
        <v>7.8196102793121353E-3</v>
      </c>
    </row>
    <row r="34" spans="1:5" x14ac:dyDescent="0.2">
      <c r="A34" s="66" t="s">
        <v>77</v>
      </c>
      <c r="B34" s="154">
        <v>41</v>
      </c>
      <c r="C34" s="161">
        <v>70</v>
      </c>
      <c r="D34" s="162">
        <f t="shared" si="0"/>
        <v>111</v>
      </c>
      <c r="E34" s="272">
        <f t="shared" si="1"/>
        <v>2.4110465027879082E-2</v>
      </c>
    </row>
    <row r="35" spans="1:5" x14ac:dyDescent="0.2">
      <c r="A35" s="66" t="s">
        <v>191</v>
      </c>
      <c r="B35" s="154">
        <v>4</v>
      </c>
      <c r="C35" s="161">
        <v>13</v>
      </c>
      <c r="D35" s="162">
        <f t="shared" si="0"/>
        <v>17</v>
      </c>
      <c r="E35" s="272">
        <f t="shared" si="1"/>
        <v>3.6925937430085081E-3</v>
      </c>
    </row>
    <row r="36" spans="1:5" x14ac:dyDescent="0.2">
      <c r="A36" s="66" t="s">
        <v>131</v>
      </c>
      <c r="B36" s="154">
        <v>13</v>
      </c>
      <c r="C36" s="161">
        <v>10</v>
      </c>
      <c r="D36" s="162">
        <f t="shared" ref="D36:D67" si="2">SUM(B36:C36)</f>
        <v>23</v>
      </c>
      <c r="E36" s="272">
        <f t="shared" ref="E36:E67" si="3">D36*100/$D$162</f>
        <v>4.9958621228938637E-3</v>
      </c>
    </row>
    <row r="37" spans="1:5" x14ac:dyDescent="0.2">
      <c r="A37" s="66" t="s">
        <v>14</v>
      </c>
      <c r="B37" s="154">
        <v>207</v>
      </c>
      <c r="C37" s="161">
        <v>800</v>
      </c>
      <c r="D37" s="162">
        <f t="shared" si="2"/>
        <v>1007</v>
      </c>
      <c r="E37" s="272">
        <f t="shared" si="3"/>
        <v>0.21873187642409223</v>
      </c>
    </row>
    <row r="38" spans="1:5" x14ac:dyDescent="0.2">
      <c r="A38" s="66" t="s">
        <v>132</v>
      </c>
      <c r="B38" s="154">
        <v>41</v>
      </c>
      <c r="C38" s="161">
        <v>45</v>
      </c>
      <c r="D38" s="162">
        <f t="shared" si="2"/>
        <v>86</v>
      </c>
      <c r="E38" s="272">
        <f t="shared" si="3"/>
        <v>1.8680180111690099E-2</v>
      </c>
    </row>
    <row r="39" spans="1:5" x14ac:dyDescent="0.2">
      <c r="A39" s="66" t="s">
        <v>15</v>
      </c>
      <c r="B39" s="154">
        <v>3</v>
      </c>
      <c r="C39" s="161">
        <v>3</v>
      </c>
      <c r="D39" s="162">
        <f t="shared" si="2"/>
        <v>6</v>
      </c>
      <c r="E39" s="272">
        <f t="shared" si="3"/>
        <v>1.3032683798853558E-3</v>
      </c>
    </row>
    <row r="40" spans="1:5" x14ac:dyDescent="0.2">
      <c r="A40" s="66" t="s">
        <v>388</v>
      </c>
      <c r="B40" s="154">
        <v>5</v>
      </c>
      <c r="C40" s="161">
        <v>3</v>
      </c>
      <c r="D40" s="162">
        <f t="shared" si="2"/>
        <v>8</v>
      </c>
      <c r="E40" s="272">
        <f t="shared" si="3"/>
        <v>1.7376911731804745E-3</v>
      </c>
    </row>
    <row r="41" spans="1:5" x14ac:dyDescent="0.2">
      <c r="A41" s="66" t="s">
        <v>16</v>
      </c>
      <c r="B41" s="154">
        <v>213</v>
      </c>
      <c r="C41" s="161">
        <v>378</v>
      </c>
      <c r="D41" s="162">
        <f t="shared" si="2"/>
        <v>591</v>
      </c>
      <c r="E41" s="272">
        <f t="shared" si="3"/>
        <v>0.12837193541870756</v>
      </c>
    </row>
    <row r="42" spans="1:5" x14ac:dyDescent="0.2">
      <c r="A42" s="66" t="s">
        <v>252</v>
      </c>
      <c r="B42" s="154">
        <v>1</v>
      </c>
      <c r="C42" s="161">
        <v>0</v>
      </c>
      <c r="D42" s="162">
        <f t="shared" si="2"/>
        <v>1</v>
      </c>
      <c r="E42" s="272">
        <f t="shared" si="3"/>
        <v>2.1721139664755931E-4</v>
      </c>
    </row>
    <row r="43" spans="1:5" x14ac:dyDescent="0.2">
      <c r="A43" s="66" t="s">
        <v>55</v>
      </c>
      <c r="B43" s="154">
        <v>2920</v>
      </c>
      <c r="C43" s="161">
        <v>5956</v>
      </c>
      <c r="D43" s="162">
        <f t="shared" si="2"/>
        <v>8876</v>
      </c>
      <c r="E43" s="272">
        <f t="shared" si="3"/>
        <v>1.9279683566437364</v>
      </c>
    </row>
    <row r="44" spans="1:5" x14ac:dyDescent="0.2">
      <c r="A44" s="66" t="s">
        <v>193</v>
      </c>
      <c r="B44" s="154">
        <v>2</v>
      </c>
      <c r="C44" s="161">
        <v>1</v>
      </c>
      <c r="D44" s="162">
        <f t="shared" si="2"/>
        <v>3</v>
      </c>
      <c r="E44" s="272">
        <f t="shared" si="3"/>
        <v>6.5163418994267791E-4</v>
      </c>
    </row>
    <row r="45" spans="1:5" x14ac:dyDescent="0.2">
      <c r="A45" s="66" t="s">
        <v>133</v>
      </c>
      <c r="B45" s="154">
        <v>8</v>
      </c>
      <c r="C45" s="161">
        <v>26</v>
      </c>
      <c r="D45" s="162">
        <f t="shared" si="2"/>
        <v>34</v>
      </c>
      <c r="E45" s="272">
        <f t="shared" si="3"/>
        <v>7.3851874860170162E-3</v>
      </c>
    </row>
    <row r="46" spans="1:5" x14ac:dyDescent="0.2">
      <c r="A46" s="66" t="s">
        <v>194</v>
      </c>
      <c r="B46" s="154">
        <v>1</v>
      </c>
      <c r="C46" s="161">
        <v>4</v>
      </c>
      <c r="D46" s="162">
        <f t="shared" si="2"/>
        <v>5</v>
      </c>
      <c r="E46" s="272">
        <f t="shared" si="3"/>
        <v>1.0860569832377965E-3</v>
      </c>
    </row>
    <row r="47" spans="1:5" x14ac:dyDescent="0.2">
      <c r="A47" s="66" t="s">
        <v>17</v>
      </c>
      <c r="B47" s="154">
        <v>52</v>
      </c>
      <c r="C47" s="161">
        <v>142</v>
      </c>
      <c r="D47" s="162">
        <f t="shared" si="2"/>
        <v>194</v>
      </c>
      <c r="E47" s="272">
        <f t="shared" si="3"/>
        <v>4.2139010949626507E-2</v>
      </c>
    </row>
    <row r="48" spans="1:5" x14ac:dyDescent="0.2">
      <c r="A48" s="66" t="s">
        <v>196</v>
      </c>
      <c r="B48" s="154">
        <v>2</v>
      </c>
      <c r="C48" s="161">
        <v>2</v>
      </c>
      <c r="D48" s="162">
        <f t="shared" si="2"/>
        <v>4</v>
      </c>
      <c r="E48" s="272">
        <f t="shared" si="3"/>
        <v>8.6884558659023725E-4</v>
      </c>
    </row>
    <row r="49" spans="1:5" x14ac:dyDescent="0.2">
      <c r="A49" s="66" t="s">
        <v>18</v>
      </c>
      <c r="B49" s="154">
        <v>3906</v>
      </c>
      <c r="C49" s="161">
        <v>14902</v>
      </c>
      <c r="D49" s="162">
        <f t="shared" si="2"/>
        <v>18808</v>
      </c>
      <c r="E49" s="272">
        <f t="shared" si="3"/>
        <v>4.0853119481472957</v>
      </c>
    </row>
    <row r="50" spans="1:5" x14ac:dyDescent="0.2">
      <c r="A50" s="66" t="s">
        <v>197</v>
      </c>
      <c r="B50" s="154">
        <v>3</v>
      </c>
      <c r="C50" s="161">
        <v>2</v>
      </c>
      <c r="D50" s="162">
        <f t="shared" si="2"/>
        <v>5</v>
      </c>
      <c r="E50" s="272">
        <f t="shared" si="3"/>
        <v>1.0860569832377965E-3</v>
      </c>
    </row>
    <row r="51" spans="1:5" x14ac:dyDescent="0.2">
      <c r="A51" s="66" t="s">
        <v>160</v>
      </c>
      <c r="B51" s="154">
        <v>65</v>
      </c>
      <c r="C51" s="161">
        <v>143</v>
      </c>
      <c r="D51" s="162">
        <f t="shared" si="2"/>
        <v>208</v>
      </c>
      <c r="E51" s="272">
        <f t="shared" si="3"/>
        <v>4.5179970502692332E-2</v>
      </c>
    </row>
    <row r="52" spans="1:5" x14ac:dyDescent="0.2">
      <c r="A52" s="66" t="s">
        <v>119</v>
      </c>
      <c r="B52" s="154">
        <v>8</v>
      </c>
      <c r="C52" s="161">
        <v>30</v>
      </c>
      <c r="D52" s="162">
        <f t="shared" si="2"/>
        <v>38</v>
      </c>
      <c r="E52" s="272">
        <f t="shared" si="3"/>
        <v>8.2540330726072527E-3</v>
      </c>
    </row>
    <row r="53" spans="1:5" x14ac:dyDescent="0.2">
      <c r="A53" s="66" t="s">
        <v>161</v>
      </c>
      <c r="B53" s="154">
        <v>0</v>
      </c>
      <c r="C53" s="161">
        <v>1</v>
      </c>
      <c r="D53" s="162">
        <f t="shared" si="2"/>
        <v>1</v>
      </c>
      <c r="E53" s="272">
        <f t="shared" si="3"/>
        <v>2.1721139664755931E-4</v>
      </c>
    </row>
    <row r="54" spans="1:5" x14ac:dyDescent="0.2">
      <c r="A54" s="66" t="s">
        <v>134</v>
      </c>
      <c r="B54" s="154">
        <v>9</v>
      </c>
      <c r="C54" s="161">
        <v>4</v>
      </c>
      <c r="D54" s="162">
        <f t="shared" si="2"/>
        <v>13</v>
      </c>
      <c r="E54" s="272">
        <f t="shared" si="3"/>
        <v>2.8237481564182708E-3</v>
      </c>
    </row>
    <row r="55" spans="1:5" x14ac:dyDescent="0.2">
      <c r="A55" s="66" t="s">
        <v>163</v>
      </c>
      <c r="B55" s="154">
        <v>8</v>
      </c>
      <c r="C55" s="161">
        <v>8</v>
      </c>
      <c r="D55" s="162">
        <f t="shared" si="2"/>
        <v>16</v>
      </c>
      <c r="E55" s="272">
        <f t="shared" si="3"/>
        <v>3.475382346360949E-3</v>
      </c>
    </row>
    <row r="56" spans="1:5" x14ac:dyDescent="0.2">
      <c r="A56" s="66" t="s">
        <v>198</v>
      </c>
      <c r="B56" s="154">
        <v>9</v>
      </c>
      <c r="C56" s="161">
        <v>9</v>
      </c>
      <c r="D56" s="162">
        <f t="shared" si="2"/>
        <v>18</v>
      </c>
      <c r="E56" s="272">
        <f t="shared" si="3"/>
        <v>3.9098051396560677E-3</v>
      </c>
    </row>
    <row r="57" spans="1:5" x14ac:dyDescent="0.2">
      <c r="A57" s="66" t="s">
        <v>19</v>
      </c>
      <c r="B57" s="154">
        <v>3162</v>
      </c>
      <c r="C57" s="161">
        <v>12568</v>
      </c>
      <c r="D57" s="162">
        <f t="shared" si="2"/>
        <v>15730</v>
      </c>
      <c r="E57" s="272">
        <f t="shared" si="3"/>
        <v>3.4167352692661077</v>
      </c>
    </row>
    <row r="58" spans="1:5" x14ac:dyDescent="0.2">
      <c r="A58" s="66" t="s">
        <v>122</v>
      </c>
      <c r="B58" s="154">
        <v>886</v>
      </c>
      <c r="C58" s="161">
        <v>3091</v>
      </c>
      <c r="D58" s="162">
        <f t="shared" si="2"/>
        <v>3977</v>
      </c>
      <c r="E58" s="272">
        <f t="shared" si="3"/>
        <v>0.86384972446734332</v>
      </c>
    </row>
    <row r="59" spans="1:5" x14ac:dyDescent="0.2">
      <c r="A59" s="66" t="s">
        <v>20</v>
      </c>
      <c r="B59" s="154">
        <v>70</v>
      </c>
      <c r="C59" s="161">
        <v>217</v>
      </c>
      <c r="D59" s="162">
        <f t="shared" si="2"/>
        <v>287</v>
      </c>
      <c r="E59" s="272">
        <f t="shared" si="3"/>
        <v>6.2339670837849519E-2</v>
      </c>
    </row>
    <row r="60" spans="1:5" x14ac:dyDescent="0.2">
      <c r="A60" s="66" t="s">
        <v>21</v>
      </c>
      <c r="B60" s="154">
        <v>311</v>
      </c>
      <c r="C60" s="161">
        <v>372</v>
      </c>
      <c r="D60" s="162">
        <f t="shared" si="2"/>
        <v>683</v>
      </c>
      <c r="E60" s="272">
        <f t="shared" si="3"/>
        <v>0.148355383910283</v>
      </c>
    </row>
    <row r="61" spans="1:5" x14ac:dyDescent="0.2">
      <c r="A61" s="66" t="s">
        <v>164</v>
      </c>
      <c r="B61" s="154">
        <v>170</v>
      </c>
      <c r="C61" s="161">
        <v>234</v>
      </c>
      <c r="D61" s="162">
        <f t="shared" si="2"/>
        <v>404</v>
      </c>
      <c r="E61" s="272">
        <f t="shared" si="3"/>
        <v>8.7753404245613953E-2</v>
      </c>
    </row>
    <row r="62" spans="1:5" x14ac:dyDescent="0.2">
      <c r="A62" s="66" t="s">
        <v>135</v>
      </c>
      <c r="B62" s="154">
        <v>6</v>
      </c>
      <c r="C62" s="161">
        <v>11</v>
      </c>
      <c r="D62" s="162">
        <f t="shared" si="2"/>
        <v>17</v>
      </c>
      <c r="E62" s="272">
        <f t="shared" si="3"/>
        <v>3.6925937430085081E-3</v>
      </c>
    </row>
    <row r="63" spans="1:5" x14ac:dyDescent="0.2">
      <c r="A63" s="66" t="s">
        <v>136</v>
      </c>
      <c r="B63" s="154">
        <v>156</v>
      </c>
      <c r="C63" s="161">
        <v>212</v>
      </c>
      <c r="D63" s="162">
        <f t="shared" si="2"/>
        <v>368</v>
      </c>
      <c r="E63" s="272">
        <f t="shared" si="3"/>
        <v>7.9933793966301819E-2</v>
      </c>
    </row>
    <row r="64" spans="1:5" x14ac:dyDescent="0.2">
      <c r="A64" s="66" t="s">
        <v>58</v>
      </c>
      <c r="B64" s="154">
        <v>22</v>
      </c>
      <c r="C64" s="161">
        <v>62</v>
      </c>
      <c r="D64" s="162">
        <f t="shared" si="2"/>
        <v>84</v>
      </c>
      <c r="E64" s="272">
        <f t="shared" si="3"/>
        <v>1.8245757318394982E-2</v>
      </c>
    </row>
    <row r="65" spans="1:5" x14ac:dyDescent="0.2">
      <c r="A65" s="66" t="s">
        <v>22</v>
      </c>
      <c r="B65" s="154">
        <v>56</v>
      </c>
      <c r="C65" s="161">
        <v>170</v>
      </c>
      <c r="D65" s="162">
        <f t="shared" si="2"/>
        <v>226</v>
      </c>
      <c r="E65" s="272">
        <f t="shared" si="3"/>
        <v>4.9089775642348406E-2</v>
      </c>
    </row>
    <row r="66" spans="1:5" x14ac:dyDescent="0.2">
      <c r="A66" s="66" t="s">
        <v>137</v>
      </c>
      <c r="B66" s="154">
        <v>5</v>
      </c>
      <c r="C66" s="161">
        <v>3</v>
      </c>
      <c r="D66" s="162">
        <f t="shared" si="2"/>
        <v>8</v>
      </c>
      <c r="E66" s="272">
        <f t="shared" si="3"/>
        <v>1.7376911731804745E-3</v>
      </c>
    </row>
    <row r="67" spans="1:5" x14ac:dyDescent="0.2">
      <c r="A67" s="66" t="s">
        <v>23</v>
      </c>
      <c r="B67" s="154">
        <v>65</v>
      </c>
      <c r="C67" s="161">
        <v>119</v>
      </c>
      <c r="D67" s="162">
        <f t="shared" si="2"/>
        <v>184</v>
      </c>
      <c r="E67" s="272">
        <f t="shared" si="3"/>
        <v>3.996689698315091E-2</v>
      </c>
    </row>
    <row r="68" spans="1:5" x14ac:dyDescent="0.2">
      <c r="A68" s="66" t="s">
        <v>59</v>
      </c>
      <c r="B68" s="154">
        <v>117</v>
      </c>
      <c r="C68" s="161">
        <v>149</v>
      </c>
      <c r="D68" s="162">
        <f t="shared" ref="D68:D99" si="4">SUM(B68:C68)</f>
        <v>266</v>
      </c>
      <c r="E68" s="272">
        <f t="shared" ref="E68:E99" si="5">D68*100/$D$162</f>
        <v>5.7778231508250774E-2</v>
      </c>
    </row>
    <row r="69" spans="1:5" x14ac:dyDescent="0.2">
      <c r="A69" s="66" t="s">
        <v>220</v>
      </c>
      <c r="B69" s="154">
        <v>1</v>
      </c>
      <c r="C69" s="161">
        <v>0</v>
      </c>
      <c r="D69" s="162">
        <f t="shared" si="4"/>
        <v>1</v>
      </c>
      <c r="E69" s="272">
        <f t="shared" si="5"/>
        <v>2.1721139664755931E-4</v>
      </c>
    </row>
    <row r="70" spans="1:5" x14ac:dyDescent="0.2">
      <c r="A70" s="66" t="s">
        <v>24</v>
      </c>
      <c r="B70" s="154">
        <v>1081</v>
      </c>
      <c r="C70" s="161">
        <v>1597</v>
      </c>
      <c r="D70" s="162">
        <f t="shared" si="4"/>
        <v>2678</v>
      </c>
      <c r="E70" s="272">
        <f t="shared" si="5"/>
        <v>0.58169212022216377</v>
      </c>
    </row>
    <row r="71" spans="1:5" x14ac:dyDescent="0.2">
      <c r="A71" s="66" t="s">
        <v>138</v>
      </c>
      <c r="B71" s="154">
        <v>229</v>
      </c>
      <c r="C71" s="161">
        <v>276</v>
      </c>
      <c r="D71" s="162">
        <f t="shared" si="4"/>
        <v>505</v>
      </c>
      <c r="E71" s="272">
        <f t="shared" si="5"/>
        <v>0.10969175530701746</v>
      </c>
    </row>
    <row r="72" spans="1:5" x14ac:dyDescent="0.2">
      <c r="A72" s="66" t="s">
        <v>25</v>
      </c>
      <c r="B72" s="154">
        <v>576</v>
      </c>
      <c r="C72" s="161">
        <v>2001</v>
      </c>
      <c r="D72" s="162">
        <f t="shared" si="4"/>
        <v>2577</v>
      </c>
      <c r="E72" s="272">
        <f t="shared" si="5"/>
        <v>0.55975376916076036</v>
      </c>
    </row>
    <row r="73" spans="1:5" x14ac:dyDescent="0.2">
      <c r="A73" s="66" t="s">
        <v>283</v>
      </c>
      <c r="B73" s="154">
        <v>0</v>
      </c>
      <c r="C73" s="161">
        <v>2</v>
      </c>
      <c r="D73" s="162">
        <f t="shared" si="4"/>
        <v>2</v>
      </c>
      <c r="E73" s="272">
        <f t="shared" si="5"/>
        <v>4.3442279329511862E-4</v>
      </c>
    </row>
    <row r="74" spans="1:5" x14ac:dyDescent="0.2">
      <c r="A74" s="66" t="s">
        <v>139</v>
      </c>
      <c r="B74" s="154">
        <v>5239</v>
      </c>
      <c r="C74" s="161">
        <v>13449</v>
      </c>
      <c r="D74" s="162">
        <f t="shared" si="4"/>
        <v>18688</v>
      </c>
      <c r="E74" s="272">
        <f t="shared" si="5"/>
        <v>4.0592465805495879</v>
      </c>
    </row>
    <row r="75" spans="1:5" x14ac:dyDescent="0.2">
      <c r="A75" s="66" t="s">
        <v>26</v>
      </c>
      <c r="B75" s="154">
        <v>1</v>
      </c>
      <c r="C75" s="161">
        <v>7</v>
      </c>
      <c r="D75" s="162">
        <f t="shared" si="4"/>
        <v>8</v>
      </c>
      <c r="E75" s="272">
        <f t="shared" si="5"/>
        <v>1.7376911731804745E-3</v>
      </c>
    </row>
    <row r="76" spans="1:5" x14ac:dyDescent="0.2">
      <c r="A76" s="66" t="s">
        <v>27</v>
      </c>
      <c r="B76" s="154">
        <v>45</v>
      </c>
      <c r="C76" s="161">
        <v>63</v>
      </c>
      <c r="D76" s="162">
        <f t="shared" si="4"/>
        <v>108</v>
      </c>
      <c r="E76" s="272">
        <f t="shared" si="5"/>
        <v>2.3458830837936404E-2</v>
      </c>
    </row>
    <row r="77" spans="1:5" x14ac:dyDescent="0.2">
      <c r="A77" s="66" t="s">
        <v>165</v>
      </c>
      <c r="B77" s="154">
        <v>619</v>
      </c>
      <c r="C77" s="161">
        <v>1397</v>
      </c>
      <c r="D77" s="162">
        <f t="shared" si="4"/>
        <v>2016</v>
      </c>
      <c r="E77" s="272">
        <f t="shared" si="5"/>
        <v>0.43789817564147954</v>
      </c>
    </row>
    <row r="78" spans="1:5" x14ac:dyDescent="0.2">
      <c r="A78" s="66" t="s">
        <v>200</v>
      </c>
      <c r="B78" s="154">
        <v>0</v>
      </c>
      <c r="C78" s="161">
        <v>2</v>
      </c>
      <c r="D78" s="162">
        <f t="shared" si="4"/>
        <v>2</v>
      </c>
      <c r="E78" s="272">
        <f t="shared" si="5"/>
        <v>4.3442279329511862E-4</v>
      </c>
    </row>
    <row r="79" spans="1:5" x14ac:dyDescent="0.2">
      <c r="A79" s="66" t="s">
        <v>140</v>
      </c>
      <c r="B79" s="154">
        <v>51</v>
      </c>
      <c r="C79" s="161">
        <v>317</v>
      </c>
      <c r="D79" s="162">
        <f t="shared" si="4"/>
        <v>368</v>
      </c>
      <c r="E79" s="272">
        <f t="shared" si="5"/>
        <v>7.9933793966301819E-2</v>
      </c>
    </row>
    <row r="80" spans="1:5" x14ac:dyDescent="0.2">
      <c r="A80" s="66" t="s">
        <v>166</v>
      </c>
      <c r="B80" s="154">
        <v>26</v>
      </c>
      <c r="C80" s="161">
        <v>70</v>
      </c>
      <c r="D80" s="162">
        <f t="shared" si="4"/>
        <v>96</v>
      </c>
      <c r="E80" s="272">
        <f t="shared" si="5"/>
        <v>2.0852294078165693E-2</v>
      </c>
    </row>
    <row r="81" spans="1:5" x14ac:dyDescent="0.2">
      <c r="A81" s="66" t="s">
        <v>28</v>
      </c>
      <c r="B81" s="154">
        <v>83</v>
      </c>
      <c r="C81" s="161">
        <v>188</v>
      </c>
      <c r="D81" s="162">
        <f t="shared" si="4"/>
        <v>271</v>
      </c>
      <c r="E81" s="272">
        <f t="shared" si="5"/>
        <v>5.8864288491488573E-2</v>
      </c>
    </row>
    <row r="82" spans="1:5" x14ac:dyDescent="0.2">
      <c r="A82" s="66" t="s">
        <v>69</v>
      </c>
      <c r="B82" s="154">
        <v>0</v>
      </c>
      <c r="C82" s="161">
        <v>1</v>
      </c>
      <c r="D82" s="162">
        <f t="shared" si="4"/>
        <v>1</v>
      </c>
      <c r="E82" s="272">
        <f t="shared" si="5"/>
        <v>2.1721139664755931E-4</v>
      </c>
    </row>
    <row r="83" spans="1:5" x14ac:dyDescent="0.2">
      <c r="A83" s="66" t="s">
        <v>141</v>
      </c>
      <c r="B83" s="154">
        <v>5</v>
      </c>
      <c r="C83" s="161">
        <v>1</v>
      </c>
      <c r="D83" s="162">
        <f t="shared" si="4"/>
        <v>6</v>
      </c>
      <c r="E83" s="272">
        <f t="shared" si="5"/>
        <v>1.3032683798853558E-3</v>
      </c>
    </row>
    <row r="84" spans="1:5" x14ac:dyDescent="0.2">
      <c r="A84" s="66" t="s">
        <v>180</v>
      </c>
      <c r="B84" s="154">
        <v>1</v>
      </c>
      <c r="C84" s="161">
        <v>0</v>
      </c>
      <c r="D84" s="162">
        <f t="shared" si="4"/>
        <v>1</v>
      </c>
      <c r="E84" s="272">
        <f t="shared" si="5"/>
        <v>2.1721139664755931E-4</v>
      </c>
    </row>
    <row r="85" spans="1:5" x14ac:dyDescent="0.2">
      <c r="A85" s="66" t="s">
        <v>60</v>
      </c>
      <c r="B85" s="154">
        <v>65</v>
      </c>
      <c r="C85" s="161">
        <v>204</v>
      </c>
      <c r="D85" s="162">
        <f t="shared" si="4"/>
        <v>269</v>
      </c>
      <c r="E85" s="272">
        <f t="shared" si="5"/>
        <v>5.8429865698193452E-2</v>
      </c>
    </row>
    <row r="86" spans="1:5" x14ac:dyDescent="0.2">
      <c r="A86" s="66" t="s">
        <v>167</v>
      </c>
      <c r="B86" s="154">
        <v>2</v>
      </c>
      <c r="C86" s="161">
        <v>5</v>
      </c>
      <c r="D86" s="162">
        <f t="shared" si="4"/>
        <v>7</v>
      </c>
      <c r="E86" s="272">
        <f t="shared" si="5"/>
        <v>1.5204797765329152E-3</v>
      </c>
    </row>
    <row r="87" spans="1:5" x14ac:dyDescent="0.2">
      <c r="A87" s="66" t="s">
        <v>29</v>
      </c>
      <c r="B87" s="154">
        <v>12</v>
      </c>
      <c r="C87" s="161">
        <v>36</v>
      </c>
      <c r="D87" s="162">
        <f t="shared" si="4"/>
        <v>48</v>
      </c>
      <c r="E87" s="272">
        <f t="shared" si="5"/>
        <v>1.0426147039082847E-2</v>
      </c>
    </row>
    <row r="88" spans="1:5" x14ac:dyDescent="0.2">
      <c r="A88" s="66" t="s">
        <v>118</v>
      </c>
      <c r="B88" s="154">
        <v>15</v>
      </c>
      <c r="C88" s="161">
        <v>58</v>
      </c>
      <c r="D88" s="162">
        <f t="shared" si="4"/>
        <v>73</v>
      </c>
      <c r="E88" s="272">
        <f t="shared" si="5"/>
        <v>1.5856431955271828E-2</v>
      </c>
    </row>
    <row r="89" spans="1:5" x14ac:dyDescent="0.2">
      <c r="A89" s="66" t="s">
        <v>142</v>
      </c>
      <c r="B89" s="154">
        <v>5</v>
      </c>
      <c r="C89" s="161">
        <v>11</v>
      </c>
      <c r="D89" s="162">
        <f t="shared" si="4"/>
        <v>16</v>
      </c>
      <c r="E89" s="272">
        <f t="shared" si="5"/>
        <v>3.475382346360949E-3</v>
      </c>
    </row>
    <row r="90" spans="1:5" x14ac:dyDescent="0.2">
      <c r="A90" s="66" t="s">
        <v>221</v>
      </c>
      <c r="B90" s="154">
        <v>3</v>
      </c>
      <c r="C90" s="161">
        <v>2</v>
      </c>
      <c r="D90" s="162">
        <f t="shared" si="4"/>
        <v>5</v>
      </c>
      <c r="E90" s="272">
        <f t="shared" si="5"/>
        <v>1.0860569832377965E-3</v>
      </c>
    </row>
    <row r="91" spans="1:5" x14ac:dyDescent="0.2">
      <c r="A91" s="66" t="s">
        <v>143</v>
      </c>
      <c r="B91" s="154">
        <v>6</v>
      </c>
      <c r="C91" s="161">
        <v>9</v>
      </c>
      <c r="D91" s="162">
        <f t="shared" si="4"/>
        <v>15</v>
      </c>
      <c r="E91" s="272">
        <f t="shared" si="5"/>
        <v>3.2581709497133894E-3</v>
      </c>
    </row>
    <row r="92" spans="1:5" x14ac:dyDescent="0.2">
      <c r="A92" s="66" t="s">
        <v>201</v>
      </c>
      <c r="B92" s="154">
        <v>0</v>
      </c>
      <c r="C92" s="161">
        <v>1</v>
      </c>
      <c r="D92" s="162">
        <f t="shared" si="4"/>
        <v>1</v>
      </c>
      <c r="E92" s="272">
        <f t="shared" si="5"/>
        <v>2.1721139664755931E-4</v>
      </c>
    </row>
    <row r="93" spans="1:5" x14ac:dyDescent="0.2">
      <c r="A93" s="66" t="s">
        <v>181</v>
      </c>
      <c r="B93" s="154">
        <v>47</v>
      </c>
      <c r="C93" s="161">
        <v>76</v>
      </c>
      <c r="D93" s="162">
        <f t="shared" si="4"/>
        <v>123</v>
      </c>
      <c r="E93" s="272">
        <f t="shared" si="5"/>
        <v>2.6717001787649793E-2</v>
      </c>
    </row>
    <row r="94" spans="1:5" x14ac:dyDescent="0.2">
      <c r="A94" s="66" t="s">
        <v>144</v>
      </c>
      <c r="B94" s="154">
        <v>5</v>
      </c>
      <c r="C94" s="161">
        <v>12</v>
      </c>
      <c r="D94" s="162">
        <f t="shared" si="4"/>
        <v>17</v>
      </c>
      <c r="E94" s="272">
        <f t="shared" si="5"/>
        <v>3.6925937430085081E-3</v>
      </c>
    </row>
    <row r="95" spans="1:5" x14ac:dyDescent="0.2">
      <c r="A95" s="66" t="s">
        <v>30</v>
      </c>
      <c r="B95" s="154">
        <v>128</v>
      </c>
      <c r="C95" s="161">
        <v>485</v>
      </c>
      <c r="D95" s="162">
        <f t="shared" si="4"/>
        <v>613</v>
      </c>
      <c r="E95" s="272">
        <f t="shared" si="5"/>
        <v>0.13315058614495384</v>
      </c>
    </row>
    <row r="96" spans="1:5" x14ac:dyDescent="0.2">
      <c r="A96" s="66" t="s">
        <v>170</v>
      </c>
      <c r="B96" s="154">
        <v>2</v>
      </c>
      <c r="C96" s="161">
        <v>1</v>
      </c>
      <c r="D96" s="162">
        <f t="shared" si="4"/>
        <v>3</v>
      </c>
      <c r="E96" s="272">
        <f t="shared" si="5"/>
        <v>6.5163418994267791E-4</v>
      </c>
    </row>
    <row r="97" spans="1:5" x14ac:dyDescent="0.2">
      <c r="A97" s="66" t="s">
        <v>145</v>
      </c>
      <c r="B97" s="154">
        <v>11</v>
      </c>
      <c r="C97" s="161">
        <v>43</v>
      </c>
      <c r="D97" s="162">
        <f t="shared" si="4"/>
        <v>54</v>
      </c>
      <c r="E97" s="272">
        <f t="shared" si="5"/>
        <v>1.1729415418968202E-2</v>
      </c>
    </row>
    <row r="98" spans="1:5" x14ac:dyDescent="0.2">
      <c r="A98" s="66" t="s">
        <v>146</v>
      </c>
      <c r="B98" s="154">
        <v>148</v>
      </c>
      <c r="C98" s="161">
        <v>265</v>
      </c>
      <c r="D98" s="162">
        <f t="shared" si="4"/>
        <v>413</v>
      </c>
      <c r="E98" s="272">
        <f t="shared" si="5"/>
        <v>8.9708306815441993E-2</v>
      </c>
    </row>
    <row r="99" spans="1:5" x14ac:dyDescent="0.2">
      <c r="A99" s="66" t="s">
        <v>259</v>
      </c>
      <c r="B99" s="154">
        <v>63</v>
      </c>
      <c r="C99" s="161">
        <v>41</v>
      </c>
      <c r="D99" s="162">
        <f t="shared" si="4"/>
        <v>104</v>
      </c>
      <c r="E99" s="272">
        <f t="shared" si="5"/>
        <v>2.2589985251346166E-2</v>
      </c>
    </row>
    <row r="100" spans="1:5" x14ac:dyDescent="0.2">
      <c r="A100" s="66" t="s">
        <v>83</v>
      </c>
      <c r="B100" s="154">
        <v>2346</v>
      </c>
      <c r="C100" s="161">
        <v>5075</v>
      </c>
      <c r="D100" s="162">
        <f t="shared" ref="D100:D131" si="6">SUM(B100:C100)</f>
        <v>7421</v>
      </c>
      <c r="E100" s="272">
        <f t="shared" ref="E100:E131" si="7">D100*100/$D$162</f>
        <v>1.6119257745215376</v>
      </c>
    </row>
    <row r="101" spans="1:5" x14ac:dyDescent="0.2">
      <c r="A101" s="66" t="s">
        <v>31</v>
      </c>
      <c r="B101" s="154">
        <v>252</v>
      </c>
      <c r="C101" s="161">
        <v>246</v>
      </c>
      <c r="D101" s="162">
        <f t="shared" si="6"/>
        <v>498</v>
      </c>
      <c r="E101" s="272">
        <f t="shared" si="7"/>
        <v>0.10817127553048453</v>
      </c>
    </row>
    <row r="102" spans="1:5" x14ac:dyDescent="0.2">
      <c r="A102" s="66" t="s">
        <v>202</v>
      </c>
      <c r="B102" s="154">
        <v>45</v>
      </c>
      <c r="C102" s="161">
        <v>52</v>
      </c>
      <c r="D102" s="162">
        <f t="shared" si="6"/>
        <v>97</v>
      </c>
      <c r="E102" s="272">
        <f t="shared" si="7"/>
        <v>2.1069505474813253E-2</v>
      </c>
    </row>
    <row r="103" spans="1:5" x14ac:dyDescent="0.2">
      <c r="A103" s="66" t="s">
        <v>147</v>
      </c>
      <c r="B103" s="154">
        <v>6</v>
      </c>
      <c r="C103" s="161">
        <v>7</v>
      </c>
      <c r="D103" s="162">
        <f t="shared" si="6"/>
        <v>13</v>
      </c>
      <c r="E103" s="272">
        <f t="shared" si="7"/>
        <v>2.8237481564182708E-3</v>
      </c>
    </row>
    <row r="104" spans="1:5" x14ac:dyDescent="0.2">
      <c r="A104" s="66" t="s">
        <v>32</v>
      </c>
      <c r="B104" s="154">
        <v>1284</v>
      </c>
      <c r="C104" s="161">
        <v>6091</v>
      </c>
      <c r="D104" s="162">
        <f t="shared" si="6"/>
        <v>7375</v>
      </c>
      <c r="E104" s="272">
        <f t="shared" si="7"/>
        <v>1.60193405027575</v>
      </c>
    </row>
    <row r="105" spans="1:5" x14ac:dyDescent="0.2">
      <c r="A105" s="66" t="s">
        <v>114</v>
      </c>
      <c r="B105" s="154">
        <v>4</v>
      </c>
      <c r="C105" s="161">
        <v>15</v>
      </c>
      <c r="D105" s="162">
        <f t="shared" si="6"/>
        <v>19</v>
      </c>
      <c r="E105" s="272">
        <f t="shared" si="7"/>
        <v>4.1270165363036264E-3</v>
      </c>
    </row>
    <row r="106" spans="1:5" x14ac:dyDescent="0.2">
      <c r="A106" s="66" t="s">
        <v>203</v>
      </c>
      <c r="B106" s="154">
        <v>5</v>
      </c>
      <c r="C106" s="161">
        <v>4</v>
      </c>
      <c r="D106" s="162">
        <f t="shared" si="6"/>
        <v>9</v>
      </c>
      <c r="E106" s="272">
        <f t="shared" si="7"/>
        <v>1.9549025698280338E-3</v>
      </c>
    </row>
    <row r="107" spans="1:5" x14ac:dyDescent="0.2">
      <c r="A107" s="66" t="s">
        <v>49</v>
      </c>
      <c r="B107" s="154">
        <v>509</v>
      </c>
      <c r="C107" s="161">
        <v>1107</v>
      </c>
      <c r="D107" s="162">
        <f t="shared" si="6"/>
        <v>1616</v>
      </c>
      <c r="E107" s="272">
        <f t="shared" si="7"/>
        <v>0.35101361698245581</v>
      </c>
    </row>
    <row r="108" spans="1:5" x14ac:dyDescent="0.2">
      <c r="A108" s="66" t="s">
        <v>204</v>
      </c>
      <c r="B108" s="154">
        <v>8</v>
      </c>
      <c r="C108" s="161">
        <v>27</v>
      </c>
      <c r="D108" s="162">
        <f t="shared" si="6"/>
        <v>35</v>
      </c>
      <c r="E108" s="272">
        <f t="shared" si="7"/>
        <v>7.6023988826645758E-3</v>
      </c>
    </row>
    <row r="109" spans="1:5" x14ac:dyDescent="0.2">
      <c r="A109" s="66" t="s">
        <v>171</v>
      </c>
      <c r="B109" s="154">
        <v>14</v>
      </c>
      <c r="C109" s="161">
        <v>20</v>
      </c>
      <c r="D109" s="162">
        <f t="shared" si="6"/>
        <v>34</v>
      </c>
      <c r="E109" s="272">
        <f t="shared" si="7"/>
        <v>7.3851874860170162E-3</v>
      </c>
    </row>
    <row r="110" spans="1:5" x14ac:dyDescent="0.2">
      <c r="A110" s="66" t="s">
        <v>205</v>
      </c>
      <c r="B110" s="154">
        <v>1</v>
      </c>
      <c r="C110" s="161">
        <v>7</v>
      </c>
      <c r="D110" s="162">
        <f t="shared" si="6"/>
        <v>8</v>
      </c>
      <c r="E110" s="272">
        <f t="shared" si="7"/>
        <v>1.7376911731804745E-3</v>
      </c>
    </row>
    <row r="111" spans="1:5" x14ac:dyDescent="0.2">
      <c r="A111" s="66" t="s">
        <v>33</v>
      </c>
      <c r="B111" s="154">
        <v>342</v>
      </c>
      <c r="C111" s="161">
        <v>1223</v>
      </c>
      <c r="D111" s="162">
        <f t="shared" si="6"/>
        <v>1565</v>
      </c>
      <c r="E111" s="272">
        <f t="shared" si="7"/>
        <v>0.33993583575343034</v>
      </c>
    </row>
    <row r="112" spans="1:5" x14ac:dyDescent="0.2">
      <c r="A112" s="66" t="s">
        <v>78</v>
      </c>
      <c r="B112" s="154">
        <v>26</v>
      </c>
      <c r="C112" s="161">
        <v>74</v>
      </c>
      <c r="D112" s="162">
        <f t="shared" si="6"/>
        <v>100</v>
      </c>
      <c r="E112" s="272">
        <f t="shared" si="7"/>
        <v>2.1721139664755931E-2</v>
      </c>
    </row>
    <row r="113" spans="1:5" x14ac:dyDescent="0.2">
      <c r="A113" s="66" t="s">
        <v>206</v>
      </c>
      <c r="B113" s="154">
        <v>6</v>
      </c>
      <c r="C113" s="161">
        <v>19</v>
      </c>
      <c r="D113" s="162">
        <f t="shared" si="6"/>
        <v>25</v>
      </c>
      <c r="E113" s="272">
        <f t="shared" si="7"/>
        <v>5.4302849161889828E-3</v>
      </c>
    </row>
    <row r="114" spans="1:5" x14ac:dyDescent="0.2">
      <c r="A114" s="66" t="s">
        <v>222</v>
      </c>
      <c r="B114" s="154">
        <v>1</v>
      </c>
      <c r="C114" s="161">
        <v>0</v>
      </c>
      <c r="D114" s="162">
        <f t="shared" si="6"/>
        <v>1</v>
      </c>
      <c r="E114" s="272">
        <f t="shared" si="7"/>
        <v>2.1721139664755931E-4</v>
      </c>
    </row>
    <row r="115" spans="1:5" x14ac:dyDescent="0.2">
      <c r="A115" s="66" t="s">
        <v>207</v>
      </c>
      <c r="B115" s="154">
        <v>42</v>
      </c>
      <c r="C115" s="161">
        <v>106</v>
      </c>
      <c r="D115" s="162">
        <f t="shared" si="6"/>
        <v>148</v>
      </c>
      <c r="E115" s="272">
        <f t="shared" si="7"/>
        <v>3.2147286703838776E-2</v>
      </c>
    </row>
    <row r="116" spans="1:5" x14ac:dyDescent="0.2">
      <c r="A116" s="66" t="s">
        <v>148</v>
      </c>
      <c r="B116" s="154">
        <v>165</v>
      </c>
      <c r="C116" s="161">
        <v>346</v>
      </c>
      <c r="D116" s="162">
        <f t="shared" si="6"/>
        <v>511</v>
      </c>
      <c r="E116" s="272">
        <f t="shared" si="7"/>
        <v>0.11099502368690281</v>
      </c>
    </row>
    <row r="117" spans="1:5" x14ac:dyDescent="0.2">
      <c r="A117" s="66" t="s">
        <v>123</v>
      </c>
      <c r="B117" s="154">
        <v>129</v>
      </c>
      <c r="C117" s="161">
        <v>144</v>
      </c>
      <c r="D117" s="162">
        <f t="shared" si="6"/>
        <v>273</v>
      </c>
      <c r="E117" s="272">
        <f t="shared" si="7"/>
        <v>5.9298711284783687E-2</v>
      </c>
    </row>
    <row r="118" spans="1:5" x14ac:dyDescent="0.2">
      <c r="A118" s="66" t="s">
        <v>223</v>
      </c>
      <c r="B118" s="154">
        <v>4</v>
      </c>
      <c r="C118" s="161">
        <v>10</v>
      </c>
      <c r="D118" s="162">
        <f t="shared" si="6"/>
        <v>14</v>
      </c>
      <c r="E118" s="272">
        <f t="shared" si="7"/>
        <v>3.0409595530658303E-3</v>
      </c>
    </row>
    <row r="119" spans="1:5" x14ac:dyDescent="0.2">
      <c r="A119" s="66" t="s">
        <v>173</v>
      </c>
      <c r="B119" s="154">
        <v>0</v>
      </c>
      <c r="C119" s="161">
        <v>1</v>
      </c>
      <c r="D119" s="162">
        <f t="shared" si="6"/>
        <v>1</v>
      </c>
      <c r="E119" s="272">
        <f t="shared" si="7"/>
        <v>2.1721139664755931E-4</v>
      </c>
    </row>
    <row r="120" spans="1:5" x14ac:dyDescent="0.2">
      <c r="A120" s="66" t="s">
        <v>34</v>
      </c>
      <c r="B120" s="154">
        <v>2373</v>
      </c>
      <c r="C120" s="161">
        <v>2487</v>
      </c>
      <c r="D120" s="162">
        <f t="shared" si="6"/>
        <v>4860</v>
      </c>
      <c r="E120" s="272">
        <f t="shared" si="7"/>
        <v>1.0556473877071382</v>
      </c>
    </row>
    <row r="121" spans="1:5" x14ac:dyDescent="0.2">
      <c r="A121" s="66" t="s">
        <v>149</v>
      </c>
      <c r="B121" s="154">
        <v>302</v>
      </c>
      <c r="C121" s="161">
        <v>442</v>
      </c>
      <c r="D121" s="162">
        <f t="shared" si="6"/>
        <v>744</v>
      </c>
      <c r="E121" s="272">
        <f t="shared" si="7"/>
        <v>0.16160527910578412</v>
      </c>
    </row>
    <row r="122" spans="1:5" x14ac:dyDescent="0.2">
      <c r="A122" s="66" t="s">
        <v>260</v>
      </c>
      <c r="B122" s="154">
        <v>3</v>
      </c>
      <c r="C122" s="161">
        <v>10</v>
      </c>
      <c r="D122" s="162">
        <f t="shared" si="6"/>
        <v>13</v>
      </c>
      <c r="E122" s="272">
        <f t="shared" si="7"/>
        <v>2.8237481564182708E-3</v>
      </c>
    </row>
    <row r="123" spans="1:5" x14ac:dyDescent="0.2">
      <c r="A123" s="66" t="s">
        <v>285</v>
      </c>
      <c r="B123" s="154">
        <v>0</v>
      </c>
      <c r="C123" s="161">
        <v>3</v>
      </c>
      <c r="D123" s="162">
        <f t="shared" si="6"/>
        <v>3</v>
      </c>
      <c r="E123" s="272">
        <f t="shared" si="7"/>
        <v>6.5163418994267791E-4</v>
      </c>
    </row>
    <row r="124" spans="1:5" x14ac:dyDescent="0.2">
      <c r="A124" s="66" t="s">
        <v>254</v>
      </c>
      <c r="B124" s="154">
        <v>1</v>
      </c>
      <c r="C124" s="161">
        <v>0</v>
      </c>
      <c r="D124" s="162">
        <f t="shared" si="6"/>
        <v>1</v>
      </c>
      <c r="E124" s="272">
        <f t="shared" si="7"/>
        <v>2.1721139664755931E-4</v>
      </c>
    </row>
    <row r="125" spans="1:5" x14ac:dyDescent="0.2">
      <c r="A125" s="66" t="s">
        <v>208</v>
      </c>
      <c r="B125" s="154">
        <v>20</v>
      </c>
      <c r="C125" s="161">
        <v>44</v>
      </c>
      <c r="D125" s="162">
        <f t="shared" si="6"/>
        <v>64</v>
      </c>
      <c r="E125" s="272">
        <f t="shared" si="7"/>
        <v>1.3901529385443796E-2</v>
      </c>
    </row>
    <row r="126" spans="1:5" x14ac:dyDescent="0.2">
      <c r="A126" s="66" t="s">
        <v>209</v>
      </c>
      <c r="B126" s="154">
        <v>1</v>
      </c>
      <c r="C126" s="161">
        <v>1</v>
      </c>
      <c r="D126" s="162">
        <f t="shared" si="6"/>
        <v>2</v>
      </c>
      <c r="E126" s="272">
        <f t="shared" si="7"/>
        <v>4.3442279329511862E-4</v>
      </c>
    </row>
    <row r="127" spans="1:5" x14ac:dyDescent="0.2">
      <c r="A127" s="66" t="s">
        <v>150</v>
      </c>
      <c r="B127" s="154">
        <v>10</v>
      </c>
      <c r="C127" s="161">
        <v>35</v>
      </c>
      <c r="D127" s="162">
        <f t="shared" si="6"/>
        <v>45</v>
      </c>
      <c r="E127" s="272">
        <f t="shared" si="7"/>
        <v>9.7745128491401687E-3</v>
      </c>
    </row>
    <row r="128" spans="1:5" x14ac:dyDescent="0.2">
      <c r="A128" s="66" t="s">
        <v>151</v>
      </c>
      <c r="B128" s="154">
        <v>74</v>
      </c>
      <c r="C128" s="161">
        <v>204</v>
      </c>
      <c r="D128" s="162">
        <f t="shared" si="6"/>
        <v>278</v>
      </c>
      <c r="E128" s="272">
        <f t="shared" si="7"/>
        <v>6.0384768268021485E-2</v>
      </c>
    </row>
    <row r="129" spans="1:5" x14ac:dyDescent="0.2">
      <c r="A129" s="66" t="s">
        <v>210</v>
      </c>
      <c r="B129" s="154">
        <v>2</v>
      </c>
      <c r="C129" s="161">
        <v>1</v>
      </c>
      <c r="D129" s="162">
        <f t="shared" si="6"/>
        <v>3</v>
      </c>
      <c r="E129" s="272">
        <f t="shared" si="7"/>
        <v>6.5163418994267791E-4</v>
      </c>
    </row>
    <row r="130" spans="1:5" x14ac:dyDescent="0.2">
      <c r="A130" s="66" t="s">
        <v>211</v>
      </c>
      <c r="B130" s="154">
        <v>5</v>
      </c>
      <c r="C130" s="161">
        <v>4</v>
      </c>
      <c r="D130" s="162">
        <f t="shared" si="6"/>
        <v>9</v>
      </c>
      <c r="E130" s="272">
        <f t="shared" si="7"/>
        <v>1.9549025698280338E-3</v>
      </c>
    </row>
    <row r="131" spans="1:5" x14ac:dyDescent="0.2">
      <c r="A131" s="66" t="s">
        <v>175</v>
      </c>
      <c r="B131" s="154">
        <v>8</v>
      </c>
      <c r="C131" s="161">
        <v>8</v>
      </c>
      <c r="D131" s="162">
        <f t="shared" si="6"/>
        <v>16</v>
      </c>
      <c r="E131" s="272">
        <f t="shared" si="7"/>
        <v>3.475382346360949E-3</v>
      </c>
    </row>
    <row r="132" spans="1:5" x14ac:dyDescent="0.2">
      <c r="A132" s="66" t="s">
        <v>35</v>
      </c>
      <c r="B132" s="154">
        <v>9</v>
      </c>
      <c r="C132" s="161">
        <v>12</v>
      </c>
      <c r="D132" s="162">
        <f t="shared" ref="D132:D161" si="8">SUM(B132:C132)</f>
        <v>21</v>
      </c>
      <c r="E132" s="272">
        <f t="shared" ref="E132:E161" si="9">D132*100/$D$162</f>
        <v>4.5614393295987455E-3</v>
      </c>
    </row>
    <row r="133" spans="1:5" x14ac:dyDescent="0.2">
      <c r="A133" s="66" t="s">
        <v>36</v>
      </c>
      <c r="B133" s="154">
        <v>169</v>
      </c>
      <c r="C133" s="161">
        <v>1038</v>
      </c>
      <c r="D133" s="162">
        <f t="shared" si="8"/>
        <v>1207</v>
      </c>
      <c r="E133" s="272">
        <f t="shared" si="9"/>
        <v>0.26217415575360409</v>
      </c>
    </row>
    <row r="134" spans="1:5" x14ac:dyDescent="0.2">
      <c r="A134" s="66" t="s">
        <v>61</v>
      </c>
      <c r="B134" s="154">
        <v>438</v>
      </c>
      <c r="C134" s="161">
        <v>884</v>
      </c>
      <c r="D134" s="162">
        <f t="shared" si="8"/>
        <v>1322</v>
      </c>
      <c r="E134" s="272">
        <f t="shared" si="9"/>
        <v>0.28715346636807337</v>
      </c>
    </row>
    <row r="135" spans="1:5" x14ac:dyDescent="0.2">
      <c r="A135" s="66" t="s">
        <v>37</v>
      </c>
      <c r="B135" s="154">
        <v>17</v>
      </c>
      <c r="C135" s="161">
        <v>42</v>
      </c>
      <c r="D135" s="162">
        <f t="shared" si="8"/>
        <v>59</v>
      </c>
      <c r="E135" s="272">
        <f t="shared" si="9"/>
        <v>1.2815472402205999E-2</v>
      </c>
    </row>
    <row r="136" spans="1:5" x14ac:dyDescent="0.2">
      <c r="A136" s="66" t="s">
        <v>213</v>
      </c>
      <c r="B136" s="154">
        <v>0</v>
      </c>
      <c r="C136" s="161">
        <v>1</v>
      </c>
      <c r="D136" s="162">
        <f t="shared" si="8"/>
        <v>1</v>
      </c>
      <c r="E136" s="272">
        <f t="shared" si="9"/>
        <v>2.1721139664755931E-4</v>
      </c>
    </row>
    <row r="137" spans="1:5" x14ac:dyDescent="0.2">
      <c r="A137" s="66" t="s">
        <v>214</v>
      </c>
      <c r="B137" s="154">
        <v>4</v>
      </c>
      <c r="C137" s="161">
        <v>1</v>
      </c>
      <c r="D137" s="162">
        <f t="shared" si="8"/>
        <v>5</v>
      </c>
      <c r="E137" s="272">
        <f t="shared" si="9"/>
        <v>1.0860569832377965E-3</v>
      </c>
    </row>
    <row r="138" spans="1:5" x14ac:dyDescent="0.2">
      <c r="A138" s="66" t="s">
        <v>38</v>
      </c>
      <c r="B138" s="154">
        <v>85</v>
      </c>
      <c r="C138" s="161">
        <v>172</v>
      </c>
      <c r="D138" s="162">
        <f t="shared" si="8"/>
        <v>257</v>
      </c>
      <c r="E138" s="272">
        <f t="shared" si="9"/>
        <v>5.5823328938422741E-2</v>
      </c>
    </row>
    <row r="139" spans="1:5" x14ac:dyDescent="0.2">
      <c r="A139" s="66" t="s">
        <v>39</v>
      </c>
      <c r="B139" s="154">
        <v>123</v>
      </c>
      <c r="C139" s="161">
        <v>2758</v>
      </c>
      <c r="D139" s="162">
        <f t="shared" si="8"/>
        <v>2881</v>
      </c>
      <c r="E139" s="272">
        <f t="shared" si="9"/>
        <v>0.62578603374161834</v>
      </c>
    </row>
    <row r="140" spans="1:5" x14ac:dyDescent="0.2">
      <c r="A140" s="66" t="s">
        <v>120</v>
      </c>
      <c r="B140" s="154">
        <v>460</v>
      </c>
      <c r="C140" s="161">
        <v>209</v>
      </c>
      <c r="D140" s="162">
        <f t="shared" si="8"/>
        <v>669</v>
      </c>
      <c r="E140" s="272">
        <f t="shared" si="9"/>
        <v>0.14531442435721717</v>
      </c>
    </row>
    <row r="141" spans="1:5" x14ac:dyDescent="0.2">
      <c r="A141" s="66" t="s">
        <v>152</v>
      </c>
      <c r="B141" s="154">
        <v>117</v>
      </c>
      <c r="C141" s="161">
        <v>125</v>
      </c>
      <c r="D141" s="162">
        <f t="shared" si="8"/>
        <v>242</v>
      </c>
      <c r="E141" s="272">
        <f t="shared" si="9"/>
        <v>5.2565157988709352E-2</v>
      </c>
    </row>
    <row r="142" spans="1:5" x14ac:dyDescent="0.2">
      <c r="A142" s="66" t="s">
        <v>50</v>
      </c>
      <c r="B142" s="154">
        <v>142</v>
      </c>
      <c r="C142" s="161">
        <v>105</v>
      </c>
      <c r="D142" s="162">
        <f t="shared" si="8"/>
        <v>247</v>
      </c>
      <c r="E142" s="272">
        <f t="shared" si="9"/>
        <v>5.365121497194715E-2</v>
      </c>
    </row>
    <row r="143" spans="1:5" x14ac:dyDescent="0.2">
      <c r="A143" s="66" t="s">
        <v>255</v>
      </c>
      <c r="B143" s="154">
        <v>1</v>
      </c>
      <c r="C143" s="161">
        <v>0</v>
      </c>
      <c r="D143" s="162">
        <f t="shared" si="8"/>
        <v>1</v>
      </c>
      <c r="E143" s="272">
        <f t="shared" si="9"/>
        <v>2.1721139664755931E-4</v>
      </c>
    </row>
    <row r="144" spans="1:5" x14ac:dyDescent="0.2">
      <c r="A144" s="66" t="s">
        <v>153</v>
      </c>
      <c r="B144" s="154">
        <v>1</v>
      </c>
      <c r="C144" s="161">
        <v>8</v>
      </c>
      <c r="D144" s="162">
        <f t="shared" si="8"/>
        <v>9</v>
      </c>
      <c r="E144" s="272">
        <f t="shared" si="9"/>
        <v>1.9549025698280338E-3</v>
      </c>
    </row>
    <row r="145" spans="1:5" x14ac:dyDescent="0.2">
      <c r="A145" s="66" t="s">
        <v>216</v>
      </c>
      <c r="B145" s="154">
        <v>8</v>
      </c>
      <c r="C145" s="161">
        <v>3</v>
      </c>
      <c r="D145" s="162">
        <f t="shared" si="8"/>
        <v>11</v>
      </c>
      <c r="E145" s="272">
        <f t="shared" si="9"/>
        <v>2.3893253631231525E-3</v>
      </c>
    </row>
    <row r="146" spans="1:5" x14ac:dyDescent="0.2">
      <c r="A146" s="66" t="s">
        <v>40</v>
      </c>
      <c r="B146" s="154">
        <v>113</v>
      </c>
      <c r="C146" s="161">
        <v>402</v>
      </c>
      <c r="D146" s="162">
        <f t="shared" si="8"/>
        <v>515</v>
      </c>
      <c r="E146" s="272">
        <f t="shared" si="9"/>
        <v>0.11186386927349304</v>
      </c>
    </row>
    <row r="147" spans="1:5" x14ac:dyDescent="0.2">
      <c r="A147" s="66" t="s">
        <v>41</v>
      </c>
      <c r="B147" s="154">
        <v>1593</v>
      </c>
      <c r="C147" s="161">
        <v>7554</v>
      </c>
      <c r="D147" s="162">
        <f t="shared" si="8"/>
        <v>9147</v>
      </c>
      <c r="E147" s="272">
        <f t="shared" si="9"/>
        <v>1.986832645135225</v>
      </c>
    </row>
    <row r="148" spans="1:5" x14ac:dyDescent="0.2">
      <c r="A148" s="66" t="s">
        <v>42</v>
      </c>
      <c r="B148" s="154">
        <v>255</v>
      </c>
      <c r="C148" s="161">
        <v>2287</v>
      </c>
      <c r="D148" s="162">
        <f t="shared" si="8"/>
        <v>2542</v>
      </c>
      <c r="E148" s="272">
        <f t="shared" si="9"/>
        <v>0.5521513702780958</v>
      </c>
    </row>
    <row r="149" spans="1:5" x14ac:dyDescent="0.2">
      <c r="A149" s="66" t="s">
        <v>43</v>
      </c>
      <c r="B149" s="154">
        <v>83</v>
      </c>
      <c r="C149" s="161">
        <v>84</v>
      </c>
      <c r="D149" s="162">
        <f t="shared" si="8"/>
        <v>167</v>
      </c>
      <c r="E149" s="272">
        <f t="shared" si="9"/>
        <v>3.6274303240142407E-2</v>
      </c>
    </row>
    <row r="150" spans="1:5" x14ac:dyDescent="0.2">
      <c r="A150" s="66" t="s">
        <v>44</v>
      </c>
      <c r="B150" s="154">
        <v>111547</v>
      </c>
      <c r="C150" s="161">
        <v>140998</v>
      </c>
      <c r="D150" s="162">
        <f t="shared" si="8"/>
        <v>252545</v>
      </c>
      <c r="E150" s="272">
        <f t="shared" si="9"/>
        <v>54.855652166357864</v>
      </c>
    </row>
    <row r="151" spans="1:5" x14ac:dyDescent="0.2">
      <c r="A151" s="66" t="s">
        <v>177</v>
      </c>
      <c r="B151" s="154">
        <v>5</v>
      </c>
      <c r="C151" s="161">
        <v>5</v>
      </c>
      <c r="D151" s="162">
        <f t="shared" si="8"/>
        <v>10</v>
      </c>
      <c r="E151" s="272">
        <f t="shared" si="9"/>
        <v>2.172113966475593E-3</v>
      </c>
    </row>
    <row r="152" spans="1:5" x14ac:dyDescent="0.2">
      <c r="A152" s="66" t="s">
        <v>45</v>
      </c>
      <c r="B152" s="154">
        <v>549</v>
      </c>
      <c r="C152" s="161">
        <v>9266</v>
      </c>
      <c r="D152" s="162">
        <f t="shared" si="8"/>
        <v>9815</v>
      </c>
      <c r="E152" s="272">
        <f t="shared" si="9"/>
        <v>2.1319298580957944</v>
      </c>
    </row>
    <row r="153" spans="1:5" x14ac:dyDescent="0.2">
      <c r="A153" s="66" t="s">
        <v>256</v>
      </c>
      <c r="B153" s="154">
        <v>1</v>
      </c>
      <c r="C153" s="161">
        <v>5</v>
      </c>
      <c r="D153" s="162">
        <f t="shared" si="8"/>
        <v>6</v>
      </c>
      <c r="E153" s="272">
        <f t="shared" si="9"/>
        <v>1.3032683798853558E-3</v>
      </c>
    </row>
    <row r="154" spans="1:5" x14ac:dyDescent="0.2">
      <c r="A154" s="66" t="s">
        <v>46</v>
      </c>
      <c r="B154" s="154">
        <v>171</v>
      </c>
      <c r="C154" s="161">
        <v>295</v>
      </c>
      <c r="D154" s="162">
        <f t="shared" si="8"/>
        <v>466</v>
      </c>
      <c r="E154" s="272">
        <f t="shared" si="9"/>
        <v>0.10122051083776264</v>
      </c>
    </row>
    <row r="155" spans="1:5" x14ac:dyDescent="0.2">
      <c r="A155" s="66" t="s">
        <v>178</v>
      </c>
      <c r="B155" s="154">
        <v>136</v>
      </c>
      <c r="C155" s="161">
        <v>562</v>
      </c>
      <c r="D155" s="162">
        <f t="shared" si="8"/>
        <v>698</v>
      </c>
      <c r="E155" s="272">
        <f t="shared" si="9"/>
        <v>0.15161355485999639</v>
      </c>
    </row>
    <row r="156" spans="1:5" x14ac:dyDescent="0.2">
      <c r="A156" s="66" t="s">
        <v>47</v>
      </c>
      <c r="B156" s="154">
        <v>2650</v>
      </c>
      <c r="C156" s="161">
        <v>5360</v>
      </c>
      <c r="D156" s="162">
        <f t="shared" si="8"/>
        <v>8010</v>
      </c>
      <c r="E156" s="272">
        <f t="shared" si="9"/>
        <v>1.7398632871469499</v>
      </c>
    </row>
    <row r="157" spans="1:5" x14ac:dyDescent="0.2">
      <c r="A157" s="66" t="s">
        <v>48</v>
      </c>
      <c r="B157" s="154">
        <v>8</v>
      </c>
      <c r="C157" s="161">
        <v>18</v>
      </c>
      <c r="D157" s="162">
        <f t="shared" si="8"/>
        <v>26</v>
      </c>
      <c r="E157" s="272">
        <f t="shared" si="9"/>
        <v>5.6474963128365415E-3</v>
      </c>
    </row>
    <row r="158" spans="1:5" x14ac:dyDescent="0.2">
      <c r="A158" s="66" t="s">
        <v>393</v>
      </c>
      <c r="B158" s="154">
        <v>1</v>
      </c>
      <c r="C158" s="161">
        <v>0</v>
      </c>
      <c r="D158" s="162">
        <f t="shared" si="8"/>
        <v>1</v>
      </c>
      <c r="E158" s="272">
        <f t="shared" si="9"/>
        <v>2.1721139664755931E-4</v>
      </c>
    </row>
    <row r="159" spans="1:5" x14ac:dyDescent="0.2">
      <c r="A159" s="66" t="s">
        <v>217</v>
      </c>
      <c r="B159" s="154">
        <v>26</v>
      </c>
      <c r="C159" s="161">
        <v>23</v>
      </c>
      <c r="D159" s="162">
        <f t="shared" si="8"/>
        <v>49</v>
      </c>
      <c r="E159" s="272">
        <f t="shared" si="9"/>
        <v>1.0643358435730405E-2</v>
      </c>
    </row>
    <row r="160" spans="1:5" x14ac:dyDescent="0.2">
      <c r="A160" s="66" t="s">
        <v>56</v>
      </c>
      <c r="B160" s="154">
        <v>1903</v>
      </c>
      <c r="C160" s="161">
        <v>2117</v>
      </c>
      <c r="D160" s="162">
        <f t="shared" si="8"/>
        <v>4020</v>
      </c>
      <c r="E160" s="272">
        <f t="shared" si="9"/>
        <v>0.87318981452318845</v>
      </c>
    </row>
    <row r="161" spans="1:5" ht="12.75" thickBot="1" x14ac:dyDescent="0.25">
      <c r="A161" s="66" t="s">
        <v>154</v>
      </c>
      <c r="B161" s="154">
        <v>1</v>
      </c>
      <c r="C161" s="161">
        <v>3</v>
      </c>
      <c r="D161" s="162">
        <f t="shared" si="8"/>
        <v>4</v>
      </c>
      <c r="E161" s="272">
        <f t="shared" si="9"/>
        <v>8.6884558659023725E-4</v>
      </c>
    </row>
    <row r="162" spans="1:5" ht="12.75" thickBot="1" x14ac:dyDescent="0.25">
      <c r="A162" s="257" t="s">
        <v>74</v>
      </c>
      <c r="B162" s="153">
        <f>SUM(B4:B161)</f>
        <v>170205</v>
      </c>
      <c r="C162" s="153">
        <f t="shared" ref="C162:D162" si="10">SUM(C4:C161)</f>
        <v>290176</v>
      </c>
      <c r="D162" s="153">
        <f t="shared" si="10"/>
        <v>460381</v>
      </c>
      <c r="E162" s="273">
        <f t="shared" ref="E162" si="11">D162*100/$D$162</f>
        <v>100</v>
      </c>
    </row>
  </sheetData>
  <sortState ref="A4:E161">
    <sortCondition ref="A3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M158"/>
  <sheetViews>
    <sheetView topLeftCell="A118" zoomScaleNormal="100" workbookViewId="0">
      <selection activeCell="A5" sqref="A5:M156"/>
    </sheetView>
  </sheetViews>
  <sheetFormatPr defaultColWidth="9.28515625" defaultRowHeight="12" x14ac:dyDescent="0.2"/>
  <cols>
    <col min="1" max="1" width="39.42578125" style="29" customWidth="1"/>
    <col min="2" max="4" width="7.42578125" style="29" bestFit="1" customWidth="1"/>
    <col min="5" max="13" width="6.5703125" style="29" bestFit="1" customWidth="1"/>
    <col min="14" max="15" width="9.28515625" style="29"/>
    <col min="16" max="16" width="43" style="29" bestFit="1" customWidth="1"/>
    <col min="17" max="16384" width="9.28515625" style="29"/>
  </cols>
  <sheetData>
    <row r="1" spans="1:13" ht="12.75" customHeight="1" x14ac:dyDescent="0.2">
      <c r="A1" s="292" t="s">
        <v>411</v>
      </c>
    </row>
    <row r="2" spans="1:13" ht="12.75" customHeight="1" thickBot="1" x14ac:dyDescent="0.25">
      <c r="A2" s="49" t="s">
        <v>280</v>
      </c>
    </row>
    <row r="3" spans="1:13" ht="34.5" customHeight="1" x14ac:dyDescent="0.2">
      <c r="A3" s="359" t="s">
        <v>0</v>
      </c>
      <c r="B3" s="356" t="s">
        <v>102</v>
      </c>
      <c r="C3" s="357"/>
      <c r="D3" s="358" t="s">
        <v>106</v>
      </c>
      <c r="E3" s="356" t="s">
        <v>103</v>
      </c>
      <c r="F3" s="357"/>
      <c r="G3" s="358" t="s">
        <v>106</v>
      </c>
      <c r="H3" s="356" t="s">
        <v>68</v>
      </c>
      <c r="I3" s="357"/>
      <c r="J3" s="358" t="s">
        <v>106</v>
      </c>
      <c r="K3" s="361" t="s">
        <v>182</v>
      </c>
      <c r="L3" s="362" t="s">
        <v>183</v>
      </c>
      <c r="M3" s="363"/>
    </row>
    <row r="4" spans="1:13" ht="12.75" customHeight="1" thickBot="1" x14ac:dyDescent="0.25">
      <c r="A4" s="360" t="s">
        <v>104</v>
      </c>
      <c r="B4" s="85" t="s">
        <v>80</v>
      </c>
      <c r="C4" s="86" t="s">
        <v>81</v>
      </c>
      <c r="D4" s="87" t="s">
        <v>2</v>
      </c>
      <c r="E4" s="85" t="s">
        <v>80</v>
      </c>
      <c r="F4" s="86" t="s">
        <v>81</v>
      </c>
      <c r="G4" s="87" t="s">
        <v>2</v>
      </c>
      <c r="H4" s="85" t="s">
        <v>80</v>
      </c>
      <c r="I4" s="86" t="s">
        <v>81</v>
      </c>
      <c r="J4" s="87" t="s">
        <v>2</v>
      </c>
      <c r="K4" s="85" t="s">
        <v>80</v>
      </c>
      <c r="L4" s="86" t="s">
        <v>81</v>
      </c>
      <c r="M4" s="87" t="s">
        <v>2</v>
      </c>
    </row>
    <row r="5" spans="1:13" ht="12" customHeight="1" x14ac:dyDescent="0.2">
      <c r="A5" s="66" t="s">
        <v>4</v>
      </c>
      <c r="B5" s="154">
        <v>18</v>
      </c>
      <c r="C5" s="155">
        <v>22</v>
      </c>
      <c r="D5" s="156">
        <v>40</v>
      </c>
      <c r="E5" s="154">
        <v>1</v>
      </c>
      <c r="F5" s="155">
        <v>12</v>
      </c>
      <c r="G5" s="156">
        <v>13</v>
      </c>
      <c r="H5" s="154">
        <v>0</v>
      </c>
      <c r="I5" s="155">
        <v>2</v>
      </c>
      <c r="J5" s="156">
        <v>2</v>
      </c>
      <c r="K5" s="154">
        <v>5</v>
      </c>
      <c r="L5" s="155">
        <v>12</v>
      </c>
      <c r="M5" s="156">
        <v>17</v>
      </c>
    </row>
    <row r="6" spans="1:13" x14ac:dyDescent="0.2">
      <c r="A6" s="66" t="s">
        <v>124</v>
      </c>
      <c r="B6" s="154">
        <v>68</v>
      </c>
      <c r="C6" s="155">
        <v>480</v>
      </c>
      <c r="D6" s="156">
        <v>548</v>
      </c>
      <c r="E6" s="154">
        <v>6</v>
      </c>
      <c r="F6" s="155">
        <v>107</v>
      </c>
      <c r="G6" s="156">
        <v>113</v>
      </c>
      <c r="H6" s="154">
        <v>11</v>
      </c>
      <c r="I6" s="155">
        <v>65</v>
      </c>
      <c r="J6" s="156">
        <v>76</v>
      </c>
      <c r="K6" s="154">
        <v>6</v>
      </c>
      <c r="L6" s="155">
        <v>37</v>
      </c>
      <c r="M6" s="156">
        <v>43</v>
      </c>
    </row>
    <row r="7" spans="1:13" x14ac:dyDescent="0.2">
      <c r="A7" s="66" t="s">
        <v>5</v>
      </c>
      <c r="B7" s="154">
        <v>90</v>
      </c>
      <c r="C7" s="155">
        <v>516</v>
      </c>
      <c r="D7" s="156">
        <v>606</v>
      </c>
      <c r="E7" s="154">
        <v>13</v>
      </c>
      <c r="F7" s="155">
        <v>79</v>
      </c>
      <c r="G7" s="156">
        <v>92</v>
      </c>
      <c r="H7" s="154">
        <v>2</v>
      </c>
      <c r="I7" s="155">
        <v>21</v>
      </c>
      <c r="J7" s="156">
        <v>23</v>
      </c>
      <c r="K7" s="154">
        <v>2</v>
      </c>
      <c r="L7" s="155">
        <v>34</v>
      </c>
      <c r="M7" s="156">
        <v>36</v>
      </c>
    </row>
    <row r="8" spans="1:13" x14ac:dyDescent="0.2">
      <c r="A8" s="66" t="s">
        <v>155</v>
      </c>
      <c r="B8" s="154">
        <v>28</v>
      </c>
      <c r="C8" s="155">
        <v>42</v>
      </c>
      <c r="D8" s="156">
        <v>70</v>
      </c>
      <c r="E8" s="154">
        <v>6</v>
      </c>
      <c r="F8" s="155">
        <v>7</v>
      </c>
      <c r="G8" s="156">
        <v>13</v>
      </c>
      <c r="H8" s="154">
        <v>1</v>
      </c>
      <c r="I8" s="155">
        <v>4</v>
      </c>
      <c r="J8" s="156">
        <v>5</v>
      </c>
      <c r="K8" s="154">
        <v>4</v>
      </c>
      <c r="L8" s="155">
        <v>4</v>
      </c>
      <c r="M8" s="156">
        <v>8</v>
      </c>
    </row>
    <row r="9" spans="1:13" x14ac:dyDescent="0.2">
      <c r="A9" s="66" t="s">
        <v>184</v>
      </c>
      <c r="B9" s="154">
        <v>0</v>
      </c>
      <c r="C9" s="155">
        <v>1</v>
      </c>
      <c r="D9" s="156">
        <v>1</v>
      </c>
      <c r="E9" s="154">
        <v>0</v>
      </c>
      <c r="F9" s="155">
        <v>0</v>
      </c>
      <c r="G9" s="156">
        <v>0</v>
      </c>
      <c r="H9" s="154">
        <v>0</v>
      </c>
      <c r="I9" s="155">
        <v>0</v>
      </c>
      <c r="J9" s="156">
        <v>0</v>
      </c>
      <c r="K9" s="154">
        <v>1</v>
      </c>
      <c r="L9" s="155">
        <v>1</v>
      </c>
      <c r="M9" s="156">
        <v>2</v>
      </c>
    </row>
    <row r="10" spans="1:13" x14ac:dyDescent="0.2">
      <c r="A10" s="66" t="s">
        <v>125</v>
      </c>
      <c r="B10" s="154">
        <v>12</v>
      </c>
      <c r="C10" s="155">
        <v>17</v>
      </c>
      <c r="D10" s="156">
        <v>29</v>
      </c>
      <c r="E10" s="154">
        <v>7</v>
      </c>
      <c r="F10" s="155">
        <v>13</v>
      </c>
      <c r="G10" s="156">
        <v>20</v>
      </c>
      <c r="H10" s="154">
        <v>0</v>
      </c>
      <c r="I10" s="155">
        <v>3</v>
      </c>
      <c r="J10" s="156">
        <v>3</v>
      </c>
      <c r="K10" s="154">
        <v>3</v>
      </c>
      <c r="L10" s="155">
        <v>9</v>
      </c>
      <c r="M10" s="156">
        <v>12</v>
      </c>
    </row>
    <row r="11" spans="1:13" x14ac:dyDescent="0.2">
      <c r="A11" s="66" t="s">
        <v>126</v>
      </c>
      <c r="B11" s="154">
        <v>96</v>
      </c>
      <c r="C11" s="155">
        <v>191</v>
      </c>
      <c r="D11" s="156">
        <v>287</v>
      </c>
      <c r="E11" s="154">
        <v>7</v>
      </c>
      <c r="F11" s="155">
        <v>36</v>
      </c>
      <c r="G11" s="156">
        <v>43</v>
      </c>
      <c r="H11" s="154">
        <v>2</v>
      </c>
      <c r="I11" s="155">
        <v>11</v>
      </c>
      <c r="J11" s="156">
        <v>13</v>
      </c>
      <c r="K11" s="154">
        <v>19</v>
      </c>
      <c r="L11" s="155">
        <v>95</v>
      </c>
      <c r="M11" s="156">
        <v>114</v>
      </c>
    </row>
    <row r="12" spans="1:13" x14ac:dyDescent="0.2">
      <c r="A12" s="66" t="s">
        <v>6</v>
      </c>
      <c r="B12" s="154">
        <v>464</v>
      </c>
      <c r="C12" s="155">
        <v>882</v>
      </c>
      <c r="D12" s="156">
        <v>1346</v>
      </c>
      <c r="E12" s="154">
        <v>108</v>
      </c>
      <c r="F12" s="155">
        <v>182</v>
      </c>
      <c r="G12" s="156">
        <v>290</v>
      </c>
      <c r="H12" s="154">
        <v>22</v>
      </c>
      <c r="I12" s="155">
        <v>73</v>
      </c>
      <c r="J12" s="156">
        <v>95</v>
      </c>
      <c r="K12" s="154">
        <v>49</v>
      </c>
      <c r="L12" s="155">
        <v>141</v>
      </c>
      <c r="M12" s="156">
        <v>190</v>
      </c>
    </row>
    <row r="13" spans="1:13" x14ac:dyDescent="0.2">
      <c r="A13" s="66" t="s">
        <v>127</v>
      </c>
      <c r="B13" s="154">
        <v>17</v>
      </c>
      <c r="C13" s="155">
        <v>60</v>
      </c>
      <c r="D13" s="156">
        <v>77</v>
      </c>
      <c r="E13" s="154">
        <v>8</v>
      </c>
      <c r="F13" s="155">
        <v>12</v>
      </c>
      <c r="G13" s="156">
        <v>20</v>
      </c>
      <c r="H13" s="154">
        <v>2</v>
      </c>
      <c r="I13" s="155">
        <v>5</v>
      </c>
      <c r="J13" s="156">
        <v>7</v>
      </c>
      <c r="K13" s="154">
        <v>6</v>
      </c>
      <c r="L13" s="155">
        <v>11</v>
      </c>
      <c r="M13" s="156">
        <v>17</v>
      </c>
    </row>
    <row r="14" spans="1:13" x14ac:dyDescent="0.2">
      <c r="A14" s="66" t="s">
        <v>7</v>
      </c>
      <c r="B14" s="154">
        <v>566</v>
      </c>
      <c r="C14" s="155">
        <v>1966</v>
      </c>
      <c r="D14" s="156">
        <v>2532</v>
      </c>
      <c r="E14" s="154">
        <v>150</v>
      </c>
      <c r="F14" s="155">
        <v>808</v>
      </c>
      <c r="G14" s="156">
        <v>958</v>
      </c>
      <c r="H14" s="154">
        <v>23</v>
      </c>
      <c r="I14" s="155">
        <v>164</v>
      </c>
      <c r="J14" s="156">
        <v>187</v>
      </c>
      <c r="K14" s="154">
        <v>70</v>
      </c>
      <c r="L14" s="155">
        <v>475</v>
      </c>
      <c r="M14" s="156">
        <v>545</v>
      </c>
    </row>
    <row r="15" spans="1:13" x14ac:dyDescent="0.2">
      <c r="A15" s="66" t="s">
        <v>157</v>
      </c>
      <c r="B15" s="154">
        <v>1</v>
      </c>
      <c r="C15" s="155">
        <v>0</v>
      </c>
      <c r="D15" s="156">
        <v>1</v>
      </c>
      <c r="E15" s="154">
        <v>1</v>
      </c>
      <c r="F15" s="155">
        <v>0</v>
      </c>
      <c r="G15" s="156">
        <v>1</v>
      </c>
      <c r="H15" s="154">
        <v>0</v>
      </c>
      <c r="I15" s="155">
        <v>0</v>
      </c>
      <c r="J15" s="156">
        <v>0</v>
      </c>
      <c r="K15" s="154">
        <v>0</v>
      </c>
      <c r="L15" s="155">
        <v>0</v>
      </c>
      <c r="M15" s="156">
        <v>0</v>
      </c>
    </row>
    <row r="16" spans="1:13" x14ac:dyDescent="0.2">
      <c r="A16" s="66" t="s">
        <v>8</v>
      </c>
      <c r="B16" s="154">
        <v>294</v>
      </c>
      <c r="C16" s="155">
        <v>2424</v>
      </c>
      <c r="D16" s="156">
        <v>2718</v>
      </c>
      <c r="E16" s="154">
        <v>25</v>
      </c>
      <c r="F16" s="155">
        <v>196</v>
      </c>
      <c r="G16" s="156">
        <v>221</v>
      </c>
      <c r="H16" s="154">
        <v>10</v>
      </c>
      <c r="I16" s="155">
        <v>81</v>
      </c>
      <c r="J16" s="156">
        <v>91</v>
      </c>
      <c r="K16" s="154">
        <v>19</v>
      </c>
      <c r="L16" s="155">
        <v>227</v>
      </c>
      <c r="M16" s="156">
        <v>246</v>
      </c>
    </row>
    <row r="17" spans="1:13" x14ac:dyDescent="0.2">
      <c r="A17" s="66" t="s">
        <v>355</v>
      </c>
      <c r="B17" s="154">
        <v>0</v>
      </c>
      <c r="C17" s="155">
        <v>0</v>
      </c>
      <c r="D17" s="156">
        <v>0</v>
      </c>
      <c r="E17" s="154">
        <v>0</v>
      </c>
      <c r="F17" s="155">
        <v>1</v>
      </c>
      <c r="G17" s="156">
        <v>1</v>
      </c>
      <c r="H17" s="154">
        <v>0</v>
      </c>
      <c r="I17" s="155">
        <v>0</v>
      </c>
      <c r="J17" s="156">
        <v>0</v>
      </c>
      <c r="K17" s="154">
        <v>0</v>
      </c>
      <c r="L17" s="155">
        <v>1</v>
      </c>
      <c r="M17" s="156">
        <v>1</v>
      </c>
    </row>
    <row r="18" spans="1:13" x14ac:dyDescent="0.2">
      <c r="A18" s="66" t="s">
        <v>186</v>
      </c>
      <c r="B18" s="154">
        <v>1</v>
      </c>
      <c r="C18" s="155">
        <v>2</v>
      </c>
      <c r="D18" s="156">
        <v>3</v>
      </c>
      <c r="E18" s="154">
        <v>0</v>
      </c>
      <c r="F18" s="155">
        <v>0</v>
      </c>
      <c r="G18" s="156">
        <v>0</v>
      </c>
      <c r="H18" s="154">
        <v>0</v>
      </c>
      <c r="I18" s="155">
        <v>0</v>
      </c>
      <c r="J18" s="156">
        <v>0</v>
      </c>
      <c r="K18" s="154">
        <v>0</v>
      </c>
      <c r="L18" s="155">
        <v>0</v>
      </c>
      <c r="M18" s="156">
        <v>0</v>
      </c>
    </row>
    <row r="19" spans="1:13" x14ac:dyDescent="0.2">
      <c r="A19" s="66" t="s">
        <v>9</v>
      </c>
      <c r="B19" s="154">
        <v>1</v>
      </c>
      <c r="C19" s="155">
        <v>10</v>
      </c>
      <c r="D19" s="156">
        <v>11</v>
      </c>
      <c r="E19" s="154">
        <v>2</v>
      </c>
      <c r="F19" s="155">
        <v>3</v>
      </c>
      <c r="G19" s="156">
        <v>5</v>
      </c>
      <c r="H19" s="154">
        <v>1</v>
      </c>
      <c r="I19" s="155">
        <v>2</v>
      </c>
      <c r="J19" s="156">
        <v>3</v>
      </c>
      <c r="K19" s="154">
        <v>5</v>
      </c>
      <c r="L19" s="155">
        <v>11</v>
      </c>
      <c r="M19" s="156">
        <v>16</v>
      </c>
    </row>
    <row r="20" spans="1:13" x14ac:dyDescent="0.2">
      <c r="A20" s="66" t="s">
        <v>218</v>
      </c>
      <c r="B20" s="154">
        <v>1</v>
      </c>
      <c r="C20" s="155">
        <v>0</v>
      </c>
      <c r="D20" s="156">
        <v>1</v>
      </c>
      <c r="E20" s="154">
        <v>0</v>
      </c>
      <c r="F20" s="155">
        <v>0</v>
      </c>
      <c r="G20" s="156">
        <v>0</v>
      </c>
      <c r="H20" s="154">
        <v>0</v>
      </c>
      <c r="I20" s="155">
        <v>0</v>
      </c>
      <c r="J20" s="156">
        <v>0</v>
      </c>
      <c r="K20" s="154">
        <v>0</v>
      </c>
      <c r="L20" s="155">
        <v>0</v>
      </c>
      <c r="M20" s="156">
        <v>0</v>
      </c>
    </row>
    <row r="21" spans="1:13" x14ac:dyDescent="0.2">
      <c r="A21" s="66" t="s">
        <v>10</v>
      </c>
      <c r="B21" s="154">
        <v>14097</v>
      </c>
      <c r="C21" s="155">
        <v>19267</v>
      </c>
      <c r="D21" s="156">
        <v>33364</v>
      </c>
      <c r="E21" s="154">
        <v>1706</v>
      </c>
      <c r="F21" s="155">
        <v>2745</v>
      </c>
      <c r="G21" s="156">
        <v>4451</v>
      </c>
      <c r="H21" s="154">
        <v>428</v>
      </c>
      <c r="I21" s="155">
        <v>589</v>
      </c>
      <c r="J21" s="156">
        <v>1017</v>
      </c>
      <c r="K21" s="154">
        <v>777</v>
      </c>
      <c r="L21" s="155">
        <v>1971</v>
      </c>
      <c r="M21" s="156">
        <v>2748</v>
      </c>
    </row>
    <row r="22" spans="1:13" x14ac:dyDescent="0.2">
      <c r="A22" s="66" t="s">
        <v>128</v>
      </c>
      <c r="B22" s="154">
        <v>8</v>
      </c>
      <c r="C22" s="155">
        <v>17</v>
      </c>
      <c r="D22" s="156">
        <v>25</v>
      </c>
      <c r="E22" s="154">
        <v>2</v>
      </c>
      <c r="F22" s="155">
        <v>2</v>
      </c>
      <c r="G22" s="156">
        <v>4</v>
      </c>
      <c r="H22" s="154">
        <v>0</v>
      </c>
      <c r="I22" s="155">
        <v>0</v>
      </c>
      <c r="J22" s="156">
        <v>0</v>
      </c>
      <c r="K22" s="154">
        <v>1</v>
      </c>
      <c r="L22" s="155">
        <v>6</v>
      </c>
      <c r="M22" s="156">
        <v>7</v>
      </c>
    </row>
    <row r="23" spans="1:13" x14ac:dyDescent="0.2">
      <c r="A23" s="66" t="s">
        <v>129</v>
      </c>
      <c r="B23" s="154">
        <v>19</v>
      </c>
      <c r="C23" s="155">
        <v>30</v>
      </c>
      <c r="D23" s="156">
        <v>49</v>
      </c>
      <c r="E23" s="154">
        <v>3</v>
      </c>
      <c r="F23" s="155">
        <v>1</v>
      </c>
      <c r="G23" s="156">
        <v>4</v>
      </c>
      <c r="H23" s="154">
        <v>2</v>
      </c>
      <c r="I23" s="155">
        <v>2</v>
      </c>
      <c r="J23" s="156">
        <v>4</v>
      </c>
      <c r="K23" s="154">
        <v>0</v>
      </c>
      <c r="L23" s="155">
        <v>3</v>
      </c>
      <c r="M23" s="156">
        <v>3</v>
      </c>
    </row>
    <row r="24" spans="1:13" x14ac:dyDescent="0.2">
      <c r="A24" s="66" t="s">
        <v>219</v>
      </c>
      <c r="B24" s="154">
        <v>5</v>
      </c>
      <c r="C24" s="155">
        <v>1</v>
      </c>
      <c r="D24" s="156">
        <v>6</v>
      </c>
      <c r="E24" s="154">
        <v>2</v>
      </c>
      <c r="F24" s="155">
        <v>0</v>
      </c>
      <c r="G24" s="156">
        <v>2</v>
      </c>
      <c r="H24" s="154">
        <v>1</v>
      </c>
      <c r="I24" s="155">
        <v>0</v>
      </c>
      <c r="J24" s="156">
        <v>1</v>
      </c>
      <c r="K24" s="154">
        <v>1</v>
      </c>
      <c r="L24" s="155">
        <v>0</v>
      </c>
      <c r="M24" s="156">
        <v>1</v>
      </c>
    </row>
    <row r="25" spans="1:13" x14ac:dyDescent="0.2">
      <c r="A25" s="66" t="s">
        <v>57</v>
      </c>
      <c r="B25" s="154">
        <v>194</v>
      </c>
      <c r="C25" s="155">
        <v>258</v>
      </c>
      <c r="D25" s="156">
        <v>452</v>
      </c>
      <c r="E25" s="154">
        <v>30</v>
      </c>
      <c r="F25" s="155">
        <v>44</v>
      </c>
      <c r="G25" s="156">
        <v>74</v>
      </c>
      <c r="H25" s="154">
        <v>12</v>
      </c>
      <c r="I25" s="155">
        <v>16</v>
      </c>
      <c r="J25" s="156">
        <v>28</v>
      </c>
      <c r="K25" s="154">
        <v>25</v>
      </c>
      <c r="L25" s="155">
        <v>67</v>
      </c>
      <c r="M25" s="156">
        <v>92</v>
      </c>
    </row>
    <row r="26" spans="1:13" x14ac:dyDescent="0.2">
      <c r="A26" s="66" t="s">
        <v>258</v>
      </c>
      <c r="B26" s="154">
        <v>1</v>
      </c>
      <c r="C26" s="155">
        <v>2</v>
      </c>
      <c r="D26" s="156">
        <v>3</v>
      </c>
      <c r="E26" s="154">
        <v>0</v>
      </c>
      <c r="F26" s="155">
        <v>0</v>
      </c>
      <c r="G26" s="156">
        <v>0</v>
      </c>
      <c r="H26" s="154">
        <v>1</v>
      </c>
      <c r="I26" s="155">
        <v>0</v>
      </c>
      <c r="J26" s="156">
        <v>1</v>
      </c>
      <c r="K26" s="154">
        <v>0</v>
      </c>
      <c r="L26" s="155">
        <v>0</v>
      </c>
      <c r="M26" s="156">
        <v>0</v>
      </c>
    </row>
    <row r="27" spans="1:13" x14ac:dyDescent="0.2">
      <c r="A27" s="66" t="s">
        <v>12</v>
      </c>
      <c r="B27" s="154">
        <v>20</v>
      </c>
      <c r="C27" s="155">
        <v>14</v>
      </c>
      <c r="D27" s="156">
        <v>34</v>
      </c>
      <c r="E27" s="154">
        <v>11</v>
      </c>
      <c r="F27" s="155">
        <v>15</v>
      </c>
      <c r="G27" s="156">
        <v>26</v>
      </c>
      <c r="H27" s="154">
        <v>1</v>
      </c>
      <c r="I27" s="155">
        <v>2</v>
      </c>
      <c r="J27" s="156">
        <v>3</v>
      </c>
      <c r="K27" s="154">
        <v>2</v>
      </c>
      <c r="L27" s="155">
        <v>1</v>
      </c>
      <c r="M27" s="156">
        <v>3</v>
      </c>
    </row>
    <row r="28" spans="1:13" x14ac:dyDescent="0.2">
      <c r="A28" s="66" t="s">
        <v>130</v>
      </c>
      <c r="B28" s="154">
        <v>15</v>
      </c>
      <c r="C28" s="155">
        <v>40</v>
      </c>
      <c r="D28" s="156">
        <v>55</v>
      </c>
      <c r="E28" s="154">
        <v>3</v>
      </c>
      <c r="F28" s="155">
        <v>15</v>
      </c>
      <c r="G28" s="156">
        <v>18</v>
      </c>
      <c r="H28" s="154">
        <v>1</v>
      </c>
      <c r="I28" s="155">
        <v>2</v>
      </c>
      <c r="J28" s="156">
        <v>3</v>
      </c>
      <c r="K28" s="154">
        <v>6</v>
      </c>
      <c r="L28" s="155">
        <v>6</v>
      </c>
      <c r="M28" s="156">
        <v>12</v>
      </c>
    </row>
    <row r="29" spans="1:13" x14ac:dyDescent="0.2">
      <c r="A29" s="66" t="s">
        <v>13</v>
      </c>
      <c r="B29" s="154">
        <v>747</v>
      </c>
      <c r="C29" s="155">
        <v>974</v>
      </c>
      <c r="D29" s="156">
        <v>1721</v>
      </c>
      <c r="E29" s="154">
        <v>250</v>
      </c>
      <c r="F29" s="155">
        <v>236</v>
      </c>
      <c r="G29" s="156">
        <v>486</v>
      </c>
      <c r="H29" s="154">
        <v>51</v>
      </c>
      <c r="I29" s="155">
        <v>139</v>
      </c>
      <c r="J29" s="156">
        <v>190</v>
      </c>
      <c r="K29" s="154">
        <v>183</v>
      </c>
      <c r="L29" s="155">
        <v>262</v>
      </c>
      <c r="M29" s="156">
        <v>445</v>
      </c>
    </row>
    <row r="30" spans="1:13" x14ac:dyDescent="0.2">
      <c r="A30" s="66" t="s">
        <v>189</v>
      </c>
      <c r="B30" s="154">
        <v>1</v>
      </c>
      <c r="C30" s="155">
        <v>3</v>
      </c>
      <c r="D30" s="156">
        <v>4</v>
      </c>
      <c r="E30" s="154">
        <v>0</v>
      </c>
      <c r="F30" s="155">
        <v>0</v>
      </c>
      <c r="G30" s="156">
        <v>0</v>
      </c>
      <c r="H30" s="154">
        <v>0</v>
      </c>
      <c r="I30" s="155">
        <v>0</v>
      </c>
      <c r="J30" s="156">
        <v>0</v>
      </c>
      <c r="K30" s="154">
        <v>0</v>
      </c>
      <c r="L30" s="155">
        <v>0</v>
      </c>
      <c r="M30" s="156">
        <v>0</v>
      </c>
    </row>
    <row r="31" spans="1:13" x14ac:dyDescent="0.2">
      <c r="A31" s="66" t="s">
        <v>159</v>
      </c>
      <c r="B31" s="154">
        <v>10</v>
      </c>
      <c r="C31" s="155">
        <v>15</v>
      </c>
      <c r="D31" s="156">
        <v>25</v>
      </c>
      <c r="E31" s="154">
        <v>4</v>
      </c>
      <c r="F31" s="155">
        <v>5</v>
      </c>
      <c r="G31" s="156">
        <v>9</v>
      </c>
      <c r="H31" s="154">
        <v>0</v>
      </c>
      <c r="I31" s="155">
        <v>0</v>
      </c>
      <c r="J31" s="156">
        <v>0</v>
      </c>
      <c r="K31" s="154">
        <v>0</v>
      </c>
      <c r="L31" s="155">
        <v>1</v>
      </c>
      <c r="M31" s="156">
        <v>1</v>
      </c>
    </row>
    <row r="32" spans="1:13" x14ac:dyDescent="0.2">
      <c r="A32" s="66" t="s">
        <v>77</v>
      </c>
      <c r="B32" s="154">
        <v>27</v>
      </c>
      <c r="C32" s="155">
        <v>46</v>
      </c>
      <c r="D32" s="156">
        <v>73</v>
      </c>
      <c r="E32" s="154">
        <v>8</v>
      </c>
      <c r="F32" s="155">
        <v>20</v>
      </c>
      <c r="G32" s="156">
        <v>28</v>
      </c>
      <c r="H32" s="154">
        <v>0</v>
      </c>
      <c r="I32" s="155">
        <v>3</v>
      </c>
      <c r="J32" s="156">
        <v>3</v>
      </c>
      <c r="K32" s="154">
        <v>0</v>
      </c>
      <c r="L32" s="155">
        <v>3</v>
      </c>
      <c r="M32" s="156">
        <v>3</v>
      </c>
    </row>
    <row r="33" spans="1:13" x14ac:dyDescent="0.2">
      <c r="A33" s="66" t="s">
        <v>191</v>
      </c>
      <c r="B33" s="154">
        <v>0</v>
      </c>
      <c r="C33" s="155">
        <v>7</v>
      </c>
      <c r="D33" s="156">
        <v>7</v>
      </c>
      <c r="E33" s="154">
        <v>2</v>
      </c>
      <c r="F33" s="155">
        <v>4</v>
      </c>
      <c r="G33" s="156">
        <v>6</v>
      </c>
      <c r="H33" s="154">
        <v>0</v>
      </c>
      <c r="I33" s="155">
        <v>1</v>
      </c>
      <c r="J33" s="156">
        <v>1</v>
      </c>
      <c r="K33" s="154">
        <v>0</v>
      </c>
      <c r="L33" s="155">
        <v>0</v>
      </c>
      <c r="M33" s="156">
        <v>0</v>
      </c>
    </row>
    <row r="34" spans="1:13" x14ac:dyDescent="0.2">
      <c r="A34" s="66" t="s">
        <v>131</v>
      </c>
      <c r="B34" s="154">
        <v>13</v>
      </c>
      <c r="C34" s="155">
        <v>8</v>
      </c>
      <c r="D34" s="156">
        <v>21</v>
      </c>
      <c r="E34" s="154">
        <v>1</v>
      </c>
      <c r="F34" s="155">
        <v>2</v>
      </c>
      <c r="G34" s="156">
        <v>3</v>
      </c>
      <c r="H34" s="154">
        <v>1</v>
      </c>
      <c r="I34" s="155">
        <v>0</v>
      </c>
      <c r="J34" s="156">
        <v>1</v>
      </c>
      <c r="K34" s="154">
        <v>1</v>
      </c>
      <c r="L34" s="155">
        <v>1</v>
      </c>
      <c r="M34" s="156">
        <v>2</v>
      </c>
    </row>
    <row r="35" spans="1:13" x14ac:dyDescent="0.2">
      <c r="A35" s="66" t="s">
        <v>14</v>
      </c>
      <c r="B35" s="154">
        <v>149</v>
      </c>
      <c r="C35" s="155">
        <v>540</v>
      </c>
      <c r="D35" s="156">
        <v>689</v>
      </c>
      <c r="E35" s="154">
        <v>20</v>
      </c>
      <c r="F35" s="155">
        <v>137</v>
      </c>
      <c r="G35" s="156">
        <v>157</v>
      </c>
      <c r="H35" s="154">
        <v>7</v>
      </c>
      <c r="I35" s="155">
        <v>21</v>
      </c>
      <c r="J35" s="156">
        <v>28</v>
      </c>
      <c r="K35" s="154">
        <v>4</v>
      </c>
      <c r="L35" s="155">
        <v>70</v>
      </c>
      <c r="M35" s="156">
        <v>74</v>
      </c>
    </row>
    <row r="36" spans="1:13" x14ac:dyDescent="0.2">
      <c r="A36" s="66" t="s">
        <v>132</v>
      </c>
      <c r="B36" s="154">
        <v>16</v>
      </c>
      <c r="C36" s="155">
        <v>34</v>
      </c>
      <c r="D36" s="156">
        <v>50</v>
      </c>
      <c r="E36" s="154">
        <v>10</v>
      </c>
      <c r="F36" s="155">
        <v>17</v>
      </c>
      <c r="G36" s="156">
        <v>27</v>
      </c>
      <c r="H36" s="154">
        <v>3</v>
      </c>
      <c r="I36" s="155">
        <v>2</v>
      </c>
      <c r="J36" s="156">
        <v>5</v>
      </c>
      <c r="K36" s="154">
        <v>1</v>
      </c>
      <c r="L36" s="155">
        <v>4</v>
      </c>
      <c r="M36" s="156">
        <v>5</v>
      </c>
    </row>
    <row r="37" spans="1:13" x14ac:dyDescent="0.2">
      <c r="A37" s="66" t="s">
        <v>15</v>
      </c>
      <c r="B37" s="154">
        <v>0</v>
      </c>
      <c r="C37" s="155">
        <v>0</v>
      </c>
      <c r="D37" s="156">
        <v>0</v>
      </c>
      <c r="E37" s="154">
        <v>1</v>
      </c>
      <c r="F37" s="155">
        <v>0</v>
      </c>
      <c r="G37" s="156">
        <v>1</v>
      </c>
      <c r="H37" s="154">
        <v>0</v>
      </c>
      <c r="I37" s="155">
        <v>0</v>
      </c>
      <c r="J37" s="156">
        <v>0</v>
      </c>
      <c r="K37" s="154">
        <v>0</v>
      </c>
      <c r="L37" s="155">
        <v>0</v>
      </c>
      <c r="M37" s="156">
        <v>0</v>
      </c>
    </row>
    <row r="38" spans="1:13" x14ac:dyDescent="0.2">
      <c r="A38" s="66" t="s">
        <v>388</v>
      </c>
      <c r="B38" s="154">
        <v>1</v>
      </c>
      <c r="C38" s="155">
        <v>2</v>
      </c>
      <c r="D38" s="156">
        <v>3</v>
      </c>
      <c r="E38" s="154">
        <v>0</v>
      </c>
      <c r="F38" s="155">
        <v>0</v>
      </c>
      <c r="G38" s="156">
        <v>0</v>
      </c>
      <c r="H38" s="154">
        <v>0</v>
      </c>
      <c r="I38" s="155">
        <v>0</v>
      </c>
      <c r="J38" s="156">
        <v>0</v>
      </c>
      <c r="K38" s="154">
        <v>1</v>
      </c>
      <c r="L38" s="155">
        <v>5</v>
      </c>
      <c r="M38" s="156">
        <v>6</v>
      </c>
    </row>
    <row r="39" spans="1:13" x14ac:dyDescent="0.2">
      <c r="A39" s="66" t="s">
        <v>16</v>
      </c>
      <c r="B39" s="154">
        <v>156</v>
      </c>
      <c r="C39" s="155">
        <v>270</v>
      </c>
      <c r="D39" s="156">
        <v>426</v>
      </c>
      <c r="E39" s="154">
        <v>54</v>
      </c>
      <c r="F39" s="155">
        <v>102</v>
      </c>
      <c r="G39" s="156">
        <v>156</v>
      </c>
      <c r="H39" s="154">
        <v>3</v>
      </c>
      <c r="I39" s="155">
        <v>15</v>
      </c>
      <c r="J39" s="156">
        <v>18</v>
      </c>
      <c r="K39" s="154">
        <v>19</v>
      </c>
      <c r="L39" s="155">
        <v>23</v>
      </c>
      <c r="M39" s="156">
        <v>42</v>
      </c>
    </row>
    <row r="40" spans="1:13" x14ac:dyDescent="0.2">
      <c r="A40" s="66" t="s">
        <v>55</v>
      </c>
      <c r="B40" s="154">
        <v>1394</v>
      </c>
      <c r="C40" s="155">
        <v>2304</v>
      </c>
      <c r="D40" s="156">
        <v>3698</v>
      </c>
      <c r="E40" s="154">
        <v>245</v>
      </c>
      <c r="F40" s="155">
        <v>249</v>
      </c>
      <c r="G40" s="156">
        <v>494</v>
      </c>
      <c r="H40" s="154">
        <v>79</v>
      </c>
      <c r="I40" s="155">
        <v>101</v>
      </c>
      <c r="J40" s="156">
        <v>180</v>
      </c>
      <c r="K40" s="154">
        <v>305</v>
      </c>
      <c r="L40" s="155">
        <v>686</v>
      </c>
      <c r="M40" s="156">
        <v>991</v>
      </c>
    </row>
    <row r="41" spans="1:13" x14ac:dyDescent="0.2">
      <c r="A41" s="66" t="s">
        <v>193</v>
      </c>
      <c r="B41" s="154">
        <v>0</v>
      </c>
      <c r="C41" s="155">
        <v>1</v>
      </c>
      <c r="D41" s="156">
        <v>1</v>
      </c>
      <c r="E41" s="154">
        <v>1</v>
      </c>
      <c r="F41" s="155">
        <v>2</v>
      </c>
      <c r="G41" s="156">
        <v>3</v>
      </c>
      <c r="H41" s="154">
        <v>0</v>
      </c>
      <c r="I41" s="155">
        <v>0</v>
      </c>
      <c r="J41" s="156">
        <v>0</v>
      </c>
      <c r="K41" s="154">
        <v>0</v>
      </c>
      <c r="L41" s="155">
        <v>0</v>
      </c>
      <c r="M41" s="156">
        <v>0</v>
      </c>
    </row>
    <row r="42" spans="1:13" x14ac:dyDescent="0.2">
      <c r="A42" s="66" t="s">
        <v>133</v>
      </c>
      <c r="B42" s="154">
        <v>4</v>
      </c>
      <c r="C42" s="155">
        <v>17</v>
      </c>
      <c r="D42" s="156">
        <v>21</v>
      </c>
      <c r="E42" s="154">
        <v>4</v>
      </c>
      <c r="F42" s="155">
        <v>2</v>
      </c>
      <c r="G42" s="156">
        <v>6</v>
      </c>
      <c r="H42" s="154">
        <v>0</v>
      </c>
      <c r="I42" s="155">
        <v>0</v>
      </c>
      <c r="J42" s="156">
        <v>0</v>
      </c>
      <c r="K42" s="154">
        <v>0</v>
      </c>
      <c r="L42" s="155">
        <v>2</v>
      </c>
      <c r="M42" s="156">
        <v>2</v>
      </c>
    </row>
    <row r="43" spans="1:13" x14ac:dyDescent="0.2">
      <c r="A43" s="66" t="s">
        <v>194</v>
      </c>
      <c r="B43" s="154">
        <v>0</v>
      </c>
      <c r="C43" s="155">
        <v>2</v>
      </c>
      <c r="D43" s="156">
        <v>2</v>
      </c>
      <c r="E43" s="154">
        <v>0</v>
      </c>
      <c r="F43" s="155">
        <v>1</v>
      </c>
      <c r="G43" s="156">
        <v>1</v>
      </c>
      <c r="H43" s="154">
        <v>0</v>
      </c>
      <c r="I43" s="155">
        <v>1</v>
      </c>
      <c r="J43" s="156">
        <v>1</v>
      </c>
      <c r="K43" s="154">
        <v>0</v>
      </c>
      <c r="L43" s="155">
        <v>1</v>
      </c>
      <c r="M43" s="156">
        <v>1</v>
      </c>
    </row>
    <row r="44" spans="1:13" x14ac:dyDescent="0.2">
      <c r="A44" s="66" t="s">
        <v>17</v>
      </c>
      <c r="B44" s="154">
        <v>27</v>
      </c>
      <c r="C44" s="155">
        <v>82</v>
      </c>
      <c r="D44" s="156">
        <v>109</v>
      </c>
      <c r="E44" s="154">
        <v>3</v>
      </c>
      <c r="F44" s="155">
        <v>25</v>
      </c>
      <c r="G44" s="156">
        <v>28</v>
      </c>
      <c r="H44" s="154">
        <v>0</v>
      </c>
      <c r="I44" s="155">
        <v>2</v>
      </c>
      <c r="J44" s="156">
        <v>2</v>
      </c>
      <c r="K44" s="154">
        <v>3</v>
      </c>
      <c r="L44" s="155">
        <v>18</v>
      </c>
      <c r="M44" s="156">
        <v>21</v>
      </c>
    </row>
    <row r="45" spans="1:13" x14ac:dyDescent="0.2">
      <c r="A45" s="66" t="s">
        <v>196</v>
      </c>
      <c r="B45" s="154">
        <v>0</v>
      </c>
      <c r="C45" s="155">
        <v>2</v>
      </c>
      <c r="D45" s="156">
        <v>2</v>
      </c>
      <c r="E45" s="154">
        <v>0</v>
      </c>
      <c r="F45" s="155">
        <v>0</v>
      </c>
      <c r="G45" s="156">
        <v>0</v>
      </c>
      <c r="H45" s="154">
        <v>0</v>
      </c>
      <c r="I45" s="155">
        <v>0</v>
      </c>
      <c r="J45" s="156">
        <v>0</v>
      </c>
      <c r="K45" s="154">
        <v>0</v>
      </c>
      <c r="L45" s="155">
        <v>0</v>
      </c>
      <c r="M45" s="156">
        <v>0</v>
      </c>
    </row>
    <row r="46" spans="1:13" x14ac:dyDescent="0.2">
      <c r="A46" s="66" t="s">
        <v>18</v>
      </c>
      <c r="B46" s="154">
        <v>1699</v>
      </c>
      <c r="C46" s="155">
        <v>6195</v>
      </c>
      <c r="D46" s="156">
        <v>7894</v>
      </c>
      <c r="E46" s="154">
        <v>993</v>
      </c>
      <c r="F46" s="155">
        <v>3193</v>
      </c>
      <c r="G46" s="156">
        <v>4186</v>
      </c>
      <c r="H46" s="154">
        <v>163</v>
      </c>
      <c r="I46" s="155">
        <v>652</v>
      </c>
      <c r="J46" s="156">
        <v>815</v>
      </c>
      <c r="K46" s="154">
        <v>1286</v>
      </c>
      <c r="L46" s="155">
        <v>5859</v>
      </c>
      <c r="M46" s="156">
        <v>7145</v>
      </c>
    </row>
    <row r="47" spans="1:13" x14ac:dyDescent="0.2">
      <c r="A47" s="66" t="s">
        <v>197</v>
      </c>
      <c r="B47" s="154">
        <v>1</v>
      </c>
      <c r="C47" s="155">
        <v>0</v>
      </c>
      <c r="D47" s="156">
        <v>1</v>
      </c>
      <c r="E47" s="154">
        <v>1</v>
      </c>
      <c r="F47" s="155">
        <v>0</v>
      </c>
      <c r="G47" s="156">
        <v>1</v>
      </c>
      <c r="H47" s="154">
        <v>0</v>
      </c>
      <c r="I47" s="155">
        <v>0</v>
      </c>
      <c r="J47" s="156">
        <v>0</v>
      </c>
      <c r="K47" s="154">
        <v>0</v>
      </c>
      <c r="L47" s="155">
        <v>0</v>
      </c>
      <c r="M47" s="156">
        <v>0</v>
      </c>
    </row>
    <row r="48" spans="1:13" x14ac:dyDescent="0.2">
      <c r="A48" s="66" t="s">
        <v>160</v>
      </c>
      <c r="B48" s="154">
        <v>16</v>
      </c>
      <c r="C48" s="155">
        <v>20</v>
      </c>
      <c r="D48" s="156">
        <v>36</v>
      </c>
      <c r="E48" s="154">
        <v>4</v>
      </c>
      <c r="F48" s="155">
        <v>11</v>
      </c>
      <c r="G48" s="156">
        <v>15</v>
      </c>
      <c r="H48" s="154">
        <v>3</v>
      </c>
      <c r="I48" s="155">
        <v>2</v>
      </c>
      <c r="J48" s="156">
        <v>5</v>
      </c>
      <c r="K48" s="154">
        <v>3</v>
      </c>
      <c r="L48" s="155">
        <v>21</v>
      </c>
      <c r="M48" s="156">
        <v>24</v>
      </c>
    </row>
    <row r="49" spans="1:13" x14ac:dyDescent="0.2">
      <c r="A49" s="66" t="s">
        <v>119</v>
      </c>
      <c r="B49" s="154">
        <v>7</v>
      </c>
      <c r="C49" s="155">
        <v>21</v>
      </c>
      <c r="D49" s="156">
        <v>28</v>
      </c>
      <c r="E49" s="154">
        <v>1</v>
      </c>
      <c r="F49" s="155">
        <v>2</v>
      </c>
      <c r="G49" s="156">
        <v>3</v>
      </c>
      <c r="H49" s="154">
        <v>0</v>
      </c>
      <c r="I49" s="155">
        <v>0</v>
      </c>
      <c r="J49" s="156">
        <v>0</v>
      </c>
      <c r="K49" s="154">
        <v>0</v>
      </c>
      <c r="L49" s="155">
        <v>0</v>
      </c>
      <c r="M49" s="156">
        <v>0</v>
      </c>
    </row>
    <row r="50" spans="1:13" x14ac:dyDescent="0.2">
      <c r="A50" s="66" t="s">
        <v>134</v>
      </c>
      <c r="B50" s="154">
        <v>7</v>
      </c>
      <c r="C50" s="155">
        <v>3</v>
      </c>
      <c r="D50" s="156">
        <v>10</v>
      </c>
      <c r="E50" s="154">
        <v>3</v>
      </c>
      <c r="F50" s="155">
        <v>2</v>
      </c>
      <c r="G50" s="156">
        <v>5</v>
      </c>
      <c r="H50" s="154">
        <v>0</v>
      </c>
      <c r="I50" s="155">
        <v>0</v>
      </c>
      <c r="J50" s="156">
        <v>0</v>
      </c>
      <c r="K50" s="154">
        <v>1</v>
      </c>
      <c r="L50" s="155">
        <v>1</v>
      </c>
      <c r="M50" s="156">
        <v>2</v>
      </c>
    </row>
    <row r="51" spans="1:13" x14ac:dyDescent="0.2">
      <c r="A51" s="66" t="s">
        <v>163</v>
      </c>
      <c r="B51" s="154">
        <v>5</v>
      </c>
      <c r="C51" s="155">
        <v>7</v>
      </c>
      <c r="D51" s="156">
        <v>12</v>
      </c>
      <c r="E51" s="154">
        <v>2</v>
      </c>
      <c r="F51" s="155">
        <v>4</v>
      </c>
      <c r="G51" s="156">
        <v>6</v>
      </c>
      <c r="H51" s="154">
        <v>0</v>
      </c>
      <c r="I51" s="155">
        <v>1</v>
      </c>
      <c r="J51" s="156">
        <v>1</v>
      </c>
      <c r="K51" s="154">
        <v>2</v>
      </c>
      <c r="L51" s="155">
        <v>1</v>
      </c>
      <c r="M51" s="156">
        <v>3</v>
      </c>
    </row>
    <row r="52" spans="1:13" x14ac:dyDescent="0.2">
      <c r="A52" s="66" t="s">
        <v>198</v>
      </c>
      <c r="B52" s="154">
        <v>5</v>
      </c>
      <c r="C52" s="155">
        <v>7</v>
      </c>
      <c r="D52" s="156">
        <v>12</v>
      </c>
      <c r="E52" s="154">
        <v>2</v>
      </c>
      <c r="F52" s="155">
        <v>4</v>
      </c>
      <c r="G52" s="156">
        <v>6</v>
      </c>
      <c r="H52" s="154">
        <v>0</v>
      </c>
      <c r="I52" s="155">
        <v>2</v>
      </c>
      <c r="J52" s="156">
        <v>2</v>
      </c>
      <c r="K52" s="154">
        <v>0</v>
      </c>
      <c r="L52" s="155">
        <v>0</v>
      </c>
      <c r="M52" s="156">
        <v>0</v>
      </c>
    </row>
    <row r="53" spans="1:13" x14ac:dyDescent="0.2">
      <c r="A53" s="66" t="s">
        <v>19</v>
      </c>
      <c r="B53" s="154">
        <v>2351</v>
      </c>
      <c r="C53" s="155">
        <v>7805</v>
      </c>
      <c r="D53" s="156">
        <v>10156</v>
      </c>
      <c r="E53" s="154">
        <v>312</v>
      </c>
      <c r="F53" s="155">
        <v>1145</v>
      </c>
      <c r="G53" s="156">
        <v>1457</v>
      </c>
      <c r="H53" s="154">
        <v>114</v>
      </c>
      <c r="I53" s="155">
        <v>426</v>
      </c>
      <c r="J53" s="156">
        <v>540</v>
      </c>
      <c r="K53" s="154">
        <v>143</v>
      </c>
      <c r="L53" s="155">
        <v>1100</v>
      </c>
      <c r="M53" s="156">
        <v>1243</v>
      </c>
    </row>
    <row r="54" spans="1:13" x14ac:dyDescent="0.2">
      <c r="A54" s="66" t="s">
        <v>122</v>
      </c>
      <c r="B54" s="154">
        <v>589</v>
      </c>
      <c r="C54" s="155">
        <v>1710</v>
      </c>
      <c r="D54" s="156">
        <v>2299</v>
      </c>
      <c r="E54" s="154">
        <v>93</v>
      </c>
      <c r="F54" s="155">
        <v>318</v>
      </c>
      <c r="G54" s="156">
        <v>411</v>
      </c>
      <c r="H54" s="154">
        <v>8</v>
      </c>
      <c r="I54" s="155">
        <v>66</v>
      </c>
      <c r="J54" s="156">
        <v>74</v>
      </c>
      <c r="K54" s="154">
        <v>109</v>
      </c>
      <c r="L54" s="155">
        <v>609</v>
      </c>
      <c r="M54" s="156">
        <v>718</v>
      </c>
    </row>
    <row r="55" spans="1:13" x14ac:dyDescent="0.2">
      <c r="A55" s="66" t="s">
        <v>20</v>
      </c>
      <c r="B55" s="154">
        <v>42</v>
      </c>
      <c r="C55" s="155">
        <v>143</v>
      </c>
      <c r="D55" s="156">
        <v>185</v>
      </c>
      <c r="E55" s="154">
        <v>7</v>
      </c>
      <c r="F55" s="155">
        <v>33</v>
      </c>
      <c r="G55" s="156">
        <v>40</v>
      </c>
      <c r="H55" s="154">
        <v>7</v>
      </c>
      <c r="I55" s="155">
        <v>15</v>
      </c>
      <c r="J55" s="156">
        <v>22</v>
      </c>
      <c r="K55" s="154">
        <v>9</v>
      </c>
      <c r="L55" s="155">
        <v>18</v>
      </c>
      <c r="M55" s="156">
        <v>27</v>
      </c>
    </row>
    <row r="56" spans="1:13" x14ac:dyDescent="0.2">
      <c r="A56" s="66" t="s">
        <v>21</v>
      </c>
      <c r="B56" s="154">
        <v>250</v>
      </c>
      <c r="C56" s="155">
        <v>298</v>
      </c>
      <c r="D56" s="156">
        <v>548</v>
      </c>
      <c r="E56" s="154">
        <v>30</v>
      </c>
      <c r="F56" s="155">
        <v>39</v>
      </c>
      <c r="G56" s="156">
        <v>69</v>
      </c>
      <c r="H56" s="154">
        <v>3</v>
      </c>
      <c r="I56" s="155">
        <v>10</v>
      </c>
      <c r="J56" s="156">
        <v>13</v>
      </c>
      <c r="K56" s="154">
        <v>10</v>
      </c>
      <c r="L56" s="155">
        <v>24</v>
      </c>
      <c r="M56" s="156">
        <v>34</v>
      </c>
    </row>
    <row r="57" spans="1:13" x14ac:dyDescent="0.2">
      <c r="A57" s="66" t="s">
        <v>164</v>
      </c>
      <c r="B57" s="154">
        <v>86</v>
      </c>
      <c r="C57" s="155">
        <v>122</v>
      </c>
      <c r="D57" s="156">
        <v>208</v>
      </c>
      <c r="E57" s="154">
        <v>16</v>
      </c>
      <c r="F57" s="155">
        <v>33</v>
      </c>
      <c r="G57" s="156">
        <v>49</v>
      </c>
      <c r="H57" s="154">
        <v>4</v>
      </c>
      <c r="I57" s="155">
        <v>10</v>
      </c>
      <c r="J57" s="156">
        <v>14</v>
      </c>
      <c r="K57" s="154">
        <v>23</v>
      </c>
      <c r="L57" s="155">
        <v>38</v>
      </c>
      <c r="M57" s="156">
        <v>61</v>
      </c>
    </row>
    <row r="58" spans="1:13" x14ac:dyDescent="0.2">
      <c r="A58" s="66" t="s">
        <v>135</v>
      </c>
      <c r="B58" s="154">
        <v>4</v>
      </c>
      <c r="C58" s="155">
        <v>10</v>
      </c>
      <c r="D58" s="156">
        <v>14</v>
      </c>
      <c r="E58" s="154">
        <v>2</v>
      </c>
      <c r="F58" s="155">
        <v>3</v>
      </c>
      <c r="G58" s="156">
        <v>5</v>
      </c>
      <c r="H58" s="154">
        <v>2</v>
      </c>
      <c r="I58" s="155">
        <v>2</v>
      </c>
      <c r="J58" s="156">
        <v>4</v>
      </c>
      <c r="K58" s="154">
        <v>1</v>
      </c>
      <c r="L58" s="155">
        <v>1</v>
      </c>
      <c r="M58" s="156">
        <v>2</v>
      </c>
    </row>
    <row r="59" spans="1:13" x14ac:dyDescent="0.2">
      <c r="A59" s="66" t="s">
        <v>136</v>
      </c>
      <c r="B59" s="154">
        <v>130</v>
      </c>
      <c r="C59" s="155">
        <v>173</v>
      </c>
      <c r="D59" s="156">
        <v>303</v>
      </c>
      <c r="E59" s="154">
        <v>23</v>
      </c>
      <c r="F59" s="155">
        <v>31</v>
      </c>
      <c r="G59" s="156">
        <v>54</v>
      </c>
      <c r="H59" s="154">
        <v>15</v>
      </c>
      <c r="I59" s="155">
        <v>21</v>
      </c>
      <c r="J59" s="156">
        <v>36</v>
      </c>
      <c r="K59" s="154">
        <v>12</v>
      </c>
      <c r="L59" s="155">
        <v>21</v>
      </c>
      <c r="M59" s="156">
        <v>33</v>
      </c>
    </row>
    <row r="60" spans="1:13" x14ac:dyDescent="0.2">
      <c r="A60" s="66" t="s">
        <v>58</v>
      </c>
      <c r="B60" s="154">
        <v>25</v>
      </c>
      <c r="C60" s="155">
        <v>41</v>
      </c>
      <c r="D60" s="156">
        <v>66</v>
      </c>
      <c r="E60" s="154">
        <v>4</v>
      </c>
      <c r="F60" s="155">
        <v>10</v>
      </c>
      <c r="G60" s="156">
        <v>14</v>
      </c>
      <c r="H60" s="154">
        <v>1</v>
      </c>
      <c r="I60" s="155">
        <v>3</v>
      </c>
      <c r="J60" s="156">
        <v>4</v>
      </c>
      <c r="K60" s="154">
        <v>1</v>
      </c>
      <c r="L60" s="155">
        <v>3</v>
      </c>
      <c r="M60" s="156">
        <v>4</v>
      </c>
    </row>
    <row r="61" spans="1:13" x14ac:dyDescent="0.2">
      <c r="A61" s="66" t="s">
        <v>22</v>
      </c>
      <c r="B61" s="154">
        <v>42</v>
      </c>
      <c r="C61" s="155">
        <v>138</v>
      </c>
      <c r="D61" s="156">
        <v>180</v>
      </c>
      <c r="E61" s="154">
        <v>6</v>
      </c>
      <c r="F61" s="155">
        <v>27</v>
      </c>
      <c r="G61" s="156">
        <v>33</v>
      </c>
      <c r="H61" s="154">
        <v>4</v>
      </c>
      <c r="I61" s="155">
        <v>6</v>
      </c>
      <c r="J61" s="156">
        <v>10</v>
      </c>
      <c r="K61" s="154">
        <v>1</v>
      </c>
      <c r="L61" s="155">
        <v>12</v>
      </c>
      <c r="M61" s="156">
        <v>13</v>
      </c>
    </row>
    <row r="62" spans="1:13" x14ac:dyDescent="0.2">
      <c r="A62" s="66" t="s">
        <v>137</v>
      </c>
      <c r="B62" s="154">
        <v>1</v>
      </c>
      <c r="C62" s="155">
        <v>2</v>
      </c>
      <c r="D62" s="156">
        <v>3</v>
      </c>
      <c r="E62" s="154">
        <v>0</v>
      </c>
      <c r="F62" s="155">
        <v>1</v>
      </c>
      <c r="G62" s="156">
        <v>1</v>
      </c>
      <c r="H62" s="154">
        <v>1</v>
      </c>
      <c r="I62" s="155">
        <v>0</v>
      </c>
      <c r="J62" s="156">
        <v>1</v>
      </c>
      <c r="K62" s="154">
        <v>0</v>
      </c>
      <c r="L62" s="155">
        <v>0</v>
      </c>
      <c r="M62" s="156">
        <v>0</v>
      </c>
    </row>
    <row r="63" spans="1:13" x14ac:dyDescent="0.2">
      <c r="A63" s="66" t="s">
        <v>23</v>
      </c>
      <c r="B63" s="154">
        <v>36</v>
      </c>
      <c r="C63" s="155">
        <v>65</v>
      </c>
      <c r="D63" s="156">
        <v>101</v>
      </c>
      <c r="E63" s="154">
        <v>11</v>
      </c>
      <c r="F63" s="155">
        <v>16</v>
      </c>
      <c r="G63" s="156">
        <v>27</v>
      </c>
      <c r="H63" s="154">
        <v>4</v>
      </c>
      <c r="I63" s="155">
        <v>8</v>
      </c>
      <c r="J63" s="156">
        <v>12</v>
      </c>
      <c r="K63" s="154">
        <v>6</v>
      </c>
      <c r="L63" s="155">
        <v>15</v>
      </c>
      <c r="M63" s="156">
        <v>21</v>
      </c>
    </row>
    <row r="64" spans="1:13" x14ac:dyDescent="0.2">
      <c r="A64" s="66" t="s">
        <v>59</v>
      </c>
      <c r="B64" s="154">
        <v>53</v>
      </c>
      <c r="C64" s="155">
        <v>85</v>
      </c>
      <c r="D64" s="156">
        <v>138</v>
      </c>
      <c r="E64" s="154">
        <v>15</v>
      </c>
      <c r="F64" s="155">
        <v>18</v>
      </c>
      <c r="G64" s="156">
        <v>33</v>
      </c>
      <c r="H64" s="154">
        <v>4</v>
      </c>
      <c r="I64" s="155">
        <v>12</v>
      </c>
      <c r="J64" s="156">
        <v>16</v>
      </c>
      <c r="K64" s="154">
        <v>11</v>
      </c>
      <c r="L64" s="155">
        <v>27</v>
      </c>
      <c r="M64" s="156">
        <v>38</v>
      </c>
    </row>
    <row r="65" spans="1:13" x14ac:dyDescent="0.2">
      <c r="A65" s="66" t="s">
        <v>220</v>
      </c>
      <c r="B65" s="154">
        <v>0</v>
      </c>
      <c r="C65" s="155">
        <v>15</v>
      </c>
      <c r="D65" s="156">
        <v>15</v>
      </c>
      <c r="E65" s="154">
        <v>0</v>
      </c>
      <c r="F65" s="155">
        <v>0</v>
      </c>
      <c r="G65" s="156">
        <v>0</v>
      </c>
      <c r="H65" s="154">
        <v>0</v>
      </c>
      <c r="I65" s="155">
        <v>0</v>
      </c>
      <c r="J65" s="156">
        <v>0</v>
      </c>
      <c r="K65" s="154">
        <v>0</v>
      </c>
      <c r="L65" s="155">
        <v>0</v>
      </c>
      <c r="M65" s="156">
        <v>0</v>
      </c>
    </row>
    <row r="66" spans="1:13" x14ac:dyDescent="0.2">
      <c r="A66" s="66" t="s">
        <v>24</v>
      </c>
      <c r="B66" s="154">
        <v>549</v>
      </c>
      <c r="C66" s="155">
        <v>814</v>
      </c>
      <c r="D66" s="156">
        <v>1363</v>
      </c>
      <c r="E66" s="154">
        <v>181</v>
      </c>
      <c r="F66" s="155">
        <v>228</v>
      </c>
      <c r="G66" s="156">
        <v>409</v>
      </c>
      <c r="H66" s="154">
        <v>36</v>
      </c>
      <c r="I66" s="155">
        <v>44</v>
      </c>
      <c r="J66" s="156">
        <v>80</v>
      </c>
      <c r="K66" s="154">
        <v>133</v>
      </c>
      <c r="L66" s="155">
        <v>215</v>
      </c>
      <c r="M66" s="156">
        <v>348</v>
      </c>
    </row>
    <row r="67" spans="1:13" x14ac:dyDescent="0.2">
      <c r="A67" s="66" t="s">
        <v>138</v>
      </c>
      <c r="B67" s="154">
        <v>145</v>
      </c>
      <c r="C67" s="155">
        <v>169</v>
      </c>
      <c r="D67" s="156">
        <v>314</v>
      </c>
      <c r="E67" s="154">
        <v>20</v>
      </c>
      <c r="F67" s="155">
        <v>37</v>
      </c>
      <c r="G67" s="156">
        <v>57</v>
      </c>
      <c r="H67" s="154">
        <v>0</v>
      </c>
      <c r="I67" s="155">
        <v>9</v>
      </c>
      <c r="J67" s="156">
        <v>9</v>
      </c>
      <c r="K67" s="154">
        <v>15</v>
      </c>
      <c r="L67" s="155">
        <v>29</v>
      </c>
      <c r="M67" s="156">
        <v>44</v>
      </c>
    </row>
    <row r="68" spans="1:13" x14ac:dyDescent="0.2">
      <c r="A68" s="66" t="s">
        <v>25</v>
      </c>
      <c r="B68" s="154">
        <v>165</v>
      </c>
      <c r="C68" s="155">
        <v>518</v>
      </c>
      <c r="D68" s="156">
        <v>683</v>
      </c>
      <c r="E68" s="154">
        <v>88</v>
      </c>
      <c r="F68" s="155">
        <v>276</v>
      </c>
      <c r="G68" s="156">
        <v>364</v>
      </c>
      <c r="H68" s="154">
        <v>14</v>
      </c>
      <c r="I68" s="155">
        <v>39</v>
      </c>
      <c r="J68" s="156">
        <v>53</v>
      </c>
      <c r="K68" s="154">
        <v>81</v>
      </c>
      <c r="L68" s="155">
        <v>327</v>
      </c>
      <c r="M68" s="156">
        <v>408</v>
      </c>
    </row>
    <row r="69" spans="1:13" x14ac:dyDescent="0.2">
      <c r="A69" s="66" t="s">
        <v>139</v>
      </c>
      <c r="B69" s="154">
        <v>762</v>
      </c>
      <c r="C69" s="155">
        <v>1749</v>
      </c>
      <c r="D69" s="156">
        <v>2511</v>
      </c>
      <c r="E69" s="154">
        <v>115</v>
      </c>
      <c r="F69" s="155">
        <v>250</v>
      </c>
      <c r="G69" s="156">
        <v>365</v>
      </c>
      <c r="H69" s="154">
        <v>35</v>
      </c>
      <c r="I69" s="155">
        <v>94</v>
      </c>
      <c r="J69" s="156">
        <v>129</v>
      </c>
      <c r="K69" s="154">
        <v>431</v>
      </c>
      <c r="L69" s="155">
        <v>1289</v>
      </c>
      <c r="M69" s="156">
        <v>1720</v>
      </c>
    </row>
    <row r="70" spans="1:13" x14ac:dyDescent="0.2">
      <c r="A70" s="66" t="s">
        <v>26</v>
      </c>
      <c r="B70" s="154">
        <v>2</v>
      </c>
      <c r="C70" s="155">
        <v>2</v>
      </c>
      <c r="D70" s="156">
        <v>4</v>
      </c>
      <c r="E70" s="154">
        <v>0</v>
      </c>
      <c r="F70" s="155">
        <v>2</v>
      </c>
      <c r="G70" s="156">
        <v>2</v>
      </c>
      <c r="H70" s="154">
        <v>1</v>
      </c>
      <c r="I70" s="155">
        <v>0</v>
      </c>
      <c r="J70" s="156">
        <v>1</v>
      </c>
      <c r="K70" s="154">
        <v>0</v>
      </c>
      <c r="L70" s="155">
        <v>2</v>
      </c>
      <c r="M70" s="156">
        <v>2</v>
      </c>
    </row>
    <row r="71" spans="1:13" x14ac:dyDescent="0.2">
      <c r="A71" s="66" t="s">
        <v>27</v>
      </c>
      <c r="B71" s="154">
        <v>36</v>
      </c>
      <c r="C71" s="155">
        <v>40</v>
      </c>
      <c r="D71" s="156">
        <v>76</v>
      </c>
      <c r="E71" s="154">
        <v>8</v>
      </c>
      <c r="F71" s="155">
        <v>20</v>
      </c>
      <c r="G71" s="156">
        <v>28</v>
      </c>
      <c r="H71" s="154">
        <v>0</v>
      </c>
      <c r="I71" s="155">
        <v>2</v>
      </c>
      <c r="J71" s="156">
        <v>2</v>
      </c>
      <c r="K71" s="154">
        <v>1</v>
      </c>
      <c r="L71" s="155">
        <v>4</v>
      </c>
      <c r="M71" s="156">
        <v>5</v>
      </c>
    </row>
    <row r="72" spans="1:13" x14ac:dyDescent="0.2">
      <c r="A72" s="66" t="s">
        <v>165</v>
      </c>
      <c r="B72" s="154">
        <v>430</v>
      </c>
      <c r="C72" s="155">
        <v>848</v>
      </c>
      <c r="D72" s="156">
        <v>1278</v>
      </c>
      <c r="E72" s="154">
        <v>79</v>
      </c>
      <c r="F72" s="155">
        <v>171</v>
      </c>
      <c r="G72" s="156">
        <v>250</v>
      </c>
      <c r="H72" s="154">
        <v>34</v>
      </c>
      <c r="I72" s="155">
        <v>100</v>
      </c>
      <c r="J72" s="156">
        <v>134</v>
      </c>
      <c r="K72" s="154">
        <v>78</v>
      </c>
      <c r="L72" s="155">
        <v>423</v>
      </c>
      <c r="M72" s="156">
        <v>501</v>
      </c>
    </row>
    <row r="73" spans="1:13" x14ac:dyDescent="0.2">
      <c r="A73" s="66" t="s">
        <v>200</v>
      </c>
      <c r="B73" s="154">
        <v>0</v>
      </c>
      <c r="C73" s="155">
        <v>2</v>
      </c>
      <c r="D73" s="156">
        <v>2</v>
      </c>
      <c r="E73" s="154">
        <v>0</v>
      </c>
      <c r="F73" s="155">
        <v>1</v>
      </c>
      <c r="G73" s="156">
        <v>1</v>
      </c>
      <c r="H73" s="154">
        <v>0</v>
      </c>
      <c r="I73" s="155">
        <v>1</v>
      </c>
      <c r="J73" s="156">
        <v>1</v>
      </c>
      <c r="K73" s="154">
        <v>0</v>
      </c>
      <c r="L73" s="155">
        <v>1</v>
      </c>
      <c r="M73" s="156">
        <v>1</v>
      </c>
    </row>
    <row r="74" spans="1:13" x14ac:dyDescent="0.2">
      <c r="A74" s="66" t="s">
        <v>140</v>
      </c>
      <c r="B74" s="154">
        <v>34</v>
      </c>
      <c r="C74" s="155">
        <v>249</v>
      </c>
      <c r="D74" s="156">
        <v>283</v>
      </c>
      <c r="E74" s="154">
        <v>2</v>
      </c>
      <c r="F74" s="155">
        <v>54</v>
      </c>
      <c r="G74" s="156">
        <v>56</v>
      </c>
      <c r="H74" s="154">
        <v>2</v>
      </c>
      <c r="I74" s="155">
        <v>31</v>
      </c>
      <c r="J74" s="156">
        <v>33</v>
      </c>
      <c r="K74" s="154">
        <v>10</v>
      </c>
      <c r="L74" s="155">
        <v>42</v>
      </c>
      <c r="M74" s="156">
        <v>52</v>
      </c>
    </row>
    <row r="75" spans="1:13" x14ac:dyDescent="0.2">
      <c r="A75" s="66" t="s">
        <v>166</v>
      </c>
      <c r="B75" s="154">
        <v>29</v>
      </c>
      <c r="C75" s="155">
        <v>49</v>
      </c>
      <c r="D75" s="156">
        <v>78</v>
      </c>
      <c r="E75" s="154">
        <v>3</v>
      </c>
      <c r="F75" s="155">
        <v>2</v>
      </c>
      <c r="G75" s="156">
        <v>5</v>
      </c>
      <c r="H75" s="154">
        <v>1</v>
      </c>
      <c r="I75" s="155">
        <v>2</v>
      </c>
      <c r="J75" s="156">
        <v>3</v>
      </c>
      <c r="K75" s="154">
        <v>0</v>
      </c>
      <c r="L75" s="155">
        <v>5</v>
      </c>
      <c r="M75" s="156">
        <v>5</v>
      </c>
    </row>
    <row r="76" spans="1:13" x14ac:dyDescent="0.2">
      <c r="A76" s="66" t="s">
        <v>28</v>
      </c>
      <c r="B76" s="154">
        <v>56</v>
      </c>
      <c r="C76" s="155">
        <v>135</v>
      </c>
      <c r="D76" s="156">
        <v>191</v>
      </c>
      <c r="E76" s="154">
        <v>6</v>
      </c>
      <c r="F76" s="155">
        <v>13</v>
      </c>
      <c r="G76" s="156">
        <v>19</v>
      </c>
      <c r="H76" s="154">
        <v>2</v>
      </c>
      <c r="I76" s="155">
        <v>3</v>
      </c>
      <c r="J76" s="156">
        <v>5</v>
      </c>
      <c r="K76" s="154">
        <v>5</v>
      </c>
      <c r="L76" s="155">
        <v>13</v>
      </c>
      <c r="M76" s="156">
        <v>18</v>
      </c>
    </row>
    <row r="77" spans="1:13" x14ac:dyDescent="0.2">
      <c r="A77" s="66" t="s">
        <v>69</v>
      </c>
      <c r="B77" s="154">
        <v>0</v>
      </c>
      <c r="C77" s="155">
        <v>3</v>
      </c>
      <c r="D77" s="156">
        <v>3</v>
      </c>
      <c r="E77" s="154">
        <v>0</v>
      </c>
      <c r="F77" s="155">
        <v>0</v>
      </c>
      <c r="G77" s="156">
        <v>0</v>
      </c>
      <c r="H77" s="154">
        <v>0</v>
      </c>
      <c r="I77" s="155">
        <v>0</v>
      </c>
      <c r="J77" s="156">
        <v>0</v>
      </c>
      <c r="K77" s="154">
        <v>0</v>
      </c>
      <c r="L77" s="155">
        <v>0</v>
      </c>
      <c r="M77" s="156">
        <v>0</v>
      </c>
    </row>
    <row r="78" spans="1:13" x14ac:dyDescent="0.2">
      <c r="A78" s="66" t="s">
        <v>141</v>
      </c>
      <c r="B78" s="154">
        <v>0</v>
      </c>
      <c r="C78" s="155">
        <v>0</v>
      </c>
      <c r="D78" s="156">
        <v>0</v>
      </c>
      <c r="E78" s="154">
        <v>1</v>
      </c>
      <c r="F78" s="155">
        <v>1</v>
      </c>
      <c r="G78" s="156">
        <v>2</v>
      </c>
      <c r="H78" s="154">
        <v>0</v>
      </c>
      <c r="I78" s="155">
        <v>0</v>
      </c>
      <c r="J78" s="156">
        <v>0</v>
      </c>
      <c r="K78" s="154">
        <v>0</v>
      </c>
      <c r="L78" s="155">
        <v>0</v>
      </c>
      <c r="M78" s="156">
        <v>0</v>
      </c>
    </row>
    <row r="79" spans="1:13" x14ac:dyDescent="0.2">
      <c r="A79" s="66" t="s">
        <v>180</v>
      </c>
      <c r="B79" s="154">
        <v>0</v>
      </c>
      <c r="C79" s="155">
        <v>0</v>
      </c>
      <c r="D79" s="156">
        <v>0</v>
      </c>
      <c r="E79" s="154">
        <v>0</v>
      </c>
      <c r="F79" s="155">
        <v>1</v>
      </c>
      <c r="G79" s="156">
        <v>1</v>
      </c>
      <c r="H79" s="154">
        <v>0</v>
      </c>
      <c r="I79" s="155">
        <v>0</v>
      </c>
      <c r="J79" s="156">
        <v>0</v>
      </c>
      <c r="K79" s="154">
        <v>0</v>
      </c>
      <c r="L79" s="155">
        <v>0</v>
      </c>
      <c r="M79" s="156">
        <v>0</v>
      </c>
    </row>
    <row r="80" spans="1:13" x14ac:dyDescent="0.2">
      <c r="A80" s="66" t="s">
        <v>60</v>
      </c>
      <c r="B80" s="154">
        <v>43</v>
      </c>
      <c r="C80" s="155">
        <v>143</v>
      </c>
      <c r="D80" s="156">
        <v>186</v>
      </c>
      <c r="E80" s="154">
        <v>7</v>
      </c>
      <c r="F80" s="155">
        <v>34</v>
      </c>
      <c r="G80" s="156">
        <v>41</v>
      </c>
      <c r="H80" s="154">
        <v>5</v>
      </c>
      <c r="I80" s="155">
        <v>3</v>
      </c>
      <c r="J80" s="156">
        <v>8</v>
      </c>
      <c r="K80" s="154">
        <v>7</v>
      </c>
      <c r="L80" s="155">
        <v>10</v>
      </c>
      <c r="M80" s="156">
        <v>17</v>
      </c>
    </row>
    <row r="81" spans="1:13" x14ac:dyDescent="0.2">
      <c r="A81" s="66" t="s">
        <v>167</v>
      </c>
      <c r="B81" s="154">
        <v>0</v>
      </c>
      <c r="C81" s="155">
        <v>2</v>
      </c>
      <c r="D81" s="156">
        <v>2</v>
      </c>
      <c r="E81" s="154">
        <v>2</v>
      </c>
      <c r="F81" s="155">
        <v>0</v>
      </c>
      <c r="G81" s="156">
        <v>2</v>
      </c>
      <c r="H81" s="154">
        <v>0</v>
      </c>
      <c r="I81" s="155">
        <v>1</v>
      </c>
      <c r="J81" s="156">
        <v>1</v>
      </c>
      <c r="K81" s="154">
        <v>0</v>
      </c>
      <c r="L81" s="155">
        <v>2</v>
      </c>
      <c r="M81" s="156">
        <v>2</v>
      </c>
    </row>
    <row r="82" spans="1:13" x14ac:dyDescent="0.2">
      <c r="A82" s="66" t="s">
        <v>29</v>
      </c>
      <c r="B82" s="154">
        <v>10</v>
      </c>
      <c r="C82" s="155">
        <v>17</v>
      </c>
      <c r="D82" s="156">
        <v>27</v>
      </c>
      <c r="E82" s="154">
        <v>5</v>
      </c>
      <c r="F82" s="155">
        <v>4</v>
      </c>
      <c r="G82" s="156">
        <v>9</v>
      </c>
      <c r="H82" s="154">
        <v>0</v>
      </c>
      <c r="I82" s="155">
        <v>0</v>
      </c>
      <c r="J82" s="156">
        <v>0</v>
      </c>
      <c r="K82" s="154">
        <v>3</v>
      </c>
      <c r="L82" s="155">
        <v>6</v>
      </c>
      <c r="M82" s="156">
        <v>9</v>
      </c>
    </row>
    <row r="83" spans="1:13" x14ac:dyDescent="0.2">
      <c r="A83" s="66" t="s">
        <v>118</v>
      </c>
      <c r="B83" s="154">
        <v>12</v>
      </c>
      <c r="C83" s="155">
        <v>40</v>
      </c>
      <c r="D83" s="156">
        <v>52</v>
      </c>
      <c r="E83" s="154">
        <v>0</v>
      </c>
      <c r="F83" s="155">
        <v>3</v>
      </c>
      <c r="G83" s="156">
        <v>3</v>
      </c>
      <c r="H83" s="154">
        <v>1</v>
      </c>
      <c r="I83" s="155">
        <v>5</v>
      </c>
      <c r="J83" s="156">
        <v>6</v>
      </c>
      <c r="K83" s="154">
        <v>2</v>
      </c>
      <c r="L83" s="155">
        <v>7</v>
      </c>
      <c r="M83" s="156">
        <v>9</v>
      </c>
    </row>
    <row r="84" spans="1:13" x14ac:dyDescent="0.2">
      <c r="A84" s="66" t="s">
        <v>142</v>
      </c>
      <c r="B84" s="154">
        <v>9</v>
      </c>
      <c r="C84" s="155">
        <v>7</v>
      </c>
      <c r="D84" s="156">
        <v>16</v>
      </c>
      <c r="E84" s="154">
        <v>0</v>
      </c>
      <c r="F84" s="155">
        <v>1</v>
      </c>
      <c r="G84" s="156">
        <v>1</v>
      </c>
      <c r="H84" s="154">
        <v>0</v>
      </c>
      <c r="I84" s="155">
        <v>0</v>
      </c>
      <c r="J84" s="156">
        <v>0</v>
      </c>
      <c r="K84" s="154">
        <v>0</v>
      </c>
      <c r="L84" s="155">
        <v>1</v>
      </c>
      <c r="M84" s="156">
        <v>1</v>
      </c>
    </row>
    <row r="85" spans="1:13" x14ac:dyDescent="0.2">
      <c r="A85" s="66" t="s">
        <v>221</v>
      </c>
      <c r="B85" s="154">
        <v>1</v>
      </c>
      <c r="C85" s="155">
        <v>0</v>
      </c>
      <c r="D85" s="156">
        <v>1</v>
      </c>
      <c r="E85" s="154">
        <v>0</v>
      </c>
      <c r="F85" s="155">
        <v>0</v>
      </c>
      <c r="G85" s="156">
        <v>0</v>
      </c>
      <c r="H85" s="154">
        <v>0</v>
      </c>
      <c r="I85" s="155">
        <v>0</v>
      </c>
      <c r="J85" s="156">
        <v>0</v>
      </c>
      <c r="K85" s="154">
        <v>0</v>
      </c>
      <c r="L85" s="155">
        <v>0</v>
      </c>
      <c r="M85" s="156">
        <v>0</v>
      </c>
    </row>
    <row r="86" spans="1:13" x14ac:dyDescent="0.2">
      <c r="A86" s="66" t="s">
        <v>143</v>
      </c>
      <c r="B86" s="154">
        <v>4</v>
      </c>
      <c r="C86" s="155">
        <v>10</v>
      </c>
      <c r="D86" s="156">
        <v>14</v>
      </c>
      <c r="E86" s="154">
        <v>0</v>
      </c>
      <c r="F86" s="155">
        <v>2</v>
      </c>
      <c r="G86" s="156">
        <v>2</v>
      </c>
      <c r="H86" s="154">
        <v>0</v>
      </c>
      <c r="I86" s="155">
        <v>0</v>
      </c>
      <c r="J86" s="156">
        <v>0</v>
      </c>
      <c r="K86" s="154">
        <v>0</v>
      </c>
      <c r="L86" s="155">
        <v>1</v>
      </c>
      <c r="M86" s="156">
        <v>1</v>
      </c>
    </row>
    <row r="87" spans="1:13" x14ac:dyDescent="0.2">
      <c r="A87" s="66" t="s">
        <v>181</v>
      </c>
      <c r="B87" s="154">
        <v>38</v>
      </c>
      <c r="C87" s="155">
        <v>37</v>
      </c>
      <c r="D87" s="156">
        <v>75</v>
      </c>
      <c r="E87" s="154">
        <v>3</v>
      </c>
      <c r="F87" s="155">
        <v>8</v>
      </c>
      <c r="G87" s="156">
        <v>11</v>
      </c>
      <c r="H87" s="154">
        <v>5</v>
      </c>
      <c r="I87" s="155">
        <v>2</v>
      </c>
      <c r="J87" s="156">
        <v>7</v>
      </c>
      <c r="K87" s="154">
        <v>2</v>
      </c>
      <c r="L87" s="155">
        <v>6</v>
      </c>
      <c r="M87" s="156">
        <v>8</v>
      </c>
    </row>
    <row r="88" spans="1:13" x14ac:dyDescent="0.2">
      <c r="A88" s="66" t="s">
        <v>144</v>
      </c>
      <c r="B88" s="154">
        <v>1</v>
      </c>
      <c r="C88" s="155">
        <v>6</v>
      </c>
      <c r="D88" s="156">
        <v>7</v>
      </c>
      <c r="E88" s="154">
        <v>3</v>
      </c>
      <c r="F88" s="155">
        <v>3</v>
      </c>
      <c r="G88" s="156">
        <v>6</v>
      </c>
      <c r="H88" s="154">
        <v>0</v>
      </c>
      <c r="I88" s="155">
        <v>2</v>
      </c>
      <c r="J88" s="156">
        <v>2</v>
      </c>
      <c r="K88" s="154">
        <v>1</v>
      </c>
      <c r="L88" s="155">
        <v>2</v>
      </c>
      <c r="M88" s="156">
        <v>3</v>
      </c>
    </row>
    <row r="89" spans="1:13" x14ac:dyDescent="0.2">
      <c r="A89" s="66" t="s">
        <v>30</v>
      </c>
      <c r="B89" s="154">
        <v>99</v>
      </c>
      <c r="C89" s="155">
        <v>343</v>
      </c>
      <c r="D89" s="156">
        <v>442</v>
      </c>
      <c r="E89" s="154">
        <v>22</v>
      </c>
      <c r="F89" s="155">
        <v>115</v>
      </c>
      <c r="G89" s="156">
        <v>137</v>
      </c>
      <c r="H89" s="154">
        <v>3</v>
      </c>
      <c r="I89" s="155">
        <v>13</v>
      </c>
      <c r="J89" s="156">
        <v>16</v>
      </c>
      <c r="K89" s="154">
        <v>7</v>
      </c>
      <c r="L89" s="155">
        <v>42</v>
      </c>
      <c r="M89" s="156">
        <v>49</v>
      </c>
    </row>
    <row r="90" spans="1:13" x14ac:dyDescent="0.2">
      <c r="A90" s="66" t="s">
        <v>170</v>
      </c>
      <c r="B90" s="154">
        <v>0</v>
      </c>
      <c r="C90" s="155">
        <v>2</v>
      </c>
      <c r="D90" s="156">
        <v>2</v>
      </c>
      <c r="E90" s="154">
        <v>0</v>
      </c>
      <c r="F90" s="155">
        <v>0</v>
      </c>
      <c r="G90" s="156">
        <v>0</v>
      </c>
      <c r="H90" s="154">
        <v>0</v>
      </c>
      <c r="I90" s="155">
        <v>0</v>
      </c>
      <c r="J90" s="156">
        <v>0</v>
      </c>
      <c r="K90" s="154">
        <v>2</v>
      </c>
      <c r="L90" s="155">
        <v>0</v>
      </c>
      <c r="M90" s="156">
        <v>2</v>
      </c>
    </row>
    <row r="91" spans="1:13" x14ac:dyDescent="0.2">
      <c r="A91" s="66" t="s">
        <v>145</v>
      </c>
      <c r="B91" s="154">
        <v>7</v>
      </c>
      <c r="C91" s="155">
        <v>10</v>
      </c>
      <c r="D91" s="156">
        <v>17</v>
      </c>
      <c r="E91" s="154">
        <v>1</v>
      </c>
      <c r="F91" s="155">
        <v>2</v>
      </c>
      <c r="G91" s="156">
        <v>3</v>
      </c>
      <c r="H91" s="154">
        <v>1</v>
      </c>
      <c r="I91" s="155">
        <v>2</v>
      </c>
      <c r="J91" s="156">
        <v>3</v>
      </c>
      <c r="K91" s="154">
        <v>2</v>
      </c>
      <c r="L91" s="155">
        <v>9</v>
      </c>
      <c r="M91" s="156">
        <v>11</v>
      </c>
    </row>
    <row r="92" spans="1:13" x14ac:dyDescent="0.2">
      <c r="A92" s="66" t="s">
        <v>146</v>
      </c>
      <c r="B92" s="154">
        <v>129</v>
      </c>
      <c r="C92" s="155">
        <v>186</v>
      </c>
      <c r="D92" s="156">
        <v>315</v>
      </c>
      <c r="E92" s="154">
        <v>14</v>
      </c>
      <c r="F92" s="155">
        <v>23</v>
      </c>
      <c r="G92" s="156">
        <v>37</v>
      </c>
      <c r="H92" s="154">
        <v>3</v>
      </c>
      <c r="I92" s="155">
        <v>10</v>
      </c>
      <c r="J92" s="156">
        <v>13</v>
      </c>
      <c r="K92" s="154">
        <v>11</v>
      </c>
      <c r="L92" s="155">
        <v>22</v>
      </c>
      <c r="M92" s="156">
        <v>33</v>
      </c>
    </row>
    <row r="93" spans="1:13" x14ac:dyDescent="0.2">
      <c r="A93" s="66" t="s">
        <v>356</v>
      </c>
      <c r="B93" s="154">
        <v>0</v>
      </c>
      <c r="C93" s="155">
        <v>1</v>
      </c>
      <c r="D93" s="156">
        <v>1</v>
      </c>
      <c r="E93" s="154">
        <v>0</v>
      </c>
      <c r="F93" s="155">
        <v>0</v>
      </c>
      <c r="G93" s="156">
        <v>0</v>
      </c>
      <c r="H93" s="154">
        <v>0</v>
      </c>
      <c r="I93" s="155">
        <v>0</v>
      </c>
      <c r="J93" s="156">
        <v>0</v>
      </c>
      <c r="K93" s="154">
        <v>0</v>
      </c>
      <c r="L93" s="155">
        <v>0</v>
      </c>
      <c r="M93" s="156">
        <v>0</v>
      </c>
    </row>
    <row r="94" spans="1:13" x14ac:dyDescent="0.2">
      <c r="A94" s="66" t="s">
        <v>259</v>
      </c>
      <c r="B94" s="154">
        <v>50</v>
      </c>
      <c r="C94" s="155">
        <v>33</v>
      </c>
      <c r="D94" s="156">
        <v>83</v>
      </c>
      <c r="E94" s="154">
        <v>5</v>
      </c>
      <c r="F94" s="155">
        <v>3</v>
      </c>
      <c r="G94" s="156">
        <v>8</v>
      </c>
      <c r="H94" s="154">
        <v>1</v>
      </c>
      <c r="I94" s="155">
        <v>0</v>
      </c>
      <c r="J94" s="156">
        <v>1</v>
      </c>
      <c r="K94" s="154">
        <v>1</v>
      </c>
      <c r="L94" s="155">
        <v>5</v>
      </c>
      <c r="M94" s="156">
        <v>6</v>
      </c>
    </row>
    <row r="95" spans="1:13" x14ac:dyDescent="0.2">
      <c r="A95" s="66" t="s">
        <v>83</v>
      </c>
      <c r="B95" s="154">
        <v>1033</v>
      </c>
      <c r="C95" s="155">
        <v>2142</v>
      </c>
      <c r="D95" s="156">
        <v>3175</v>
      </c>
      <c r="E95" s="154">
        <v>345</v>
      </c>
      <c r="F95" s="155">
        <v>758</v>
      </c>
      <c r="G95" s="156">
        <v>1103</v>
      </c>
      <c r="H95" s="154">
        <v>101</v>
      </c>
      <c r="I95" s="155">
        <v>246</v>
      </c>
      <c r="J95" s="156">
        <v>347</v>
      </c>
      <c r="K95" s="154">
        <v>643</v>
      </c>
      <c r="L95" s="155">
        <v>1627</v>
      </c>
      <c r="M95" s="156">
        <v>2270</v>
      </c>
    </row>
    <row r="96" spans="1:13" x14ac:dyDescent="0.2">
      <c r="A96" s="66" t="s">
        <v>31</v>
      </c>
      <c r="B96" s="154">
        <v>99</v>
      </c>
      <c r="C96" s="155">
        <v>80</v>
      </c>
      <c r="D96" s="156">
        <v>179</v>
      </c>
      <c r="E96" s="154">
        <v>54</v>
      </c>
      <c r="F96" s="155">
        <v>30</v>
      </c>
      <c r="G96" s="156">
        <v>84</v>
      </c>
      <c r="H96" s="154">
        <v>5</v>
      </c>
      <c r="I96" s="155">
        <v>6</v>
      </c>
      <c r="J96" s="156">
        <v>11</v>
      </c>
      <c r="K96" s="154">
        <v>28</v>
      </c>
      <c r="L96" s="155">
        <v>22</v>
      </c>
      <c r="M96" s="156">
        <v>50</v>
      </c>
    </row>
    <row r="97" spans="1:13" x14ac:dyDescent="0.2">
      <c r="A97" s="66" t="s">
        <v>202</v>
      </c>
      <c r="B97" s="154">
        <v>34</v>
      </c>
      <c r="C97" s="155">
        <v>14</v>
      </c>
      <c r="D97" s="156">
        <v>48</v>
      </c>
      <c r="E97" s="154">
        <v>19</v>
      </c>
      <c r="F97" s="155">
        <v>24</v>
      </c>
      <c r="G97" s="156">
        <v>43</v>
      </c>
      <c r="H97" s="154">
        <v>0</v>
      </c>
      <c r="I97" s="155">
        <v>1</v>
      </c>
      <c r="J97" s="156">
        <v>1</v>
      </c>
      <c r="K97" s="154">
        <v>1</v>
      </c>
      <c r="L97" s="155">
        <v>3</v>
      </c>
      <c r="M97" s="156">
        <v>4</v>
      </c>
    </row>
    <row r="98" spans="1:13" x14ac:dyDescent="0.2">
      <c r="A98" s="66" t="s">
        <v>147</v>
      </c>
      <c r="B98" s="154">
        <v>5</v>
      </c>
      <c r="C98" s="155">
        <v>4</v>
      </c>
      <c r="D98" s="156">
        <v>9</v>
      </c>
      <c r="E98" s="154">
        <v>4</v>
      </c>
      <c r="F98" s="155">
        <v>0</v>
      </c>
      <c r="G98" s="156">
        <v>4</v>
      </c>
      <c r="H98" s="154">
        <v>0</v>
      </c>
      <c r="I98" s="155">
        <v>0</v>
      </c>
      <c r="J98" s="156">
        <v>0</v>
      </c>
      <c r="K98" s="154">
        <v>2</v>
      </c>
      <c r="L98" s="155">
        <v>0</v>
      </c>
      <c r="M98" s="156">
        <v>2</v>
      </c>
    </row>
    <row r="99" spans="1:13" x14ac:dyDescent="0.2">
      <c r="A99" s="66" t="s">
        <v>32</v>
      </c>
      <c r="B99" s="154">
        <v>543</v>
      </c>
      <c r="C99" s="155">
        <v>2364</v>
      </c>
      <c r="D99" s="156">
        <v>2907</v>
      </c>
      <c r="E99" s="154">
        <v>64</v>
      </c>
      <c r="F99" s="155">
        <v>370</v>
      </c>
      <c r="G99" s="156">
        <v>434</v>
      </c>
      <c r="H99" s="154">
        <v>19</v>
      </c>
      <c r="I99" s="155">
        <v>95</v>
      </c>
      <c r="J99" s="156">
        <v>114</v>
      </c>
      <c r="K99" s="154">
        <v>76</v>
      </c>
      <c r="L99" s="155">
        <v>366</v>
      </c>
      <c r="M99" s="156">
        <v>442</v>
      </c>
    </row>
    <row r="100" spans="1:13" x14ac:dyDescent="0.2">
      <c r="A100" s="66" t="s">
        <v>114</v>
      </c>
      <c r="B100" s="154">
        <v>2</v>
      </c>
      <c r="C100" s="155">
        <v>2</v>
      </c>
      <c r="D100" s="156">
        <v>4</v>
      </c>
      <c r="E100" s="154">
        <v>1</v>
      </c>
      <c r="F100" s="155">
        <v>1</v>
      </c>
      <c r="G100" s="156">
        <v>2</v>
      </c>
      <c r="H100" s="154">
        <v>0</v>
      </c>
      <c r="I100" s="155">
        <v>2</v>
      </c>
      <c r="J100" s="156">
        <v>2</v>
      </c>
      <c r="K100" s="154">
        <v>14</v>
      </c>
      <c r="L100" s="155">
        <v>31</v>
      </c>
      <c r="M100" s="156">
        <v>45</v>
      </c>
    </row>
    <row r="101" spans="1:13" x14ac:dyDescent="0.2">
      <c r="A101" s="66" t="s">
        <v>203</v>
      </c>
      <c r="B101" s="154">
        <v>1</v>
      </c>
      <c r="C101" s="155">
        <v>5</v>
      </c>
      <c r="D101" s="156">
        <v>6</v>
      </c>
      <c r="E101" s="154">
        <v>0</v>
      </c>
      <c r="F101" s="155">
        <v>1</v>
      </c>
      <c r="G101" s="156">
        <v>1</v>
      </c>
      <c r="H101" s="154">
        <v>0</v>
      </c>
      <c r="I101" s="155">
        <v>0</v>
      </c>
      <c r="J101" s="156">
        <v>0</v>
      </c>
      <c r="K101" s="154">
        <v>1</v>
      </c>
      <c r="L101" s="155">
        <v>0</v>
      </c>
      <c r="M101" s="156">
        <v>1</v>
      </c>
    </row>
    <row r="102" spans="1:13" x14ac:dyDescent="0.2">
      <c r="A102" s="66" t="s">
        <v>49</v>
      </c>
      <c r="B102" s="154">
        <v>361</v>
      </c>
      <c r="C102" s="155">
        <v>662</v>
      </c>
      <c r="D102" s="156">
        <v>1023</v>
      </c>
      <c r="E102" s="154">
        <v>70</v>
      </c>
      <c r="F102" s="155">
        <v>190</v>
      </c>
      <c r="G102" s="156">
        <v>260</v>
      </c>
      <c r="H102" s="154">
        <v>19</v>
      </c>
      <c r="I102" s="155">
        <v>52</v>
      </c>
      <c r="J102" s="156">
        <v>71</v>
      </c>
      <c r="K102" s="154">
        <v>40</v>
      </c>
      <c r="L102" s="155">
        <v>104</v>
      </c>
      <c r="M102" s="156">
        <v>144</v>
      </c>
    </row>
    <row r="103" spans="1:13" x14ac:dyDescent="0.2">
      <c r="A103" s="66" t="s">
        <v>204</v>
      </c>
      <c r="B103" s="154">
        <v>5</v>
      </c>
      <c r="C103" s="155">
        <v>20</v>
      </c>
      <c r="D103" s="156">
        <v>25</v>
      </c>
      <c r="E103" s="154">
        <v>0</v>
      </c>
      <c r="F103" s="155">
        <v>12</v>
      </c>
      <c r="G103" s="156">
        <v>12</v>
      </c>
      <c r="H103" s="154">
        <v>0</v>
      </c>
      <c r="I103" s="155">
        <v>1</v>
      </c>
      <c r="J103" s="156">
        <v>1</v>
      </c>
      <c r="K103" s="154">
        <v>0</v>
      </c>
      <c r="L103" s="155">
        <v>6</v>
      </c>
      <c r="M103" s="156">
        <v>6</v>
      </c>
    </row>
    <row r="104" spans="1:13" x14ac:dyDescent="0.2">
      <c r="A104" s="66" t="s">
        <v>171</v>
      </c>
      <c r="B104" s="154">
        <v>6</v>
      </c>
      <c r="C104" s="155">
        <v>16</v>
      </c>
      <c r="D104" s="156">
        <v>22</v>
      </c>
      <c r="E104" s="154">
        <v>0</v>
      </c>
      <c r="F104" s="155">
        <v>2</v>
      </c>
      <c r="G104" s="156">
        <v>2</v>
      </c>
      <c r="H104" s="154">
        <v>3</v>
      </c>
      <c r="I104" s="155">
        <v>1</v>
      </c>
      <c r="J104" s="156">
        <v>4</v>
      </c>
      <c r="K104" s="154">
        <v>0</v>
      </c>
      <c r="L104" s="155">
        <v>1</v>
      </c>
      <c r="M104" s="156">
        <v>1</v>
      </c>
    </row>
    <row r="105" spans="1:13" x14ac:dyDescent="0.2">
      <c r="A105" s="66" t="s">
        <v>205</v>
      </c>
      <c r="B105" s="154">
        <v>2</v>
      </c>
      <c r="C105" s="155">
        <v>3</v>
      </c>
      <c r="D105" s="156">
        <v>5</v>
      </c>
      <c r="E105" s="154">
        <v>2</v>
      </c>
      <c r="F105" s="155">
        <v>3</v>
      </c>
      <c r="G105" s="156">
        <v>5</v>
      </c>
      <c r="H105" s="154">
        <v>0</v>
      </c>
      <c r="I105" s="155">
        <v>0</v>
      </c>
      <c r="J105" s="156">
        <v>0</v>
      </c>
      <c r="K105" s="154">
        <v>0</v>
      </c>
      <c r="L105" s="155">
        <v>2</v>
      </c>
      <c r="M105" s="156">
        <v>2</v>
      </c>
    </row>
    <row r="106" spans="1:13" x14ac:dyDescent="0.2">
      <c r="A106" s="66" t="s">
        <v>33</v>
      </c>
      <c r="B106" s="154">
        <v>209</v>
      </c>
      <c r="C106" s="155">
        <v>563</v>
      </c>
      <c r="D106" s="156">
        <v>772</v>
      </c>
      <c r="E106" s="154">
        <v>31</v>
      </c>
      <c r="F106" s="155">
        <v>135</v>
      </c>
      <c r="G106" s="156">
        <v>166</v>
      </c>
      <c r="H106" s="154">
        <v>7</v>
      </c>
      <c r="I106" s="155">
        <v>53</v>
      </c>
      <c r="J106" s="156">
        <v>60</v>
      </c>
      <c r="K106" s="154">
        <v>26</v>
      </c>
      <c r="L106" s="155">
        <v>103</v>
      </c>
      <c r="M106" s="156">
        <v>129</v>
      </c>
    </row>
    <row r="107" spans="1:13" x14ac:dyDescent="0.2">
      <c r="A107" s="66" t="s">
        <v>78</v>
      </c>
      <c r="B107" s="154">
        <v>9</v>
      </c>
      <c r="C107" s="155">
        <v>52</v>
      </c>
      <c r="D107" s="156">
        <v>61</v>
      </c>
      <c r="E107" s="154">
        <v>3</v>
      </c>
      <c r="F107" s="155">
        <v>17</v>
      </c>
      <c r="G107" s="156">
        <v>20</v>
      </c>
      <c r="H107" s="154">
        <v>2</v>
      </c>
      <c r="I107" s="155">
        <v>2</v>
      </c>
      <c r="J107" s="156">
        <v>4</v>
      </c>
      <c r="K107" s="154">
        <v>2</v>
      </c>
      <c r="L107" s="155">
        <v>7</v>
      </c>
      <c r="M107" s="156">
        <v>9</v>
      </c>
    </row>
    <row r="108" spans="1:13" x14ac:dyDescent="0.2">
      <c r="A108" s="66" t="s">
        <v>206</v>
      </c>
      <c r="B108" s="154">
        <v>5</v>
      </c>
      <c r="C108" s="155">
        <v>8</v>
      </c>
      <c r="D108" s="156">
        <v>13</v>
      </c>
      <c r="E108" s="154">
        <v>0</v>
      </c>
      <c r="F108" s="155">
        <v>0</v>
      </c>
      <c r="G108" s="156">
        <v>0</v>
      </c>
      <c r="H108" s="154">
        <v>0</v>
      </c>
      <c r="I108" s="155">
        <v>0</v>
      </c>
      <c r="J108" s="156">
        <v>0</v>
      </c>
      <c r="K108" s="154">
        <v>1</v>
      </c>
      <c r="L108" s="155">
        <v>3</v>
      </c>
      <c r="M108" s="156">
        <v>4</v>
      </c>
    </row>
    <row r="109" spans="1:13" x14ac:dyDescent="0.2">
      <c r="A109" s="66" t="s">
        <v>222</v>
      </c>
      <c r="B109" s="154">
        <v>0</v>
      </c>
      <c r="C109" s="155">
        <v>1</v>
      </c>
      <c r="D109" s="156">
        <v>1</v>
      </c>
      <c r="E109" s="154">
        <v>0</v>
      </c>
      <c r="F109" s="155">
        <v>0</v>
      </c>
      <c r="G109" s="156">
        <v>0</v>
      </c>
      <c r="H109" s="154">
        <v>0</v>
      </c>
      <c r="I109" s="155">
        <v>0</v>
      </c>
      <c r="J109" s="156">
        <v>0</v>
      </c>
      <c r="K109" s="154">
        <v>0</v>
      </c>
      <c r="L109" s="155">
        <v>0</v>
      </c>
      <c r="M109" s="156">
        <v>0</v>
      </c>
    </row>
    <row r="110" spans="1:13" x14ac:dyDescent="0.2">
      <c r="A110" s="66" t="s">
        <v>207</v>
      </c>
      <c r="B110" s="154">
        <v>20</v>
      </c>
      <c r="C110" s="155">
        <v>14</v>
      </c>
      <c r="D110" s="156">
        <v>34</v>
      </c>
      <c r="E110" s="154">
        <v>3</v>
      </c>
      <c r="F110" s="155">
        <v>3</v>
      </c>
      <c r="G110" s="156">
        <v>6</v>
      </c>
      <c r="H110" s="154">
        <v>0</v>
      </c>
      <c r="I110" s="155">
        <v>1</v>
      </c>
      <c r="J110" s="156">
        <v>1</v>
      </c>
      <c r="K110" s="154">
        <v>0</v>
      </c>
      <c r="L110" s="155">
        <v>1</v>
      </c>
      <c r="M110" s="156">
        <v>1</v>
      </c>
    </row>
    <row r="111" spans="1:13" x14ac:dyDescent="0.2">
      <c r="A111" s="66" t="s">
        <v>148</v>
      </c>
      <c r="B111" s="154">
        <v>83</v>
      </c>
      <c r="C111" s="155">
        <v>161</v>
      </c>
      <c r="D111" s="156">
        <v>244</v>
      </c>
      <c r="E111" s="154">
        <v>7</v>
      </c>
      <c r="F111" s="155">
        <v>9</v>
      </c>
      <c r="G111" s="156">
        <v>16</v>
      </c>
      <c r="H111" s="154">
        <v>3</v>
      </c>
      <c r="I111" s="155">
        <v>4</v>
      </c>
      <c r="J111" s="156">
        <v>7</v>
      </c>
      <c r="K111" s="154">
        <v>11</v>
      </c>
      <c r="L111" s="155">
        <v>25</v>
      </c>
      <c r="M111" s="156">
        <v>36</v>
      </c>
    </row>
    <row r="112" spans="1:13" x14ac:dyDescent="0.2">
      <c r="A112" s="66" t="s">
        <v>396</v>
      </c>
      <c r="B112" s="154">
        <v>0</v>
      </c>
      <c r="C112" s="155">
        <v>0</v>
      </c>
      <c r="D112" s="156">
        <v>0</v>
      </c>
      <c r="E112" s="154">
        <v>0</v>
      </c>
      <c r="F112" s="155">
        <v>0</v>
      </c>
      <c r="G112" s="156">
        <v>0</v>
      </c>
      <c r="H112" s="154">
        <v>0</v>
      </c>
      <c r="I112" s="155">
        <v>0</v>
      </c>
      <c r="J112" s="156">
        <v>0</v>
      </c>
      <c r="K112" s="154">
        <v>1</v>
      </c>
      <c r="L112" s="155">
        <v>0</v>
      </c>
      <c r="M112" s="156">
        <v>1</v>
      </c>
    </row>
    <row r="113" spans="1:13" x14ac:dyDescent="0.2">
      <c r="A113" s="66" t="s">
        <v>123</v>
      </c>
      <c r="B113" s="154">
        <v>89</v>
      </c>
      <c r="C113" s="155">
        <v>93</v>
      </c>
      <c r="D113" s="156">
        <v>182</v>
      </c>
      <c r="E113" s="154">
        <v>18</v>
      </c>
      <c r="F113" s="155">
        <v>34</v>
      </c>
      <c r="G113" s="156">
        <v>52</v>
      </c>
      <c r="H113" s="154">
        <v>2</v>
      </c>
      <c r="I113" s="155">
        <v>6</v>
      </c>
      <c r="J113" s="156">
        <v>8</v>
      </c>
      <c r="K113" s="154">
        <v>9</v>
      </c>
      <c r="L113" s="155">
        <v>11</v>
      </c>
      <c r="M113" s="156">
        <v>20</v>
      </c>
    </row>
    <row r="114" spans="1:13" x14ac:dyDescent="0.2">
      <c r="A114" s="66" t="s">
        <v>223</v>
      </c>
      <c r="B114" s="154">
        <v>2</v>
      </c>
      <c r="C114" s="155">
        <v>3</v>
      </c>
      <c r="D114" s="156">
        <v>5</v>
      </c>
      <c r="E114" s="154">
        <v>0</v>
      </c>
      <c r="F114" s="155">
        <v>3</v>
      </c>
      <c r="G114" s="156">
        <v>3</v>
      </c>
      <c r="H114" s="154">
        <v>0</v>
      </c>
      <c r="I114" s="155">
        <v>0</v>
      </c>
      <c r="J114" s="156">
        <v>0</v>
      </c>
      <c r="K114" s="154">
        <v>1</v>
      </c>
      <c r="L114" s="155">
        <v>1</v>
      </c>
      <c r="M114" s="156">
        <v>2</v>
      </c>
    </row>
    <row r="115" spans="1:13" x14ac:dyDescent="0.2">
      <c r="A115" s="66" t="s">
        <v>173</v>
      </c>
      <c r="B115" s="154">
        <v>0</v>
      </c>
      <c r="C115" s="155">
        <v>1</v>
      </c>
      <c r="D115" s="156">
        <v>1</v>
      </c>
      <c r="E115" s="154">
        <v>0</v>
      </c>
      <c r="F115" s="155">
        <v>1</v>
      </c>
      <c r="G115" s="156">
        <v>1</v>
      </c>
      <c r="H115" s="154">
        <v>0</v>
      </c>
      <c r="I115" s="155">
        <v>0</v>
      </c>
      <c r="J115" s="156">
        <v>0</v>
      </c>
      <c r="K115" s="154">
        <v>0</v>
      </c>
      <c r="L115" s="155">
        <v>0</v>
      </c>
      <c r="M115" s="156">
        <v>0</v>
      </c>
    </row>
    <row r="116" spans="1:13" x14ac:dyDescent="0.2">
      <c r="A116" s="66" t="s">
        <v>34</v>
      </c>
      <c r="B116" s="154">
        <v>1863</v>
      </c>
      <c r="C116" s="155">
        <v>1756</v>
      </c>
      <c r="D116" s="156">
        <v>3619</v>
      </c>
      <c r="E116" s="154">
        <v>514</v>
      </c>
      <c r="F116" s="155">
        <v>561</v>
      </c>
      <c r="G116" s="156">
        <v>1075</v>
      </c>
      <c r="H116" s="154">
        <v>167</v>
      </c>
      <c r="I116" s="155">
        <v>173</v>
      </c>
      <c r="J116" s="156">
        <v>340</v>
      </c>
      <c r="K116" s="154">
        <v>178</v>
      </c>
      <c r="L116" s="155">
        <v>243</v>
      </c>
      <c r="M116" s="156">
        <v>421</v>
      </c>
    </row>
    <row r="117" spans="1:13" x14ac:dyDescent="0.2">
      <c r="A117" s="66" t="s">
        <v>149</v>
      </c>
      <c r="B117" s="154">
        <v>215</v>
      </c>
      <c r="C117" s="155">
        <v>290</v>
      </c>
      <c r="D117" s="156">
        <v>505</v>
      </c>
      <c r="E117" s="154">
        <v>100</v>
      </c>
      <c r="F117" s="155">
        <v>128</v>
      </c>
      <c r="G117" s="156">
        <v>228</v>
      </c>
      <c r="H117" s="154">
        <v>8</v>
      </c>
      <c r="I117" s="155">
        <v>8</v>
      </c>
      <c r="J117" s="156">
        <v>16</v>
      </c>
      <c r="K117" s="154">
        <v>19</v>
      </c>
      <c r="L117" s="155">
        <v>28</v>
      </c>
      <c r="M117" s="156">
        <v>47</v>
      </c>
    </row>
    <row r="118" spans="1:13" x14ac:dyDescent="0.2">
      <c r="A118" s="66" t="s">
        <v>260</v>
      </c>
      <c r="B118" s="154">
        <v>2</v>
      </c>
      <c r="C118" s="155">
        <v>4</v>
      </c>
      <c r="D118" s="156">
        <v>6</v>
      </c>
      <c r="E118" s="154">
        <v>2</v>
      </c>
      <c r="F118" s="155">
        <v>3</v>
      </c>
      <c r="G118" s="156">
        <v>5</v>
      </c>
      <c r="H118" s="154">
        <v>0</v>
      </c>
      <c r="I118" s="155">
        <v>0</v>
      </c>
      <c r="J118" s="156">
        <v>0</v>
      </c>
      <c r="K118" s="154">
        <v>0</v>
      </c>
      <c r="L118" s="155">
        <v>1</v>
      </c>
      <c r="M118" s="156">
        <v>1</v>
      </c>
    </row>
    <row r="119" spans="1:13" x14ac:dyDescent="0.2">
      <c r="A119" s="66" t="s">
        <v>254</v>
      </c>
      <c r="B119" s="154">
        <v>1</v>
      </c>
      <c r="C119" s="155">
        <v>0</v>
      </c>
      <c r="D119" s="156">
        <v>1</v>
      </c>
      <c r="E119" s="154">
        <v>0</v>
      </c>
      <c r="F119" s="155">
        <v>0</v>
      </c>
      <c r="G119" s="156">
        <v>0</v>
      </c>
      <c r="H119" s="154">
        <v>0</v>
      </c>
      <c r="I119" s="155">
        <v>0</v>
      </c>
      <c r="J119" s="156">
        <v>0</v>
      </c>
      <c r="K119" s="154">
        <v>0</v>
      </c>
      <c r="L119" s="155">
        <v>0</v>
      </c>
      <c r="M119" s="156">
        <v>0</v>
      </c>
    </row>
    <row r="120" spans="1:13" x14ac:dyDescent="0.2">
      <c r="A120" s="66" t="s">
        <v>208</v>
      </c>
      <c r="B120" s="154">
        <v>10</v>
      </c>
      <c r="C120" s="155">
        <v>11</v>
      </c>
      <c r="D120" s="156">
        <v>21</v>
      </c>
      <c r="E120" s="154">
        <v>1</v>
      </c>
      <c r="F120" s="155">
        <v>5</v>
      </c>
      <c r="G120" s="156">
        <v>6</v>
      </c>
      <c r="H120" s="154">
        <v>0</v>
      </c>
      <c r="I120" s="155">
        <v>2</v>
      </c>
      <c r="J120" s="156">
        <v>2</v>
      </c>
      <c r="K120" s="154">
        <v>1</v>
      </c>
      <c r="L120" s="155">
        <v>8</v>
      </c>
      <c r="M120" s="156">
        <v>9</v>
      </c>
    </row>
    <row r="121" spans="1:13" x14ac:dyDescent="0.2">
      <c r="A121" s="66" t="s">
        <v>209</v>
      </c>
      <c r="B121" s="154">
        <v>1</v>
      </c>
      <c r="C121" s="155">
        <v>1</v>
      </c>
      <c r="D121" s="156">
        <v>2</v>
      </c>
      <c r="E121" s="154">
        <v>1</v>
      </c>
      <c r="F121" s="155">
        <v>0</v>
      </c>
      <c r="G121" s="156">
        <v>1</v>
      </c>
      <c r="H121" s="154">
        <v>0</v>
      </c>
      <c r="I121" s="155">
        <v>0</v>
      </c>
      <c r="J121" s="156">
        <v>0</v>
      </c>
      <c r="K121" s="154">
        <v>0</v>
      </c>
      <c r="L121" s="155">
        <v>1</v>
      </c>
      <c r="M121" s="156">
        <v>1</v>
      </c>
    </row>
    <row r="122" spans="1:13" x14ac:dyDescent="0.2">
      <c r="A122" s="66" t="s">
        <v>150</v>
      </c>
      <c r="B122" s="154">
        <v>5</v>
      </c>
      <c r="C122" s="155">
        <v>21</v>
      </c>
      <c r="D122" s="156">
        <v>26</v>
      </c>
      <c r="E122" s="154">
        <v>3</v>
      </c>
      <c r="F122" s="155">
        <v>4</v>
      </c>
      <c r="G122" s="156">
        <v>7</v>
      </c>
      <c r="H122" s="154">
        <v>0</v>
      </c>
      <c r="I122" s="155">
        <v>0</v>
      </c>
      <c r="J122" s="156">
        <v>0</v>
      </c>
      <c r="K122" s="154">
        <v>0</v>
      </c>
      <c r="L122" s="155">
        <v>3</v>
      </c>
      <c r="M122" s="156">
        <v>3</v>
      </c>
    </row>
    <row r="123" spans="1:13" x14ac:dyDescent="0.2">
      <c r="A123" s="66" t="s">
        <v>151</v>
      </c>
      <c r="B123" s="154">
        <v>43</v>
      </c>
      <c r="C123" s="155">
        <v>154</v>
      </c>
      <c r="D123" s="156">
        <v>197</v>
      </c>
      <c r="E123" s="154">
        <v>5</v>
      </c>
      <c r="F123" s="155">
        <v>15</v>
      </c>
      <c r="G123" s="156">
        <v>20</v>
      </c>
      <c r="H123" s="154">
        <v>1</v>
      </c>
      <c r="I123" s="155">
        <v>10</v>
      </c>
      <c r="J123" s="156">
        <v>11</v>
      </c>
      <c r="K123" s="154">
        <v>10</v>
      </c>
      <c r="L123" s="155">
        <v>23</v>
      </c>
      <c r="M123" s="156">
        <v>33</v>
      </c>
    </row>
    <row r="124" spans="1:13" x14ac:dyDescent="0.2">
      <c r="A124" s="66" t="s">
        <v>210</v>
      </c>
      <c r="B124" s="154">
        <v>2</v>
      </c>
      <c r="C124" s="155">
        <v>1</v>
      </c>
      <c r="D124" s="156">
        <v>3</v>
      </c>
      <c r="E124" s="154">
        <v>0</v>
      </c>
      <c r="F124" s="155">
        <v>0</v>
      </c>
      <c r="G124" s="156">
        <v>0</v>
      </c>
      <c r="H124" s="154">
        <v>0</v>
      </c>
      <c r="I124" s="155">
        <v>0</v>
      </c>
      <c r="J124" s="156">
        <v>0</v>
      </c>
      <c r="K124" s="154">
        <v>0</v>
      </c>
      <c r="L124" s="155">
        <v>0</v>
      </c>
      <c r="M124" s="156">
        <v>0</v>
      </c>
    </row>
    <row r="125" spans="1:13" x14ac:dyDescent="0.2">
      <c r="A125" s="66" t="s">
        <v>211</v>
      </c>
      <c r="B125" s="154">
        <v>1</v>
      </c>
      <c r="C125" s="155">
        <v>4</v>
      </c>
      <c r="D125" s="156">
        <v>5</v>
      </c>
      <c r="E125" s="154">
        <v>2</v>
      </c>
      <c r="F125" s="155">
        <v>1</v>
      </c>
      <c r="G125" s="156">
        <v>3</v>
      </c>
      <c r="H125" s="154">
        <v>0</v>
      </c>
      <c r="I125" s="155">
        <v>0</v>
      </c>
      <c r="J125" s="156">
        <v>0</v>
      </c>
      <c r="K125" s="154">
        <v>0</v>
      </c>
      <c r="L125" s="155">
        <v>0</v>
      </c>
      <c r="M125" s="156">
        <v>0</v>
      </c>
    </row>
    <row r="126" spans="1:13" x14ac:dyDescent="0.2">
      <c r="A126" s="66" t="s">
        <v>175</v>
      </c>
      <c r="B126" s="154">
        <v>7</v>
      </c>
      <c r="C126" s="155">
        <v>9</v>
      </c>
      <c r="D126" s="156">
        <v>16</v>
      </c>
      <c r="E126" s="154">
        <v>1</v>
      </c>
      <c r="F126" s="155">
        <v>0</v>
      </c>
      <c r="G126" s="156">
        <v>1</v>
      </c>
      <c r="H126" s="154">
        <v>0</v>
      </c>
      <c r="I126" s="155">
        <v>0</v>
      </c>
      <c r="J126" s="156">
        <v>0</v>
      </c>
      <c r="K126" s="154">
        <v>0</v>
      </c>
      <c r="L126" s="155">
        <v>0</v>
      </c>
      <c r="M126" s="156">
        <v>0</v>
      </c>
    </row>
    <row r="127" spans="1:13" x14ac:dyDescent="0.2">
      <c r="A127" s="66" t="s">
        <v>35</v>
      </c>
      <c r="B127" s="154">
        <v>1</v>
      </c>
      <c r="C127" s="155">
        <v>3</v>
      </c>
      <c r="D127" s="156">
        <v>4</v>
      </c>
      <c r="E127" s="154">
        <v>0</v>
      </c>
      <c r="F127" s="155">
        <v>1</v>
      </c>
      <c r="G127" s="156">
        <v>1</v>
      </c>
      <c r="H127" s="154">
        <v>0</v>
      </c>
      <c r="I127" s="155">
        <v>1</v>
      </c>
      <c r="J127" s="156">
        <v>1</v>
      </c>
      <c r="K127" s="154">
        <v>0</v>
      </c>
      <c r="L127" s="155">
        <v>2</v>
      </c>
      <c r="M127" s="156">
        <v>2</v>
      </c>
    </row>
    <row r="128" spans="1:13" x14ac:dyDescent="0.2">
      <c r="A128" s="66" t="s">
        <v>36</v>
      </c>
      <c r="B128" s="154">
        <v>36</v>
      </c>
      <c r="C128" s="155">
        <v>226</v>
      </c>
      <c r="D128" s="156">
        <v>262</v>
      </c>
      <c r="E128" s="154">
        <v>5</v>
      </c>
      <c r="F128" s="155">
        <v>21</v>
      </c>
      <c r="G128" s="156">
        <v>26</v>
      </c>
      <c r="H128" s="154">
        <v>1</v>
      </c>
      <c r="I128" s="155">
        <v>14</v>
      </c>
      <c r="J128" s="156">
        <v>15</v>
      </c>
      <c r="K128" s="154">
        <v>10</v>
      </c>
      <c r="L128" s="155">
        <v>30</v>
      </c>
      <c r="M128" s="156">
        <v>40</v>
      </c>
    </row>
    <row r="129" spans="1:13" x14ac:dyDescent="0.2">
      <c r="A129" s="66" t="s">
        <v>61</v>
      </c>
      <c r="B129" s="154">
        <v>276</v>
      </c>
      <c r="C129" s="155">
        <v>579</v>
      </c>
      <c r="D129" s="156">
        <v>855</v>
      </c>
      <c r="E129" s="154">
        <v>67</v>
      </c>
      <c r="F129" s="155">
        <v>117</v>
      </c>
      <c r="G129" s="156">
        <v>184</v>
      </c>
      <c r="H129" s="154">
        <v>14</v>
      </c>
      <c r="I129" s="155">
        <v>32</v>
      </c>
      <c r="J129" s="156">
        <v>46</v>
      </c>
      <c r="K129" s="154">
        <v>47</v>
      </c>
      <c r="L129" s="155">
        <v>109</v>
      </c>
      <c r="M129" s="156">
        <v>156</v>
      </c>
    </row>
    <row r="130" spans="1:13" x14ac:dyDescent="0.2">
      <c r="A130" s="66" t="s">
        <v>37</v>
      </c>
      <c r="B130" s="154">
        <v>8</v>
      </c>
      <c r="C130" s="155">
        <v>24</v>
      </c>
      <c r="D130" s="156">
        <v>32</v>
      </c>
      <c r="E130" s="154">
        <v>3</v>
      </c>
      <c r="F130" s="155">
        <v>7</v>
      </c>
      <c r="G130" s="156">
        <v>10</v>
      </c>
      <c r="H130" s="154">
        <v>1</v>
      </c>
      <c r="I130" s="155">
        <v>0</v>
      </c>
      <c r="J130" s="156">
        <v>1</v>
      </c>
      <c r="K130" s="154">
        <v>1</v>
      </c>
      <c r="L130" s="155">
        <v>5</v>
      </c>
      <c r="M130" s="156">
        <v>6</v>
      </c>
    </row>
    <row r="131" spans="1:13" x14ac:dyDescent="0.2">
      <c r="A131" s="66" t="s">
        <v>213</v>
      </c>
      <c r="B131" s="154">
        <v>0</v>
      </c>
      <c r="C131" s="155">
        <v>1</v>
      </c>
      <c r="D131" s="156">
        <v>1</v>
      </c>
      <c r="E131" s="154">
        <v>0</v>
      </c>
      <c r="F131" s="155">
        <v>0</v>
      </c>
      <c r="G131" s="156">
        <v>0</v>
      </c>
      <c r="H131" s="154">
        <v>0</v>
      </c>
      <c r="I131" s="155">
        <v>0</v>
      </c>
      <c r="J131" s="156">
        <v>0</v>
      </c>
      <c r="K131" s="154">
        <v>1</v>
      </c>
      <c r="L131" s="155">
        <v>0</v>
      </c>
      <c r="M131" s="156">
        <v>1</v>
      </c>
    </row>
    <row r="132" spans="1:13" x14ac:dyDescent="0.2">
      <c r="A132" s="66" t="s">
        <v>214</v>
      </c>
      <c r="B132" s="154">
        <v>3</v>
      </c>
      <c r="C132" s="155">
        <v>4</v>
      </c>
      <c r="D132" s="156">
        <v>7</v>
      </c>
      <c r="E132" s="154">
        <v>0</v>
      </c>
      <c r="F132" s="155">
        <v>1</v>
      </c>
      <c r="G132" s="156">
        <v>1</v>
      </c>
      <c r="H132" s="154">
        <v>0</v>
      </c>
      <c r="I132" s="155">
        <v>0</v>
      </c>
      <c r="J132" s="156">
        <v>0</v>
      </c>
      <c r="K132" s="154">
        <v>0</v>
      </c>
      <c r="L132" s="155">
        <v>0</v>
      </c>
      <c r="M132" s="156">
        <v>0</v>
      </c>
    </row>
    <row r="133" spans="1:13" x14ac:dyDescent="0.2">
      <c r="A133" s="66" t="s">
        <v>38</v>
      </c>
      <c r="B133" s="154">
        <v>65</v>
      </c>
      <c r="C133" s="155">
        <v>100</v>
      </c>
      <c r="D133" s="156">
        <v>165</v>
      </c>
      <c r="E133" s="154">
        <v>5</v>
      </c>
      <c r="F133" s="155">
        <v>24</v>
      </c>
      <c r="G133" s="156">
        <v>29</v>
      </c>
      <c r="H133" s="154">
        <v>6</v>
      </c>
      <c r="I133" s="155">
        <v>6</v>
      </c>
      <c r="J133" s="156">
        <v>12</v>
      </c>
      <c r="K133" s="154">
        <v>3</v>
      </c>
      <c r="L133" s="155">
        <v>6</v>
      </c>
      <c r="M133" s="156">
        <v>9</v>
      </c>
    </row>
    <row r="134" spans="1:13" x14ac:dyDescent="0.2">
      <c r="A134" s="66" t="s">
        <v>39</v>
      </c>
      <c r="B134" s="154">
        <v>60</v>
      </c>
      <c r="C134" s="155">
        <v>770</v>
      </c>
      <c r="D134" s="156">
        <v>830</v>
      </c>
      <c r="E134" s="154">
        <v>30</v>
      </c>
      <c r="F134" s="155">
        <v>473</v>
      </c>
      <c r="G134" s="156">
        <v>503</v>
      </c>
      <c r="H134" s="154">
        <v>3</v>
      </c>
      <c r="I134" s="155">
        <v>83</v>
      </c>
      <c r="J134" s="156">
        <v>86</v>
      </c>
      <c r="K134" s="154">
        <v>14</v>
      </c>
      <c r="L134" s="155">
        <v>224</v>
      </c>
      <c r="M134" s="156">
        <v>238</v>
      </c>
    </row>
    <row r="135" spans="1:13" x14ac:dyDescent="0.2">
      <c r="A135" s="66" t="s">
        <v>120</v>
      </c>
      <c r="B135" s="154">
        <v>273</v>
      </c>
      <c r="C135" s="155">
        <v>78</v>
      </c>
      <c r="D135" s="156">
        <v>351</v>
      </c>
      <c r="E135" s="154">
        <v>41</v>
      </c>
      <c r="F135" s="155">
        <v>9</v>
      </c>
      <c r="G135" s="156">
        <v>50</v>
      </c>
      <c r="H135" s="154">
        <v>15</v>
      </c>
      <c r="I135" s="155">
        <v>2</v>
      </c>
      <c r="J135" s="156">
        <v>17</v>
      </c>
      <c r="K135" s="154">
        <v>42</v>
      </c>
      <c r="L135" s="155">
        <v>9</v>
      </c>
      <c r="M135" s="156">
        <v>51</v>
      </c>
    </row>
    <row r="136" spans="1:13" x14ac:dyDescent="0.2">
      <c r="A136" s="66" t="s">
        <v>152</v>
      </c>
      <c r="B136" s="154">
        <v>104</v>
      </c>
      <c r="C136" s="155">
        <v>122</v>
      </c>
      <c r="D136" s="156">
        <v>226</v>
      </c>
      <c r="E136" s="154">
        <v>10</v>
      </c>
      <c r="F136" s="155">
        <v>13</v>
      </c>
      <c r="G136" s="156">
        <v>23</v>
      </c>
      <c r="H136" s="154">
        <v>4</v>
      </c>
      <c r="I136" s="155">
        <v>10</v>
      </c>
      <c r="J136" s="156">
        <v>14</v>
      </c>
      <c r="K136" s="154">
        <v>4</v>
      </c>
      <c r="L136" s="155">
        <v>7</v>
      </c>
      <c r="M136" s="156">
        <v>11</v>
      </c>
    </row>
    <row r="137" spans="1:13" x14ac:dyDescent="0.2">
      <c r="A137" s="66" t="s">
        <v>50</v>
      </c>
      <c r="B137" s="154">
        <v>79</v>
      </c>
      <c r="C137" s="155">
        <v>47</v>
      </c>
      <c r="D137" s="156">
        <v>126</v>
      </c>
      <c r="E137" s="154">
        <v>32</v>
      </c>
      <c r="F137" s="155">
        <v>15</v>
      </c>
      <c r="G137" s="156">
        <v>47</v>
      </c>
      <c r="H137" s="154">
        <v>10</v>
      </c>
      <c r="I137" s="155">
        <v>1</v>
      </c>
      <c r="J137" s="156">
        <v>11</v>
      </c>
      <c r="K137" s="154">
        <v>3</v>
      </c>
      <c r="L137" s="155">
        <v>5</v>
      </c>
      <c r="M137" s="156">
        <v>8</v>
      </c>
    </row>
    <row r="138" spans="1:13" x14ac:dyDescent="0.2">
      <c r="A138" s="66" t="s">
        <v>255</v>
      </c>
      <c r="B138" s="154">
        <v>0</v>
      </c>
      <c r="C138" s="155">
        <v>0</v>
      </c>
      <c r="D138" s="156">
        <v>0</v>
      </c>
      <c r="E138" s="154">
        <v>0</v>
      </c>
      <c r="F138" s="155">
        <v>0</v>
      </c>
      <c r="G138" s="156">
        <v>0</v>
      </c>
      <c r="H138" s="154">
        <v>0</v>
      </c>
      <c r="I138" s="155">
        <v>0</v>
      </c>
      <c r="J138" s="156">
        <v>0</v>
      </c>
      <c r="K138" s="154">
        <v>0</v>
      </c>
      <c r="L138" s="155">
        <v>1</v>
      </c>
      <c r="M138" s="156">
        <v>1</v>
      </c>
    </row>
    <row r="139" spans="1:13" x14ac:dyDescent="0.2">
      <c r="A139" s="66" t="s">
        <v>153</v>
      </c>
      <c r="B139" s="154">
        <v>0</v>
      </c>
      <c r="C139" s="155">
        <v>4</v>
      </c>
      <c r="D139" s="156">
        <v>4</v>
      </c>
      <c r="E139" s="154">
        <v>0</v>
      </c>
      <c r="F139" s="155">
        <v>2</v>
      </c>
      <c r="G139" s="156">
        <v>2</v>
      </c>
      <c r="H139" s="154">
        <v>0</v>
      </c>
      <c r="I139" s="155">
        <v>0</v>
      </c>
      <c r="J139" s="156">
        <v>0</v>
      </c>
      <c r="K139" s="154">
        <v>0</v>
      </c>
      <c r="L139" s="155">
        <v>1</v>
      </c>
      <c r="M139" s="156">
        <v>1</v>
      </c>
    </row>
    <row r="140" spans="1:13" x14ac:dyDescent="0.2">
      <c r="A140" s="66" t="s">
        <v>215</v>
      </c>
      <c r="B140" s="154">
        <v>0</v>
      </c>
      <c r="C140" s="155">
        <v>1</v>
      </c>
      <c r="D140" s="156">
        <v>1</v>
      </c>
      <c r="E140" s="154">
        <v>1</v>
      </c>
      <c r="F140" s="155">
        <v>0</v>
      </c>
      <c r="G140" s="156">
        <v>1</v>
      </c>
      <c r="H140" s="154">
        <v>0</v>
      </c>
      <c r="I140" s="155">
        <v>0</v>
      </c>
      <c r="J140" s="156">
        <v>0</v>
      </c>
      <c r="K140" s="154">
        <v>0</v>
      </c>
      <c r="L140" s="155">
        <v>0</v>
      </c>
      <c r="M140" s="156">
        <v>0</v>
      </c>
    </row>
    <row r="141" spans="1:13" x14ac:dyDescent="0.2">
      <c r="A141" s="66" t="s">
        <v>216</v>
      </c>
      <c r="B141" s="154">
        <v>2</v>
      </c>
      <c r="C141" s="155">
        <v>2</v>
      </c>
      <c r="D141" s="156">
        <v>4</v>
      </c>
      <c r="E141" s="154">
        <v>2</v>
      </c>
      <c r="F141" s="155">
        <v>1</v>
      </c>
      <c r="G141" s="156">
        <v>3</v>
      </c>
      <c r="H141" s="154">
        <v>0</v>
      </c>
      <c r="I141" s="155">
        <v>0</v>
      </c>
      <c r="J141" s="156">
        <v>0</v>
      </c>
      <c r="K141" s="154">
        <v>0</v>
      </c>
      <c r="L141" s="155">
        <v>1</v>
      </c>
      <c r="M141" s="156">
        <v>1</v>
      </c>
    </row>
    <row r="142" spans="1:13" x14ac:dyDescent="0.2">
      <c r="A142" s="66" t="s">
        <v>40</v>
      </c>
      <c r="B142" s="154">
        <v>95</v>
      </c>
      <c r="C142" s="155">
        <v>290</v>
      </c>
      <c r="D142" s="156">
        <v>385</v>
      </c>
      <c r="E142" s="154">
        <v>11</v>
      </c>
      <c r="F142" s="155">
        <v>41</v>
      </c>
      <c r="G142" s="156">
        <v>52</v>
      </c>
      <c r="H142" s="154">
        <v>4</v>
      </c>
      <c r="I142" s="155">
        <v>15</v>
      </c>
      <c r="J142" s="156">
        <v>19</v>
      </c>
      <c r="K142" s="154">
        <v>8</v>
      </c>
      <c r="L142" s="155">
        <v>28</v>
      </c>
      <c r="M142" s="156">
        <v>36</v>
      </c>
    </row>
    <row r="143" spans="1:13" x14ac:dyDescent="0.2">
      <c r="A143" s="66" t="s">
        <v>41</v>
      </c>
      <c r="B143" s="154">
        <v>946</v>
      </c>
      <c r="C143" s="155">
        <v>4451</v>
      </c>
      <c r="D143" s="156">
        <v>5397</v>
      </c>
      <c r="E143" s="154">
        <v>291</v>
      </c>
      <c r="F143" s="155">
        <v>2338</v>
      </c>
      <c r="G143" s="156">
        <v>2629</v>
      </c>
      <c r="H143" s="154">
        <v>42</v>
      </c>
      <c r="I143" s="155">
        <v>358</v>
      </c>
      <c r="J143" s="156">
        <v>400</v>
      </c>
      <c r="K143" s="154">
        <v>133</v>
      </c>
      <c r="L143" s="155">
        <v>1119</v>
      </c>
      <c r="M143" s="156">
        <v>1252</v>
      </c>
    </row>
    <row r="144" spans="1:13" x14ac:dyDescent="0.2">
      <c r="A144" s="66" t="s">
        <v>42</v>
      </c>
      <c r="B144" s="154">
        <v>150</v>
      </c>
      <c r="C144" s="155">
        <v>1267</v>
      </c>
      <c r="D144" s="156">
        <v>1417</v>
      </c>
      <c r="E144" s="154">
        <v>53</v>
      </c>
      <c r="F144" s="155">
        <v>385</v>
      </c>
      <c r="G144" s="156">
        <v>438</v>
      </c>
      <c r="H144" s="154">
        <v>5</v>
      </c>
      <c r="I144" s="155">
        <v>98</v>
      </c>
      <c r="J144" s="156">
        <v>103</v>
      </c>
      <c r="K144" s="154">
        <v>52</v>
      </c>
      <c r="L144" s="155">
        <v>363</v>
      </c>
      <c r="M144" s="156">
        <v>415</v>
      </c>
    </row>
    <row r="145" spans="1:13" x14ac:dyDescent="0.2">
      <c r="A145" s="66" t="s">
        <v>43</v>
      </c>
      <c r="B145" s="154">
        <v>61</v>
      </c>
      <c r="C145" s="155">
        <v>55</v>
      </c>
      <c r="D145" s="156">
        <v>116</v>
      </c>
      <c r="E145" s="154">
        <v>9</v>
      </c>
      <c r="F145" s="155">
        <v>10</v>
      </c>
      <c r="G145" s="156">
        <v>19</v>
      </c>
      <c r="H145" s="154">
        <v>3</v>
      </c>
      <c r="I145" s="155">
        <v>4</v>
      </c>
      <c r="J145" s="156">
        <v>7</v>
      </c>
      <c r="K145" s="154">
        <v>7</v>
      </c>
      <c r="L145" s="155">
        <v>8</v>
      </c>
      <c r="M145" s="156">
        <v>15</v>
      </c>
    </row>
    <row r="146" spans="1:13" x14ac:dyDescent="0.2">
      <c r="A146" s="66" t="s">
        <v>44</v>
      </c>
      <c r="B146" s="154">
        <v>86248</v>
      </c>
      <c r="C146" s="155">
        <v>109559</v>
      </c>
      <c r="D146" s="156">
        <v>195807</v>
      </c>
      <c r="E146" s="154">
        <v>312</v>
      </c>
      <c r="F146" s="155">
        <v>1601</v>
      </c>
      <c r="G146" s="156">
        <v>1913</v>
      </c>
      <c r="H146" s="154">
        <v>2365</v>
      </c>
      <c r="I146" s="155">
        <v>3157</v>
      </c>
      <c r="J146" s="156">
        <v>5522</v>
      </c>
      <c r="K146" s="154">
        <v>7364</v>
      </c>
      <c r="L146" s="155">
        <v>12243</v>
      </c>
      <c r="M146" s="156">
        <v>19607</v>
      </c>
    </row>
    <row r="147" spans="1:13" x14ac:dyDescent="0.2">
      <c r="A147" s="66" t="s">
        <v>177</v>
      </c>
      <c r="B147" s="154">
        <v>6</v>
      </c>
      <c r="C147" s="155">
        <v>4</v>
      </c>
      <c r="D147" s="156">
        <v>10</v>
      </c>
      <c r="E147" s="154">
        <v>0</v>
      </c>
      <c r="F147" s="155">
        <v>0</v>
      </c>
      <c r="G147" s="156">
        <v>0</v>
      </c>
      <c r="H147" s="154">
        <v>0</v>
      </c>
      <c r="I147" s="155">
        <v>0</v>
      </c>
      <c r="J147" s="156">
        <v>0</v>
      </c>
      <c r="K147" s="154">
        <v>1</v>
      </c>
      <c r="L147" s="155">
        <v>0</v>
      </c>
      <c r="M147" s="156">
        <v>1</v>
      </c>
    </row>
    <row r="148" spans="1:13" x14ac:dyDescent="0.2">
      <c r="A148" s="66" t="s">
        <v>45</v>
      </c>
      <c r="B148" s="154">
        <v>238</v>
      </c>
      <c r="C148" s="155">
        <v>4078</v>
      </c>
      <c r="D148" s="156">
        <v>4316</v>
      </c>
      <c r="E148" s="154">
        <v>105</v>
      </c>
      <c r="F148" s="155">
        <v>1830</v>
      </c>
      <c r="G148" s="156">
        <v>1935</v>
      </c>
      <c r="H148" s="154">
        <v>20</v>
      </c>
      <c r="I148" s="155">
        <v>324</v>
      </c>
      <c r="J148" s="156">
        <v>344</v>
      </c>
      <c r="K148" s="154">
        <v>55</v>
      </c>
      <c r="L148" s="155">
        <v>1034</v>
      </c>
      <c r="M148" s="156">
        <v>1089</v>
      </c>
    </row>
    <row r="149" spans="1:13" x14ac:dyDescent="0.2">
      <c r="A149" s="66" t="s">
        <v>256</v>
      </c>
      <c r="B149" s="154">
        <v>0</v>
      </c>
      <c r="C149" s="155">
        <v>1</v>
      </c>
      <c r="D149" s="156">
        <v>1</v>
      </c>
      <c r="E149" s="154">
        <v>0</v>
      </c>
      <c r="F149" s="155">
        <v>2</v>
      </c>
      <c r="G149" s="156">
        <v>2</v>
      </c>
      <c r="H149" s="154">
        <v>0</v>
      </c>
      <c r="I149" s="155">
        <v>0</v>
      </c>
      <c r="J149" s="156">
        <v>0</v>
      </c>
      <c r="K149" s="154">
        <v>0</v>
      </c>
      <c r="L149" s="155">
        <v>2</v>
      </c>
      <c r="M149" s="156">
        <v>2</v>
      </c>
    </row>
    <row r="150" spans="1:13" x14ac:dyDescent="0.2">
      <c r="A150" s="66" t="s">
        <v>46</v>
      </c>
      <c r="B150" s="154">
        <v>70</v>
      </c>
      <c r="C150" s="155">
        <v>99</v>
      </c>
      <c r="D150" s="156">
        <v>169</v>
      </c>
      <c r="E150" s="154">
        <v>9</v>
      </c>
      <c r="F150" s="155">
        <v>20</v>
      </c>
      <c r="G150" s="156">
        <v>29</v>
      </c>
      <c r="H150" s="154">
        <v>1</v>
      </c>
      <c r="I150" s="155">
        <v>14</v>
      </c>
      <c r="J150" s="156">
        <v>15</v>
      </c>
      <c r="K150" s="154">
        <v>16</v>
      </c>
      <c r="L150" s="155">
        <v>39</v>
      </c>
      <c r="M150" s="156">
        <v>55</v>
      </c>
    </row>
    <row r="151" spans="1:13" x14ac:dyDescent="0.2">
      <c r="A151" s="66" t="s">
        <v>178</v>
      </c>
      <c r="B151" s="154">
        <v>71</v>
      </c>
      <c r="C151" s="155">
        <v>336</v>
      </c>
      <c r="D151" s="156">
        <v>407</v>
      </c>
      <c r="E151" s="154">
        <v>20</v>
      </c>
      <c r="F151" s="155">
        <v>56</v>
      </c>
      <c r="G151" s="156">
        <v>76</v>
      </c>
      <c r="H151" s="154">
        <v>4</v>
      </c>
      <c r="I151" s="155">
        <v>31</v>
      </c>
      <c r="J151" s="156">
        <v>35</v>
      </c>
      <c r="K151" s="154">
        <v>12</v>
      </c>
      <c r="L151" s="155">
        <v>40</v>
      </c>
      <c r="M151" s="156">
        <v>52</v>
      </c>
    </row>
    <row r="152" spans="1:13" x14ac:dyDescent="0.2">
      <c r="A152" s="66" t="s">
        <v>47</v>
      </c>
      <c r="B152" s="154">
        <v>1356</v>
      </c>
      <c r="C152" s="155">
        <v>2321</v>
      </c>
      <c r="D152" s="156">
        <v>3677</v>
      </c>
      <c r="E152" s="154">
        <v>401</v>
      </c>
      <c r="F152" s="155">
        <v>896</v>
      </c>
      <c r="G152" s="156">
        <v>1297</v>
      </c>
      <c r="H152" s="154">
        <v>107</v>
      </c>
      <c r="I152" s="155">
        <v>221</v>
      </c>
      <c r="J152" s="156">
        <v>328</v>
      </c>
      <c r="K152" s="154">
        <v>346</v>
      </c>
      <c r="L152" s="155">
        <v>800</v>
      </c>
      <c r="M152" s="156">
        <v>1146</v>
      </c>
    </row>
    <row r="153" spans="1:13" x14ac:dyDescent="0.2">
      <c r="A153" s="66" t="s">
        <v>48</v>
      </c>
      <c r="B153" s="154">
        <v>5</v>
      </c>
      <c r="C153" s="155">
        <v>13</v>
      </c>
      <c r="D153" s="156">
        <v>18</v>
      </c>
      <c r="E153" s="154">
        <v>1</v>
      </c>
      <c r="F153" s="155">
        <v>3</v>
      </c>
      <c r="G153" s="156">
        <v>4</v>
      </c>
      <c r="H153" s="154">
        <v>1</v>
      </c>
      <c r="I153" s="155">
        <v>1</v>
      </c>
      <c r="J153" s="156">
        <v>2</v>
      </c>
      <c r="K153" s="154">
        <v>2</v>
      </c>
      <c r="L153" s="155">
        <v>2</v>
      </c>
      <c r="M153" s="156">
        <v>4</v>
      </c>
    </row>
    <row r="154" spans="1:13" x14ac:dyDescent="0.2">
      <c r="A154" s="66" t="s">
        <v>217</v>
      </c>
      <c r="B154" s="154">
        <v>19</v>
      </c>
      <c r="C154" s="155">
        <v>13</v>
      </c>
      <c r="D154" s="156">
        <v>32</v>
      </c>
      <c r="E154" s="154">
        <v>7</v>
      </c>
      <c r="F154" s="155">
        <v>5</v>
      </c>
      <c r="G154" s="156">
        <v>12</v>
      </c>
      <c r="H154" s="154">
        <v>0</v>
      </c>
      <c r="I154" s="155">
        <v>0</v>
      </c>
      <c r="J154" s="156">
        <v>0</v>
      </c>
      <c r="K154" s="154">
        <v>1</v>
      </c>
      <c r="L154" s="155">
        <v>3</v>
      </c>
      <c r="M154" s="156">
        <v>4</v>
      </c>
    </row>
    <row r="155" spans="1:13" x14ac:dyDescent="0.2">
      <c r="A155" s="66" t="s">
        <v>56</v>
      </c>
      <c r="B155" s="154">
        <v>1482</v>
      </c>
      <c r="C155" s="155">
        <v>1448</v>
      </c>
      <c r="D155" s="156">
        <v>2930</v>
      </c>
      <c r="E155" s="154">
        <v>242</v>
      </c>
      <c r="F155" s="155">
        <v>319</v>
      </c>
      <c r="G155" s="156">
        <v>561</v>
      </c>
      <c r="H155" s="154">
        <v>16</v>
      </c>
      <c r="I155" s="155">
        <v>27</v>
      </c>
      <c r="J155" s="156">
        <v>43</v>
      </c>
      <c r="K155" s="154">
        <v>68</v>
      </c>
      <c r="L155" s="155">
        <v>77</v>
      </c>
      <c r="M155" s="156">
        <v>145</v>
      </c>
    </row>
    <row r="156" spans="1:13" x14ac:dyDescent="0.2">
      <c r="A156" s="66" t="s">
        <v>154</v>
      </c>
      <c r="B156" s="154">
        <v>0</v>
      </c>
      <c r="C156" s="155">
        <v>2</v>
      </c>
      <c r="D156" s="156">
        <v>2</v>
      </c>
      <c r="E156" s="154">
        <v>0</v>
      </c>
      <c r="F156" s="155">
        <v>0</v>
      </c>
      <c r="G156" s="156">
        <v>0</v>
      </c>
      <c r="H156" s="154">
        <v>0</v>
      </c>
      <c r="I156" s="155">
        <v>0</v>
      </c>
      <c r="J156" s="156">
        <v>0</v>
      </c>
      <c r="K156" s="154">
        <v>0</v>
      </c>
      <c r="L156" s="155">
        <v>0</v>
      </c>
      <c r="M156" s="156">
        <v>0</v>
      </c>
    </row>
    <row r="157" spans="1:13" ht="12.75" thickBot="1" x14ac:dyDescent="0.25">
      <c r="A157" s="85" t="s">
        <v>101</v>
      </c>
      <c r="B157" s="243">
        <f>SUM(B5:B156)</f>
        <v>122833</v>
      </c>
      <c r="C157" s="243">
        <f t="shared" ref="C157:M157" si="0">SUM(C5:C156)</f>
        <v>187181</v>
      </c>
      <c r="D157" s="243">
        <f t="shared" si="0"/>
        <v>310014</v>
      </c>
      <c r="E157" s="243">
        <f t="shared" si="0"/>
        <v>7691</v>
      </c>
      <c r="F157" s="243">
        <f t="shared" si="0"/>
        <v>21724</v>
      </c>
      <c r="G157" s="243">
        <f t="shared" si="0"/>
        <v>29415</v>
      </c>
      <c r="H157" s="243">
        <f t="shared" si="0"/>
        <v>4100</v>
      </c>
      <c r="I157" s="243">
        <f t="shared" si="0"/>
        <v>7988</v>
      </c>
      <c r="J157" s="243">
        <f t="shared" si="0"/>
        <v>12088</v>
      </c>
      <c r="K157" s="243">
        <f t="shared" si="0"/>
        <v>13182</v>
      </c>
      <c r="L157" s="243">
        <f t="shared" si="0"/>
        <v>33179</v>
      </c>
      <c r="M157" s="243">
        <f t="shared" si="0"/>
        <v>46361</v>
      </c>
    </row>
    <row r="158" spans="1:13" x14ac:dyDescent="0.2">
      <c r="D158" s="274"/>
    </row>
  </sheetData>
  <sortState ref="A5:M156">
    <sortCondition ref="A5"/>
  </sortState>
  <mergeCells count="5">
    <mergeCell ref="B3:D3"/>
    <mergeCell ref="A3:A4"/>
    <mergeCell ref="E3:G3"/>
    <mergeCell ref="H3:J3"/>
    <mergeCell ref="K3:M3"/>
  </mergeCells>
  <phoneticPr fontId="2" type="noConversion"/>
  <conditionalFormatting sqref="A157">
    <cfRule type="duplicateValues" dxfId="1" priority="1"/>
  </conditionalFormatting>
  <conditionalFormatting sqref="P1:P3 A1:A2 A158:A1048576 P158:P1048576">
    <cfRule type="duplicateValues" dxfId="0" priority="7"/>
  </conditionalFormatting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K53"/>
  <sheetViews>
    <sheetView zoomScaleNormal="100" workbookViewId="0">
      <selection activeCell="Q23" sqref="Q23"/>
    </sheetView>
  </sheetViews>
  <sheetFormatPr defaultColWidth="9.28515625" defaultRowHeight="12" x14ac:dyDescent="0.2"/>
  <cols>
    <col min="1" max="1" width="21.7109375" style="29" bestFit="1" customWidth="1"/>
    <col min="2" max="2" width="11.7109375" style="29" customWidth="1"/>
    <col min="3" max="3" width="12.5703125" style="29" customWidth="1"/>
    <col min="4" max="4" width="10.5703125" style="29" customWidth="1"/>
    <col min="5" max="5" width="10.5703125" style="29" bestFit="1" customWidth="1"/>
    <col min="6" max="6" width="9.28515625" style="29"/>
    <col min="7" max="7" width="19.28515625" style="29" customWidth="1"/>
    <col min="8" max="8" width="9.7109375" style="29" customWidth="1"/>
    <col min="9" max="10" width="9.28515625" style="29"/>
    <col min="11" max="11" width="10.5703125" style="29" bestFit="1" customWidth="1"/>
    <col min="12" max="16384" width="9.28515625" style="29"/>
  </cols>
  <sheetData>
    <row r="1" spans="1:11" ht="12.75" customHeight="1" x14ac:dyDescent="0.2">
      <c r="A1" s="105" t="s">
        <v>412</v>
      </c>
      <c r="B1" s="105"/>
      <c r="C1" s="105"/>
      <c r="D1" s="105"/>
      <c r="E1" s="105"/>
      <c r="G1" s="105" t="s">
        <v>413</v>
      </c>
      <c r="H1" s="105"/>
      <c r="I1" s="105"/>
      <c r="J1" s="105"/>
      <c r="K1" s="105"/>
    </row>
    <row r="2" spans="1:11" ht="12.75" customHeight="1" x14ac:dyDescent="0.2">
      <c r="A2" s="105" t="s">
        <v>414</v>
      </c>
      <c r="B2" s="105"/>
      <c r="C2" s="105"/>
      <c r="D2" s="105"/>
      <c r="E2" s="105"/>
      <c r="G2" s="105" t="s">
        <v>415</v>
      </c>
      <c r="H2" s="105"/>
      <c r="I2" s="105"/>
      <c r="J2" s="105"/>
      <c r="K2" s="105"/>
    </row>
    <row r="3" spans="1:11" ht="12.75" customHeight="1" x14ac:dyDescent="0.2">
      <c r="A3" s="223" t="s">
        <v>261</v>
      </c>
      <c r="G3" s="29" t="s">
        <v>416</v>
      </c>
    </row>
    <row r="4" spans="1:11" ht="12.75" customHeight="1" thickBot="1" x14ac:dyDescent="0.25"/>
    <row r="5" spans="1:11" ht="12.75" thickBot="1" x14ac:dyDescent="0.25">
      <c r="A5" s="89" t="s">
        <v>0</v>
      </c>
      <c r="B5" s="90" t="s">
        <v>80</v>
      </c>
      <c r="C5" s="91" t="s">
        <v>81</v>
      </c>
      <c r="D5" s="92" t="s">
        <v>84</v>
      </c>
      <c r="E5" s="93" t="s">
        <v>3</v>
      </c>
      <c r="G5" s="89" t="s">
        <v>0</v>
      </c>
      <c r="H5" s="90" t="s">
        <v>80</v>
      </c>
      <c r="I5" s="91" t="s">
        <v>81</v>
      </c>
      <c r="J5" s="92" t="s">
        <v>84</v>
      </c>
      <c r="K5" s="93" t="s">
        <v>3</v>
      </c>
    </row>
    <row r="6" spans="1:11" x14ac:dyDescent="0.2">
      <c r="A6" s="56" t="s">
        <v>156</v>
      </c>
      <c r="B6" s="69">
        <v>24</v>
      </c>
      <c r="C6" s="70">
        <v>56</v>
      </c>
      <c r="D6" s="68">
        <f t="shared" ref="D6:D36" si="0">SUM(B6:C6)</f>
        <v>80</v>
      </c>
      <c r="E6" s="84">
        <f t="shared" ref="E6:E36" si="1">D6*100/$D$36</f>
        <v>1.48864905098623</v>
      </c>
      <c r="G6" s="56" t="s">
        <v>156</v>
      </c>
      <c r="H6" s="69">
        <v>6</v>
      </c>
      <c r="I6" s="70">
        <v>12</v>
      </c>
      <c r="J6" s="68">
        <f t="shared" ref="J6:J33" si="2">SUM(H6:I6)</f>
        <v>18</v>
      </c>
      <c r="K6" s="94">
        <f t="shared" ref="K6:K32" si="3">J6*100/$J$33</f>
        <v>1.7241379310344827</v>
      </c>
    </row>
    <row r="7" spans="1:11" x14ac:dyDescent="0.2">
      <c r="A7" s="56" t="s">
        <v>224</v>
      </c>
      <c r="B7" s="69">
        <v>17</v>
      </c>
      <c r="C7" s="70">
        <v>56</v>
      </c>
      <c r="D7" s="68">
        <f t="shared" si="0"/>
        <v>73</v>
      </c>
      <c r="E7" s="84">
        <f t="shared" si="1"/>
        <v>1.3583922590249349</v>
      </c>
      <c r="G7" s="56" t="s">
        <v>224</v>
      </c>
      <c r="H7" s="69">
        <v>4</v>
      </c>
      <c r="I7" s="70">
        <v>16</v>
      </c>
      <c r="J7" s="68">
        <f t="shared" si="2"/>
        <v>20</v>
      </c>
      <c r="K7" s="94">
        <f t="shared" si="3"/>
        <v>1.9157088122605364</v>
      </c>
    </row>
    <row r="8" spans="1:11" x14ac:dyDescent="0.2">
      <c r="A8" s="56" t="s">
        <v>11</v>
      </c>
      <c r="B8" s="69">
        <v>137</v>
      </c>
      <c r="C8" s="70">
        <v>239</v>
      </c>
      <c r="D8" s="68">
        <f t="shared" si="0"/>
        <v>376</v>
      </c>
      <c r="E8" s="84">
        <f t="shared" si="1"/>
        <v>6.9966505396352812</v>
      </c>
      <c r="G8" s="56" t="s">
        <v>11</v>
      </c>
      <c r="H8" s="69">
        <v>36</v>
      </c>
      <c r="I8" s="70">
        <v>80</v>
      </c>
      <c r="J8" s="68">
        <f t="shared" si="2"/>
        <v>116</v>
      </c>
      <c r="K8" s="94">
        <f t="shared" si="3"/>
        <v>11.111111111111111</v>
      </c>
    </row>
    <row r="9" spans="1:11" x14ac:dyDescent="0.2">
      <c r="A9" s="56" t="s">
        <v>225</v>
      </c>
      <c r="B9" s="69">
        <v>21</v>
      </c>
      <c r="C9" s="70">
        <v>43</v>
      </c>
      <c r="D9" s="68">
        <f t="shared" si="0"/>
        <v>64</v>
      </c>
      <c r="E9" s="84">
        <f t="shared" si="1"/>
        <v>1.1909192407889839</v>
      </c>
      <c r="G9" s="56" t="s">
        <v>225</v>
      </c>
      <c r="H9" s="69">
        <v>5</v>
      </c>
      <c r="I9" s="70">
        <v>13</v>
      </c>
      <c r="J9" s="68">
        <f t="shared" si="2"/>
        <v>18</v>
      </c>
      <c r="K9" s="94">
        <f t="shared" si="3"/>
        <v>1.7241379310344827</v>
      </c>
    </row>
    <row r="10" spans="1:11" x14ac:dyDescent="0.2">
      <c r="A10" s="56" t="s">
        <v>158</v>
      </c>
      <c r="B10" s="69">
        <v>2</v>
      </c>
      <c r="C10" s="70">
        <v>7</v>
      </c>
      <c r="D10" s="68">
        <f t="shared" si="0"/>
        <v>9</v>
      </c>
      <c r="E10" s="84">
        <f t="shared" si="1"/>
        <v>0.16747301823595087</v>
      </c>
      <c r="G10" s="56" t="s">
        <v>158</v>
      </c>
      <c r="H10" s="69">
        <v>0</v>
      </c>
      <c r="I10" s="70">
        <v>2</v>
      </c>
      <c r="J10" s="68">
        <f t="shared" si="2"/>
        <v>2</v>
      </c>
      <c r="K10" s="94">
        <f t="shared" si="3"/>
        <v>0.19157088122605365</v>
      </c>
    </row>
    <row r="11" spans="1:11" x14ac:dyDescent="0.2">
      <c r="A11" s="56" t="s">
        <v>190</v>
      </c>
      <c r="B11" s="69">
        <v>49</v>
      </c>
      <c r="C11" s="70">
        <v>82</v>
      </c>
      <c r="D11" s="68">
        <f t="shared" si="0"/>
        <v>131</v>
      </c>
      <c r="E11" s="84">
        <f t="shared" si="1"/>
        <v>2.4376628209899516</v>
      </c>
      <c r="G11" s="56" t="s">
        <v>190</v>
      </c>
      <c r="H11" s="69">
        <v>17</v>
      </c>
      <c r="I11" s="70">
        <v>15</v>
      </c>
      <c r="J11" s="68">
        <f t="shared" si="2"/>
        <v>32</v>
      </c>
      <c r="K11" s="94">
        <f t="shared" si="3"/>
        <v>3.0651340996168583</v>
      </c>
    </row>
    <row r="12" spans="1:11" x14ac:dyDescent="0.2">
      <c r="A12" s="56" t="s">
        <v>226</v>
      </c>
      <c r="B12" s="69">
        <v>14</v>
      </c>
      <c r="C12" s="70">
        <v>34</v>
      </c>
      <c r="D12" s="68">
        <f t="shared" si="0"/>
        <v>48</v>
      </c>
      <c r="E12" s="84">
        <f t="shared" si="1"/>
        <v>0.89318943059173794</v>
      </c>
      <c r="G12" s="56" t="s">
        <v>226</v>
      </c>
      <c r="H12" s="69">
        <v>2</v>
      </c>
      <c r="I12" s="70">
        <v>16</v>
      </c>
      <c r="J12" s="68">
        <f t="shared" si="2"/>
        <v>18</v>
      </c>
      <c r="K12" s="94">
        <f t="shared" si="3"/>
        <v>1.7241379310344827</v>
      </c>
    </row>
    <row r="13" spans="1:11" x14ac:dyDescent="0.2">
      <c r="A13" s="56" t="s">
        <v>227</v>
      </c>
      <c r="B13" s="69">
        <v>12</v>
      </c>
      <c r="C13" s="70">
        <v>22</v>
      </c>
      <c r="D13" s="68">
        <f t="shared" si="0"/>
        <v>34</v>
      </c>
      <c r="E13" s="84">
        <f t="shared" si="1"/>
        <v>0.63267584666914778</v>
      </c>
      <c r="G13" s="56" t="s">
        <v>227</v>
      </c>
      <c r="H13" s="69">
        <v>1</v>
      </c>
      <c r="I13" s="70">
        <v>4</v>
      </c>
      <c r="J13" s="68">
        <f t="shared" si="2"/>
        <v>5</v>
      </c>
      <c r="K13" s="94">
        <f t="shared" si="3"/>
        <v>0.47892720306513409</v>
      </c>
    </row>
    <row r="14" spans="1:11" x14ac:dyDescent="0.2">
      <c r="A14" s="56" t="s">
        <v>64</v>
      </c>
      <c r="B14" s="69">
        <v>20</v>
      </c>
      <c r="C14" s="70">
        <v>32</v>
      </c>
      <c r="D14" s="68">
        <f t="shared" si="0"/>
        <v>52</v>
      </c>
      <c r="E14" s="84">
        <f t="shared" si="1"/>
        <v>0.96762188314104947</v>
      </c>
      <c r="G14" s="56" t="s">
        <v>64</v>
      </c>
      <c r="H14" s="69">
        <v>2</v>
      </c>
      <c r="I14" s="70">
        <v>2</v>
      </c>
      <c r="J14" s="68">
        <f t="shared" si="2"/>
        <v>4</v>
      </c>
      <c r="K14" s="94">
        <f t="shared" si="3"/>
        <v>0.38314176245210729</v>
      </c>
    </row>
    <row r="15" spans="1:11" x14ac:dyDescent="0.2">
      <c r="A15" s="56" t="s">
        <v>192</v>
      </c>
      <c r="B15" s="69">
        <v>103</v>
      </c>
      <c r="C15" s="70">
        <v>294</v>
      </c>
      <c r="D15" s="68">
        <f t="shared" si="0"/>
        <v>397</v>
      </c>
      <c r="E15" s="84">
        <f t="shared" si="1"/>
        <v>7.3874209155191668</v>
      </c>
      <c r="G15" s="56" t="s">
        <v>192</v>
      </c>
      <c r="H15" s="69">
        <v>13</v>
      </c>
      <c r="I15" s="70">
        <v>52</v>
      </c>
      <c r="J15" s="68">
        <f t="shared" si="2"/>
        <v>65</v>
      </c>
      <c r="K15" s="94">
        <f t="shared" si="3"/>
        <v>6.226053639846743</v>
      </c>
    </row>
    <row r="16" spans="1:11" x14ac:dyDescent="0.2">
      <c r="A16" s="56" t="s">
        <v>195</v>
      </c>
      <c r="B16" s="69">
        <v>36</v>
      </c>
      <c r="C16" s="70">
        <v>88</v>
      </c>
      <c r="D16" s="68">
        <f t="shared" si="0"/>
        <v>124</v>
      </c>
      <c r="E16" s="84">
        <f t="shared" si="1"/>
        <v>2.3074060290286567</v>
      </c>
      <c r="G16" s="56" t="s">
        <v>195</v>
      </c>
      <c r="H16" s="69">
        <v>2</v>
      </c>
      <c r="I16" s="70">
        <v>14</v>
      </c>
      <c r="J16" s="68">
        <f t="shared" si="2"/>
        <v>16</v>
      </c>
      <c r="K16" s="94">
        <f t="shared" si="3"/>
        <v>1.5325670498084292</v>
      </c>
    </row>
    <row r="17" spans="1:11" x14ac:dyDescent="0.2">
      <c r="A17" s="56" t="s">
        <v>162</v>
      </c>
      <c r="B17" s="69">
        <v>118</v>
      </c>
      <c r="C17" s="70">
        <v>268</v>
      </c>
      <c r="D17" s="68">
        <f t="shared" si="0"/>
        <v>386</v>
      </c>
      <c r="E17" s="84">
        <f t="shared" si="1"/>
        <v>7.1827316710085594</v>
      </c>
      <c r="G17" s="56" t="s">
        <v>162</v>
      </c>
      <c r="H17" s="69">
        <v>11</v>
      </c>
      <c r="I17" s="70">
        <v>40</v>
      </c>
      <c r="J17" s="68">
        <f t="shared" si="2"/>
        <v>51</v>
      </c>
      <c r="K17" s="94">
        <f t="shared" si="3"/>
        <v>4.8850574712643677</v>
      </c>
    </row>
    <row r="18" spans="1:11" x14ac:dyDescent="0.2">
      <c r="A18" s="56" t="s">
        <v>199</v>
      </c>
      <c r="B18" s="69">
        <v>31</v>
      </c>
      <c r="C18" s="70">
        <v>98</v>
      </c>
      <c r="D18" s="68">
        <f t="shared" si="0"/>
        <v>129</v>
      </c>
      <c r="E18" s="84">
        <f t="shared" si="1"/>
        <v>2.4004465947152958</v>
      </c>
      <c r="G18" s="56" t="s">
        <v>199</v>
      </c>
      <c r="H18" s="69">
        <v>1</v>
      </c>
      <c r="I18" s="70">
        <v>11</v>
      </c>
      <c r="J18" s="68">
        <f t="shared" si="2"/>
        <v>12</v>
      </c>
      <c r="K18" s="94">
        <f t="shared" si="3"/>
        <v>1.1494252873563218</v>
      </c>
    </row>
    <row r="19" spans="1:11" x14ac:dyDescent="0.2">
      <c r="A19" s="56" t="s">
        <v>228</v>
      </c>
      <c r="B19" s="69">
        <v>2</v>
      </c>
      <c r="C19" s="70">
        <v>3</v>
      </c>
      <c r="D19" s="68">
        <f t="shared" si="0"/>
        <v>5</v>
      </c>
      <c r="E19" s="84">
        <f t="shared" si="1"/>
        <v>9.3040565686639376E-2</v>
      </c>
      <c r="G19" s="56" t="s">
        <v>228</v>
      </c>
      <c r="H19" s="69">
        <v>0</v>
      </c>
      <c r="I19" s="70">
        <v>1</v>
      </c>
      <c r="J19" s="68">
        <f t="shared" si="2"/>
        <v>1</v>
      </c>
      <c r="K19" s="94">
        <f t="shared" si="3"/>
        <v>9.5785440613026823E-2</v>
      </c>
    </row>
    <row r="20" spans="1:11" x14ac:dyDescent="0.2">
      <c r="A20" s="56" t="s">
        <v>229</v>
      </c>
      <c r="B20" s="69">
        <v>0</v>
      </c>
      <c r="C20" s="70">
        <v>1</v>
      </c>
      <c r="D20" s="68">
        <f t="shared" si="0"/>
        <v>1</v>
      </c>
      <c r="E20" s="84">
        <f t="shared" si="1"/>
        <v>1.8608113137327874E-2</v>
      </c>
      <c r="G20" s="56" t="s">
        <v>168</v>
      </c>
      <c r="H20" s="69">
        <v>37</v>
      </c>
      <c r="I20" s="70">
        <v>19</v>
      </c>
      <c r="J20" s="68">
        <f t="shared" si="2"/>
        <v>56</v>
      </c>
      <c r="K20" s="94">
        <f t="shared" si="3"/>
        <v>5.3639846743295019</v>
      </c>
    </row>
    <row r="21" spans="1:11" x14ac:dyDescent="0.2">
      <c r="A21" s="56" t="s">
        <v>168</v>
      </c>
      <c r="B21" s="69">
        <v>100</v>
      </c>
      <c r="C21" s="70">
        <v>105</v>
      </c>
      <c r="D21" s="68">
        <f t="shared" si="0"/>
        <v>205</v>
      </c>
      <c r="E21" s="84">
        <f t="shared" si="1"/>
        <v>3.8146631931522146</v>
      </c>
      <c r="G21" s="56" t="s">
        <v>230</v>
      </c>
      <c r="H21" s="69">
        <v>14</v>
      </c>
      <c r="I21" s="70">
        <v>8</v>
      </c>
      <c r="J21" s="68">
        <f t="shared" si="2"/>
        <v>22</v>
      </c>
      <c r="K21" s="94">
        <f t="shared" si="3"/>
        <v>2.1072796934865901</v>
      </c>
    </row>
    <row r="22" spans="1:11" x14ac:dyDescent="0.2">
      <c r="A22" s="56" t="s">
        <v>169</v>
      </c>
      <c r="B22" s="69">
        <v>2</v>
      </c>
      <c r="C22" s="70">
        <v>3</v>
      </c>
      <c r="D22" s="68">
        <f t="shared" si="0"/>
        <v>5</v>
      </c>
      <c r="E22" s="84">
        <f t="shared" si="1"/>
        <v>9.3040565686639376E-2</v>
      </c>
      <c r="G22" s="56" t="s">
        <v>115</v>
      </c>
      <c r="H22" s="69">
        <v>4</v>
      </c>
      <c r="I22" s="70">
        <v>38</v>
      </c>
      <c r="J22" s="68">
        <f t="shared" si="2"/>
        <v>42</v>
      </c>
      <c r="K22" s="94">
        <f t="shared" si="3"/>
        <v>4.0229885057471266</v>
      </c>
    </row>
    <row r="23" spans="1:11" x14ac:dyDescent="0.2">
      <c r="A23" s="56" t="s">
        <v>230</v>
      </c>
      <c r="B23" s="69">
        <v>39</v>
      </c>
      <c r="C23" s="70">
        <v>71</v>
      </c>
      <c r="D23" s="68">
        <f t="shared" si="0"/>
        <v>110</v>
      </c>
      <c r="E23" s="84">
        <f t="shared" si="1"/>
        <v>2.0468924451060664</v>
      </c>
      <c r="G23" s="56" t="s">
        <v>65</v>
      </c>
      <c r="H23" s="69">
        <v>29</v>
      </c>
      <c r="I23" s="70">
        <v>103</v>
      </c>
      <c r="J23" s="68">
        <f t="shared" si="2"/>
        <v>132</v>
      </c>
      <c r="K23" s="94">
        <f t="shared" si="3"/>
        <v>12.64367816091954</v>
      </c>
    </row>
    <row r="24" spans="1:11" x14ac:dyDescent="0.2">
      <c r="A24" s="56" t="s">
        <v>231</v>
      </c>
      <c r="B24" s="69">
        <v>2</v>
      </c>
      <c r="C24" s="70">
        <v>6</v>
      </c>
      <c r="D24" s="68">
        <f t="shared" si="0"/>
        <v>8</v>
      </c>
      <c r="E24" s="84">
        <f t="shared" si="1"/>
        <v>0.14886490509862299</v>
      </c>
      <c r="G24" s="56" t="s">
        <v>121</v>
      </c>
      <c r="H24" s="69">
        <v>0</v>
      </c>
      <c r="I24" s="70">
        <v>7</v>
      </c>
      <c r="J24" s="68">
        <f t="shared" si="2"/>
        <v>7</v>
      </c>
      <c r="K24" s="94">
        <f t="shared" si="3"/>
        <v>0.67049808429118773</v>
      </c>
    </row>
    <row r="25" spans="1:11" x14ac:dyDescent="0.2">
      <c r="A25" s="56" t="s">
        <v>115</v>
      </c>
      <c r="B25" s="69">
        <v>40</v>
      </c>
      <c r="C25" s="70">
        <v>155</v>
      </c>
      <c r="D25" s="68">
        <f t="shared" si="0"/>
        <v>195</v>
      </c>
      <c r="E25" s="84">
        <f t="shared" si="1"/>
        <v>3.6285820617789355</v>
      </c>
      <c r="G25" s="56" t="s">
        <v>172</v>
      </c>
      <c r="H25" s="69">
        <v>4</v>
      </c>
      <c r="I25" s="70">
        <v>29</v>
      </c>
      <c r="J25" s="68">
        <f t="shared" si="2"/>
        <v>33</v>
      </c>
      <c r="K25" s="94">
        <f t="shared" si="3"/>
        <v>3.1609195402298851</v>
      </c>
    </row>
    <row r="26" spans="1:11" x14ac:dyDescent="0.2">
      <c r="A26" s="56" t="s">
        <v>65</v>
      </c>
      <c r="B26" s="69">
        <v>186</v>
      </c>
      <c r="C26" s="70">
        <v>532</v>
      </c>
      <c r="D26" s="68">
        <f t="shared" si="0"/>
        <v>718</v>
      </c>
      <c r="E26" s="84">
        <f t="shared" si="1"/>
        <v>13.360625232601414</v>
      </c>
      <c r="G26" s="56" t="s">
        <v>174</v>
      </c>
      <c r="H26" s="69">
        <v>42</v>
      </c>
      <c r="I26" s="70">
        <v>73</v>
      </c>
      <c r="J26" s="68">
        <f t="shared" si="2"/>
        <v>115</v>
      </c>
      <c r="K26" s="94">
        <f t="shared" si="3"/>
        <v>11.015325670498084</v>
      </c>
    </row>
    <row r="27" spans="1:11" x14ac:dyDescent="0.2">
      <c r="A27" s="56" t="s">
        <v>121</v>
      </c>
      <c r="B27" s="69">
        <v>16</v>
      </c>
      <c r="C27" s="70">
        <v>39</v>
      </c>
      <c r="D27" s="68">
        <f t="shared" si="0"/>
        <v>55</v>
      </c>
      <c r="E27" s="84">
        <f t="shared" si="1"/>
        <v>1.0234462225530332</v>
      </c>
      <c r="G27" s="56" t="s">
        <v>212</v>
      </c>
      <c r="H27" s="69">
        <v>16</v>
      </c>
      <c r="I27" s="70">
        <v>23</v>
      </c>
      <c r="J27" s="68">
        <f t="shared" si="2"/>
        <v>39</v>
      </c>
      <c r="K27" s="94">
        <f t="shared" si="3"/>
        <v>3.735632183908046</v>
      </c>
    </row>
    <row r="28" spans="1:11" x14ac:dyDescent="0.2">
      <c r="A28" s="56" t="s">
        <v>172</v>
      </c>
      <c r="B28" s="69">
        <v>56</v>
      </c>
      <c r="C28" s="70">
        <v>145</v>
      </c>
      <c r="D28" s="68">
        <f t="shared" si="0"/>
        <v>201</v>
      </c>
      <c r="E28" s="84">
        <f t="shared" si="1"/>
        <v>3.7402307406029029</v>
      </c>
      <c r="G28" s="56" t="s">
        <v>232</v>
      </c>
      <c r="H28" s="69">
        <v>2</v>
      </c>
      <c r="I28" s="70">
        <v>6</v>
      </c>
      <c r="J28" s="68">
        <f t="shared" si="2"/>
        <v>8</v>
      </c>
      <c r="K28" s="94">
        <f t="shared" si="3"/>
        <v>0.76628352490421459</v>
      </c>
    </row>
    <row r="29" spans="1:11" x14ac:dyDescent="0.2">
      <c r="A29" s="56" t="s">
        <v>174</v>
      </c>
      <c r="B29" s="69">
        <v>254</v>
      </c>
      <c r="C29" s="70">
        <v>514</v>
      </c>
      <c r="D29" s="68">
        <f t="shared" si="0"/>
        <v>768</v>
      </c>
      <c r="E29" s="84">
        <f t="shared" si="1"/>
        <v>14.291030889467807</v>
      </c>
      <c r="G29" s="56" t="s">
        <v>233</v>
      </c>
      <c r="H29" s="69">
        <v>0</v>
      </c>
      <c r="I29" s="70">
        <v>4</v>
      </c>
      <c r="J29" s="68">
        <f t="shared" si="2"/>
        <v>4</v>
      </c>
      <c r="K29" s="94">
        <f t="shared" si="3"/>
        <v>0.38314176245210729</v>
      </c>
    </row>
    <row r="30" spans="1:11" x14ac:dyDescent="0.2">
      <c r="A30" s="56" t="s">
        <v>212</v>
      </c>
      <c r="B30" s="69">
        <v>83</v>
      </c>
      <c r="C30" s="70">
        <v>75</v>
      </c>
      <c r="D30" s="68">
        <f t="shared" si="0"/>
        <v>158</v>
      </c>
      <c r="E30" s="84">
        <f t="shared" si="1"/>
        <v>2.9400818756978042</v>
      </c>
      <c r="G30" s="56" t="s">
        <v>176</v>
      </c>
      <c r="H30" s="69">
        <v>6</v>
      </c>
      <c r="I30" s="70">
        <v>16</v>
      </c>
      <c r="J30" s="68">
        <f t="shared" si="2"/>
        <v>22</v>
      </c>
      <c r="K30" s="94">
        <f t="shared" si="3"/>
        <v>2.1072796934865901</v>
      </c>
    </row>
    <row r="31" spans="1:11" x14ac:dyDescent="0.2">
      <c r="A31" s="56" t="s">
        <v>232</v>
      </c>
      <c r="B31" s="69">
        <v>14</v>
      </c>
      <c r="C31" s="70">
        <v>19</v>
      </c>
      <c r="D31" s="68">
        <f t="shared" si="0"/>
        <v>33</v>
      </c>
      <c r="E31" s="84">
        <f t="shared" si="1"/>
        <v>0.61406773353181987</v>
      </c>
      <c r="G31" s="56" t="s">
        <v>234</v>
      </c>
      <c r="H31" s="69">
        <v>10</v>
      </c>
      <c r="I31" s="70">
        <v>32</v>
      </c>
      <c r="J31" s="68">
        <f t="shared" si="2"/>
        <v>42</v>
      </c>
      <c r="K31" s="94">
        <f t="shared" si="3"/>
        <v>4.0229885057471266</v>
      </c>
    </row>
    <row r="32" spans="1:11" ht="12.75" thickBot="1" x14ac:dyDescent="0.25">
      <c r="A32" s="56" t="s">
        <v>233</v>
      </c>
      <c r="B32" s="69">
        <v>8</v>
      </c>
      <c r="C32" s="70">
        <v>20</v>
      </c>
      <c r="D32" s="68">
        <f t="shared" si="0"/>
        <v>28</v>
      </c>
      <c r="E32" s="84">
        <f t="shared" si="1"/>
        <v>0.52102716784518055</v>
      </c>
      <c r="G32" s="56" t="s">
        <v>179</v>
      </c>
      <c r="H32" s="69">
        <v>10</v>
      </c>
      <c r="I32" s="70">
        <v>134</v>
      </c>
      <c r="J32" s="68">
        <f t="shared" si="2"/>
        <v>144</v>
      </c>
      <c r="K32" s="94">
        <f t="shared" si="3"/>
        <v>13.793103448275861</v>
      </c>
    </row>
    <row r="33" spans="1:11" ht="12.75" thickBot="1" x14ac:dyDescent="0.25">
      <c r="A33" s="56" t="s">
        <v>176</v>
      </c>
      <c r="B33" s="69">
        <v>40</v>
      </c>
      <c r="C33" s="70">
        <v>76</v>
      </c>
      <c r="D33" s="68">
        <f t="shared" si="0"/>
        <v>116</v>
      </c>
      <c r="E33" s="84">
        <f t="shared" si="1"/>
        <v>2.1585411239300334</v>
      </c>
      <c r="G33" s="89" t="s">
        <v>74</v>
      </c>
      <c r="H33" s="95">
        <f>SUM(H6:H32)</f>
        <v>274</v>
      </c>
      <c r="I33" s="95">
        <f>SUM(I6:I32)</f>
        <v>770</v>
      </c>
      <c r="J33" s="95">
        <f t="shared" si="2"/>
        <v>1044</v>
      </c>
      <c r="K33" s="97">
        <f>SUM(K6:K32)</f>
        <v>100.00000000000001</v>
      </c>
    </row>
    <row r="34" spans="1:11" x14ac:dyDescent="0.2">
      <c r="A34" s="56" t="s">
        <v>234</v>
      </c>
      <c r="B34" s="69">
        <v>73</v>
      </c>
      <c r="C34" s="70">
        <v>101</v>
      </c>
      <c r="D34" s="68">
        <f t="shared" si="0"/>
        <v>174</v>
      </c>
      <c r="E34" s="84">
        <f t="shared" si="1"/>
        <v>3.2378116858950503</v>
      </c>
    </row>
    <row r="35" spans="1:11" ht="12.75" thickBot="1" x14ac:dyDescent="0.25">
      <c r="A35" s="56" t="s">
        <v>179</v>
      </c>
      <c r="B35" s="69">
        <v>136</v>
      </c>
      <c r="C35" s="70">
        <v>555</v>
      </c>
      <c r="D35" s="68">
        <f t="shared" si="0"/>
        <v>691</v>
      </c>
      <c r="E35" s="84">
        <f t="shared" si="1"/>
        <v>12.858206177893562</v>
      </c>
    </row>
    <row r="36" spans="1:11" ht="12.75" thickBot="1" x14ac:dyDescent="0.25">
      <c r="A36" s="89" t="s">
        <v>2</v>
      </c>
      <c r="B36" s="95">
        <f>SUM(B6:B35)</f>
        <v>1635</v>
      </c>
      <c r="C36" s="95">
        <f>SUM(C6:C35)</f>
        <v>3739</v>
      </c>
      <c r="D36" s="95">
        <f t="shared" si="0"/>
        <v>5374</v>
      </c>
      <c r="E36" s="97">
        <f t="shared" si="1"/>
        <v>100</v>
      </c>
    </row>
    <row r="37" spans="1:11" ht="12.75" x14ac:dyDescent="0.2">
      <c r="A37" s="146"/>
      <c r="B37"/>
      <c r="C37"/>
    </row>
    <row r="38" spans="1:11" ht="12.75" customHeight="1" x14ac:dyDescent="0.2">
      <c r="A38" s="146"/>
      <c r="B38"/>
      <c r="C38"/>
    </row>
    <row r="39" spans="1:11" ht="12.75" customHeight="1" x14ac:dyDescent="0.2">
      <c r="A39" s="146"/>
      <c r="B39"/>
      <c r="C39"/>
    </row>
    <row r="40" spans="1:11" ht="12.75" customHeight="1" x14ac:dyDescent="0.2">
      <c r="A40" s="146"/>
      <c r="B40"/>
      <c r="C40"/>
    </row>
    <row r="41" spans="1:11" ht="12.75" customHeight="1" x14ac:dyDescent="0.2">
      <c r="A41" s="146"/>
      <c r="B41"/>
      <c r="C41"/>
    </row>
    <row r="42" spans="1:11" ht="12.75" customHeight="1" x14ac:dyDescent="0.2">
      <c r="A42" s="146"/>
      <c r="B42"/>
      <c r="C42">
        <v>29</v>
      </c>
    </row>
    <row r="43" spans="1:11" ht="12.75" customHeight="1" x14ac:dyDescent="0.2">
      <c r="A43" s="146"/>
      <c r="B43"/>
      <c r="C43"/>
    </row>
    <row r="44" spans="1:11" ht="12.75" customHeight="1" x14ac:dyDescent="0.2">
      <c r="A44" s="146"/>
      <c r="B44"/>
      <c r="C44"/>
    </row>
    <row r="45" spans="1:11" ht="12.75" x14ac:dyDescent="0.2">
      <c r="A45" s="146"/>
      <c r="B45"/>
      <c r="C45"/>
    </row>
    <row r="46" spans="1:11" ht="12.75" x14ac:dyDescent="0.2">
      <c r="A46" s="146"/>
      <c r="B46"/>
      <c r="C46"/>
    </row>
    <row r="47" spans="1:11" ht="12.75" x14ac:dyDescent="0.2">
      <c r="A47" s="146"/>
      <c r="B47"/>
      <c r="C47"/>
    </row>
    <row r="48" spans="1:11" ht="12.75" x14ac:dyDescent="0.2">
      <c r="A48" s="146"/>
      <c r="B48"/>
      <c r="C48"/>
    </row>
    <row r="49" spans="1:3" ht="12.75" x14ac:dyDescent="0.2">
      <c r="A49" s="146"/>
      <c r="B49"/>
      <c r="C49"/>
    </row>
    <row r="50" spans="1:3" ht="12.75" x14ac:dyDescent="0.2">
      <c r="A50" s="146"/>
      <c r="B50"/>
      <c r="C50"/>
    </row>
    <row r="51" spans="1:3" ht="12.75" x14ac:dyDescent="0.2">
      <c r="A51" s="146"/>
      <c r="B51"/>
      <c r="C51"/>
    </row>
    <row r="52" spans="1:3" ht="12.75" x14ac:dyDescent="0.2">
      <c r="A52" s="146"/>
      <c r="B52"/>
      <c r="C52"/>
    </row>
    <row r="53" spans="1:3" ht="12.75" x14ac:dyDescent="0.2">
      <c r="A53" s="146"/>
      <c r="B53"/>
      <c r="C53"/>
    </row>
  </sheetData>
  <sortState ref="A6:E26">
    <sortCondition ref="A5"/>
  </sortState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FF8080"/>
  </sheetPr>
  <dimension ref="A1:E99"/>
  <sheetViews>
    <sheetView zoomScaleNormal="100" workbookViewId="0">
      <selection activeCell="I18" sqref="I18"/>
    </sheetView>
  </sheetViews>
  <sheetFormatPr defaultColWidth="9.28515625" defaultRowHeight="12" x14ac:dyDescent="0.2"/>
  <cols>
    <col min="1" max="1" width="30.5703125" style="29" bestFit="1" customWidth="1"/>
    <col min="2" max="2" width="9.28515625" style="29" customWidth="1"/>
    <col min="3" max="4" width="9.28515625" style="29"/>
    <col min="5" max="5" width="10.5703125" style="29" bestFit="1" customWidth="1"/>
    <col min="6" max="6" width="9.28515625" style="29" customWidth="1"/>
    <col min="7" max="7" width="9.7109375" style="29" bestFit="1" customWidth="1"/>
    <col min="8" max="16384" width="9.28515625" style="29"/>
  </cols>
  <sheetData>
    <row r="1" spans="1:5" ht="12.75" customHeight="1" x14ac:dyDescent="0.2">
      <c r="A1" s="105" t="s">
        <v>417</v>
      </c>
    </row>
    <row r="2" spans="1:5" ht="12.75" customHeight="1" x14ac:dyDescent="0.2">
      <c r="A2" s="105" t="s">
        <v>262</v>
      </c>
    </row>
    <row r="3" spans="1:5" ht="12.75" customHeight="1" x14ac:dyDescent="0.2">
      <c r="A3" s="105" t="s">
        <v>263</v>
      </c>
    </row>
    <row r="4" spans="1:5" ht="12.75" customHeight="1" thickBot="1" x14ac:dyDescent="0.25">
      <c r="A4" s="223"/>
    </row>
    <row r="5" spans="1:5" ht="12.75" customHeight="1" thickBot="1" x14ac:dyDescent="0.25">
      <c r="A5" s="89" t="s">
        <v>0</v>
      </c>
      <c r="B5" s="90" t="s">
        <v>80</v>
      </c>
      <c r="C5" s="91" t="s">
        <v>81</v>
      </c>
      <c r="D5" s="92" t="s">
        <v>2</v>
      </c>
      <c r="E5" s="93" t="s">
        <v>3</v>
      </c>
    </row>
    <row r="6" spans="1:5" ht="12.75" customHeight="1" x14ac:dyDescent="0.2">
      <c r="A6" s="56" t="s">
        <v>4</v>
      </c>
      <c r="B6" s="69">
        <v>3</v>
      </c>
      <c r="C6" s="70">
        <v>2</v>
      </c>
      <c r="D6" s="68">
        <v>5</v>
      </c>
      <c r="E6" s="84">
        <f t="shared" ref="E6:E37" si="0">D6*100/$D$67</f>
        <v>0.72992700729927007</v>
      </c>
    </row>
    <row r="7" spans="1:5" ht="12.75" customHeight="1" x14ac:dyDescent="0.2">
      <c r="A7" s="56" t="s">
        <v>124</v>
      </c>
      <c r="B7" s="69">
        <v>3</v>
      </c>
      <c r="C7" s="70">
        <v>1</v>
      </c>
      <c r="D7" s="68">
        <v>4</v>
      </c>
      <c r="E7" s="84">
        <f t="shared" si="0"/>
        <v>0.58394160583941601</v>
      </c>
    </row>
    <row r="8" spans="1:5" x14ac:dyDescent="0.2">
      <c r="A8" s="56" t="s">
        <v>5</v>
      </c>
      <c r="B8" s="69">
        <v>0</v>
      </c>
      <c r="C8" s="70">
        <v>2</v>
      </c>
      <c r="D8" s="68">
        <v>2</v>
      </c>
      <c r="E8" s="84">
        <f t="shared" si="0"/>
        <v>0.29197080291970801</v>
      </c>
    </row>
    <row r="9" spans="1:5" x14ac:dyDescent="0.2">
      <c r="A9" s="56" t="s">
        <v>126</v>
      </c>
      <c r="B9" s="69">
        <v>0</v>
      </c>
      <c r="C9" s="70">
        <v>5</v>
      </c>
      <c r="D9" s="68">
        <v>5</v>
      </c>
      <c r="E9" s="84">
        <f t="shared" si="0"/>
        <v>0.72992700729927007</v>
      </c>
    </row>
    <row r="10" spans="1:5" x14ac:dyDescent="0.2">
      <c r="A10" s="56" t="s">
        <v>6</v>
      </c>
      <c r="B10" s="69">
        <v>4</v>
      </c>
      <c r="C10" s="70">
        <v>4</v>
      </c>
      <c r="D10" s="68">
        <v>8</v>
      </c>
      <c r="E10" s="84">
        <f t="shared" si="0"/>
        <v>1.167883211678832</v>
      </c>
    </row>
    <row r="11" spans="1:5" x14ac:dyDescent="0.2">
      <c r="A11" s="56" t="s">
        <v>127</v>
      </c>
      <c r="B11" s="69">
        <v>0</v>
      </c>
      <c r="C11" s="70">
        <v>2</v>
      </c>
      <c r="D11" s="68">
        <v>2</v>
      </c>
      <c r="E11" s="84">
        <f t="shared" si="0"/>
        <v>0.29197080291970801</v>
      </c>
    </row>
    <row r="12" spans="1:5" x14ac:dyDescent="0.2">
      <c r="A12" s="56" t="s">
        <v>7</v>
      </c>
      <c r="B12" s="69">
        <v>1</v>
      </c>
      <c r="C12" s="70">
        <v>2</v>
      </c>
      <c r="D12" s="68">
        <v>3</v>
      </c>
      <c r="E12" s="84">
        <f t="shared" si="0"/>
        <v>0.43795620437956206</v>
      </c>
    </row>
    <row r="13" spans="1:5" x14ac:dyDescent="0.2">
      <c r="A13" s="56" t="s">
        <v>8</v>
      </c>
      <c r="B13" s="69">
        <v>1</v>
      </c>
      <c r="C13" s="70">
        <v>0</v>
      </c>
      <c r="D13" s="68">
        <v>1</v>
      </c>
      <c r="E13" s="84">
        <f t="shared" si="0"/>
        <v>0.145985401459854</v>
      </c>
    </row>
    <row r="14" spans="1:5" x14ac:dyDescent="0.2">
      <c r="A14" s="56" t="s">
        <v>9</v>
      </c>
      <c r="B14" s="69">
        <v>2</v>
      </c>
      <c r="C14" s="70">
        <v>0</v>
      </c>
      <c r="D14" s="68">
        <v>2</v>
      </c>
      <c r="E14" s="84">
        <f t="shared" si="0"/>
        <v>0.29197080291970801</v>
      </c>
    </row>
    <row r="15" spans="1:5" x14ac:dyDescent="0.2">
      <c r="A15" s="56" t="s">
        <v>218</v>
      </c>
      <c r="B15" s="69">
        <v>1</v>
      </c>
      <c r="C15" s="70">
        <v>0</v>
      </c>
      <c r="D15" s="68">
        <v>1</v>
      </c>
      <c r="E15" s="84">
        <f t="shared" si="0"/>
        <v>0.145985401459854</v>
      </c>
    </row>
    <row r="16" spans="1:5" x14ac:dyDescent="0.2">
      <c r="A16" s="56" t="s">
        <v>10</v>
      </c>
      <c r="B16" s="69">
        <v>30</v>
      </c>
      <c r="C16" s="70">
        <v>17</v>
      </c>
      <c r="D16" s="68">
        <v>47</v>
      </c>
      <c r="E16" s="84">
        <f t="shared" si="0"/>
        <v>6.8613138686131387</v>
      </c>
    </row>
    <row r="17" spans="1:5" x14ac:dyDescent="0.2">
      <c r="A17" s="56" t="s">
        <v>129</v>
      </c>
      <c r="B17" s="69">
        <v>2</v>
      </c>
      <c r="C17" s="70">
        <v>2</v>
      </c>
      <c r="D17" s="68">
        <v>4</v>
      </c>
      <c r="E17" s="84">
        <f t="shared" si="0"/>
        <v>0.58394160583941601</v>
      </c>
    </row>
    <row r="18" spans="1:5" x14ac:dyDescent="0.2">
      <c r="A18" s="56" t="s">
        <v>57</v>
      </c>
      <c r="B18" s="69">
        <v>26</v>
      </c>
      <c r="C18" s="70">
        <v>14</v>
      </c>
      <c r="D18" s="68">
        <v>40</v>
      </c>
      <c r="E18" s="84">
        <f t="shared" si="0"/>
        <v>5.8394160583941606</v>
      </c>
    </row>
    <row r="19" spans="1:5" x14ac:dyDescent="0.2">
      <c r="A19" s="56" t="s">
        <v>130</v>
      </c>
      <c r="B19" s="69">
        <v>4</v>
      </c>
      <c r="C19" s="70">
        <v>2</v>
      </c>
      <c r="D19" s="68">
        <v>6</v>
      </c>
      <c r="E19" s="84">
        <f t="shared" si="0"/>
        <v>0.87591240875912413</v>
      </c>
    </row>
    <row r="20" spans="1:5" x14ac:dyDescent="0.2">
      <c r="A20" s="56" t="s">
        <v>13</v>
      </c>
      <c r="B20" s="69">
        <v>10</v>
      </c>
      <c r="C20" s="70">
        <v>2</v>
      </c>
      <c r="D20" s="68">
        <v>12</v>
      </c>
      <c r="E20" s="84">
        <f t="shared" si="0"/>
        <v>1.7518248175182483</v>
      </c>
    </row>
    <row r="21" spans="1:5" x14ac:dyDescent="0.2">
      <c r="A21" s="56" t="s">
        <v>14</v>
      </c>
      <c r="B21" s="69">
        <v>0</v>
      </c>
      <c r="C21" s="70">
        <v>2</v>
      </c>
      <c r="D21" s="68">
        <v>2</v>
      </c>
      <c r="E21" s="84">
        <f t="shared" si="0"/>
        <v>0.29197080291970801</v>
      </c>
    </row>
    <row r="22" spans="1:5" x14ac:dyDescent="0.2">
      <c r="A22" s="56" t="s">
        <v>55</v>
      </c>
      <c r="B22" s="69">
        <v>7</v>
      </c>
      <c r="C22" s="70">
        <v>0</v>
      </c>
      <c r="D22" s="68">
        <v>7</v>
      </c>
      <c r="E22" s="84">
        <f t="shared" si="0"/>
        <v>1.0218978102189782</v>
      </c>
    </row>
    <row r="23" spans="1:5" x14ac:dyDescent="0.2">
      <c r="A23" s="56" t="s">
        <v>193</v>
      </c>
      <c r="B23" s="69">
        <v>2</v>
      </c>
      <c r="C23" s="70">
        <v>0</v>
      </c>
      <c r="D23" s="68">
        <v>2</v>
      </c>
      <c r="E23" s="84">
        <f t="shared" si="0"/>
        <v>0.29197080291970801</v>
      </c>
    </row>
    <row r="24" spans="1:5" x14ac:dyDescent="0.2">
      <c r="A24" s="56" t="s">
        <v>18</v>
      </c>
      <c r="B24" s="69">
        <v>1</v>
      </c>
      <c r="C24" s="70">
        <v>2</v>
      </c>
      <c r="D24" s="68">
        <v>3</v>
      </c>
      <c r="E24" s="84">
        <f t="shared" si="0"/>
        <v>0.43795620437956206</v>
      </c>
    </row>
    <row r="25" spans="1:5" x14ac:dyDescent="0.2">
      <c r="A25" s="56" t="s">
        <v>163</v>
      </c>
      <c r="B25" s="69">
        <v>2</v>
      </c>
      <c r="C25" s="70">
        <v>4</v>
      </c>
      <c r="D25" s="68">
        <v>6</v>
      </c>
      <c r="E25" s="84">
        <f t="shared" si="0"/>
        <v>0.87591240875912413</v>
      </c>
    </row>
    <row r="26" spans="1:5" x14ac:dyDescent="0.2">
      <c r="A26" s="56" t="s">
        <v>19</v>
      </c>
      <c r="B26" s="69">
        <v>1</v>
      </c>
      <c r="C26" s="70">
        <v>3</v>
      </c>
      <c r="D26" s="68">
        <v>4</v>
      </c>
      <c r="E26" s="84">
        <f t="shared" si="0"/>
        <v>0.58394160583941601</v>
      </c>
    </row>
    <row r="27" spans="1:5" x14ac:dyDescent="0.2">
      <c r="A27" s="56" t="s">
        <v>20</v>
      </c>
      <c r="B27" s="69">
        <v>0</v>
      </c>
      <c r="C27" s="70">
        <v>3</v>
      </c>
      <c r="D27" s="68">
        <v>3</v>
      </c>
      <c r="E27" s="84">
        <f t="shared" si="0"/>
        <v>0.43795620437956206</v>
      </c>
    </row>
    <row r="28" spans="1:5" x14ac:dyDescent="0.2">
      <c r="A28" s="56" t="s">
        <v>21</v>
      </c>
      <c r="B28" s="69">
        <v>2</v>
      </c>
      <c r="C28" s="70">
        <v>1</v>
      </c>
      <c r="D28" s="68">
        <v>3</v>
      </c>
      <c r="E28" s="84">
        <f t="shared" si="0"/>
        <v>0.43795620437956206</v>
      </c>
    </row>
    <row r="29" spans="1:5" x14ac:dyDescent="0.2">
      <c r="A29" s="56" t="s">
        <v>164</v>
      </c>
      <c r="B29" s="69">
        <v>7</v>
      </c>
      <c r="C29" s="70">
        <v>3</v>
      </c>
      <c r="D29" s="68">
        <v>10</v>
      </c>
      <c r="E29" s="84">
        <f t="shared" si="0"/>
        <v>1.4598540145985401</v>
      </c>
    </row>
    <row r="30" spans="1:5" x14ac:dyDescent="0.2">
      <c r="A30" s="56" t="s">
        <v>22</v>
      </c>
      <c r="B30" s="69">
        <v>1</v>
      </c>
      <c r="C30" s="70">
        <v>0</v>
      </c>
      <c r="D30" s="68">
        <v>1</v>
      </c>
      <c r="E30" s="84">
        <f t="shared" si="0"/>
        <v>0.145985401459854</v>
      </c>
    </row>
    <row r="31" spans="1:5" x14ac:dyDescent="0.2">
      <c r="A31" s="56" t="s">
        <v>59</v>
      </c>
      <c r="B31" s="69">
        <v>0</v>
      </c>
      <c r="C31" s="70">
        <v>1</v>
      </c>
      <c r="D31" s="68">
        <v>1</v>
      </c>
      <c r="E31" s="84">
        <f t="shared" si="0"/>
        <v>0.145985401459854</v>
      </c>
    </row>
    <row r="32" spans="1:5" x14ac:dyDescent="0.2">
      <c r="A32" s="56" t="s">
        <v>24</v>
      </c>
      <c r="B32" s="69">
        <v>3</v>
      </c>
      <c r="C32" s="70">
        <v>0</v>
      </c>
      <c r="D32" s="68">
        <v>3</v>
      </c>
      <c r="E32" s="84">
        <f t="shared" si="0"/>
        <v>0.43795620437956206</v>
      </c>
    </row>
    <row r="33" spans="1:5" x14ac:dyDescent="0.2">
      <c r="A33" s="56" t="s">
        <v>139</v>
      </c>
      <c r="B33" s="69">
        <v>5</v>
      </c>
      <c r="C33" s="70">
        <v>4</v>
      </c>
      <c r="D33" s="68">
        <v>9</v>
      </c>
      <c r="E33" s="84">
        <f t="shared" si="0"/>
        <v>1.3138686131386861</v>
      </c>
    </row>
    <row r="34" spans="1:5" x14ac:dyDescent="0.2">
      <c r="A34" s="56" t="s">
        <v>27</v>
      </c>
      <c r="B34" s="69">
        <v>1</v>
      </c>
      <c r="C34" s="70">
        <v>1</v>
      </c>
      <c r="D34" s="68">
        <v>2</v>
      </c>
      <c r="E34" s="84">
        <f t="shared" si="0"/>
        <v>0.29197080291970801</v>
      </c>
    </row>
    <row r="35" spans="1:5" x14ac:dyDescent="0.2">
      <c r="A35" s="56" t="s">
        <v>165</v>
      </c>
      <c r="B35" s="69">
        <v>1</v>
      </c>
      <c r="C35" s="70">
        <v>2</v>
      </c>
      <c r="D35" s="68">
        <v>3</v>
      </c>
      <c r="E35" s="84">
        <f t="shared" si="0"/>
        <v>0.43795620437956206</v>
      </c>
    </row>
    <row r="36" spans="1:5" x14ac:dyDescent="0.2">
      <c r="A36" s="56" t="s">
        <v>28</v>
      </c>
      <c r="B36" s="69">
        <v>1</v>
      </c>
      <c r="C36" s="70">
        <v>0</v>
      </c>
      <c r="D36" s="68">
        <v>1</v>
      </c>
      <c r="E36" s="84">
        <f t="shared" si="0"/>
        <v>0.145985401459854</v>
      </c>
    </row>
    <row r="37" spans="1:5" x14ac:dyDescent="0.2">
      <c r="A37" s="56" t="s">
        <v>60</v>
      </c>
      <c r="B37" s="69">
        <v>1</v>
      </c>
      <c r="C37" s="70">
        <v>3</v>
      </c>
      <c r="D37" s="68">
        <v>4</v>
      </c>
      <c r="E37" s="84">
        <f t="shared" si="0"/>
        <v>0.58394160583941601</v>
      </c>
    </row>
    <row r="38" spans="1:5" x14ac:dyDescent="0.2">
      <c r="A38" s="56" t="s">
        <v>29</v>
      </c>
      <c r="B38" s="69">
        <v>0</v>
      </c>
      <c r="C38" s="70">
        <v>1</v>
      </c>
      <c r="D38" s="68">
        <v>1</v>
      </c>
      <c r="E38" s="84">
        <f t="shared" ref="E38:E66" si="1">D38*100/$D$67</f>
        <v>0.145985401459854</v>
      </c>
    </row>
    <row r="39" spans="1:5" x14ac:dyDescent="0.2">
      <c r="A39" s="56" t="s">
        <v>118</v>
      </c>
      <c r="B39" s="69">
        <v>3</v>
      </c>
      <c r="C39" s="70">
        <v>0</v>
      </c>
      <c r="D39" s="68">
        <v>3</v>
      </c>
      <c r="E39" s="84">
        <f t="shared" si="1"/>
        <v>0.43795620437956206</v>
      </c>
    </row>
    <row r="40" spans="1:5" x14ac:dyDescent="0.2">
      <c r="A40" s="56" t="s">
        <v>181</v>
      </c>
      <c r="B40" s="69">
        <v>3</v>
      </c>
      <c r="C40" s="70">
        <v>0</v>
      </c>
      <c r="D40" s="68">
        <v>3</v>
      </c>
      <c r="E40" s="84">
        <f t="shared" si="1"/>
        <v>0.43795620437956206</v>
      </c>
    </row>
    <row r="41" spans="1:5" x14ac:dyDescent="0.2">
      <c r="A41" s="56" t="s">
        <v>144</v>
      </c>
      <c r="B41" s="69">
        <v>1</v>
      </c>
      <c r="C41" s="70">
        <v>0</v>
      </c>
      <c r="D41" s="68">
        <v>1</v>
      </c>
      <c r="E41" s="84">
        <f t="shared" si="1"/>
        <v>0.145985401459854</v>
      </c>
    </row>
    <row r="42" spans="1:5" x14ac:dyDescent="0.2">
      <c r="A42" s="56" t="s">
        <v>30</v>
      </c>
      <c r="B42" s="69">
        <v>1</v>
      </c>
      <c r="C42" s="70">
        <v>1</v>
      </c>
      <c r="D42" s="68">
        <v>2</v>
      </c>
      <c r="E42" s="84">
        <f t="shared" si="1"/>
        <v>0.29197080291970801</v>
      </c>
    </row>
    <row r="43" spans="1:5" x14ac:dyDescent="0.2">
      <c r="A43" s="56" t="s">
        <v>146</v>
      </c>
      <c r="B43" s="69">
        <v>3</v>
      </c>
      <c r="C43" s="70">
        <v>4</v>
      </c>
      <c r="D43" s="68">
        <v>7</v>
      </c>
      <c r="E43" s="84">
        <f t="shared" si="1"/>
        <v>1.0218978102189782</v>
      </c>
    </row>
    <row r="44" spans="1:5" x14ac:dyDescent="0.2">
      <c r="A44" s="56" t="s">
        <v>83</v>
      </c>
      <c r="B44" s="69">
        <v>17</v>
      </c>
      <c r="C44" s="70">
        <v>17</v>
      </c>
      <c r="D44" s="68">
        <v>34</v>
      </c>
      <c r="E44" s="84">
        <f t="shared" si="1"/>
        <v>4.9635036496350367</v>
      </c>
    </row>
    <row r="45" spans="1:5" x14ac:dyDescent="0.2">
      <c r="A45" s="56" t="s">
        <v>32</v>
      </c>
      <c r="B45" s="69">
        <v>1</v>
      </c>
      <c r="C45" s="70">
        <v>0</v>
      </c>
      <c r="D45" s="68">
        <v>1</v>
      </c>
      <c r="E45" s="84">
        <f t="shared" si="1"/>
        <v>0.145985401459854</v>
      </c>
    </row>
    <row r="46" spans="1:5" x14ac:dyDescent="0.2">
      <c r="A46" s="56" t="s">
        <v>49</v>
      </c>
      <c r="B46" s="69">
        <v>4</v>
      </c>
      <c r="C46" s="70">
        <v>7</v>
      </c>
      <c r="D46" s="68">
        <v>11</v>
      </c>
      <c r="E46" s="84">
        <f t="shared" si="1"/>
        <v>1.6058394160583942</v>
      </c>
    </row>
    <row r="47" spans="1:5" x14ac:dyDescent="0.2">
      <c r="A47" s="56" t="s">
        <v>171</v>
      </c>
      <c r="B47" s="69">
        <v>0</v>
      </c>
      <c r="C47" s="70">
        <v>1</v>
      </c>
      <c r="D47" s="68">
        <v>1</v>
      </c>
      <c r="E47" s="84">
        <f t="shared" si="1"/>
        <v>0.145985401459854</v>
      </c>
    </row>
    <row r="48" spans="1:5" x14ac:dyDescent="0.2">
      <c r="A48" s="56" t="s">
        <v>33</v>
      </c>
      <c r="B48" s="69">
        <v>5</v>
      </c>
      <c r="C48" s="70">
        <v>6</v>
      </c>
      <c r="D48" s="68">
        <v>11</v>
      </c>
      <c r="E48" s="84">
        <f t="shared" si="1"/>
        <v>1.6058394160583942</v>
      </c>
    </row>
    <row r="49" spans="1:5" x14ac:dyDescent="0.2">
      <c r="A49" s="56" t="s">
        <v>148</v>
      </c>
      <c r="B49" s="69">
        <v>1</v>
      </c>
      <c r="C49" s="70">
        <v>1</v>
      </c>
      <c r="D49" s="68">
        <v>2</v>
      </c>
      <c r="E49" s="84">
        <f t="shared" si="1"/>
        <v>0.29197080291970801</v>
      </c>
    </row>
    <row r="50" spans="1:5" x14ac:dyDescent="0.2">
      <c r="A50" s="56" t="s">
        <v>123</v>
      </c>
      <c r="B50" s="69">
        <v>2</v>
      </c>
      <c r="C50" s="70">
        <v>2</v>
      </c>
      <c r="D50" s="68">
        <v>4</v>
      </c>
      <c r="E50" s="84">
        <f t="shared" si="1"/>
        <v>0.58394160583941601</v>
      </c>
    </row>
    <row r="51" spans="1:5" x14ac:dyDescent="0.2">
      <c r="A51" s="56" t="s">
        <v>34</v>
      </c>
      <c r="B51" s="69">
        <v>33</v>
      </c>
      <c r="C51" s="70">
        <v>15</v>
      </c>
      <c r="D51" s="68">
        <v>48</v>
      </c>
      <c r="E51" s="84">
        <f t="shared" si="1"/>
        <v>7.007299270072993</v>
      </c>
    </row>
    <row r="52" spans="1:5" x14ac:dyDescent="0.2">
      <c r="A52" s="56" t="s">
        <v>151</v>
      </c>
      <c r="B52" s="69">
        <v>2</v>
      </c>
      <c r="C52" s="70">
        <v>5</v>
      </c>
      <c r="D52" s="68">
        <v>7</v>
      </c>
      <c r="E52" s="84">
        <f t="shared" si="1"/>
        <v>1.0218978102189782</v>
      </c>
    </row>
    <row r="53" spans="1:5" x14ac:dyDescent="0.2">
      <c r="A53" s="56" t="s">
        <v>61</v>
      </c>
      <c r="B53" s="69">
        <v>11</v>
      </c>
      <c r="C53" s="70">
        <v>17</v>
      </c>
      <c r="D53" s="68">
        <v>28</v>
      </c>
      <c r="E53" s="84">
        <f t="shared" si="1"/>
        <v>4.0875912408759127</v>
      </c>
    </row>
    <row r="54" spans="1:5" x14ac:dyDescent="0.2">
      <c r="A54" s="56" t="s">
        <v>37</v>
      </c>
      <c r="B54" s="69">
        <v>0</v>
      </c>
      <c r="C54" s="70">
        <v>1</v>
      </c>
      <c r="D54" s="68">
        <v>1</v>
      </c>
      <c r="E54" s="84">
        <f t="shared" si="1"/>
        <v>0.145985401459854</v>
      </c>
    </row>
    <row r="55" spans="1:5" x14ac:dyDescent="0.2">
      <c r="A55" s="56" t="s">
        <v>38</v>
      </c>
      <c r="B55" s="69">
        <v>0</v>
      </c>
      <c r="C55" s="70">
        <v>1</v>
      </c>
      <c r="D55" s="68">
        <v>1</v>
      </c>
      <c r="E55" s="84">
        <f t="shared" si="1"/>
        <v>0.145985401459854</v>
      </c>
    </row>
    <row r="56" spans="1:5" x14ac:dyDescent="0.2">
      <c r="A56" s="56" t="s">
        <v>120</v>
      </c>
      <c r="B56" s="69">
        <v>3</v>
      </c>
      <c r="C56" s="70">
        <v>0</v>
      </c>
      <c r="D56" s="68">
        <v>3</v>
      </c>
      <c r="E56" s="84">
        <f t="shared" si="1"/>
        <v>0.43795620437956206</v>
      </c>
    </row>
    <row r="57" spans="1:5" x14ac:dyDescent="0.2">
      <c r="A57" s="56" t="s">
        <v>50</v>
      </c>
      <c r="B57" s="69">
        <v>0</v>
      </c>
      <c r="C57" s="70">
        <v>1</v>
      </c>
      <c r="D57" s="68">
        <v>1</v>
      </c>
      <c r="E57" s="84">
        <f t="shared" si="1"/>
        <v>0.145985401459854</v>
      </c>
    </row>
    <row r="58" spans="1:5" x14ac:dyDescent="0.2">
      <c r="A58" s="56" t="s">
        <v>40</v>
      </c>
      <c r="B58" s="69">
        <v>0</v>
      </c>
      <c r="C58" s="70">
        <v>1</v>
      </c>
      <c r="D58" s="68">
        <v>1</v>
      </c>
      <c r="E58" s="84">
        <f t="shared" si="1"/>
        <v>0.145985401459854</v>
      </c>
    </row>
    <row r="59" spans="1:5" x14ac:dyDescent="0.2">
      <c r="A59" s="56" t="s">
        <v>41</v>
      </c>
      <c r="B59" s="69">
        <v>11</v>
      </c>
      <c r="C59" s="70">
        <v>9</v>
      </c>
      <c r="D59" s="68">
        <v>20</v>
      </c>
      <c r="E59" s="84">
        <f t="shared" si="1"/>
        <v>2.9197080291970803</v>
      </c>
    </row>
    <row r="60" spans="1:5" x14ac:dyDescent="0.2">
      <c r="A60" s="56" t="s">
        <v>42</v>
      </c>
      <c r="B60" s="69">
        <v>0</v>
      </c>
      <c r="C60" s="70">
        <v>1</v>
      </c>
      <c r="D60" s="68">
        <v>1</v>
      </c>
      <c r="E60" s="84">
        <f t="shared" si="1"/>
        <v>0.145985401459854</v>
      </c>
    </row>
    <row r="61" spans="1:5" x14ac:dyDescent="0.2">
      <c r="A61" s="56" t="s">
        <v>44</v>
      </c>
      <c r="B61" s="69">
        <v>171</v>
      </c>
      <c r="C61" s="70">
        <v>77</v>
      </c>
      <c r="D61" s="68">
        <v>248</v>
      </c>
      <c r="E61" s="84">
        <f t="shared" si="1"/>
        <v>36.204379562043798</v>
      </c>
    </row>
    <row r="62" spans="1:5" x14ac:dyDescent="0.2">
      <c r="A62" s="56" t="s">
        <v>177</v>
      </c>
      <c r="B62" s="69">
        <v>0</v>
      </c>
      <c r="C62" s="70">
        <v>1</v>
      </c>
      <c r="D62" s="68">
        <v>1</v>
      </c>
      <c r="E62" s="84">
        <f t="shared" si="1"/>
        <v>0.145985401459854</v>
      </c>
    </row>
    <row r="63" spans="1:5" x14ac:dyDescent="0.2">
      <c r="A63" s="56" t="s">
        <v>46</v>
      </c>
      <c r="B63" s="69">
        <v>2</v>
      </c>
      <c r="C63" s="70">
        <v>2</v>
      </c>
      <c r="D63" s="68">
        <v>4</v>
      </c>
      <c r="E63" s="84">
        <f t="shared" si="1"/>
        <v>0.58394160583941601</v>
      </c>
    </row>
    <row r="64" spans="1:5" x14ac:dyDescent="0.2">
      <c r="A64" s="56" t="s">
        <v>178</v>
      </c>
      <c r="B64" s="69">
        <v>7</v>
      </c>
      <c r="C64" s="70">
        <v>16</v>
      </c>
      <c r="D64" s="68">
        <v>23</v>
      </c>
      <c r="E64" s="84">
        <f t="shared" si="1"/>
        <v>3.3576642335766422</v>
      </c>
    </row>
    <row r="65" spans="1:5" x14ac:dyDescent="0.2">
      <c r="A65" s="56" t="s">
        <v>47</v>
      </c>
      <c r="B65" s="69">
        <v>7</v>
      </c>
      <c r="C65" s="70">
        <v>2</v>
      </c>
      <c r="D65" s="68">
        <v>9</v>
      </c>
      <c r="E65" s="84">
        <f t="shared" si="1"/>
        <v>1.3138686131386861</v>
      </c>
    </row>
    <row r="66" spans="1:5" ht="12.75" thickBot="1" x14ac:dyDescent="0.25">
      <c r="A66" s="56" t="s">
        <v>56</v>
      </c>
      <c r="B66" s="69">
        <v>2</v>
      </c>
      <c r="C66" s="70">
        <v>0</v>
      </c>
      <c r="D66" s="68">
        <v>2</v>
      </c>
      <c r="E66" s="84">
        <f t="shared" si="1"/>
        <v>0.29197080291970801</v>
      </c>
    </row>
    <row r="67" spans="1:5" ht="12.75" thickBot="1" x14ac:dyDescent="0.25">
      <c r="A67" s="89" t="s">
        <v>84</v>
      </c>
      <c r="B67" s="95">
        <f>SUM(B6:B66)</f>
        <v>412</v>
      </c>
      <c r="C67" s="95">
        <f>SUM(C6:C66)</f>
        <v>273</v>
      </c>
      <c r="D67" s="95">
        <f>SUM(D6:D66)</f>
        <v>685</v>
      </c>
      <c r="E67" s="97">
        <f>SUM(E6:E66)</f>
        <v>100</v>
      </c>
    </row>
    <row r="70" spans="1:5" ht="12.75" x14ac:dyDescent="0.2">
      <c r="A70" s="294" t="s">
        <v>418</v>
      </c>
    </row>
    <row r="71" spans="1:5" ht="12.75" x14ac:dyDescent="0.2">
      <c r="A71" s="105" t="s">
        <v>264</v>
      </c>
    </row>
    <row r="72" spans="1:5" ht="12.75" x14ac:dyDescent="0.2">
      <c r="A72" s="105" t="s">
        <v>263</v>
      </c>
    </row>
    <row r="73" spans="1:5" ht="12.75" thickBot="1" x14ac:dyDescent="0.25"/>
    <row r="74" spans="1:5" ht="12.75" thickBot="1" x14ac:dyDescent="0.25">
      <c r="A74" s="89" t="s">
        <v>0</v>
      </c>
      <c r="B74" s="90" t="s">
        <v>80</v>
      </c>
      <c r="C74" s="91" t="s">
        <v>81</v>
      </c>
      <c r="D74" s="92" t="s">
        <v>2</v>
      </c>
      <c r="E74" s="93" t="s">
        <v>3</v>
      </c>
    </row>
    <row r="75" spans="1:5" x14ac:dyDescent="0.2">
      <c r="A75" s="66" t="s">
        <v>4</v>
      </c>
      <c r="B75" s="67">
        <v>0</v>
      </c>
      <c r="C75" s="99">
        <v>1</v>
      </c>
      <c r="D75" s="163">
        <v>1</v>
      </c>
      <c r="E75" s="164">
        <f t="shared" ref="E75:E98" si="2">D75*100/$D$99</f>
        <v>0.76335877862595425</v>
      </c>
    </row>
    <row r="76" spans="1:5" x14ac:dyDescent="0.2">
      <c r="A76" s="66" t="s">
        <v>126</v>
      </c>
      <c r="B76" s="67">
        <v>0</v>
      </c>
      <c r="C76" s="99">
        <v>1</v>
      </c>
      <c r="D76" s="163">
        <v>1</v>
      </c>
      <c r="E76" s="164">
        <f t="shared" si="2"/>
        <v>0.76335877862595425</v>
      </c>
    </row>
    <row r="77" spans="1:5" x14ac:dyDescent="0.2">
      <c r="A77" s="66" t="s">
        <v>6</v>
      </c>
      <c r="B77" s="67">
        <v>1</v>
      </c>
      <c r="C77" s="99">
        <v>2</v>
      </c>
      <c r="D77" s="163">
        <v>3</v>
      </c>
      <c r="E77" s="164">
        <f t="shared" si="2"/>
        <v>2.2900763358778624</v>
      </c>
    </row>
    <row r="78" spans="1:5" x14ac:dyDescent="0.2">
      <c r="A78" s="66" t="s">
        <v>7</v>
      </c>
      <c r="B78" s="67">
        <v>0</v>
      </c>
      <c r="C78" s="99">
        <v>2</v>
      </c>
      <c r="D78" s="163">
        <v>2</v>
      </c>
      <c r="E78" s="164">
        <f t="shared" si="2"/>
        <v>1.5267175572519085</v>
      </c>
    </row>
    <row r="79" spans="1:5" x14ac:dyDescent="0.2">
      <c r="A79" s="66" t="s">
        <v>10</v>
      </c>
      <c r="B79" s="67">
        <v>13</v>
      </c>
      <c r="C79" s="99">
        <v>8</v>
      </c>
      <c r="D79" s="163">
        <v>21</v>
      </c>
      <c r="E79" s="164">
        <f t="shared" si="2"/>
        <v>16.03053435114504</v>
      </c>
    </row>
    <row r="80" spans="1:5" x14ac:dyDescent="0.2">
      <c r="A80" s="66" t="s">
        <v>57</v>
      </c>
      <c r="B80" s="67">
        <v>2</v>
      </c>
      <c r="C80" s="99">
        <v>7</v>
      </c>
      <c r="D80" s="163">
        <v>9</v>
      </c>
      <c r="E80" s="164">
        <f t="shared" si="2"/>
        <v>6.8702290076335881</v>
      </c>
    </row>
    <row r="81" spans="1:5" x14ac:dyDescent="0.2">
      <c r="A81" s="66" t="s">
        <v>13</v>
      </c>
      <c r="B81" s="67">
        <v>1</v>
      </c>
      <c r="C81" s="99">
        <v>1</v>
      </c>
      <c r="D81" s="163">
        <v>2</v>
      </c>
      <c r="E81" s="164">
        <f t="shared" si="2"/>
        <v>1.5267175572519085</v>
      </c>
    </row>
    <row r="82" spans="1:5" x14ac:dyDescent="0.2">
      <c r="A82" s="66" t="s">
        <v>19</v>
      </c>
      <c r="B82" s="67">
        <v>1</v>
      </c>
      <c r="C82" s="99">
        <v>0</v>
      </c>
      <c r="D82" s="163">
        <v>1</v>
      </c>
      <c r="E82" s="164">
        <f t="shared" si="2"/>
        <v>0.76335877862595425</v>
      </c>
    </row>
    <row r="83" spans="1:5" x14ac:dyDescent="0.2">
      <c r="A83" s="66" t="s">
        <v>137</v>
      </c>
      <c r="B83" s="67">
        <v>1</v>
      </c>
      <c r="C83" s="99">
        <v>0</v>
      </c>
      <c r="D83" s="163">
        <v>1</v>
      </c>
      <c r="E83" s="164">
        <f t="shared" si="2"/>
        <v>0.76335877862595425</v>
      </c>
    </row>
    <row r="84" spans="1:5" x14ac:dyDescent="0.2">
      <c r="A84" s="66" t="s">
        <v>24</v>
      </c>
      <c r="B84" s="67">
        <v>1</v>
      </c>
      <c r="C84" s="99">
        <v>1</v>
      </c>
      <c r="D84" s="163">
        <v>2</v>
      </c>
      <c r="E84" s="164">
        <f t="shared" si="2"/>
        <v>1.5267175572519085</v>
      </c>
    </row>
    <row r="85" spans="1:5" x14ac:dyDescent="0.2">
      <c r="A85" s="66" t="s">
        <v>118</v>
      </c>
      <c r="B85" s="67">
        <v>1</v>
      </c>
      <c r="C85" s="99">
        <v>2</v>
      </c>
      <c r="D85" s="163">
        <v>3</v>
      </c>
      <c r="E85" s="164">
        <f t="shared" si="2"/>
        <v>2.2900763358778624</v>
      </c>
    </row>
    <row r="86" spans="1:5" x14ac:dyDescent="0.2">
      <c r="A86" s="66" t="s">
        <v>30</v>
      </c>
      <c r="B86" s="67">
        <v>1</v>
      </c>
      <c r="C86" s="99">
        <v>0</v>
      </c>
      <c r="D86" s="163">
        <v>1</v>
      </c>
      <c r="E86" s="164">
        <f t="shared" si="2"/>
        <v>0.76335877862595425</v>
      </c>
    </row>
    <row r="87" spans="1:5" x14ac:dyDescent="0.2">
      <c r="A87" s="66" t="s">
        <v>146</v>
      </c>
      <c r="B87" s="67">
        <v>2</v>
      </c>
      <c r="C87" s="99">
        <v>0</v>
      </c>
      <c r="D87" s="163">
        <v>2</v>
      </c>
      <c r="E87" s="164">
        <f t="shared" si="2"/>
        <v>1.5267175572519085</v>
      </c>
    </row>
    <row r="88" spans="1:5" x14ac:dyDescent="0.2">
      <c r="A88" s="66" t="s">
        <v>83</v>
      </c>
      <c r="B88" s="67">
        <v>3</v>
      </c>
      <c r="C88" s="99">
        <v>1</v>
      </c>
      <c r="D88" s="163">
        <v>4</v>
      </c>
      <c r="E88" s="164">
        <f t="shared" si="2"/>
        <v>3.053435114503817</v>
      </c>
    </row>
    <row r="89" spans="1:5" x14ac:dyDescent="0.2">
      <c r="A89" s="66" t="s">
        <v>49</v>
      </c>
      <c r="B89" s="67">
        <v>0</v>
      </c>
      <c r="C89" s="99">
        <v>1</v>
      </c>
      <c r="D89" s="163">
        <v>1</v>
      </c>
      <c r="E89" s="164">
        <f t="shared" si="2"/>
        <v>0.76335877862595425</v>
      </c>
    </row>
    <row r="90" spans="1:5" x14ac:dyDescent="0.2">
      <c r="A90" s="66" t="s">
        <v>123</v>
      </c>
      <c r="B90" s="67">
        <v>1</v>
      </c>
      <c r="C90" s="99">
        <v>0</v>
      </c>
      <c r="D90" s="163">
        <v>1</v>
      </c>
      <c r="E90" s="164">
        <f t="shared" si="2"/>
        <v>0.76335877862595425</v>
      </c>
    </row>
    <row r="91" spans="1:5" x14ac:dyDescent="0.2">
      <c r="A91" s="66" t="s">
        <v>34</v>
      </c>
      <c r="B91" s="67">
        <v>11</v>
      </c>
      <c r="C91" s="99">
        <v>4</v>
      </c>
      <c r="D91" s="163">
        <v>15</v>
      </c>
      <c r="E91" s="164">
        <f t="shared" si="2"/>
        <v>11.450381679389313</v>
      </c>
    </row>
    <row r="92" spans="1:5" x14ac:dyDescent="0.2">
      <c r="A92" s="66" t="s">
        <v>151</v>
      </c>
      <c r="B92" s="67">
        <v>0</v>
      </c>
      <c r="C92" s="99">
        <v>1</v>
      </c>
      <c r="D92" s="163">
        <v>1</v>
      </c>
      <c r="E92" s="164">
        <f t="shared" si="2"/>
        <v>0.76335877862595425</v>
      </c>
    </row>
    <row r="93" spans="1:5" x14ac:dyDescent="0.2">
      <c r="A93" s="66" t="s">
        <v>61</v>
      </c>
      <c r="B93" s="67">
        <v>2</v>
      </c>
      <c r="C93" s="99">
        <v>4</v>
      </c>
      <c r="D93" s="163">
        <v>6</v>
      </c>
      <c r="E93" s="164">
        <f t="shared" si="2"/>
        <v>4.5801526717557248</v>
      </c>
    </row>
    <row r="94" spans="1:5" x14ac:dyDescent="0.2">
      <c r="A94" s="66" t="s">
        <v>120</v>
      </c>
      <c r="B94" s="67">
        <v>1</v>
      </c>
      <c r="C94" s="99">
        <v>0</v>
      </c>
      <c r="D94" s="163">
        <v>1</v>
      </c>
      <c r="E94" s="164">
        <f t="shared" si="2"/>
        <v>0.76335877862595425</v>
      </c>
    </row>
    <row r="95" spans="1:5" x14ac:dyDescent="0.2">
      <c r="A95" s="66" t="s">
        <v>41</v>
      </c>
      <c r="B95" s="67">
        <v>0</v>
      </c>
      <c r="C95" s="99">
        <v>2</v>
      </c>
      <c r="D95" s="163">
        <v>2</v>
      </c>
      <c r="E95" s="164">
        <f t="shared" si="2"/>
        <v>1.5267175572519085</v>
      </c>
    </row>
    <row r="96" spans="1:5" x14ac:dyDescent="0.2">
      <c r="A96" s="66" t="s">
        <v>44</v>
      </c>
      <c r="B96" s="67">
        <v>40</v>
      </c>
      <c r="C96" s="99">
        <v>13</v>
      </c>
      <c r="D96" s="163">
        <v>53</v>
      </c>
      <c r="E96" s="164">
        <f t="shared" si="2"/>
        <v>40.458015267175576</v>
      </c>
    </row>
    <row r="97" spans="1:5" x14ac:dyDescent="0.2">
      <c r="A97" s="66" t="s">
        <v>178</v>
      </c>
      <c r="B97" s="67">
        <v>0</v>
      </c>
      <c r="C97" s="99">
        <v>1</v>
      </c>
      <c r="D97" s="163">
        <v>1</v>
      </c>
      <c r="E97" s="164">
        <f t="shared" si="2"/>
        <v>0.76335877862595425</v>
      </c>
    </row>
    <row r="98" spans="1:5" ht="12.75" thickBot="1" x14ac:dyDescent="0.25">
      <c r="A98" s="66" t="s">
        <v>47</v>
      </c>
      <c r="B98" s="67">
        <v>0</v>
      </c>
      <c r="C98" s="99">
        <v>2</v>
      </c>
      <c r="D98" s="163">
        <v>2</v>
      </c>
      <c r="E98" s="164">
        <f t="shared" si="2"/>
        <v>1.5267175572519085</v>
      </c>
    </row>
    <row r="99" spans="1:5" ht="12.75" thickBot="1" x14ac:dyDescent="0.25">
      <c r="A99" s="89" t="s">
        <v>84</v>
      </c>
      <c r="B99" s="95">
        <f>SUM(B78:B98)</f>
        <v>81</v>
      </c>
      <c r="C99" s="96">
        <f>SUM(C78:C98)</f>
        <v>50</v>
      </c>
      <c r="D99" s="96">
        <f>SUM(D78:D98)</f>
        <v>131</v>
      </c>
      <c r="E99" s="97">
        <f>SUM(E78:E98)</f>
        <v>100.00000000000003</v>
      </c>
    </row>
  </sheetData>
  <sortState ref="A78:E99">
    <sortCondition ref="A78:A99"/>
  </sortState>
  <phoneticPr fontId="2" type="noConversion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1"/>
  <sheetViews>
    <sheetView workbookViewId="0">
      <selection activeCell="E8" sqref="E8"/>
    </sheetView>
  </sheetViews>
  <sheetFormatPr defaultColWidth="8.7109375" defaultRowHeight="12" x14ac:dyDescent="0.2"/>
  <cols>
    <col min="1" max="1" width="63.42578125" style="1" customWidth="1"/>
    <col min="2" max="5" width="8.7109375" style="1"/>
    <col min="6" max="6" width="17.5703125" style="1" customWidth="1"/>
    <col min="7" max="16384" width="8.7109375" style="1"/>
  </cols>
  <sheetData>
    <row r="1" spans="1:10" ht="12.75" x14ac:dyDescent="0.2">
      <c r="A1" s="294" t="s">
        <v>419</v>
      </c>
      <c r="B1" s="29"/>
      <c r="C1" s="29"/>
      <c r="D1" s="29"/>
      <c r="E1" s="29"/>
      <c r="F1" s="29"/>
      <c r="G1" s="88"/>
      <c r="H1" s="29"/>
      <c r="I1" s="29"/>
      <c r="J1" s="29"/>
    </row>
    <row r="2" spans="1:10" ht="12.75" x14ac:dyDescent="0.2">
      <c r="A2" s="105" t="s">
        <v>272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2.75" thickBot="1" x14ac:dyDescent="0.25"/>
    <row r="4" spans="1:10" ht="12.75" thickBot="1" x14ac:dyDescent="0.25">
      <c r="A4" s="198" t="s">
        <v>265</v>
      </c>
      <c r="B4" s="199" t="s">
        <v>80</v>
      </c>
      <c r="C4" s="225" t="s">
        <v>81</v>
      </c>
      <c r="D4" s="226" t="s">
        <v>2</v>
      </c>
    </row>
    <row r="5" spans="1:10" ht="12.75" thickBot="1" x14ac:dyDescent="0.25">
      <c r="A5" s="229" t="s">
        <v>249</v>
      </c>
      <c r="B5" s="230"/>
      <c r="C5" s="230"/>
      <c r="D5" s="231"/>
    </row>
    <row r="6" spans="1:10" x14ac:dyDescent="0.2">
      <c r="A6" s="200" t="s">
        <v>266</v>
      </c>
      <c r="B6" s="236">
        <v>0</v>
      </c>
      <c r="C6" s="237">
        <v>16</v>
      </c>
      <c r="D6" s="238">
        <f>SUM(B6:C6)</f>
        <v>16</v>
      </c>
    </row>
    <row r="7" spans="1:10" x14ac:dyDescent="0.2">
      <c r="A7" s="200" t="s">
        <v>267</v>
      </c>
      <c r="B7" s="236">
        <v>6</v>
      </c>
      <c r="C7" s="237">
        <v>21</v>
      </c>
      <c r="D7" s="238">
        <f t="shared" ref="D7:D8" si="0">SUM(B7:C7)</f>
        <v>27</v>
      </c>
    </row>
    <row r="8" spans="1:10" ht="12.75" thickBot="1" x14ac:dyDescent="0.25">
      <c r="A8" s="200" t="s">
        <v>268</v>
      </c>
      <c r="B8" s="236">
        <v>3</v>
      </c>
      <c r="C8" s="237">
        <v>54</v>
      </c>
      <c r="D8" s="238">
        <f t="shared" si="0"/>
        <v>57</v>
      </c>
    </row>
    <row r="9" spans="1:10" ht="12.75" thickBot="1" x14ac:dyDescent="0.25">
      <c r="A9" s="247" t="s">
        <v>2</v>
      </c>
      <c r="B9" s="248">
        <f>SUM(B6:B8)</f>
        <v>9</v>
      </c>
      <c r="C9" s="245">
        <f>SUM(C6:C8)</f>
        <v>91</v>
      </c>
      <c r="D9" s="246">
        <f>SUM(D6:D8)</f>
        <v>100</v>
      </c>
    </row>
    <row r="12" spans="1:10" ht="12.75" x14ac:dyDescent="0.2">
      <c r="A12" s="294" t="s">
        <v>420</v>
      </c>
    </row>
    <row r="13" spans="1:10" ht="12.75" x14ac:dyDescent="0.2">
      <c r="A13" s="105" t="s">
        <v>272</v>
      </c>
    </row>
    <row r="14" spans="1:10" ht="12.75" thickBot="1" x14ac:dyDescent="0.25">
      <c r="A14" s="29"/>
    </row>
    <row r="15" spans="1:10" ht="12.75" thickBot="1" x14ac:dyDescent="0.25">
      <c r="A15" s="198" t="s">
        <v>265</v>
      </c>
      <c r="B15" s="199" t="s">
        <v>80</v>
      </c>
      <c r="C15" s="225" t="s">
        <v>81</v>
      </c>
      <c r="D15" s="226" t="s">
        <v>2</v>
      </c>
    </row>
    <row r="16" spans="1:10" ht="12.75" thickBot="1" x14ac:dyDescent="0.25">
      <c r="A16" s="229" t="s">
        <v>250</v>
      </c>
      <c r="B16" s="230"/>
      <c r="C16" s="230"/>
      <c r="D16" s="231"/>
    </row>
    <row r="17" spans="1:4" x14ac:dyDescent="0.2">
      <c r="A17" s="200" t="s">
        <v>269</v>
      </c>
      <c r="B17" s="201">
        <v>5</v>
      </c>
      <c r="C17" s="202">
        <v>59</v>
      </c>
      <c r="D17" s="203">
        <f>SUM(B17:C17)</f>
        <v>64</v>
      </c>
    </row>
    <row r="18" spans="1:4" x14ac:dyDescent="0.2">
      <c r="A18" s="200" t="s">
        <v>270</v>
      </c>
      <c r="B18" s="201">
        <v>1</v>
      </c>
      <c r="C18" s="202">
        <v>8</v>
      </c>
      <c r="D18" s="203">
        <f t="shared" ref="D18:D19" si="1">SUM(B18:C18)</f>
        <v>9</v>
      </c>
    </row>
    <row r="19" spans="1:4" ht="12.75" thickBot="1" x14ac:dyDescent="0.25">
      <c r="A19" s="200" t="s">
        <v>271</v>
      </c>
      <c r="B19" s="201">
        <v>0</v>
      </c>
      <c r="C19" s="202">
        <v>15</v>
      </c>
      <c r="D19" s="203">
        <f t="shared" si="1"/>
        <v>15</v>
      </c>
    </row>
    <row r="20" spans="1:4" ht="12.75" thickBot="1" x14ac:dyDescent="0.25">
      <c r="A20" s="232" t="s">
        <v>2</v>
      </c>
      <c r="B20" s="233">
        <f>SUM(B17:B19)</f>
        <v>6</v>
      </c>
      <c r="C20" s="234">
        <f>SUM(C17:C19)</f>
        <v>82</v>
      </c>
      <c r="D20" s="235">
        <f>SUM(D17:D19)</f>
        <v>88</v>
      </c>
    </row>
    <row r="21" spans="1:4" ht="12.75" x14ac:dyDescent="0.2">
      <c r="A21"/>
      <c r="B21"/>
      <c r="C21"/>
      <c r="D21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3"/>
  <sheetViews>
    <sheetView zoomScale="90" zoomScaleNormal="90" workbookViewId="0">
      <selection activeCell="F20" sqref="F20"/>
    </sheetView>
  </sheetViews>
  <sheetFormatPr defaultRowHeight="12.75" x14ac:dyDescent="0.2"/>
  <cols>
    <col min="1" max="1" width="28.7109375" customWidth="1"/>
    <col min="5" max="5" width="17.5703125" customWidth="1"/>
    <col min="6" max="6" width="29.7109375" customWidth="1"/>
  </cols>
  <sheetData>
    <row r="1" spans="1:9" x14ac:dyDescent="0.2">
      <c r="A1" s="294" t="s">
        <v>421</v>
      </c>
      <c r="B1" s="282"/>
      <c r="C1" s="282"/>
      <c r="D1" s="282"/>
      <c r="F1" s="105" t="s">
        <v>422</v>
      </c>
    </row>
    <row r="2" spans="1:9" x14ac:dyDescent="0.2">
      <c r="A2" s="105" t="s">
        <v>274</v>
      </c>
      <c r="B2" s="282"/>
      <c r="C2" s="282"/>
      <c r="D2" s="282"/>
      <c r="F2" s="105" t="s">
        <v>423</v>
      </c>
    </row>
    <row r="3" spans="1:9" x14ac:dyDescent="0.2">
      <c r="A3" s="224" t="s">
        <v>273</v>
      </c>
      <c r="F3" s="105" t="s">
        <v>424</v>
      </c>
    </row>
    <row r="4" spans="1:9" ht="13.5" thickBot="1" x14ac:dyDescent="0.25">
      <c r="A4" s="224"/>
    </row>
    <row r="5" spans="1:9" ht="13.5" thickBot="1" x14ac:dyDescent="0.25">
      <c r="A5" s="270" t="s">
        <v>0</v>
      </c>
      <c r="B5" s="268" t="s">
        <v>80</v>
      </c>
      <c r="C5" s="269" t="s">
        <v>81</v>
      </c>
      <c r="D5" s="270" t="s">
        <v>2</v>
      </c>
      <c r="E5" s="1"/>
      <c r="F5" s="270" t="s">
        <v>0</v>
      </c>
      <c r="G5" s="268" t="s">
        <v>80</v>
      </c>
      <c r="H5" s="269" t="s">
        <v>81</v>
      </c>
      <c r="I5" s="270" t="s">
        <v>2</v>
      </c>
    </row>
    <row r="6" spans="1:9" ht="13.5" thickBot="1" x14ac:dyDescent="0.25">
      <c r="A6" s="66" t="s">
        <v>10</v>
      </c>
      <c r="B6" s="67">
        <v>1</v>
      </c>
      <c r="C6" s="193">
        <v>0</v>
      </c>
      <c r="D6" s="68">
        <f>SUM(B6:C6)</f>
        <v>1</v>
      </c>
      <c r="F6" s="56" t="s">
        <v>10</v>
      </c>
      <c r="G6" s="69">
        <v>1</v>
      </c>
      <c r="H6" s="70">
        <v>0</v>
      </c>
      <c r="I6" s="68">
        <v>1</v>
      </c>
    </row>
    <row r="7" spans="1:9" ht="13.5" thickBot="1" x14ac:dyDescent="0.25">
      <c r="A7" s="66" t="s">
        <v>20</v>
      </c>
      <c r="B7" s="67">
        <v>1</v>
      </c>
      <c r="C7" s="193">
        <v>1</v>
      </c>
      <c r="D7" s="68">
        <f t="shared" ref="D7:D8" si="0">SUM(B7:C7)</f>
        <v>2</v>
      </c>
      <c r="F7" s="271" t="s">
        <v>2</v>
      </c>
      <c r="G7" s="195">
        <f>SUM(G6:G6)</f>
        <v>1</v>
      </c>
      <c r="H7" s="196">
        <f>SUM(H6:H6)</f>
        <v>0</v>
      </c>
      <c r="I7" s="197">
        <f>SUM(I6:I6)</f>
        <v>1</v>
      </c>
    </row>
    <row r="8" spans="1:9" x14ac:dyDescent="0.2">
      <c r="A8" s="66" t="s">
        <v>145</v>
      </c>
      <c r="B8" s="67">
        <v>1</v>
      </c>
      <c r="C8" s="193">
        <v>1</v>
      </c>
      <c r="D8" s="68">
        <f t="shared" si="0"/>
        <v>2</v>
      </c>
    </row>
    <row r="9" spans="1:9" ht="13.5" thickBot="1" x14ac:dyDescent="0.25">
      <c r="A9" s="56" t="s">
        <v>44</v>
      </c>
      <c r="B9" s="69">
        <v>2</v>
      </c>
      <c r="C9" s="70">
        <v>0</v>
      </c>
      <c r="D9" s="68">
        <v>2</v>
      </c>
    </row>
    <row r="10" spans="1:9" ht="13.5" thickBot="1" x14ac:dyDescent="0.25">
      <c r="A10" s="194" t="s">
        <v>2</v>
      </c>
      <c r="B10" s="195">
        <f>SUM(B6:B9)</f>
        <v>5</v>
      </c>
      <c r="C10" s="195">
        <f t="shared" ref="C10:D10" si="1">SUM(C6:C9)</f>
        <v>2</v>
      </c>
      <c r="D10" s="195">
        <f t="shared" si="1"/>
        <v>7</v>
      </c>
    </row>
    <row r="29" spans="1:5" x14ac:dyDescent="0.2">
      <c r="A29" s="239"/>
    </row>
    <row r="30" spans="1:5" x14ac:dyDescent="0.2">
      <c r="A30" s="239"/>
    </row>
    <row r="31" spans="1:5" x14ac:dyDescent="0.2">
      <c r="A31" s="239"/>
    </row>
    <row r="32" spans="1:5" x14ac:dyDescent="0.2">
      <c r="A32" s="239"/>
      <c r="E32" s="239"/>
    </row>
    <row r="33" spans="5:5" x14ac:dyDescent="0.2">
      <c r="E33" s="239"/>
    </row>
  </sheetData>
  <pageMargins left="0.7" right="0.7" top="0.75" bottom="0.75" header="0.3" footer="0.3"/>
  <pageSetup paperSize="9" orientation="landscape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E113"/>
  <sheetViews>
    <sheetView zoomScaleNormal="100" workbookViewId="0">
      <selection activeCell="A3" sqref="A3"/>
    </sheetView>
  </sheetViews>
  <sheetFormatPr defaultColWidth="9.28515625" defaultRowHeight="12" x14ac:dyDescent="0.2"/>
  <cols>
    <col min="1" max="1" width="43.7109375" style="29" customWidth="1"/>
    <col min="2" max="4" width="9.28515625" style="29"/>
    <col min="5" max="5" width="9" style="29" bestFit="1" customWidth="1"/>
    <col min="6" max="16384" width="9.28515625" style="29"/>
  </cols>
  <sheetData>
    <row r="1" spans="1:5" ht="12.75" customHeight="1" x14ac:dyDescent="0.2">
      <c r="A1" s="105" t="s">
        <v>425</v>
      </c>
      <c r="D1" s="240"/>
      <c r="E1" s="240"/>
    </row>
    <row r="2" spans="1:5" ht="12.75" customHeight="1" x14ac:dyDescent="0.2">
      <c r="A2" s="105" t="s">
        <v>426</v>
      </c>
      <c r="D2" s="240"/>
      <c r="E2" s="240"/>
    </row>
    <row r="3" spans="1:5" ht="12.75" customHeight="1" thickBot="1" x14ac:dyDescent="0.25">
      <c r="D3" s="240"/>
      <c r="E3" s="240"/>
    </row>
    <row r="4" spans="1:5" ht="24.75" thickBot="1" x14ac:dyDescent="0.25">
      <c r="A4" s="106" t="s">
        <v>70</v>
      </c>
      <c r="B4" s="107" t="s">
        <v>80</v>
      </c>
      <c r="C4" s="108" t="s">
        <v>81</v>
      </c>
      <c r="D4" s="109" t="s">
        <v>2</v>
      </c>
      <c r="E4" s="110" t="s">
        <v>3</v>
      </c>
    </row>
    <row r="5" spans="1:5" x14ac:dyDescent="0.2">
      <c r="A5" s="111" t="s">
        <v>4</v>
      </c>
      <c r="B5" s="188">
        <v>1</v>
      </c>
      <c r="C5" s="189">
        <v>49</v>
      </c>
      <c r="D5" s="190">
        <f t="shared" ref="D5:D36" si="0">SUM(B5:C5)</f>
        <v>50</v>
      </c>
      <c r="E5" s="112">
        <f t="shared" ref="E5:E36" si="1">D5*100/$D$113</f>
        <v>0.4121671750061825</v>
      </c>
    </row>
    <row r="6" spans="1:5" x14ac:dyDescent="0.2">
      <c r="A6" s="111" t="s">
        <v>124</v>
      </c>
      <c r="B6" s="188">
        <v>7</v>
      </c>
      <c r="C6" s="189">
        <v>58</v>
      </c>
      <c r="D6" s="190">
        <f t="shared" si="0"/>
        <v>65</v>
      </c>
      <c r="E6" s="112">
        <f t="shared" si="1"/>
        <v>0.53581732750803723</v>
      </c>
    </row>
    <row r="7" spans="1:5" x14ac:dyDescent="0.2">
      <c r="A7" s="111" t="s">
        <v>5</v>
      </c>
      <c r="B7" s="188">
        <v>1</v>
      </c>
      <c r="C7" s="189">
        <v>67</v>
      </c>
      <c r="D7" s="190">
        <f t="shared" si="0"/>
        <v>68</v>
      </c>
      <c r="E7" s="112">
        <f t="shared" si="1"/>
        <v>0.56054735800840816</v>
      </c>
    </row>
    <row r="8" spans="1:5" x14ac:dyDescent="0.2">
      <c r="A8" s="111" t="s">
        <v>155</v>
      </c>
      <c r="B8" s="188">
        <v>2</v>
      </c>
      <c r="C8" s="189">
        <v>5</v>
      </c>
      <c r="D8" s="190">
        <f t="shared" si="0"/>
        <v>7</v>
      </c>
      <c r="E8" s="112">
        <f t="shared" si="1"/>
        <v>5.770340450086555E-2</v>
      </c>
    </row>
    <row r="9" spans="1:5" x14ac:dyDescent="0.2">
      <c r="A9" s="111" t="s">
        <v>125</v>
      </c>
      <c r="B9" s="188">
        <v>0</v>
      </c>
      <c r="C9" s="189">
        <v>2</v>
      </c>
      <c r="D9" s="190">
        <f t="shared" si="0"/>
        <v>2</v>
      </c>
      <c r="E9" s="112">
        <f t="shared" si="1"/>
        <v>1.6486687000247299E-2</v>
      </c>
    </row>
    <row r="10" spans="1:5" x14ac:dyDescent="0.2">
      <c r="A10" s="111" t="s">
        <v>126</v>
      </c>
      <c r="B10" s="188">
        <v>3</v>
      </c>
      <c r="C10" s="189">
        <v>44</v>
      </c>
      <c r="D10" s="190">
        <f t="shared" si="0"/>
        <v>47</v>
      </c>
      <c r="E10" s="112">
        <f t="shared" si="1"/>
        <v>0.38743714450581157</v>
      </c>
    </row>
    <row r="11" spans="1:5" x14ac:dyDescent="0.2">
      <c r="A11" s="111" t="s">
        <v>6</v>
      </c>
      <c r="B11" s="188">
        <v>13</v>
      </c>
      <c r="C11" s="189">
        <v>51</v>
      </c>
      <c r="D11" s="190">
        <f t="shared" si="0"/>
        <v>64</v>
      </c>
      <c r="E11" s="112">
        <f t="shared" si="1"/>
        <v>0.52757398400791355</v>
      </c>
    </row>
    <row r="12" spans="1:5" x14ac:dyDescent="0.2">
      <c r="A12" s="111" t="s">
        <v>127</v>
      </c>
      <c r="B12" s="188">
        <v>1</v>
      </c>
      <c r="C12" s="189">
        <v>4</v>
      </c>
      <c r="D12" s="190">
        <f t="shared" si="0"/>
        <v>5</v>
      </c>
      <c r="E12" s="112">
        <f t="shared" si="1"/>
        <v>4.1216717500618248E-2</v>
      </c>
    </row>
    <row r="13" spans="1:5" x14ac:dyDescent="0.2">
      <c r="A13" s="111" t="s">
        <v>7</v>
      </c>
      <c r="B13" s="188">
        <v>17</v>
      </c>
      <c r="C13" s="189">
        <v>143</v>
      </c>
      <c r="D13" s="190">
        <f t="shared" si="0"/>
        <v>160</v>
      </c>
      <c r="E13" s="112">
        <f t="shared" si="1"/>
        <v>1.3189349600197839</v>
      </c>
    </row>
    <row r="14" spans="1:5" x14ac:dyDescent="0.2">
      <c r="A14" s="111" t="s">
        <v>157</v>
      </c>
      <c r="B14" s="188">
        <v>0</v>
      </c>
      <c r="C14" s="189">
        <v>1</v>
      </c>
      <c r="D14" s="190">
        <f t="shared" si="0"/>
        <v>1</v>
      </c>
      <c r="E14" s="112">
        <f t="shared" si="1"/>
        <v>8.2433435001236493E-3</v>
      </c>
    </row>
    <row r="15" spans="1:5" x14ac:dyDescent="0.2">
      <c r="A15" s="111" t="s">
        <v>8</v>
      </c>
      <c r="B15" s="188">
        <v>6</v>
      </c>
      <c r="C15" s="189">
        <v>118</v>
      </c>
      <c r="D15" s="190">
        <f t="shared" si="0"/>
        <v>124</v>
      </c>
      <c r="E15" s="112">
        <f t="shared" si="1"/>
        <v>1.0221745940153326</v>
      </c>
    </row>
    <row r="16" spans="1:5" x14ac:dyDescent="0.2">
      <c r="A16" s="111" t="s">
        <v>9</v>
      </c>
      <c r="B16" s="188">
        <v>0</v>
      </c>
      <c r="C16" s="189">
        <v>1</v>
      </c>
      <c r="D16" s="190">
        <f t="shared" si="0"/>
        <v>1</v>
      </c>
      <c r="E16" s="112">
        <f t="shared" si="1"/>
        <v>8.2433435001236493E-3</v>
      </c>
    </row>
    <row r="17" spans="1:5" x14ac:dyDescent="0.2">
      <c r="A17" s="111" t="s">
        <v>10</v>
      </c>
      <c r="B17" s="188">
        <v>544</v>
      </c>
      <c r="C17" s="189">
        <v>983</v>
      </c>
      <c r="D17" s="190">
        <f t="shared" si="0"/>
        <v>1527</v>
      </c>
      <c r="E17" s="112">
        <f t="shared" si="1"/>
        <v>12.587585524688814</v>
      </c>
    </row>
    <row r="18" spans="1:5" x14ac:dyDescent="0.2">
      <c r="A18" s="111" t="s">
        <v>128</v>
      </c>
      <c r="B18" s="188">
        <v>0</v>
      </c>
      <c r="C18" s="189">
        <v>2</v>
      </c>
      <c r="D18" s="190">
        <f t="shared" si="0"/>
        <v>2</v>
      </c>
      <c r="E18" s="112">
        <f t="shared" si="1"/>
        <v>1.6486687000247299E-2</v>
      </c>
    </row>
    <row r="19" spans="1:5" x14ac:dyDescent="0.2">
      <c r="A19" s="111" t="s">
        <v>129</v>
      </c>
      <c r="B19" s="188">
        <v>1</v>
      </c>
      <c r="C19" s="189">
        <v>15</v>
      </c>
      <c r="D19" s="190">
        <f t="shared" si="0"/>
        <v>16</v>
      </c>
      <c r="E19" s="112">
        <f t="shared" si="1"/>
        <v>0.13189349600197839</v>
      </c>
    </row>
    <row r="20" spans="1:5" x14ac:dyDescent="0.2">
      <c r="A20" s="111" t="s">
        <v>57</v>
      </c>
      <c r="B20" s="188">
        <v>8</v>
      </c>
      <c r="C20" s="189">
        <v>17</v>
      </c>
      <c r="D20" s="190">
        <f t="shared" si="0"/>
        <v>25</v>
      </c>
      <c r="E20" s="112">
        <f t="shared" si="1"/>
        <v>0.20608358750309125</v>
      </c>
    </row>
    <row r="21" spans="1:5" x14ac:dyDescent="0.2">
      <c r="A21" s="111" t="s">
        <v>258</v>
      </c>
      <c r="B21" s="188">
        <v>1</v>
      </c>
      <c r="C21" s="189">
        <v>3</v>
      </c>
      <c r="D21" s="190">
        <f t="shared" si="0"/>
        <v>4</v>
      </c>
      <c r="E21" s="112">
        <f t="shared" si="1"/>
        <v>3.2973374000494597E-2</v>
      </c>
    </row>
    <row r="22" spans="1:5" x14ac:dyDescent="0.2">
      <c r="A22" s="111" t="s">
        <v>12</v>
      </c>
      <c r="B22" s="188">
        <v>2</v>
      </c>
      <c r="C22" s="189">
        <v>1</v>
      </c>
      <c r="D22" s="190">
        <f t="shared" si="0"/>
        <v>3</v>
      </c>
      <c r="E22" s="112">
        <f t="shared" si="1"/>
        <v>2.473003050037095E-2</v>
      </c>
    </row>
    <row r="23" spans="1:5" x14ac:dyDescent="0.2">
      <c r="A23" s="111" t="s">
        <v>130</v>
      </c>
      <c r="B23" s="188">
        <v>1</v>
      </c>
      <c r="C23" s="189">
        <v>2</v>
      </c>
      <c r="D23" s="190">
        <f t="shared" si="0"/>
        <v>3</v>
      </c>
      <c r="E23" s="112">
        <f t="shared" si="1"/>
        <v>2.473003050037095E-2</v>
      </c>
    </row>
    <row r="24" spans="1:5" x14ac:dyDescent="0.2">
      <c r="A24" s="111" t="s">
        <v>13</v>
      </c>
      <c r="B24" s="188">
        <v>19</v>
      </c>
      <c r="C24" s="189">
        <v>44</v>
      </c>
      <c r="D24" s="190">
        <f t="shared" si="0"/>
        <v>63</v>
      </c>
      <c r="E24" s="112">
        <f t="shared" si="1"/>
        <v>0.51933064050778999</v>
      </c>
    </row>
    <row r="25" spans="1:5" x14ac:dyDescent="0.2">
      <c r="A25" s="111" t="s">
        <v>159</v>
      </c>
      <c r="B25" s="188">
        <v>0</v>
      </c>
      <c r="C25" s="189">
        <v>3</v>
      </c>
      <c r="D25" s="190">
        <f t="shared" si="0"/>
        <v>3</v>
      </c>
      <c r="E25" s="112">
        <f t="shared" si="1"/>
        <v>2.473003050037095E-2</v>
      </c>
    </row>
    <row r="26" spans="1:5" x14ac:dyDescent="0.2">
      <c r="A26" s="111" t="s">
        <v>77</v>
      </c>
      <c r="B26" s="188">
        <v>1</v>
      </c>
      <c r="C26" s="189">
        <v>3</v>
      </c>
      <c r="D26" s="190">
        <f t="shared" si="0"/>
        <v>4</v>
      </c>
      <c r="E26" s="112">
        <f t="shared" si="1"/>
        <v>3.2973374000494597E-2</v>
      </c>
    </row>
    <row r="27" spans="1:5" x14ac:dyDescent="0.2">
      <c r="A27" s="111" t="s">
        <v>14</v>
      </c>
      <c r="B27" s="188">
        <v>2</v>
      </c>
      <c r="C27" s="189">
        <v>93</v>
      </c>
      <c r="D27" s="190">
        <f t="shared" si="0"/>
        <v>95</v>
      </c>
      <c r="E27" s="112">
        <f t="shared" si="1"/>
        <v>0.78311763251174682</v>
      </c>
    </row>
    <row r="28" spans="1:5" x14ac:dyDescent="0.2">
      <c r="A28" s="111" t="s">
        <v>132</v>
      </c>
      <c r="B28" s="188">
        <v>0</v>
      </c>
      <c r="C28" s="189">
        <v>1</v>
      </c>
      <c r="D28" s="190">
        <f t="shared" si="0"/>
        <v>1</v>
      </c>
      <c r="E28" s="112">
        <f t="shared" si="1"/>
        <v>8.2433435001236493E-3</v>
      </c>
    </row>
    <row r="29" spans="1:5" x14ac:dyDescent="0.2">
      <c r="A29" s="111" t="s">
        <v>15</v>
      </c>
      <c r="B29" s="188">
        <v>3</v>
      </c>
      <c r="C29" s="189">
        <v>20</v>
      </c>
      <c r="D29" s="190">
        <f t="shared" si="0"/>
        <v>23</v>
      </c>
      <c r="E29" s="112">
        <f t="shared" si="1"/>
        <v>0.18959690050284395</v>
      </c>
    </row>
    <row r="30" spans="1:5" x14ac:dyDescent="0.2">
      <c r="A30" s="111" t="s">
        <v>388</v>
      </c>
      <c r="B30" s="188">
        <v>0</v>
      </c>
      <c r="C30" s="189">
        <v>1</v>
      </c>
      <c r="D30" s="190">
        <f t="shared" si="0"/>
        <v>1</v>
      </c>
      <c r="E30" s="112">
        <f t="shared" si="1"/>
        <v>8.2433435001236493E-3</v>
      </c>
    </row>
    <row r="31" spans="1:5" x14ac:dyDescent="0.2">
      <c r="A31" s="111" t="s">
        <v>16</v>
      </c>
      <c r="B31" s="188">
        <v>0</v>
      </c>
      <c r="C31" s="189">
        <v>4</v>
      </c>
      <c r="D31" s="190">
        <f t="shared" si="0"/>
        <v>4</v>
      </c>
      <c r="E31" s="112">
        <f t="shared" si="1"/>
        <v>3.2973374000494597E-2</v>
      </c>
    </row>
    <row r="32" spans="1:5" x14ac:dyDescent="0.2">
      <c r="A32" s="111" t="s">
        <v>55</v>
      </c>
      <c r="B32" s="188">
        <v>66</v>
      </c>
      <c r="C32" s="189">
        <v>167</v>
      </c>
      <c r="D32" s="190">
        <f t="shared" si="0"/>
        <v>233</v>
      </c>
      <c r="E32" s="112">
        <f t="shared" si="1"/>
        <v>1.9206990355288105</v>
      </c>
    </row>
    <row r="33" spans="1:5" x14ac:dyDescent="0.2">
      <c r="A33" s="111" t="s">
        <v>133</v>
      </c>
      <c r="B33" s="188">
        <v>0</v>
      </c>
      <c r="C33" s="189">
        <v>3</v>
      </c>
      <c r="D33" s="190">
        <f t="shared" si="0"/>
        <v>3</v>
      </c>
      <c r="E33" s="112">
        <f t="shared" si="1"/>
        <v>2.473003050037095E-2</v>
      </c>
    </row>
    <row r="34" spans="1:5" x14ac:dyDescent="0.2">
      <c r="A34" s="111" t="s">
        <v>194</v>
      </c>
      <c r="B34" s="188">
        <v>0</v>
      </c>
      <c r="C34" s="189">
        <v>1</v>
      </c>
      <c r="D34" s="190">
        <f t="shared" si="0"/>
        <v>1</v>
      </c>
      <c r="E34" s="112">
        <f t="shared" si="1"/>
        <v>8.2433435001236493E-3</v>
      </c>
    </row>
    <row r="35" spans="1:5" x14ac:dyDescent="0.2">
      <c r="A35" s="111" t="s">
        <v>17</v>
      </c>
      <c r="B35" s="188">
        <v>4</v>
      </c>
      <c r="C35" s="189">
        <v>25</v>
      </c>
      <c r="D35" s="190">
        <f t="shared" si="0"/>
        <v>29</v>
      </c>
      <c r="E35" s="112">
        <f t="shared" si="1"/>
        <v>0.23905696150358585</v>
      </c>
    </row>
    <row r="36" spans="1:5" x14ac:dyDescent="0.2">
      <c r="A36" s="111" t="s">
        <v>18</v>
      </c>
      <c r="B36" s="188">
        <v>463</v>
      </c>
      <c r="C36" s="189">
        <v>2479</v>
      </c>
      <c r="D36" s="190">
        <f t="shared" si="0"/>
        <v>2942</v>
      </c>
      <c r="E36" s="112">
        <f t="shared" si="1"/>
        <v>24.251916577363779</v>
      </c>
    </row>
    <row r="37" spans="1:5" x14ac:dyDescent="0.2">
      <c r="A37" s="111" t="s">
        <v>160</v>
      </c>
      <c r="B37" s="188">
        <v>2</v>
      </c>
      <c r="C37" s="189">
        <v>0</v>
      </c>
      <c r="D37" s="190">
        <f t="shared" ref="D37:D68" si="2">SUM(B37:C37)</f>
        <v>2</v>
      </c>
      <c r="E37" s="112">
        <f t="shared" ref="E37:E68" si="3">D37*100/$D$113</f>
        <v>1.6486687000247299E-2</v>
      </c>
    </row>
    <row r="38" spans="1:5" x14ac:dyDescent="0.2">
      <c r="A38" s="111" t="s">
        <v>119</v>
      </c>
      <c r="B38" s="188">
        <v>0</v>
      </c>
      <c r="C38" s="189">
        <v>7</v>
      </c>
      <c r="D38" s="190">
        <f t="shared" si="2"/>
        <v>7</v>
      </c>
      <c r="E38" s="112">
        <f t="shared" si="3"/>
        <v>5.770340450086555E-2</v>
      </c>
    </row>
    <row r="39" spans="1:5" x14ac:dyDescent="0.2">
      <c r="A39" s="111" t="s">
        <v>134</v>
      </c>
      <c r="B39" s="188">
        <v>0</v>
      </c>
      <c r="C39" s="189">
        <v>1</v>
      </c>
      <c r="D39" s="190">
        <f t="shared" si="2"/>
        <v>1</v>
      </c>
      <c r="E39" s="112">
        <f t="shared" si="3"/>
        <v>8.2433435001236493E-3</v>
      </c>
    </row>
    <row r="40" spans="1:5" x14ac:dyDescent="0.2">
      <c r="A40" s="111" t="s">
        <v>163</v>
      </c>
      <c r="B40" s="188">
        <v>0</v>
      </c>
      <c r="C40" s="189">
        <v>1</v>
      </c>
      <c r="D40" s="190">
        <f t="shared" si="2"/>
        <v>1</v>
      </c>
      <c r="E40" s="112">
        <f t="shared" si="3"/>
        <v>8.2433435001236493E-3</v>
      </c>
    </row>
    <row r="41" spans="1:5" x14ac:dyDescent="0.2">
      <c r="A41" s="111" t="s">
        <v>19</v>
      </c>
      <c r="B41" s="188">
        <v>27</v>
      </c>
      <c r="C41" s="189">
        <v>467</v>
      </c>
      <c r="D41" s="190">
        <f t="shared" si="2"/>
        <v>494</v>
      </c>
      <c r="E41" s="112">
        <f t="shared" si="3"/>
        <v>4.0722116890610831</v>
      </c>
    </row>
    <row r="42" spans="1:5" x14ac:dyDescent="0.2">
      <c r="A42" s="111" t="s">
        <v>122</v>
      </c>
      <c r="B42" s="188">
        <v>31</v>
      </c>
      <c r="C42" s="189">
        <v>185</v>
      </c>
      <c r="D42" s="190">
        <f t="shared" si="2"/>
        <v>216</v>
      </c>
      <c r="E42" s="112">
        <f t="shared" si="3"/>
        <v>1.7805621960267084</v>
      </c>
    </row>
    <row r="43" spans="1:5" x14ac:dyDescent="0.2">
      <c r="A43" s="111" t="s">
        <v>20</v>
      </c>
      <c r="B43" s="188">
        <v>5</v>
      </c>
      <c r="C43" s="189">
        <v>33</v>
      </c>
      <c r="D43" s="190">
        <f t="shared" si="2"/>
        <v>38</v>
      </c>
      <c r="E43" s="112">
        <f t="shared" si="3"/>
        <v>0.31324705300469868</v>
      </c>
    </row>
    <row r="44" spans="1:5" x14ac:dyDescent="0.2">
      <c r="A44" s="111" t="s">
        <v>21</v>
      </c>
      <c r="B44" s="188">
        <v>18</v>
      </c>
      <c r="C44" s="189">
        <v>79</v>
      </c>
      <c r="D44" s="190">
        <f t="shared" si="2"/>
        <v>97</v>
      </c>
      <c r="E44" s="112">
        <f t="shared" si="3"/>
        <v>0.79960431951199407</v>
      </c>
    </row>
    <row r="45" spans="1:5" x14ac:dyDescent="0.2">
      <c r="A45" s="111" t="s">
        <v>164</v>
      </c>
      <c r="B45" s="188">
        <v>3</v>
      </c>
      <c r="C45" s="189">
        <v>9</v>
      </c>
      <c r="D45" s="190">
        <f t="shared" si="2"/>
        <v>12</v>
      </c>
      <c r="E45" s="112">
        <f t="shared" si="3"/>
        <v>9.8920122001483798E-2</v>
      </c>
    </row>
    <row r="46" spans="1:5" x14ac:dyDescent="0.2">
      <c r="A46" s="111" t="s">
        <v>135</v>
      </c>
      <c r="B46" s="188">
        <v>0</v>
      </c>
      <c r="C46" s="189">
        <v>1</v>
      </c>
      <c r="D46" s="190">
        <f t="shared" si="2"/>
        <v>1</v>
      </c>
      <c r="E46" s="112">
        <f t="shared" si="3"/>
        <v>8.2433435001236493E-3</v>
      </c>
    </row>
    <row r="47" spans="1:5" x14ac:dyDescent="0.2">
      <c r="A47" s="111" t="s">
        <v>136</v>
      </c>
      <c r="B47" s="188">
        <v>0</v>
      </c>
      <c r="C47" s="189">
        <v>3</v>
      </c>
      <c r="D47" s="190">
        <f t="shared" si="2"/>
        <v>3</v>
      </c>
      <c r="E47" s="112">
        <f t="shared" si="3"/>
        <v>2.473003050037095E-2</v>
      </c>
    </row>
    <row r="48" spans="1:5" x14ac:dyDescent="0.2">
      <c r="A48" s="111" t="s">
        <v>58</v>
      </c>
      <c r="B48" s="188">
        <v>0</v>
      </c>
      <c r="C48" s="189">
        <v>16</v>
      </c>
      <c r="D48" s="190">
        <f t="shared" si="2"/>
        <v>16</v>
      </c>
      <c r="E48" s="112">
        <f t="shared" si="3"/>
        <v>0.13189349600197839</v>
      </c>
    </row>
    <row r="49" spans="1:5" x14ac:dyDescent="0.2">
      <c r="A49" s="111" t="s">
        <v>22</v>
      </c>
      <c r="B49" s="188">
        <v>1</v>
      </c>
      <c r="C49" s="189">
        <v>12</v>
      </c>
      <c r="D49" s="190">
        <f t="shared" si="2"/>
        <v>13</v>
      </c>
      <c r="E49" s="112">
        <f t="shared" si="3"/>
        <v>0.10716346550160745</v>
      </c>
    </row>
    <row r="50" spans="1:5" x14ac:dyDescent="0.2">
      <c r="A50" s="111" t="s">
        <v>23</v>
      </c>
      <c r="B50" s="188">
        <v>4</v>
      </c>
      <c r="C50" s="189">
        <v>16</v>
      </c>
      <c r="D50" s="190">
        <f t="shared" si="2"/>
        <v>20</v>
      </c>
      <c r="E50" s="112">
        <f t="shared" si="3"/>
        <v>0.16486687000247299</v>
      </c>
    </row>
    <row r="51" spans="1:5" x14ac:dyDescent="0.2">
      <c r="A51" s="111" t="s">
        <v>59</v>
      </c>
      <c r="B51" s="188">
        <v>3</v>
      </c>
      <c r="C51" s="189">
        <v>10</v>
      </c>
      <c r="D51" s="190">
        <f t="shared" si="2"/>
        <v>13</v>
      </c>
      <c r="E51" s="112">
        <f t="shared" si="3"/>
        <v>0.10716346550160745</v>
      </c>
    </row>
    <row r="52" spans="1:5" x14ac:dyDescent="0.2">
      <c r="A52" s="111" t="s">
        <v>24</v>
      </c>
      <c r="B52" s="188">
        <v>33</v>
      </c>
      <c r="C52" s="189">
        <v>72</v>
      </c>
      <c r="D52" s="190">
        <f t="shared" si="2"/>
        <v>105</v>
      </c>
      <c r="E52" s="112">
        <f t="shared" si="3"/>
        <v>0.86555106751298327</v>
      </c>
    </row>
    <row r="53" spans="1:5" x14ac:dyDescent="0.2">
      <c r="A53" s="111" t="s">
        <v>138</v>
      </c>
      <c r="B53" s="188">
        <v>6</v>
      </c>
      <c r="C53" s="189">
        <v>9</v>
      </c>
      <c r="D53" s="190">
        <f t="shared" si="2"/>
        <v>15</v>
      </c>
      <c r="E53" s="112">
        <f t="shared" si="3"/>
        <v>0.12365015250185475</v>
      </c>
    </row>
    <row r="54" spans="1:5" x14ac:dyDescent="0.2">
      <c r="A54" s="111" t="s">
        <v>25</v>
      </c>
      <c r="B54" s="188">
        <v>16</v>
      </c>
      <c r="C54" s="189">
        <v>112</v>
      </c>
      <c r="D54" s="190">
        <f t="shared" si="2"/>
        <v>128</v>
      </c>
      <c r="E54" s="112">
        <f t="shared" si="3"/>
        <v>1.0551479680158271</v>
      </c>
    </row>
    <row r="55" spans="1:5" x14ac:dyDescent="0.2">
      <c r="A55" s="111" t="s">
        <v>139</v>
      </c>
      <c r="B55" s="188">
        <v>157</v>
      </c>
      <c r="C55" s="189">
        <v>490</v>
      </c>
      <c r="D55" s="190">
        <f t="shared" si="2"/>
        <v>647</v>
      </c>
      <c r="E55" s="112">
        <f t="shared" si="3"/>
        <v>5.3334432445800015</v>
      </c>
    </row>
    <row r="56" spans="1:5" x14ac:dyDescent="0.2">
      <c r="A56" s="111" t="s">
        <v>26</v>
      </c>
      <c r="B56" s="188">
        <v>0</v>
      </c>
      <c r="C56" s="189">
        <v>1</v>
      </c>
      <c r="D56" s="190">
        <f t="shared" si="2"/>
        <v>1</v>
      </c>
      <c r="E56" s="112">
        <f t="shared" si="3"/>
        <v>8.2433435001236493E-3</v>
      </c>
    </row>
    <row r="57" spans="1:5" x14ac:dyDescent="0.2">
      <c r="A57" s="111" t="s">
        <v>27</v>
      </c>
      <c r="B57" s="188">
        <v>1</v>
      </c>
      <c r="C57" s="189">
        <v>4</v>
      </c>
      <c r="D57" s="190">
        <f t="shared" si="2"/>
        <v>5</v>
      </c>
      <c r="E57" s="112">
        <f t="shared" si="3"/>
        <v>4.1216717500618248E-2</v>
      </c>
    </row>
    <row r="58" spans="1:5" x14ac:dyDescent="0.2">
      <c r="A58" s="111" t="s">
        <v>165</v>
      </c>
      <c r="B58" s="188">
        <v>0</v>
      </c>
      <c r="C58" s="189">
        <v>22</v>
      </c>
      <c r="D58" s="190">
        <f t="shared" si="2"/>
        <v>22</v>
      </c>
      <c r="E58" s="112">
        <f t="shared" si="3"/>
        <v>0.18135355700272029</v>
      </c>
    </row>
    <row r="59" spans="1:5" x14ac:dyDescent="0.2">
      <c r="A59" s="111" t="s">
        <v>140</v>
      </c>
      <c r="B59" s="188">
        <v>0</v>
      </c>
      <c r="C59" s="189">
        <v>9</v>
      </c>
      <c r="D59" s="190">
        <f t="shared" si="2"/>
        <v>9</v>
      </c>
      <c r="E59" s="112">
        <f t="shared" si="3"/>
        <v>7.4190091501112845E-2</v>
      </c>
    </row>
    <row r="60" spans="1:5" x14ac:dyDescent="0.2">
      <c r="A60" s="111" t="s">
        <v>28</v>
      </c>
      <c r="B60" s="188">
        <v>1</v>
      </c>
      <c r="C60" s="189">
        <v>5</v>
      </c>
      <c r="D60" s="190">
        <f t="shared" si="2"/>
        <v>6</v>
      </c>
      <c r="E60" s="112">
        <f t="shared" si="3"/>
        <v>4.9460061000741899E-2</v>
      </c>
    </row>
    <row r="61" spans="1:5" x14ac:dyDescent="0.2">
      <c r="A61" s="111" t="s">
        <v>60</v>
      </c>
      <c r="B61" s="188">
        <v>1</v>
      </c>
      <c r="C61" s="189">
        <v>4</v>
      </c>
      <c r="D61" s="190">
        <f t="shared" si="2"/>
        <v>5</v>
      </c>
      <c r="E61" s="112">
        <f t="shared" si="3"/>
        <v>4.1216717500618248E-2</v>
      </c>
    </row>
    <row r="62" spans="1:5" x14ac:dyDescent="0.2">
      <c r="A62" s="111" t="s">
        <v>29</v>
      </c>
      <c r="B62" s="188">
        <v>0</v>
      </c>
      <c r="C62" s="189">
        <v>2</v>
      </c>
      <c r="D62" s="190">
        <f t="shared" si="2"/>
        <v>2</v>
      </c>
      <c r="E62" s="112">
        <f t="shared" si="3"/>
        <v>1.6486687000247299E-2</v>
      </c>
    </row>
    <row r="63" spans="1:5" x14ac:dyDescent="0.2">
      <c r="A63" s="111" t="s">
        <v>118</v>
      </c>
      <c r="B63" s="188">
        <v>0</v>
      </c>
      <c r="C63" s="189">
        <v>9</v>
      </c>
      <c r="D63" s="190">
        <f t="shared" si="2"/>
        <v>9</v>
      </c>
      <c r="E63" s="112">
        <f t="shared" si="3"/>
        <v>7.4190091501112845E-2</v>
      </c>
    </row>
    <row r="64" spans="1:5" x14ac:dyDescent="0.2">
      <c r="A64" s="111" t="s">
        <v>181</v>
      </c>
      <c r="B64" s="188">
        <v>1</v>
      </c>
      <c r="C64" s="189">
        <v>1</v>
      </c>
      <c r="D64" s="190">
        <f t="shared" si="2"/>
        <v>2</v>
      </c>
      <c r="E64" s="112">
        <f t="shared" si="3"/>
        <v>1.6486687000247299E-2</v>
      </c>
    </row>
    <row r="65" spans="1:5" x14ac:dyDescent="0.2">
      <c r="A65" s="111" t="s">
        <v>144</v>
      </c>
      <c r="B65" s="188">
        <v>0</v>
      </c>
      <c r="C65" s="189">
        <v>9</v>
      </c>
      <c r="D65" s="190">
        <f t="shared" si="2"/>
        <v>9</v>
      </c>
      <c r="E65" s="112">
        <f t="shared" si="3"/>
        <v>7.4190091501112845E-2</v>
      </c>
    </row>
    <row r="66" spans="1:5" x14ac:dyDescent="0.2">
      <c r="A66" s="111" t="s">
        <v>30</v>
      </c>
      <c r="B66" s="188">
        <v>5</v>
      </c>
      <c r="C66" s="189">
        <v>41</v>
      </c>
      <c r="D66" s="190">
        <f t="shared" si="2"/>
        <v>46</v>
      </c>
      <c r="E66" s="112">
        <f t="shared" si="3"/>
        <v>0.37919380100568789</v>
      </c>
    </row>
    <row r="67" spans="1:5" x14ac:dyDescent="0.2">
      <c r="A67" s="111" t="s">
        <v>170</v>
      </c>
      <c r="B67" s="188">
        <v>0</v>
      </c>
      <c r="C67" s="189">
        <v>1</v>
      </c>
      <c r="D67" s="190">
        <f t="shared" si="2"/>
        <v>1</v>
      </c>
      <c r="E67" s="112">
        <f t="shared" si="3"/>
        <v>8.2433435001236493E-3</v>
      </c>
    </row>
    <row r="68" spans="1:5" x14ac:dyDescent="0.2">
      <c r="A68" s="111" t="s">
        <v>146</v>
      </c>
      <c r="B68" s="188">
        <v>1</v>
      </c>
      <c r="C68" s="189">
        <v>5</v>
      </c>
      <c r="D68" s="190">
        <f t="shared" si="2"/>
        <v>6</v>
      </c>
      <c r="E68" s="112">
        <f t="shared" si="3"/>
        <v>4.9460061000741899E-2</v>
      </c>
    </row>
    <row r="69" spans="1:5" x14ac:dyDescent="0.2">
      <c r="A69" s="111" t="s">
        <v>259</v>
      </c>
      <c r="B69" s="188">
        <v>0</v>
      </c>
      <c r="C69" s="189">
        <v>1</v>
      </c>
      <c r="D69" s="190">
        <f t="shared" ref="D69:D100" si="4">SUM(B69:C69)</f>
        <v>1</v>
      </c>
      <c r="E69" s="112">
        <f t="shared" ref="E69:E100" si="5">D69*100/$D$113</f>
        <v>8.2433435001236493E-3</v>
      </c>
    </row>
    <row r="70" spans="1:5" x14ac:dyDescent="0.2">
      <c r="A70" s="111" t="s">
        <v>83</v>
      </c>
      <c r="B70" s="188">
        <v>346</v>
      </c>
      <c r="C70" s="189">
        <v>1016</v>
      </c>
      <c r="D70" s="190">
        <f t="shared" si="4"/>
        <v>1362</v>
      </c>
      <c r="E70" s="112">
        <f t="shared" si="5"/>
        <v>11.227433847168411</v>
      </c>
    </row>
    <row r="71" spans="1:5" x14ac:dyDescent="0.2">
      <c r="A71" s="111" t="s">
        <v>31</v>
      </c>
      <c r="B71" s="188">
        <v>12</v>
      </c>
      <c r="C71" s="189">
        <v>21</v>
      </c>
      <c r="D71" s="190">
        <f t="shared" si="4"/>
        <v>33</v>
      </c>
      <c r="E71" s="112">
        <f t="shared" si="5"/>
        <v>0.27203033550408046</v>
      </c>
    </row>
    <row r="72" spans="1:5" x14ac:dyDescent="0.2">
      <c r="A72" s="111" t="s">
        <v>202</v>
      </c>
      <c r="B72" s="188">
        <v>0</v>
      </c>
      <c r="C72" s="189">
        <v>1</v>
      </c>
      <c r="D72" s="190">
        <f t="shared" si="4"/>
        <v>1</v>
      </c>
      <c r="E72" s="112">
        <f t="shared" si="5"/>
        <v>8.2433435001236493E-3</v>
      </c>
    </row>
    <row r="73" spans="1:5" x14ac:dyDescent="0.2">
      <c r="A73" s="111" t="s">
        <v>32</v>
      </c>
      <c r="B73" s="188">
        <v>15</v>
      </c>
      <c r="C73" s="189">
        <v>122</v>
      </c>
      <c r="D73" s="190">
        <f t="shared" si="4"/>
        <v>137</v>
      </c>
      <c r="E73" s="112">
        <f t="shared" si="5"/>
        <v>1.12933805951694</v>
      </c>
    </row>
    <row r="74" spans="1:5" x14ac:dyDescent="0.2">
      <c r="A74" s="111" t="s">
        <v>114</v>
      </c>
      <c r="B74" s="188">
        <v>1</v>
      </c>
      <c r="C74" s="189">
        <v>15</v>
      </c>
      <c r="D74" s="190">
        <f t="shared" si="4"/>
        <v>16</v>
      </c>
      <c r="E74" s="112">
        <f t="shared" si="5"/>
        <v>0.13189349600197839</v>
      </c>
    </row>
    <row r="75" spans="1:5" x14ac:dyDescent="0.2">
      <c r="A75" s="111" t="s">
        <v>203</v>
      </c>
      <c r="B75" s="188">
        <v>0</v>
      </c>
      <c r="C75" s="189">
        <v>1</v>
      </c>
      <c r="D75" s="190">
        <f t="shared" si="4"/>
        <v>1</v>
      </c>
      <c r="E75" s="112">
        <f t="shared" si="5"/>
        <v>8.2433435001236493E-3</v>
      </c>
    </row>
    <row r="76" spans="1:5" x14ac:dyDescent="0.2">
      <c r="A76" s="111" t="s">
        <v>49</v>
      </c>
      <c r="B76" s="188">
        <v>12</v>
      </c>
      <c r="C76" s="189">
        <v>48</v>
      </c>
      <c r="D76" s="190">
        <f t="shared" si="4"/>
        <v>60</v>
      </c>
      <c r="E76" s="112">
        <f t="shared" si="5"/>
        <v>0.49460061000741901</v>
      </c>
    </row>
    <row r="77" spans="1:5" x14ac:dyDescent="0.2">
      <c r="A77" s="111" t="s">
        <v>204</v>
      </c>
      <c r="B77" s="188">
        <v>0</v>
      </c>
      <c r="C77" s="189">
        <v>1</v>
      </c>
      <c r="D77" s="190">
        <f t="shared" si="4"/>
        <v>1</v>
      </c>
      <c r="E77" s="112">
        <f t="shared" si="5"/>
        <v>8.2433435001236493E-3</v>
      </c>
    </row>
    <row r="78" spans="1:5" x14ac:dyDescent="0.2">
      <c r="A78" s="111" t="s">
        <v>171</v>
      </c>
      <c r="B78" s="188">
        <v>1</v>
      </c>
      <c r="C78" s="189">
        <v>4</v>
      </c>
      <c r="D78" s="190">
        <f t="shared" si="4"/>
        <v>5</v>
      </c>
      <c r="E78" s="112">
        <f t="shared" si="5"/>
        <v>4.1216717500618248E-2</v>
      </c>
    </row>
    <row r="79" spans="1:5" x14ac:dyDescent="0.2">
      <c r="A79" s="111" t="s">
        <v>33</v>
      </c>
      <c r="B79" s="188">
        <v>4</v>
      </c>
      <c r="C79" s="189">
        <v>75</v>
      </c>
      <c r="D79" s="190">
        <f t="shared" si="4"/>
        <v>79</v>
      </c>
      <c r="E79" s="112">
        <f t="shared" si="5"/>
        <v>0.6512241365097684</v>
      </c>
    </row>
    <row r="80" spans="1:5" x14ac:dyDescent="0.2">
      <c r="A80" s="111" t="s">
        <v>207</v>
      </c>
      <c r="B80" s="188">
        <v>0</v>
      </c>
      <c r="C80" s="189">
        <v>7</v>
      </c>
      <c r="D80" s="190">
        <f t="shared" si="4"/>
        <v>7</v>
      </c>
      <c r="E80" s="112">
        <f t="shared" si="5"/>
        <v>5.770340450086555E-2</v>
      </c>
    </row>
    <row r="81" spans="1:5" x14ac:dyDescent="0.2">
      <c r="A81" s="111" t="s">
        <v>148</v>
      </c>
      <c r="B81" s="188">
        <v>5</v>
      </c>
      <c r="C81" s="189">
        <v>20</v>
      </c>
      <c r="D81" s="190">
        <f t="shared" si="4"/>
        <v>25</v>
      </c>
      <c r="E81" s="112">
        <f t="shared" si="5"/>
        <v>0.20608358750309125</v>
      </c>
    </row>
    <row r="82" spans="1:5" x14ac:dyDescent="0.2">
      <c r="A82" s="111" t="s">
        <v>123</v>
      </c>
      <c r="B82" s="188">
        <v>6</v>
      </c>
      <c r="C82" s="189">
        <v>16</v>
      </c>
      <c r="D82" s="190">
        <f t="shared" si="4"/>
        <v>22</v>
      </c>
      <c r="E82" s="112">
        <f t="shared" si="5"/>
        <v>0.18135355700272029</v>
      </c>
    </row>
    <row r="83" spans="1:5" x14ac:dyDescent="0.2">
      <c r="A83" s="111" t="s">
        <v>34</v>
      </c>
      <c r="B83" s="188">
        <v>240</v>
      </c>
      <c r="C83" s="189">
        <v>313</v>
      </c>
      <c r="D83" s="190">
        <f t="shared" si="4"/>
        <v>553</v>
      </c>
      <c r="E83" s="112">
        <f t="shared" si="5"/>
        <v>4.5585689555683784</v>
      </c>
    </row>
    <row r="84" spans="1:5" x14ac:dyDescent="0.2">
      <c r="A84" s="111" t="s">
        <v>149</v>
      </c>
      <c r="B84" s="188">
        <v>6</v>
      </c>
      <c r="C84" s="189">
        <v>17</v>
      </c>
      <c r="D84" s="190">
        <f t="shared" si="4"/>
        <v>23</v>
      </c>
      <c r="E84" s="112">
        <f t="shared" si="5"/>
        <v>0.18959690050284395</v>
      </c>
    </row>
    <row r="85" spans="1:5" x14ac:dyDescent="0.2">
      <c r="A85" s="111" t="s">
        <v>208</v>
      </c>
      <c r="B85" s="188">
        <v>0</v>
      </c>
      <c r="C85" s="189">
        <v>1</v>
      </c>
      <c r="D85" s="190">
        <f t="shared" si="4"/>
        <v>1</v>
      </c>
      <c r="E85" s="112">
        <f t="shared" si="5"/>
        <v>8.2433435001236493E-3</v>
      </c>
    </row>
    <row r="86" spans="1:5" x14ac:dyDescent="0.2">
      <c r="A86" s="111" t="s">
        <v>150</v>
      </c>
      <c r="B86" s="188">
        <v>0</v>
      </c>
      <c r="C86" s="189">
        <v>1</v>
      </c>
      <c r="D86" s="190">
        <f t="shared" si="4"/>
        <v>1</v>
      </c>
      <c r="E86" s="112">
        <f t="shared" si="5"/>
        <v>8.2433435001236493E-3</v>
      </c>
    </row>
    <row r="87" spans="1:5" x14ac:dyDescent="0.2">
      <c r="A87" s="111" t="s">
        <v>151</v>
      </c>
      <c r="B87" s="188">
        <v>1</v>
      </c>
      <c r="C87" s="189">
        <v>23</v>
      </c>
      <c r="D87" s="190">
        <f t="shared" si="4"/>
        <v>24</v>
      </c>
      <c r="E87" s="112">
        <f t="shared" si="5"/>
        <v>0.1978402440029676</v>
      </c>
    </row>
    <row r="88" spans="1:5" x14ac:dyDescent="0.2">
      <c r="A88" s="111" t="s">
        <v>211</v>
      </c>
      <c r="B88" s="188">
        <v>0</v>
      </c>
      <c r="C88" s="189">
        <v>1</v>
      </c>
      <c r="D88" s="190">
        <f t="shared" si="4"/>
        <v>1</v>
      </c>
      <c r="E88" s="112">
        <f t="shared" si="5"/>
        <v>8.2433435001236493E-3</v>
      </c>
    </row>
    <row r="89" spans="1:5" x14ac:dyDescent="0.2">
      <c r="A89" s="111" t="s">
        <v>35</v>
      </c>
      <c r="B89" s="188">
        <v>0</v>
      </c>
      <c r="C89" s="189">
        <v>11</v>
      </c>
      <c r="D89" s="190">
        <f t="shared" si="4"/>
        <v>11</v>
      </c>
      <c r="E89" s="112">
        <f t="shared" si="5"/>
        <v>9.0676778501360147E-2</v>
      </c>
    </row>
    <row r="90" spans="1:5" x14ac:dyDescent="0.2">
      <c r="A90" s="111" t="s">
        <v>36</v>
      </c>
      <c r="B90" s="188">
        <v>3</v>
      </c>
      <c r="C90" s="189">
        <v>24</v>
      </c>
      <c r="D90" s="190">
        <f t="shared" si="4"/>
        <v>27</v>
      </c>
      <c r="E90" s="112">
        <f t="shared" si="5"/>
        <v>0.22257027450333855</v>
      </c>
    </row>
    <row r="91" spans="1:5" x14ac:dyDescent="0.2">
      <c r="A91" s="111" t="s">
        <v>61</v>
      </c>
      <c r="B91" s="188">
        <v>8</v>
      </c>
      <c r="C91" s="189">
        <v>9</v>
      </c>
      <c r="D91" s="190">
        <f t="shared" si="4"/>
        <v>17</v>
      </c>
      <c r="E91" s="112">
        <f t="shared" si="5"/>
        <v>0.14013683950210204</v>
      </c>
    </row>
    <row r="92" spans="1:5" x14ac:dyDescent="0.2">
      <c r="A92" s="111" t="s">
        <v>37</v>
      </c>
      <c r="B92" s="188">
        <v>0</v>
      </c>
      <c r="C92" s="189">
        <v>3</v>
      </c>
      <c r="D92" s="190">
        <f t="shared" si="4"/>
        <v>3</v>
      </c>
      <c r="E92" s="112">
        <f t="shared" si="5"/>
        <v>2.473003050037095E-2</v>
      </c>
    </row>
    <row r="93" spans="1:5" x14ac:dyDescent="0.2">
      <c r="A93" s="111" t="s">
        <v>213</v>
      </c>
      <c r="B93" s="188">
        <v>1</v>
      </c>
      <c r="C93" s="189">
        <v>0</v>
      </c>
      <c r="D93" s="190">
        <f t="shared" si="4"/>
        <v>1</v>
      </c>
      <c r="E93" s="112">
        <f t="shared" si="5"/>
        <v>8.2433435001236493E-3</v>
      </c>
    </row>
    <row r="94" spans="1:5" x14ac:dyDescent="0.2">
      <c r="A94" s="111" t="s">
        <v>214</v>
      </c>
      <c r="B94" s="188">
        <v>1</v>
      </c>
      <c r="C94" s="189">
        <v>0</v>
      </c>
      <c r="D94" s="190">
        <f t="shared" si="4"/>
        <v>1</v>
      </c>
      <c r="E94" s="112">
        <f t="shared" si="5"/>
        <v>8.2433435001236493E-3</v>
      </c>
    </row>
    <row r="95" spans="1:5" x14ac:dyDescent="0.2">
      <c r="A95" s="111" t="s">
        <v>38</v>
      </c>
      <c r="B95" s="188">
        <v>18</v>
      </c>
      <c r="C95" s="189">
        <v>96</v>
      </c>
      <c r="D95" s="190">
        <f t="shared" si="4"/>
        <v>114</v>
      </c>
      <c r="E95" s="112">
        <f t="shared" si="5"/>
        <v>0.93974115901409616</v>
      </c>
    </row>
    <row r="96" spans="1:5" x14ac:dyDescent="0.2">
      <c r="A96" s="111" t="s">
        <v>39</v>
      </c>
      <c r="B96" s="188">
        <v>5</v>
      </c>
      <c r="C96" s="189">
        <v>187</v>
      </c>
      <c r="D96" s="190">
        <f t="shared" si="4"/>
        <v>192</v>
      </c>
      <c r="E96" s="112">
        <f t="shared" si="5"/>
        <v>1.5827219520237408</v>
      </c>
    </row>
    <row r="97" spans="1:5" x14ac:dyDescent="0.2">
      <c r="A97" s="111" t="s">
        <v>120</v>
      </c>
      <c r="B97" s="188">
        <v>9</v>
      </c>
      <c r="C97" s="189">
        <v>1</v>
      </c>
      <c r="D97" s="190">
        <f t="shared" si="4"/>
        <v>10</v>
      </c>
      <c r="E97" s="112">
        <f t="shared" si="5"/>
        <v>8.2433435001236496E-2</v>
      </c>
    </row>
    <row r="98" spans="1:5" x14ac:dyDescent="0.2">
      <c r="A98" s="111" t="s">
        <v>152</v>
      </c>
      <c r="B98" s="188">
        <v>0</v>
      </c>
      <c r="C98" s="189">
        <v>1</v>
      </c>
      <c r="D98" s="190">
        <f t="shared" si="4"/>
        <v>1</v>
      </c>
      <c r="E98" s="112">
        <f t="shared" si="5"/>
        <v>8.2433435001236493E-3</v>
      </c>
    </row>
    <row r="99" spans="1:5" x14ac:dyDescent="0.2">
      <c r="A99" s="111" t="s">
        <v>50</v>
      </c>
      <c r="B99" s="188">
        <v>2</v>
      </c>
      <c r="C99" s="189">
        <v>6</v>
      </c>
      <c r="D99" s="190">
        <f t="shared" si="4"/>
        <v>8</v>
      </c>
      <c r="E99" s="112">
        <f t="shared" si="5"/>
        <v>6.5946748000989194E-2</v>
      </c>
    </row>
    <row r="100" spans="1:5" x14ac:dyDescent="0.2">
      <c r="A100" s="111" t="s">
        <v>216</v>
      </c>
      <c r="B100" s="188">
        <v>1</v>
      </c>
      <c r="C100" s="189">
        <v>1</v>
      </c>
      <c r="D100" s="190">
        <f t="shared" si="4"/>
        <v>2</v>
      </c>
      <c r="E100" s="112">
        <f t="shared" si="5"/>
        <v>1.6486687000247299E-2</v>
      </c>
    </row>
    <row r="101" spans="1:5" x14ac:dyDescent="0.2">
      <c r="A101" s="111" t="s">
        <v>40</v>
      </c>
      <c r="B101" s="188">
        <v>0</v>
      </c>
      <c r="C101" s="189">
        <v>8</v>
      </c>
      <c r="D101" s="190">
        <f t="shared" ref="D101:D112" si="6">SUM(B101:C101)</f>
        <v>8</v>
      </c>
      <c r="E101" s="112">
        <f t="shared" ref="E101:E112" si="7">D101*100/$D$113</f>
        <v>6.5946748000989194E-2</v>
      </c>
    </row>
    <row r="102" spans="1:5" x14ac:dyDescent="0.2">
      <c r="A102" s="111" t="s">
        <v>41</v>
      </c>
      <c r="B102" s="188">
        <v>35</v>
      </c>
      <c r="C102" s="189">
        <v>270</v>
      </c>
      <c r="D102" s="190">
        <f t="shared" si="6"/>
        <v>305</v>
      </c>
      <c r="E102" s="112">
        <f t="shared" si="7"/>
        <v>2.5142197675377131</v>
      </c>
    </row>
    <row r="103" spans="1:5" x14ac:dyDescent="0.2">
      <c r="A103" s="111" t="s">
        <v>42</v>
      </c>
      <c r="B103" s="188">
        <v>19</v>
      </c>
      <c r="C103" s="189">
        <v>151</v>
      </c>
      <c r="D103" s="190">
        <f t="shared" si="6"/>
        <v>170</v>
      </c>
      <c r="E103" s="112">
        <f t="shared" si="7"/>
        <v>1.4013683950210205</v>
      </c>
    </row>
    <row r="104" spans="1:5" x14ac:dyDescent="0.2">
      <c r="A104" s="111" t="s">
        <v>43</v>
      </c>
      <c r="B104" s="188">
        <v>4</v>
      </c>
      <c r="C104" s="189">
        <v>8</v>
      </c>
      <c r="D104" s="190">
        <f t="shared" si="6"/>
        <v>12</v>
      </c>
      <c r="E104" s="112">
        <f t="shared" si="7"/>
        <v>9.8920122001483798E-2</v>
      </c>
    </row>
    <row r="105" spans="1:5" x14ac:dyDescent="0.2">
      <c r="A105" s="111" t="s">
        <v>44</v>
      </c>
      <c r="B105" s="188">
        <v>36</v>
      </c>
      <c r="C105" s="189">
        <v>523</v>
      </c>
      <c r="D105" s="190">
        <f t="shared" si="6"/>
        <v>559</v>
      </c>
      <c r="E105" s="112">
        <f t="shared" si="7"/>
        <v>4.6080290165691205</v>
      </c>
    </row>
    <row r="106" spans="1:5" x14ac:dyDescent="0.2">
      <c r="A106" s="111" t="s">
        <v>45</v>
      </c>
      <c r="B106" s="188">
        <v>15</v>
      </c>
      <c r="C106" s="189">
        <v>506</v>
      </c>
      <c r="D106" s="190">
        <f t="shared" si="6"/>
        <v>521</v>
      </c>
      <c r="E106" s="112">
        <f t="shared" si="7"/>
        <v>4.2947819635644215</v>
      </c>
    </row>
    <row r="107" spans="1:5" x14ac:dyDescent="0.2">
      <c r="A107" s="111" t="s">
        <v>46</v>
      </c>
      <c r="B107" s="188">
        <v>10</v>
      </c>
      <c r="C107" s="189">
        <v>9</v>
      </c>
      <c r="D107" s="190">
        <f t="shared" si="6"/>
        <v>19</v>
      </c>
      <c r="E107" s="112">
        <f t="shared" si="7"/>
        <v>0.15662352650234934</v>
      </c>
    </row>
    <row r="108" spans="1:5" x14ac:dyDescent="0.2">
      <c r="A108" s="111" t="s">
        <v>178</v>
      </c>
      <c r="B108" s="188">
        <v>8</v>
      </c>
      <c r="C108" s="189">
        <v>36</v>
      </c>
      <c r="D108" s="190">
        <f t="shared" si="6"/>
        <v>44</v>
      </c>
      <c r="E108" s="112">
        <f t="shared" si="7"/>
        <v>0.36270711400544059</v>
      </c>
    </row>
    <row r="109" spans="1:5" x14ac:dyDescent="0.2">
      <c r="A109" s="111" t="s">
        <v>47</v>
      </c>
      <c r="B109" s="188">
        <v>28</v>
      </c>
      <c r="C109" s="189">
        <v>120</v>
      </c>
      <c r="D109" s="190">
        <f t="shared" si="6"/>
        <v>148</v>
      </c>
      <c r="E109" s="112">
        <f t="shared" si="7"/>
        <v>1.2200148380183002</v>
      </c>
    </row>
    <row r="110" spans="1:5" x14ac:dyDescent="0.2">
      <c r="A110" s="111" t="s">
        <v>48</v>
      </c>
      <c r="B110" s="188">
        <v>0</v>
      </c>
      <c r="C110" s="189">
        <v>1</v>
      </c>
      <c r="D110" s="190">
        <f t="shared" si="6"/>
        <v>1</v>
      </c>
      <c r="E110" s="112">
        <f t="shared" si="7"/>
        <v>8.2433435001236493E-3</v>
      </c>
    </row>
    <row r="111" spans="1:5" x14ac:dyDescent="0.2">
      <c r="A111" s="111" t="s">
        <v>56</v>
      </c>
      <c r="B111" s="188">
        <v>24</v>
      </c>
      <c r="C111" s="189">
        <v>50</v>
      </c>
      <c r="D111" s="190">
        <f t="shared" si="6"/>
        <v>74</v>
      </c>
      <c r="E111" s="112">
        <f t="shared" si="7"/>
        <v>0.61000741900915012</v>
      </c>
    </row>
    <row r="112" spans="1:5" ht="12.75" thickBot="1" x14ac:dyDescent="0.25">
      <c r="A112" s="111" t="s">
        <v>154</v>
      </c>
      <c r="B112" s="188">
        <v>0</v>
      </c>
      <c r="C112" s="189">
        <v>2</v>
      </c>
      <c r="D112" s="190">
        <f t="shared" si="6"/>
        <v>2</v>
      </c>
      <c r="E112" s="112">
        <f t="shared" si="7"/>
        <v>1.6486687000247299E-2</v>
      </c>
    </row>
    <row r="113" spans="1:5" ht="12.75" thickBot="1" x14ac:dyDescent="0.25">
      <c r="A113" s="106" t="s">
        <v>74</v>
      </c>
      <c r="B113" s="191">
        <f>SUM(B5:B112)</f>
        <v>2358</v>
      </c>
      <c r="C113" s="191">
        <f t="shared" ref="C113:D113" si="8">SUM(C5:C112)</f>
        <v>9773</v>
      </c>
      <c r="D113" s="191">
        <f t="shared" si="8"/>
        <v>12131</v>
      </c>
      <c r="E113" s="244">
        <v>99.999999999999986</v>
      </c>
    </row>
  </sheetData>
  <sortState ref="A5:E112">
    <sortCondition ref="A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C97"/>
  <sheetViews>
    <sheetView zoomScaleNormal="100" workbookViewId="0">
      <selection activeCell="A62" sqref="A62"/>
    </sheetView>
  </sheetViews>
  <sheetFormatPr defaultColWidth="9.28515625" defaultRowHeight="12" x14ac:dyDescent="0.2"/>
  <cols>
    <col min="1" max="1" width="32.7109375" style="29" customWidth="1"/>
    <col min="2" max="3" width="9.28515625" style="29"/>
    <col min="4" max="4" width="10.5703125" style="29" bestFit="1" customWidth="1"/>
    <col min="5" max="5" width="9.42578125" style="29" bestFit="1" customWidth="1"/>
    <col min="6" max="16384" width="9.28515625" style="29"/>
  </cols>
  <sheetData>
    <row r="1" spans="1:3" ht="12.75" customHeight="1" x14ac:dyDescent="0.2">
      <c r="A1" s="294" t="s">
        <v>427</v>
      </c>
    </row>
    <row r="2" spans="1:3" ht="12.75" customHeight="1" x14ac:dyDescent="0.2">
      <c r="A2" s="105" t="s">
        <v>395</v>
      </c>
    </row>
    <row r="3" spans="1:3" ht="12.75" thickBot="1" x14ac:dyDescent="0.25"/>
    <row r="4" spans="1:3" ht="24.75" thickBot="1" x14ac:dyDescent="0.25">
      <c r="A4" s="113" t="s">
        <v>0</v>
      </c>
      <c r="B4" s="148" t="s">
        <v>84</v>
      </c>
      <c r="C4" s="147" t="s">
        <v>3</v>
      </c>
    </row>
    <row r="5" spans="1:3" x14ac:dyDescent="0.2">
      <c r="A5" s="114" t="s">
        <v>4</v>
      </c>
      <c r="B5" s="170">
        <v>9</v>
      </c>
      <c r="C5" s="84">
        <f t="shared" ref="C5:C36" si="0">B5*100/$B$97</f>
        <v>4.5415552303577737E-2</v>
      </c>
    </row>
    <row r="6" spans="1:3" x14ac:dyDescent="0.2">
      <c r="A6" s="115" t="s">
        <v>124</v>
      </c>
      <c r="B6" s="170">
        <v>56</v>
      </c>
      <c r="C6" s="84">
        <f t="shared" si="0"/>
        <v>0.28258565877781705</v>
      </c>
    </row>
    <row r="7" spans="1:3" x14ac:dyDescent="0.2">
      <c r="A7" s="115" t="s">
        <v>5</v>
      </c>
      <c r="B7" s="170">
        <v>5</v>
      </c>
      <c r="C7" s="84">
        <f t="shared" si="0"/>
        <v>2.5230862390876522E-2</v>
      </c>
    </row>
    <row r="8" spans="1:3" x14ac:dyDescent="0.2">
      <c r="A8" s="114" t="s">
        <v>155</v>
      </c>
      <c r="B8" s="170">
        <v>1</v>
      </c>
      <c r="C8" s="84">
        <f t="shared" si="0"/>
        <v>5.0461724781753039E-3</v>
      </c>
    </row>
    <row r="9" spans="1:3" x14ac:dyDescent="0.2">
      <c r="A9" s="115" t="s">
        <v>126</v>
      </c>
      <c r="B9" s="170">
        <v>15</v>
      </c>
      <c r="C9" s="84">
        <f t="shared" si="0"/>
        <v>7.5692587172629555E-2</v>
      </c>
    </row>
    <row r="10" spans="1:3" x14ac:dyDescent="0.2">
      <c r="A10" s="115" t="s">
        <v>6</v>
      </c>
      <c r="B10" s="170">
        <v>104</v>
      </c>
      <c r="C10" s="84">
        <f t="shared" si="0"/>
        <v>0.52480193773023165</v>
      </c>
    </row>
    <row r="11" spans="1:3" x14ac:dyDescent="0.2">
      <c r="A11" s="114" t="s">
        <v>7</v>
      </c>
      <c r="B11" s="170">
        <v>115</v>
      </c>
      <c r="C11" s="84">
        <f t="shared" si="0"/>
        <v>0.58030983499015998</v>
      </c>
    </row>
    <row r="12" spans="1:3" x14ac:dyDescent="0.2">
      <c r="A12" s="115" t="s">
        <v>8</v>
      </c>
      <c r="B12" s="170">
        <v>9</v>
      </c>
      <c r="C12" s="84">
        <f t="shared" si="0"/>
        <v>4.5415552303577737E-2</v>
      </c>
    </row>
    <row r="13" spans="1:3" x14ac:dyDescent="0.2">
      <c r="A13" s="115" t="s">
        <v>186</v>
      </c>
      <c r="B13" s="170">
        <v>1</v>
      </c>
      <c r="C13" s="84">
        <f t="shared" si="0"/>
        <v>5.0461724781753039E-3</v>
      </c>
    </row>
    <row r="14" spans="1:3" x14ac:dyDescent="0.2">
      <c r="A14" s="114" t="s">
        <v>9</v>
      </c>
      <c r="B14" s="170">
        <v>48</v>
      </c>
      <c r="C14" s="84">
        <f t="shared" si="0"/>
        <v>0.2422162789524146</v>
      </c>
    </row>
    <row r="15" spans="1:3" x14ac:dyDescent="0.2">
      <c r="A15" s="115" t="s">
        <v>10</v>
      </c>
      <c r="B15" s="170">
        <v>1418</v>
      </c>
      <c r="C15" s="84">
        <f t="shared" si="0"/>
        <v>7.1554725740525811</v>
      </c>
    </row>
    <row r="16" spans="1:3" x14ac:dyDescent="0.2">
      <c r="A16" s="115" t="s">
        <v>128</v>
      </c>
      <c r="B16" s="170">
        <v>2</v>
      </c>
      <c r="C16" s="84">
        <f t="shared" si="0"/>
        <v>1.0092344956350608E-2</v>
      </c>
    </row>
    <row r="17" spans="1:3" x14ac:dyDescent="0.2">
      <c r="A17" s="114" t="s">
        <v>57</v>
      </c>
      <c r="B17" s="170">
        <v>12</v>
      </c>
      <c r="C17" s="84">
        <f t="shared" si="0"/>
        <v>6.055406973810365E-2</v>
      </c>
    </row>
    <row r="18" spans="1:3" x14ac:dyDescent="0.2">
      <c r="A18" s="115" t="s">
        <v>13</v>
      </c>
      <c r="B18" s="170">
        <v>34</v>
      </c>
      <c r="C18" s="84">
        <f t="shared" si="0"/>
        <v>0.17156986425796034</v>
      </c>
    </row>
    <row r="19" spans="1:3" x14ac:dyDescent="0.2">
      <c r="A19" s="115" t="s">
        <v>159</v>
      </c>
      <c r="B19" s="170">
        <v>5</v>
      </c>
      <c r="C19" s="84">
        <f t="shared" si="0"/>
        <v>2.5230862390876522E-2</v>
      </c>
    </row>
    <row r="20" spans="1:3" x14ac:dyDescent="0.2">
      <c r="A20" s="114" t="s">
        <v>77</v>
      </c>
      <c r="B20" s="170">
        <v>2</v>
      </c>
      <c r="C20" s="84">
        <f t="shared" si="0"/>
        <v>1.0092344956350608E-2</v>
      </c>
    </row>
    <row r="21" spans="1:3" x14ac:dyDescent="0.2">
      <c r="A21" s="115" t="s">
        <v>191</v>
      </c>
      <c r="B21" s="170">
        <v>8</v>
      </c>
      <c r="C21" s="84">
        <f t="shared" si="0"/>
        <v>4.0369379825402431E-2</v>
      </c>
    </row>
    <row r="22" spans="1:3" x14ac:dyDescent="0.2">
      <c r="A22" s="115" t="s">
        <v>131</v>
      </c>
      <c r="B22" s="170">
        <v>1</v>
      </c>
      <c r="C22" s="84">
        <f t="shared" si="0"/>
        <v>5.0461724781753039E-3</v>
      </c>
    </row>
    <row r="23" spans="1:3" x14ac:dyDescent="0.2">
      <c r="A23" s="114" t="s">
        <v>14</v>
      </c>
      <c r="B23" s="170">
        <v>25</v>
      </c>
      <c r="C23" s="84">
        <f t="shared" si="0"/>
        <v>0.12615431195438259</v>
      </c>
    </row>
    <row r="24" spans="1:3" x14ac:dyDescent="0.2">
      <c r="A24" s="115" t="s">
        <v>132</v>
      </c>
      <c r="B24" s="170">
        <v>1</v>
      </c>
      <c r="C24" s="84">
        <f t="shared" si="0"/>
        <v>5.0461724781753039E-3</v>
      </c>
    </row>
    <row r="25" spans="1:3" x14ac:dyDescent="0.2">
      <c r="A25" s="115" t="s">
        <v>16</v>
      </c>
      <c r="B25" s="170">
        <v>2</v>
      </c>
      <c r="C25" s="84">
        <f t="shared" si="0"/>
        <v>1.0092344956350608E-2</v>
      </c>
    </row>
    <row r="26" spans="1:3" x14ac:dyDescent="0.2">
      <c r="A26" s="114" t="s">
        <v>55</v>
      </c>
      <c r="B26" s="170">
        <v>12</v>
      </c>
      <c r="C26" s="84">
        <f t="shared" si="0"/>
        <v>6.055406973810365E-2</v>
      </c>
    </row>
    <row r="27" spans="1:3" x14ac:dyDescent="0.2">
      <c r="A27" s="115" t="s">
        <v>17</v>
      </c>
      <c r="B27" s="170">
        <v>4</v>
      </c>
      <c r="C27" s="84">
        <f t="shared" si="0"/>
        <v>2.0184689912701215E-2</v>
      </c>
    </row>
    <row r="28" spans="1:3" x14ac:dyDescent="0.2">
      <c r="A28" s="115" t="s">
        <v>18</v>
      </c>
      <c r="B28" s="170">
        <v>782</v>
      </c>
      <c r="C28" s="84">
        <f t="shared" si="0"/>
        <v>3.9461068779330879</v>
      </c>
    </row>
    <row r="29" spans="1:3" x14ac:dyDescent="0.2">
      <c r="A29" s="114" t="s">
        <v>160</v>
      </c>
      <c r="B29" s="170">
        <v>1</v>
      </c>
      <c r="C29" s="84">
        <f t="shared" si="0"/>
        <v>5.0461724781753039E-3</v>
      </c>
    </row>
    <row r="30" spans="1:3" x14ac:dyDescent="0.2">
      <c r="A30" s="115" t="s">
        <v>19</v>
      </c>
      <c r="B30" s="170">
        <v>60</v>
      </c>
      <c r="C30" s="84">
        <f t="shared" si="0"/>
        <v>0.30277034869051822</v>
      </c>
    </row>
    <row r="31" spans="1:3" x14ac:dyDescent="0.2">
      <c r="A31" s="115" t="s">
        <v>122</v>
      </c>
      <c r="B31" s="170">
        <v>7</v>
      </c>
      <c r="C31" s="84">
        <f t="shared" si="0"/>
        <v>3.5323207347227131E-2</v>
      </c>
    </row>
    <row r="32" spans="1:3" x14ac:dyDescent="0.2">
      <c r="A32" s="114" t="s">
        <v>20</v>
      </c>
      <c r="B32" s="170">
        <v>5</v>
      </c>
      <c r="C32" s="84">
        <f t="shared" si="0"/>
        <v>2.5230862390876522E-2</v>
      </c>
    </row>
    <row r="33" spans="1:3" x14ac:dyDescent="0.2">
      <c r="A33" s="115" t="s">
        <v>21</v>
      </c>
      <c r="B33" s="170">
        <v>3</v>
      </c>
      <c r="C33" s="84">
        <f t="shared" si="0"/>
        <v>1.5138517434525912E-2</v>
      </c>
    </row>
    <row r="34" spans="1:3" x14ac:dyDescent="0.2">
      <c r="A34" s="115" t="s">
        <v>164</v>
      </c>
      <c r="B34" s="170">
        <v>4</v>
      </c>
      <c r="C34" s="84">
        <f t="shared" si="0"/>
        <v>2.0184689912701215E-2</v>
      </c>
    </row>
    <row r="35" spans="1:3" x14ac:dyDescent="0.2">
      <c r="A35" s="114" t="s">
        <v>136</v>
      </c>
      <c r="B35" s="170">
        <v>2</v>
      </c>
      <c r="C35" s="84">
        <f t="shared" si="0"/>
        <v>1.0092344956350608E-2</v>
      </c>
    </row>
    <row r="36" spans="1:3" x14ac:dyDescent="0.2">
      <c r="A36" s="115" t="s">
        <v>58</v>
      </c>
      <c r="B36" s="170">
        <v>2</v>
      </c>
      <c r="C36" s="84">
        <f t="shared" si="0"/>
        <v>1.0092344956350608E-2</v>
      </c>
    </row>
    <row r="37" spans="1:3" x14ac:dyDescent="0.2">
      <c r="A37" s="115" t="s">
        <v>22</v>
      </c>
      <c r="B37" s="170">
        <v>4</v>
      </c>
      <c r="C37" s="84">
        <f t="shared" ref="C37:C68" si="1">B37*100/$B$97</f>
        <v>2.0184689912701215E-2</v>
      </c>
    </row>
    <row r="38" spans="1:3" x14ac:dyDescent="0.2">
      <c r="A38" s="114" t="s">
        <v>23</v>
      </c>
      <c r="B38" s="170">
        <v>6</v>
      </c>
      <c r="C38" s="84">
        <f t="shared" si="1"/>
        <v>3.0277034869051825E-2</v>
      </c>
    </row>
    <row r="39" spans="1:3" x14ac:dyDescent="0.2">
      <c r="A39" s="115" t="s">
        <v>59</v>
      </c>
      <c r="B39" s="170">
        <v>14</v>
      </c>
      <c r="C39" s="84">
        <f t="shared" si="1"/>
        <v>7.0646414694454263E-2</v>
      </c>
    </row>
    <row r="40" spans="1:3" x14ac:dyDescent="0.2">
      <c r="A40" s="115" t="s">
        <v>220</v>
      </c>
      <c r="B40" s="170">
        <v>1</v>
      </c>
      <c r="C40" s="84">
        <f t="shared" si="1"/>
        <v>5.0461724781753039E-3</v>
      </c>
    </row>
    <row r="41" spans="1:3" x14ac:dyDescent="0.2">
      <c r="A41" s="114" t="s">
        <v>24</v>
      </c>
      <c r="B41" s="170">
        <v>41</v>
      </c>
      <c r="C41" s="84">
        <f t="shared" si="1"/>
        <v>0.20689307160518747</v>
      </c>
    </row>
    <row r="42" spans="1:3" x14ac:dyDescent="0.2">
      <c r="A42" s="114" t="s">
        <v>25</v>
      </c>
      <c r="B42" s="170">
        <v>18</v>
      </c>
      <c r="C42" s="84">
        <f t="shared" si="1"/>
        <v>9.0831104607155475E-2</v>
      </c>
    </row>
    <row r="43" spans="1:3" x14ac:dyDescent="0.2">
      <c r="A43" s="114" t="s">
        <v>139</v>
      </c>
      <c r="B43" s="170">
        <v>369</v>
      </c>
      <c r="C43" s="84">
        <f t="shared" si="1"/>
        <v>1.8620376444466873</v>
      </c>
    </row>
    <row r="44" spans="1:3" x14ac:dyDescent="0.2">
      <c r="A44" s="114" t="s">
        <v>26</v>
      </c>
      <c r="B44" s="170">
        <v>1</v>
      </c>
      <c r="C44" s="84">
        <f t="shared" si="1"/>
        <v>5.0461724781753039E-3</v>
      </c>
    </row>
    <row r="45" spans="1:3" x14ac:dyDescent="0.2">
      <c r="A45" s="114" t="s">
        <v>165</v>
      </c>
      <c r="B45" s="170">
        <v>2</v>
      </c>
      <c r="C45" s="84">
        <f t="shared" si="1"/>
        <v>1.0092344956350608E-2</v>
      </c>
    </row>
    <row r="46" spans="1:3" x14ac:dyDescent="0.2">
      <c r="A46" s="114" t="s">
        <v>140</v>
      </c>
      <c r="B46" s="170">
        <v>6</v>
      </c>
      <c r="C46" s="84">
        <f t="shared" si="1"/>
        <v>3.0277034869051825E-2</v>
      </c>
    </row>
    <row r="47" spans="1:3" x14ac:dyDescent="0.2">
      <c r="A47" s="114" t="s">
        <v>28</v>
      </c>
      <c r="B47" s="170">
        <v>11</v>
      </c>
      <c r="C47" s="84">
        <f t="shared" si="1"/>
        <v>5.5507897259928343E-2</v>
      </c>
    </row>
    <row r="48" spans="1:3" x14ac:dyDescent="0.2">
      <c r="A48" s="114" t="s">
        <v>69</v>
      </c>
      <c r="B48" s="170">
        <v>2</v>
      </c>
      <c r="C48" s="84">
        <f t="shared" si="1"/>
        <v>1.0092344956350608E-2</v>
      </c>
    </row>
    <row r="49" spans="1:3" x14ac:dyDescent="0.2">
      <c r="A49" s="114" t="s">
        <v>60</v>
      </c>
      <c r="B49" s="170">
        <v>7</v>
      </c>
      <c r="C49" s="84">
        <f t="shared" si="1"/>
        <v>3.5323207347227131E-2</v>
      </c>
    </row>
    <row r="50" spans="1:3" x14ac:dyDescent="0.2">
      <c r="A50" s="114" t="s">
        <v>29</v>
      </c>
      <c r="B50" s="170">
        <v>2</v>
      </c>
      <c r="C50" s="84">
        <f t="shared" si="1"/>
        <v>1.0092344956350608E-2</v>
      </c>
    </row>
    <row r="51" spans="1:3" x14ac:dyDescent="0.2">
      <c r="A51" s="114" t="s">
        <v>168</v>
      </c>
      <c r="B51" s="170">
        <v>1</v>
      </c>
      <c r="C51" s="84">
        <f t="shared" si="1"/>
        <v>5.0461724781753039E-3</v>
      </c>
    </row>
    <row r="52" spans="1:3" x14ac:dyDescent="0.2">
      <c r="A52" s="114" t="s">
        <v>230</v>
      </c>
      <c r="B52" s="170">
        <v>1</v>
      </c>
      <c r="C52" s="84">
        <f t="shared" si="1"/>
        <v>5.0461724781753039E-3</v>
      </c>
    </row>
    <row r="53" spans="1:3" x14ac:dyDescent="0.2">
      <c r="A53" s="114" t="s">
        <v>118</v>
      </c>
      <c r="B53" s="170">
        <v>6</v>
      </c>
      <c r="C53" s="84">
        <f t="shared" si="1"/>
        <v>3.0277034869051825E-2</v>
      </c>
    </row>
    <row r="54" spans="1:3" x14ac:dyDescent="0.2">
      <c r="A54" s="114" t="s">
        <v>181</v>
      </c>
      <c r="B54" s="170">
        <v>1</v>
      </c>
      <c r="C54" s="84">
        <f t="shared" si="1"/>
        <v>5.0461724781753039E-3</v>
      </c>
    </row>
    <row r="55" spans="1:3" x14ac:dyDescent="0.2">
      <c r="A55" s="114" t="s">
        <v>30</v>
      </c>
      <c r="B55" s="170">
        <v>14</v>
      </c>
      <c r="C55" s="84">
        <f t="shared" si="1"/>
        <v>7.0646414694454263E-2</v>
      </c>
    </row>
    <row r="56" spans="1:3" x14ac:dyDescent="0.2">
      <c r="A56" s="114" t="s">
        <v>145</v>
      </c>
      <c r="B56" s="170">
        <v>3</v>
      </c>
      <c r="C56" s="84">
        <f t="shared" si="1"/>
        <v>1.5138517434525912E-2</v>
      </c>
    </row>
    <row r="57" spans="1:3" x14ac:dyDescent="0.2">
      <c r="A57" s="114" t="s">
        <v>146</v>
      </c>
      <c r="B57" s="170">
        <v>3</v>
      </c>
      <c r="C57" s="84">
        <f t="shared" si="1"/>
        <v>1.5138517434525912E-2</v>
      </c>
    </row>
    <row r="58" spans="1:3" x14ac:dyDescent="0.2">
      <c r="A58" s="114" t="s">
        <v>259</v>
      </c>
      <c r="B58" s="170">
        <v>1</v>
      </c>
      <c r="C58" s="84">
        <f t="shared" si="1"/>
        <v>5.0461724781753039E-3</v>
      </c>
    </row>
    <row r="59" spans="1:3" x14ac:dyDescent="0.2">
      <c r="A59" s="114" t="s">
        <v>83</v>
      </c>
      <c r="B59" s="170">
        <v>1345</v>
      </c>
      <c r="C59" s="84">
        <f t="shared" si="1"/>
        <v>6.7871019831457842</v>
      </c>
    </row>
    <row r="60" spans="1:3" x14ac:dyDescent="0.2">
      <c r="A60" s="114" t="s">
        <v>32</v>
      </c>
      <c r="B60" s="170">
        <v>12</v>
      </c>
      <c r="C60" s="84">
        <f t="shared" si="1"/>
        <v>6.055406973810365E-2</v>
      </c>
    </row>
    <row r="61" spans="1:3" x14ac:dyDescent="0.2">
      <c r="A61" s="114" t="s">
        <v>114</v>
      </c>
      <c r="B61" s="170">
        <v>21</v>
      </c>
      <c r="C61" s="84">
        <f t="shared" si="1"/>
        <v>0.10596962204168138</v>
      </c>
    </row>
    <row r="62" spans="1:3" x14ac:dyDescent="0.2">
      <c r="A62" s="114" t="s">
        <v>49</v>
      </c>
      <c r="B62" s="170">
        <v>9</v>
      </c>
      <c r="C62" s="84">
        <f t="shared" si="1"/>
        <v>4.5415552303577737E-2</v>
      </c>
    </row>
    <row r="63" spans="1:3" x14ac:dyDescent="0.2">
      <c r="A63" s="114" t="s">
        <v>171</v>
      </c>
      <c r="B63" s="170">
        <v>3</v>
      </c>
      <c r="C63" s="84">
        <f t="shared" si="1"/>
        <v>1.5138517434525912E-2</v>
      </c>
    </row>
    <row r="64" spans="1:3" x14ac:dyDescent="0.2">
      <c r="A64" s="114" t="s">
        <v>33</v>
      </c>
      <c r="B64" s="170">
        <v>20</v>
      </c>
      <c r="C64" s="84">
        <f t="shared" si="1"/>
        <v>0.10092344956350609</v>
      </c>
    </row>
    <row r="65" spans="1:3" x14ac:dyDescent="0.2">
      <c r="A65" s="114" t="s">
        <v>78</v>
      </c>
      <c r="B65" s="170">
        <v>4</v>
      </c>
      <c r="C65" s="84">
        <f t="shared" si="1"/>
        <v>2.0184689912701215E-2</v>
      </c>
    </row>
    <row r="66" spans="1:3" x14ac:dyDescent="0.2">
      <c r="A66" s="114" t="s">
        <v>206</v>
      </c>
      <c r="B66" s="170">
        <v>1</v>
      </c>
      <c r="C66" s="84">
        <f t="shared" si="1"/>
        <v>5.0461724781753039E-3</v>
      </c>
    </row>
    <row r="67" spans="1:3" x14ac:dyDescent="0.2">
      <c r="A67" s="114" t="s">
        <v>207</v>
      </c>
      <c r="B67" s="170">
        <v>3</v>
      </c>
      <c r="C67" s="84">
        <f t="shared" si="1"/>
        <v>1.5138517434525912E-2</v>
      </c>
    </row>
    <row r="68" spans="1:3" x14ac:dyDescent="0.2">
      <c r="A68" s="114" t="s">
        <v>148</v>
      </c>
      <c r="B68" s="170">
        <v>10</v>
      </c>
      <c r="C68" s="84">
        <f t="shared" si="1"/>
        <v>5.0461724781753044E-2</v>
      </c>
    </row>
    <row r="69" spans="1:3" x14ac:dyDescent="0.2">
      <c r="A69" s="114" t="s">
        <v>123</v>
      </c>
      <c r="B69" s="170">
        <v>5</v>
      </c>
      <c r="C69" s="84">
        <f t="shared" ref="C69:C96" si="2">B69*100/$B$97</f>
        <v>2.5230862390876522E-2</v>
      </c>
    </row>
    <row r="70" spans="1:3" x14ac:dyDescent="0.2">
      <c r="A70" s="114" t="s">
        <v>34</v>
      </c>
      <c r="B70" s="170">
        <v>247</v>
      </c>
      <c r="C70" s="84">
        <f t="shared" si="2"/>
        <v>1.2464046021093</v>
      </c>
    </row>
    <row r="71" spans="1:3" x14ac:dyDescent="0.2">
      <c r="A71" s="114" t="s">
        <v>174</v>
      </c>
      <c r="B71" s="170">
        <v>2</v>
      </c>
      <c r="C71" s="84">
        <f t="shared" si="2"/>
        <v>1.0092344956350608E-2</v>
      </c>
    </row>
    <row r="72" spans="1:3" x14ac:dyDescent="0.2">
      <c r="A72" s="115" t="s">
        <v>149</v>
      </c>
      <c r="B72" s="170">
        <v>3</v>
      </c>
      <c r="C72" s="84">
        <f t="shared" si="2"/>
        <v>1.5138517434525912E-2</v>
      </c>
    </row>
    <row r="73" spans="1:3" x14ac:dyDescent="0.2">
      <c r="A73" s="115" t="s">
        <v>260</v>
      </c>
      <c r="B73" s="170">
        <v>2</v>
      </c>
      <c r="C73" s="84">
        <f t="shared" si="2"/>
        <v>1.0092344956350608E-2</v>
      </c>
    </row>
    <row r="74" spans="1:3" x14ac:dyDescent="0.2">
      <c r="A74" s="114" t="s">
        <v>285</v>
      </c>
      <c r="B74" s="170">
        <v>1</v>
      </c>
      <c r="C74" s="84">
        <f t="shared" si="2"/>
        <v>5.0461724781753039E-3</v>
      </c>
    </row>
    <row r="75" spans="1:3" x14ac:dyDescent="0.2">
      <c r="A75" s="115" t="s">
        <v>150</v>
      </c>
      <c r="B75" s="170">
        <v>2</v>
      </c>
      <c r="C75" s="84">
        <f t="shared" si="2"/>
        <v>1.0092344956350608E-2</v>
      </c>
    </row>
    <row r="76" spans="1:3" x14ac:dyDescent="0.2">
      <c r="A76" s="115" t="s">
        <v>151</v>
      </c>
      <c r="B76" s="170">
        <v>14</v>
      </c>
      <c r="C76" s="84">
        <f t="shared" si="2"/>
        <v>7.0646414694454263E-2</v>
      </c>
    </row>
    <row r="77" spans="1:3" x14ac:dyDescent="0.2">
      <c r="A77" s="114" t="s">
        <v>35</v>
      </c>
      <c r="B77" s="170">
        <v>1</v>
      </c>
      <c r="C77" s="84">
        <f t="shared" si="2"/>
        <v>5.0461724781753039E-3</v>
      </c>
    </row>
    <row r="78" spans="1:3" x14ac:dyDescent="0.2">
      <c r="A78" s="115" t="s">
        <v>36</v>
      </c>
      <c r="B78" s="170">
        <v>10</v>
      </c>
      <c r="C78" s="84">
        <f t="shared" si="2"/>
        <v>5.0461724781753044E-2</v>
      </c>
    </row>
    <row r="79" spans="1:3" x14ac:dyDescent="0.2">
      <c r="A79" s="115" t="s">
        <v>61</v>
      </c>
      <c r="B79" s="170">
        <v>8</v>
      </c>
      <c r="C79" s="84">
        <f t="shared" si="2"/>
        <v>4.0369379825402431E-2</v>
      </c>
    </row>
    <row r="80" spans="1:3" x14ac:dyDescent="0.2">
      <c r="A80" s="114" t="s">
        <v>37</v>
      </c>
      <c r="B80" s="170">
        <v>6</v>
      </c>
      <c r="C80" s="84">
        <f t="shared" si="2"/>
        <v>3.0277034869051825E-2</v>
      </c>
    </row>
    <row r="81" spans="1:3" x14ac:dyDescent="0.2">
      <c r="A81" s="115" t="s">
        <v>38</v>
      </c>
      <c r="B81" s="170">
        <v>27</v>
      </c>
      <c r="C81" s="84">
        <f t="shared" si="2"/>
        <v>0.1362466569107332</v>
      </c>
    </row>
    <row r="82" spans="1:3" x14ac:dyDescent="0.2">
      <c r="A82" s="114" t="s">
        <v>39</v>
      </c>
      <c r="B82" s="170">
        <v>41</v>
      </c>
      <c r="C82" s="84">
        <f t="shared" si="2"/>
        <v>0.20689307160518747</v>
      </c>
    </row>
    <row r="83" spans="1:3" x14ac:dyDescent="0.2">
      <c r="A83" s="115" t="s">
        <v>152</v>
      </c>
      <c r="B83" s="170">
        <v>3</v>
      </c>
      <c r="C83" s="84">
        <f t="shared" si="2"/>
        <v>1.5138517434525912E-2</v>
      </c>
    </row>
    <row r="84" spans="1:3" x14ac:dyDescent="0.2">
      <c r="A84" s="115" t="s">
        <v>50</v>
      </c>
      <c r="B84" s="170">
        <v>1</v>
      </c>
      <c r="C84" s="84">
        <f t="shared" si="2"/>
        <v>5.0461724781753039E-3</v>
      </c>
    </row>
    <row r="85" spans="1:3" x14ac:dyDescent="0.2">
      <c r="A85" s="114" t="s">
        <v>40</v>
      </c>
      <c r="B85" s="170">
        <v>2</v>
      </c>
      <c r="C85" s="84">
        <f t="shared" si="2"/>
        <v>1.0092344956350608E-2</v>
      </c>
    </row>
    <row r="86" spans="1:3" x14ac:dyDescent="0.2">
      <c r="A86" s="115" t="s">
        <v>41</v>
      </c>
      <c r="B86" s="170">
        <v>169</v>
      </c>
      <c r="C86" s="84">
        <f t="shared" si="2"/>
        <v>0.85280314881162633</v>
      </c>
    </row>
    <row r="87" spans="1:3" x14ac:dyDescent="0.2">
      <c r="A87" s="115" t="s">
        <v>42</v>
      </c>
      <c r="B87" s="170">
        <v>17</v>
      </c>
      <c r="C87" s="84">
        <f t="shared" si="2"/>
        <v>8.5784932128980168E-2</v>
      </c>
    </row>
    <row r="88" spans="1:3" x14ac:dyDescent="0.2">
      <c r="A88" s="114" t="s">
        <v>43</v>
      </c>
      <c r="B88" s="170">
        <v>3</v>
      </c>
      <c r="C88" s="84">
        <f t="shared" si="2"/>
        <v>1.5138517434525912E-2</v>
      </c>
    </row>
    <row r="89" spans="1:3" x14ac:dyDescent="0.2">
      <c r="A89" s="115" t="s">
        <v>44</v>
      </c>
      <c r="B89" s="170">
        <v>14333</v>
      </c>
      <c r="C89" s="84">
        <f t="shared" si="2"/>
        <v>72.326790129686628</v>
      </c>
    </row>
    <row r="90" spans="1:3" x14ac:dyDescent="0.2">
      <c r="A90" s="115" t="s">
        <v>177</v>
      </c>
      <c r="B90" s="170">
        <v>1</v>
      </c>
      <c r="C90" s="84">
        <f t="shared" si="2"/>
        <v>5.0461724781753039E-3</v>
      </c>
    </row>
    <row r="91" spans="1:3" x14ac:dyDescent="0.2">
      <c r="A91" s="114" t="s">
        <v>45</v>
      </c>
      <c r="B91" s="170">
        <v>113</v>
      </c>
      <c r="C91" s="84">
        <f t="shared" si="2"/>
        <v>0.57021749003380939</v>
      </c>
    </row>
    <row r="92" spans="1:3" x14ac:dyDescent="0.2">
      <c r="A92" s="115" t="s">
        <v>46</v>
      </c>
      <c r="B92" s="170">
        <v>10</v>
      </c>
      <c r="C92" s="84">
        <f t="shared" si="2"/>
        <v>5.0461724781753044E-2</v>
      </c>
    </row>
    <row r="93" spans="1:3" x14ac:dyDescent="0.2">
      <c r="A93" s="115" t="s">
        <v>178</v>
      </c>
      <c r="B93" s="170">
        <v>74</v>
      </c>
      <c r="C93" s="84">
        <f t="shared" si="2"/>
        <v>0.37341676338497248</v>
      </c>
    </row>
    <row r="94" spans="1:3" x14ac:dyDescent="0.2">
      <c r="A94" s="115" t="s">
        <v>47</v>
      </c>
      <c r="B94" s="170">
        <v>10</v>
      </c>
      <c r="C94" s="84">
        <f t="shared" si="2"/>
        <v>5.0461724781753044E-2</v>
      </c>
    </row>
    <row r="95" spans="1:3" x14ac:dyDescent="0.2">
      <c r="A95" s="115" t="s">
        <v>56</v>
      </c>
      <c r="B95" s="170">
        <v>14</v>
      </c>
      <c r="C95" s="84">
        <f t="shared" si="2"/>
        <v>7.0646414694454263E-2</v>
      </c>
    </row>
    <row r="96" spans="1:3" ht="12.75" thickBot="1" x14ac:dyDescent="0.25">
      <c r="A96" s="115" t="s">
        <v>154</v>
      </c>
      <c r="B96" s="170">
        <v>1</v>
      </c>
      <c r="C96" s="84">
        <f t="shared" si="2"/>
        <v>5.0461724781753039E-3</v>
      </c>
    </row>
    <row r="97" spans="1:3" ht="12.75" thickBot="1" x14ac:dyDescent="0.25">
      <c r="A97" s="113" t="s">
        <v>74</v>
      </c>
      <c r="B97" s="171">
        <f>SUM(B5:B96)</f>
        <v>19817</v>
      </c>
      <c r="C97" s="267">
        <v>99.999999999999986</v>
      </c>
    </row>
  </sheetData>
  <sortState ref="A6:C96">
    <sortCondition ref="A96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P84"/>
  <sheetViews>
    <sheetView zoomScaleNormal="100" workbookViewId="0">
      <selection activeCell="A3" sqref="A3:A4"/>
    </sheetView>
  </sheetViews>
  <sheetFormatPr defaultColWidth="9.28515625" defaultRowHeight="12" x14ac:dyDescent="0.2"/>
  <cols>
    <col min="1" max="1" width="29.42578125" style="5" customWidth="1"/>
    <col min="2" max="16" width="5.7109375" style="5" bestFit="1" customWidth="1"/>
    <col min="17" max="16384" width="9.28515625" style="5"/>
  </cols>
  <sheetData>
    <row r="1" spans="1:16" ht="12.75" x14ac:dyDescent="0.2">
      <c r="A1" s="287" t="s">
        <v>399</v>
      </c>
      <c r="B1" s="6"/>
      <c r="C1" s="6"/>
      <c r="D1" s="6"/>
    </row>
    <row r="2" spans="1:16" ht="12.75" thickBot="1" x14ac:dyDescent="0.25">
      <c r="A2" s="18" t="s">
        <v>261</v>
      </c>
    </row>
    <row r="3" spans="1:16" ht="43.5" customHeight="1" x14ac:dyDescent="0.2">
      <c r="A3" s="312" t="s">
        <v>0</v>
      </c>
      <c r="B3" s="309" t="s">
        <v>51</v>
      </c>
      <c r="C3" s="310"/>
      <c r="D3" s="311"/>
      <c r="E3" s="309" t="s">
        <v>54</v>
      </c>
      <c r="F3" s="310"/>
      <c r="G3" s="311"/>
      <c r="H3" s="309" t="s">
        <v>52</v>
      </c>
      <c r="I3" s="310"/>
      <c r="J3" s="311"/>
      <c r="K3" s="309" t="s">
        <v>53</v>
      </c>
      <c r="L3" s="310"/>
      <c r="M3" s="311"/>
      <c r="N3" s="309" t="s">
        <v>76</v>
      </c>
      <c r="O3" s="310"/>
      <c r="P3" s="311"/>
    </row>
    <row r="4" spans="1:16" ht="23.25" thickBot="1" x14ac:dyDescent="0.25">
      <c r="A4" s="313"/>
      <c r="B4" s="20" t="s">
        <v>80</v>
      </c>
      <c r="C4" s="21" t="s">
        <v>81</v>
      </c>
      <c r="D4" s="22" t="s">
        <v>1</v>
      </c>
      <c r="E4" s="20" t="s">
        <v>80</v>
      </c>
      <c r="F4" s="21" t="s">
        <v>81</v>
      </c>
      <c r="G4" s="22" t="s">
        <v>1</v>
      </c>
      <c r="H4" s="20" t="s">
        <v>80</v>
      </c>
      <c r="I4" s="21" t="s">
        <v>81</v>
      </c>
      <c r="J4" s="22" t="s">
        <v>1</v>
      </c>
      <c r="K4" s="20" t="s">
        <v>80</v>
      </c>
      <c r="L4" s="21" t="s">
        <v>81</v>
      </c>
      <c r="M4" s="22" t="s">
        <v>1</v>
      </c>
      <c r="N4" s="20" t="s">
        <v>80</v>
      </c>
      <c r="O4" s="21" t="s">
        <v>81</v>
      </c>
      <c r="P4" s="22" t="s">
        <v>1</v>
      </c>
    </row>
    <row r="5" spans="1:16" x14ac:dyDescent="0.2">
      <c r="A5" s="19" t="s">
        <v>4</v>
      </c>
      <c r="B5" s="204">
        <v>20</v>
      </c>
      <c r="C5" s="205">
        <v>19</v>
      </c>
      <c r="D5" s="206">
        <f>SUM(B5:C5)</f>
        <v>39</v>
      </c>
      <c r="E5" s="204">
        <v>9</v>
      </c>
      <c r="F5" s="205">
        <v>11</v>
      </c>
      <c r="G5" s="206">
        <f>SUM(E5:F5)</f>
        <v>20</v>
      </c>
      <c r="H5" s="204">
        <v>0</v>
      </c>
      <c r="I5" s="205">
        <v>0</v>
      </c>
      <c r="J5" s="207">
        <f>SUM(H5:I5)</f>
        <v>0</v>
      </c>
      <c r="K5" s="204">
        <v>1</v>
      </c>
      <c r="L5" s="205">
        <v>2</v>
      </c>
      <c r="M5" s="206">
        <f>SUM(K5:L5)</f>
        <v>3</v>
      </c>
      <c r="N5" s="204">
        <v>44</v>
      </c>
      <c r="O5" s="205">
        <v>155</v>
      </c>
      <c r="P5" s="207">
        <f>SUM(N5:O5)</f>
        <v>199</v>
      </c>
    </row>
    <row r="6" spans="1:16" x14ac:dyDescent="0.2">
      <c r="A6" s="19" t="s">
        <v>124</v>
      </c>
      <c r="B6" s="204">
        <v>0</v>
      </c>
      <c r="C6" s="205">
        <v>1</v>
      </c>
      <c r="D6" s="206">
        <f t="shared" ref="D6:D69" si="0">SUM(B6:C6)</f>
        <v>1</v>
      </c>
      <c r="E6" s="204">
        <v>0</v>
      </c>
      <c r="F6" s="205">
        <v>0</v>
      </c>
      <c r="G6" s="206">
        <f t="shared" ref="G6:G69" si="1">SUM(E6:F6)</f>
        <v>0</v>
      </c>
      <c r="H6" s="204">
        <v>0</v>
      </c>
      <c r="I6" s="205">
        <v>0</v>
      </c>
      <c r="J6" s="207">
        <f t="shared" ref="J6:J69" si="2">SUM(H6:I6)</f>
        <v>0</v>
      </c>
      <c r="K6" s="204">
        <v>0</v>
      </c>
      <c r="L6" s="205">
        <v>0</v>
      </c>
      <c r="M6" s="206">
        <f t="shared" ref="M6:M69" si="3">SUM(K6:L6)</f>
        <v>0</v>
      </c>
      <c r="N6" s="204">
        <v>0</v>
      </c>
      <c r="O6" s="205">
        <v>0</v>
      </c>
      <c r="P6" s="207">
        <f t="shared" ref="P6:P69" si="4">SUM(N6:O6)</f>
        <v>0</v>
      </c>
    </row>
    <row r="7" spans="1:16" x14ac:dyDescent="0.2">
      <c r="A7" s="19" t="s">
        <v>5</v>
      </c>
      <c r="B7" s="204">
        <v>0</v>
      </c>
      <c r="C7" s="205">
        <v>0</v>
      </c>
      <c r="D7" s="206">
        <f t="shared" si="0"/>
        <v>0</v>
      </c>
      <c r="E7" s="204">
        <v>0</v>
      </c>
      <c r="F7" s="205">
        <v>0</v>
      </c>
      <c r="G7" s="206">
        <f t="shared" si="1"/>
        <v>0</v>
      </c>
      <c r="H7" s="204">
        <v>0</v>
      </c>
      <c r="I7" s="205">
        <v>0</v>
      </c>
      <c r="J7" s="207">
        <f t="shared" si="2"/>
        <v>0</v>
      </c>
      <c r="K7" s="204">
        <v>0</v>
      </c>
      <c r="L7" s="205">
        <v>24</v>
      </c>
      <c r="M7" s="206">
        <f t="shared" si="3"/>
        <v>24</v>
      </c>
      <c r="N7" s="204">
        <v>3</v>
      </c>
      <c r="O7" s="205">
        <v>23</v>
      </c>
      <c r="P7" s="207">
        <f t="shared" si="4"/>
        <v>26</v>
      </c>
    </row>
    <row r="8" spans="1:16" x14ac:dyDescent="0.2">
      <c r="A8" s="19" t="s">
        <v>125</v>
      </c>
      <c r="B8" s="204">
        <v>0</v>
      </c>
      <c r="C8" s="205">
        <v>1</v>
      </c>
      <c r="D8" s="206">
        <f t="shared" si="0"/>
        <v>1</v>
      </c>
      <c r="E8" s="204">
        <v>0</v>
      </c>
      <c r="F8" s="205">
        <v>0</v>
      </c>
      <c r="G8" s="206">
        <f t="shared" si="1"/>
        <v>0</v>
      </c>
      <c r="H8" s="204">
        <v>0</v>
      </c>
      <c r="I8" s="205">
        <v>0</v>
      </c>
      <c r="J8" s="207">
        <f t="shared" si="2"/>
        <v>0</v>
      </c>
      <c r="K8" s="204">
        <v>0</v>
      </c>
      <c r="L8" s="205">
        <v>0</v>
      </c>
      <c r="M8" s="206">
        <f t="shared" si="3"/>
        <v>0</v>
      </c>
      <c r="N8" s="204">
        <v>0</v>
      </c>
      <c r="O8" s="205">
        <v>0</v>
      </c>
      <c r="P8" s="207">
        <f t="shared" si="4"/>
        <v>0</v>
      </c>
    </row>
    <row r="9" spans="1:16" x14ac:dyDescent="0.2">
      <c r="A9" s="19" t="s">
        <v>6</v>
      </c>
      <c r="B9" s="204">
        <v>0</v>
      </c>
      <c r="C9" s="205">
        <v>0</v>
      </c>
      <c r="D9" s="206">
        <f t="shared" si="0"/>
        <v>0</v>
      </c>
      <c r="E9" s="204">
        <v>0</v>
      </c>
      <c r="F9" s="205">
        <v>0</v>
      </c>
      <c r="G9" s="206">
        <f t="shared" si="1"/>
        <v>0</v>
      </c>
      <c r="H9" s="204">
        <v>0</v>
      </c>
      <c r="I9" s="205">
        <v>0</v>
      </c>
      <c r="J9" s="207">
        <f t="shared" si="2"/>
        <v>0</v>
      </c>
      <c r="K9" s="204">
        <v>6</v>
      </c>
      <c r="L9" s="205">
        <v>13</v>
      </c>
      <c r="M9" s="206">
        <f t="shared" si="3"/>
        <v>19</v>
      </c>
      <c r="N9" s="204">
        <v>5</v>
      </c>
      <c r="O9" s="205">
        <v>1</v>
      </c>
      <c r="P9" s="207">
        <f t="shared" si="4"/>
        <v>6</v>
      </c>
    </row>
    <row r="10" spans="1:16" x14ac:dyDescent="0.2">
      <c r="A10" s="19" t="s">
        <v>7</v>
      </c>
      <c r="B10" s="204">
        <v>0</v>
      </c>
      <c r="C10" s="205">
        <v>0</v>
      </c>
      <c r="D10" s="206">
        <f t="shared" si="0"/>
        <v>0</v>
      </c>
      <c r="E10" s="204">
        <v>2</v>
      </c>
      <c r="F10" s="205">
        <v>0</v>
      </c>
      <c r="G10" s="206">
        <f t="shared" si="1"/>
        <v>2</v>
      </c>
      <c r="H10" s="204">
        <v>0</v>
      </c>
      <c r="I10" s="205">
        <v>0</v>
      </c>
      <c r="J10" s="207">
        <f t="shared" si="2"/>
        <v>0</v>
      </c>
      <c r="K10" s="204">
        <v>4</v>
      </c>
      <c r="L10" s="205">
        <v>12</v>
      </c>
      <c r="M10" s="206">
        <f t="shared" si="3"/>
        <v>16</v>
      </c>
      <c r="N10" s="204">
        <v>0</v>
      </c>
      <c r="O10" s="205">
        <v>8</v>
      </c>
      <c r="P10" s="207">
        <f t="shared" si="4"/>
        <v>8</v>
      </c>
    </row>
    <row r="11" spans="1:16" x14ac:dyDescent="0.2">
      <c r="A11" s="19" t="s">
        <v>157</v>
      </c>
      <c r="B11" s="204">
        <v>0</v>
      </c>
      <c r="C11" s="205">
        <v>0</v>
      </c>
      <c r="D11" s="206">
        <f t="shared" si="0"/>
        <v>0</v>
      </c>
      <c r="E11" s="204">
        <v>0</v>
      </c>
      <c r="F11" s="205">
        <v>0</v>
      </c>
      <c r="G11" s="206">
        <f t="shared" si="1"/>
        <v>0</v>
      </c>
      <c r="H11" s="204">
        <v>0</v>
      </c>
      <c r="I11" s="205">
        <v>0</v>
      </c>
      <c r="J11" s="207">
        <f t="shared" si="2"/>
        <v>0</v>
      </c>
      <c r="K11" s="204">
        <v>0</v>
      </c>
      <c r="L11" s="205">
        <v>0</v>
      </c>
      <c r="M11" s="206">
        <f t="shared" si="3"/>
        <v>0</v>
      </c>
      <c r="N11" s="204">
        <v>1</v>
      </c>
      <c r="O11" s="205">
        <v>0</v>
      </c>
      <c r="P11" s="207">
        <f t="shared" si="4"/>
        <v>1</v>
      </c>
    </row>
    <row r="12" spans="1:16" x14ac:dyDescent="0.2">
      <c r="A12" s="19" t="s">
        <v>8</v>
      </c>
      <c r="B12" s="204">
        <v>0</v>
      </c>
      <c r="C12" s="205">
        <v>0</v>
      </c>
      <c r="D12" s="206">
        <f t="shared" si="0"/>
        <v>0</v>
      </c>
      <c r="E12" s="204">
        <v>0</v>
      </c>
      <c r="F12" s="205">
        <v>0</v>
      </c>
      <c r="G12" s="206">
        <f t="shared" si="1"/>
        <v>0</v>
      </c>
      <c r="H12" s="204">
        <v>0</v>
      </c>
      <c r="I12" s="205">
        <v>0</v>
      </c>
      <c r="J12" s="207">
        <f t="shared" si="2"/>
        <v>0</v>
      </c>
      <c r="K12" s="204">
        <v>0</v>
      </c>
      <c r="L12" s="205">
        <v>15</v>
      </c>
      <c r="M12" s="206">
        <f t="shared" si="3"/>
        <v>15</v>
      </c>
      <c r="N12" s="204">
        <v>0</v>
      </c>
      <c r="O12" s="205">
        <v>15</v>
      </c>
      <c r="P12" s="207">
        <f t="shared" si="4"/>
        <v>15</v>
      </c>
    </row>
    <row r="13" spans="1:16" x14ac:dyDescent="0.2">
      <c r="A13" s="19" t="s">
        <v>186</v>
      </c>
      <c r="B13" s="204">
        <v>0</v>
      </c>
      <c r="C13" s="205">
        <v>0</v>
      </c>
      <c r="D13" s="206">
        <f t="shared" si="0"/>
        <v>0</v>
      </c>
      <c r="E13" s="204">
        <v>0</v>
      </c>
      <c r="F13" s="205">
        <v>0</v>
      </c>
      <c r="G13" s="206">
        <f t="shared" si="1"/>
        <v>0</v>
      </c>
      <c r="H13" s="204">
        <v>0</v>
      </c>
      <c r="I13" s="205">
        <v>0</v>
      </c>
      <c r="J13" s="207">
        <f t="shared" si="2"/>
        <v>0</v>
      </c>
      <c r="K13" s="204">
        <v>0</v>
      </c>
      <c r="L13" s="205">
        <v>1</v>
      </c>
      <c r="M13" s="206">
        <f t="shared" si="3"/>
        <v>1</v>
      </c>
      <c r="N13" s="204">
        <v>0</v>
      </c>
      <c r="O13" s="205">
        <v>0</v>
      </c>
      <c r="P13" s="207">
        <f t="shared" si="4"/>
        <v>0</v>
      </c>
    </row>
    <row r="14" spans="1:16" x14ac:dyDescent="0.2">
      <c r="A14" s="19" t="s">
        <v>9</v>
      </c>
      <c r="B14" s="204">
        <v>0</v>
      </c>
      <c r="C14" s="205">
        <v>1</v>
      </c>
      <c r="D14" s="206">
        <f t="shared" si="0"/>
        <v>1</v>
      </c>
      <c r="E14" s="204">
        <v>0</v>
      </c>
      <c r="F14" s="205">
        <v>0</v>
      </c>
      <c r="G14" s="206">
        <f t="shared" si="1"/>
        <v>0</v>
      </c>
      <c r="H14" s="204">
        <v>0</v>
      </c>
      <c r="I14" s="205">
        <v>0</v>
      </c>
      <c r="J14" s="207">
        <f t="shared" si="2"/>
        <v>0</v>
      </c>
      <c r="K14" s="204">
        <v>0</v>
      </c>
      <c r="L14" s="205">
        <v>2</v>
      </c>
      <c r="M14" s="206">
        <f t="shared" si="3"/>
        <v>2</v>
      </c>
      <c r="N14" s="204">
        <v>2</v>
      </c>
      <c r="O14" s="205">
        <v>0</v>
      </c>
      <c r="P14" s="207">
        <f t="shared" si="4"/>
        <v>2</v>
      </c>
    </row>
    <row r="15" spans="1:16" x14ac:dyDescent="0.2">
      <c r="A15" s="19" t="s">
        <v>10</v>
      </c>
      <c r="B15" s="204">
        <v>114</v>
      </c>
      <c r="C15" s="205">
        <v>184</v>
      </c>
      <c r="D15" s="206">
        <f t="shared" si="0"/>
        <v>298</v>
      </c>
      <c r="E15" s="204">
        <v>921</v>
      </c>
      <c r="F15" s="205">
        <v>1370</v>
      </c>
      <c r="G15" s="206">
        <f t="shared" si="1"/>
        <v>2291</v>
      </c>
      <c r="H15" s="204">
        <v>0</v>
      </c>
      <c r="I15" s="205">
        <v>0</v>
      </c>
      <c r="J15" s="207">
        <f t="shared" si="2"/>
        <v>0</v>
      </c>
      <c r="K15" s="204">
        <v>20</v>
      </c>
      <c r="L15" s="205">
        <v>133</v>
      </c>
      <c r="M15" s="206">
        <f t="shared" si="3"/>
        <v>153</v>
      </c>
      <c r="N15" s="204">
        <v>22</v>
      </c>
      <c r="O15" s="205">
        <v>60</v>
      </c>
      <c r="P15" s="207">
        <f t="shared" si="4"/>
        <v>82</v>
      </c>
    </row>
    <row r="16" spans="1:16" x14ac:dyDescent="0.2">
      <c r="A16" s="19" t="s">
        <v>11</v>
      </c>
      <c r="B16" s="204">
        <v>0</v>
      </c>
      <c r="C16" s="205">
        <v>0</v>
      </c>
      <c r="D16" s="206">
        <f t="shared" si="0"/>
        <v>0</v>
      </c>
      <c r="E16" s="204">
        <v>0</v>
      </c>
      <c r="F16" s="205">
        <v>0</v>
      </c>
      <c r="G16" s="206">
        <f t="shared" si="1"/>
        <v>0</v>
      </c>
      <c r="H16" s="204">
        <v>0</v>
      </c>
      <c r="I16" s="205">
        <v>0</v>
      </c>
      <c r="J16" s="207">
        <f t="shared" si="2"/>
        <v>0</v>
      </c>
      <c r="K16" s="204">
        <v>0</v>
      </c>
      <c r="L16" s="205">
        <v>0</v>
      </c>
      <c r="M16" s="206">
        <f t="shared" si="3"/>
        <v>0</v>
      </c>
      <c r="N16" s="204">
        <v>5</v>
      </c>
      <c r="O16" s="205">
        <v>0</v>
      </c>
      <c r="P16" s="207">
        <f t="shared" si="4"/>
        <v>5</v>
      </c>
    </row>
    <row r="17" spans="1:16" x14ac:dyDescent="0.2">
      <c r="A17" s="19" t="s">
        <v>258</v>
      </c>
      <c r="B17" s="204">
        <v>0</v>
      </c>
      <c r="C17" s="205">
        <v>0</v>
      </c>
      <c r="D17" s="206">
        <f t="shared" si="0"/>
        <v>0</v>
      </c>
      <c r="E17" s="204">
        <v>0</v>
      </c>
      <c r="F17" s="205">
        <v>0</v>
      </c>
      <c r="G17" s="206">
        <f t="shared" si="1"/>
        <v>0</v>
      </c>
      <c r="H17" s="204">
        <v>0</v>
      </c>
      <c r="I17" s="205">
        <v>0</v>
      </c>
      <c r="J17" s="207">
        <f t="shared" si="2"/>
        <v>0</v>
      </c>
      <c r="K17" s="204">
        <v>0</v>
      </c>
      <c r="L17" s="205">
        <v>0</v>
      </c>
      <c r="M17" s="206">
        <f t="shared" si="3"/>
        <v>0</v>
      </c>
      <c r="N17" s="204">
        <v>0</v>
      </c>
      <c r="O17" s="205">
        <v>1</v>
      </c>
      <c r="P17" s="207">
        <f t="shared" si="4"/>
        <v>1</v>
      </c>
    </row>
    <row r="18" spans="1:16" x14ac:dyDescent="0.2">
      <c r="A18" s="19" t="s">
        <v>12</v>
      </c>
      <c r="B18" s="204">
        <v>0</v>
      </c>
      <c r="C18" s="205">
        <v>0</v>
      </c>
      <c r="D18" s="206">
        <f t="shared" si="0"/>
        <v>0</v>
      </c>
      <c r="E18" s="204">
        <v>0</v>
      </c>
      <c r="F18" s="205">
        <v>0</v>
      </c>
      <c r="G18" s="206">
        <f t="shared" si="1"/>
        <v>0</v>
      </c>
      <c r="H18" s="204">
        <v>0</v>
      </c>
      <c r="I18" s="205">
        <v>0</v>
      </c>
      <c r="J18" s="207">
        <f t="shared" si="2"/>
        <v>0</v>
      </c>
      <c r="K18" s="204">
        <v>0</v>
      </c>
      <c r="L18" s="205">
        <v>1</v>
      </c>
      <c r="M18" s="206">
        <f t="shared" si="3"/>
        <v>1</v>
      </c>
      <c r="N18" s="204">
        <v>3</v>
      </c>
      <c r="O18" s="205">
        <v>1</v>
      </c>
      <c r="P18" s="207">
        <f t="shared" si="4"/>
        <v>4</v>
      </c>
    </row>
    <row r="19" spans="1:16" x14ac:dyDescent="0.2">
      <c r="A19" s="19" t="s">
        <v>13</v>
      </c>
      <c r="B19" s="204">
        <v>1</v>
      </c>
      <c r="C19" s="205">
        <v>0</v>
      </c>
      <c r="D19" s="206">
        <f t="shared" si="0"/>
        <v>1</v>
      </c>
      <c r="E19" s="204">
        <v>0</v>
      </c>
      <c r="F19" s="205">
        <v>0</v>
      </c>
      <c r="G19" s="206">
        <f t="shared" si="1"/>
        <v>0</v>
      </c>
      <c r="H19" s="204">
        <v>0</v>
      </c>
      <c r="I19" s="205">
        <v>0</v>
      </c>
      <c r="J19" s="207">
        <f t="shared" si="2"/>
        <v>0</v>
      </c>
      <c r="K19" s="204">
        <v>0</v>
      </c>
      <c r="L19" s="205">
        <v>2</v>
      </c>
      <c r="M19" s="206">
        <f t="shared" si="3"/>
        <v>2</v>
      </c>
      <c r="N19" s="204">
        <v>2</v>
      </c>
      <c r="O19" s="205">
        <v>2</v>
      </c>
      <c r="P19" s="207">
        <f t="shared" si="4"/>
        <v>4</v>
      </c>
    </row>
    <row r="20" spans="1:16" x14ac:dyDescent="0.2">
      <c r="A20" s="19" t="s">
        <v>77</v>
      </c>
      <c r="B20" s="204">
        <v>1</v>
      </c>
      <c r="C20" s="205">
        <v>0</v>
      </c>
      <c r="D20" s="206">
        <f t="shared" si="0"/>
        <v>1</v>
      </c>
      <c r="E20" s="204">
        <v>0</v>
      </c>
      <c r="F20" s="205">
        <v>0</v>
      </c>
      <c r="G20" s="206">
        <f t="shared" si="1"/>
        <v>0</v>
      </c>
      <c r="H20" s="204">
        <v>0</v>
      </c>
      <c r="I20" s="205">
        <v>0</v>
      </c>
      <c r="J20" s="207">
        <f t="shared" si="2"/>
        <v>0</v>
      </c>
      <c r="K20" s="204">
        <v>2</v>
      </c>
      <c r="L20" s="205">
        <v>7</v>
      </c>
      <c r="M20" s="206">
        <f t="shared" si="3"/>
        <v>9</v>
      </c>
      <c r="N20" s="204">
        <v>6</v>
      </c>
      <c r="O20" s="205">
        <v>6</v>
      </c>
      <c r="P20" s="207">
        <f t="shared" si="4"/>
        <v>12</v>
      </c>
    </row>
    <row r="21" spans="1:16" x14ac:dyDescent="0.2">
      <c r="A21" s="19" t="s">
        <v>14</v>
      </c>
      <c r="B21" s="204">
        <v>0</v>
      </c>
      <c r="C21" s="205">
        <v>0</v>
      </c>
      <c r="D21" s="206">
        <f t="shared" si="0"/>
        <v>0</v>
      </c>
      <c r="E21" s="204">
        <v>0</v>
      </c>
      <c r="F21" s="205">
        <v>0</v>
      </c>
      <c r="G21" s="206">
        <f t="shared" si="1"/>
        <v>0</v>
      </c>
      <c r="H21" s="204">
        <v>0</v>
      </c>
      <c r="I21" s="205">
        <v>0</v>
      </c>
      <c r="J21" s="207">
        <f t="shared" si="2"/>
        <v>0</v>
      </c>
      <c r="K21" s="204">
        <v>1</v>
      </c>
      <c r="L21" s="205">
        <v>66</v>
      </c>
      <c r="M21" s="206">
        <f t="shared" si="3"/>
        <v>67</v>
      </c>
      <c r="N21" s="204">
        <v>0</v>
      </c>
      <c r="O21" s="205">
        <v>27</v>
      </c>
      <c r="P21" s="207">
        <f t="shared" si="4"/>
        <v>27</v>
      </c>
    </row>
    <row r="22" spans="1:16" x14ac:dyDescent="0.2">
      <c r="A22" s="19" t="s">
        <v>15</v>
      </c>
      <c r="B22" s="204">
        <v>0</v>
      </c>
      <c r="C22" s="205">
        <v>0</v>
      </c>
      <c r="D22" s="206">
        <f t="shared" si="0"/>
        <v>0</v>
      </c>
      <c r="E22" s="204">
        <v>4</v>
      </c>
      <c r="F22" s="205">
        <v>14</v>
      </c>
      <c r="G22" s="206">
        <f t="shared" si="1"/>
        <v>18</v>
      </c>
      <c r="H22" s="204">
        <v>0</v>
      </c>
      <c r="I22" s="205">
        <v>0</v>
      </c>
      <c r="J22" s="207">
        <f t="shared" si="2"/>
        <v>0</v>
      </c>
      <c r="K22" s="204">
        <v>0</v>
      </c>
      <c r="L22" s="205">
        <v>0</v>
      </c>
      <c r="M22" s="206">
        <f t="shared" si="3"/>
        <v>0</v>
      </c>
      <c r="N22" s="204">
        <v>106</v>
      </c>
      <c r="O22" s="205">
        <v>349</v>
      </c>
      <c r="P22" s="207">
        <f t="shared" si="4"/>
        <v>455</v>
      </c>
    </row>
    <row r="23" spans="1:16" x14ac:dyDescent="0.2">
      <c r="A23" s="19" t="s">
        <v>16</v>
      </c>
      <c r="B23" s="204">
        <v>4</v>
      </c>
      <c r="C23" s="205">
        <v>0</v>
      </c>
      <c r="D23" s="206">
        <f t="shared" si="0"/>
        <v>4</v>
      </c>
      <c r="E23" s="204">
        <v>4</v>
      </c>
      <c r="F23" s="205">
        <v>21</v>
      </c>
      <c r="G23" s="206">
        <f t="shared" si="1"/>
        <v>25</v>
      </c>
      <c r="H23" s="204">
        <v>0</v>
      </c>
      <c r="I23" s="205">
        <v>0</v>
      </c>
      <c r="J23" s="207">
        <f t="shared" si="2"/>
        <v>0</v>
      </c>
      <c r="K23" s="204">
        <v>0</v>
      </c>
      <c r="L23" s="205">
        <v>0</v>
      </c>
      <c r="M23" s="206">
        <f t="shared" si="3"/>
        <v>0</v>
      </c>
      <c r="N23" s="204">
        <v>94</v>
      </c>
      <c r="O23" s="205">
        <v>256</v>
      </c>
      <c r="P23" s="207">
        <f t="shared" si="4"/>
        <v>350</v>
      </c>
    </row>
    <row r="24" spans="1:16" x14ac:dyDescent="0.2">
      <c r="A24" s="19" t="s">
        <v>55</v>
      </c>
      <c r="B24" s="204">
        <v>0</v>
      </c>
      <c r="C24" s="205">
        <v>0</v>
      </c>
      <c r="D24" s="206">
        <f t="shared" si="0"/>
        <v>0</v>
      </c>
      <c r="E24" s="204">
        <v>0</v>
      </c>
      <c r="F24" s="205">
        <v>0</v>
      </c>
      <c r="G24" s="206">
        <f t="shared" si="1"/>
        <v>0</v>
      </c>
      <c r="H24" s="204">
        <v>0</v>
      </c>
      <c r="I24" s="205">
        <v>0</v>
      </c>
      <c r="J24" s="207">
        <f t="shared" si="2"/>
        <v>0</v>
      </c>
      <c r="K24" s="204">
        <v>0</v>
      </c>
      <c r="L24" s="205">
        <v>0</v>
      </c>
      <c r="M24" s="206">
        <f t="shared" si="3"/>
        <v>0</v>
      </c>
      <c r="N24" s="204">
        <v>0</v>
      </c>
      <c r="O24" s="205">
        <v>1</v>
      </c>
      <c r="P24" s="207">
        <f t="shared" si="4"/>
        <v>1</v>
      </c>
    </row>
    <row r="25" spans="1:16" x14ac:dyDescent="0.2">
      <c r="A25" s="19" t="s">
        <v>193</v>
      </c>
      <c r="B25" s="204">
        <v>1</v>
      </c>
      <c r="C25" s="205">
        <v>0</v>
      </c>
      <c r="D25" s="206">
        <f t="shared" si="0"/>
        <v>1</v>
      </c>
      <c r="E25" s="204">
        <v>0</v>
      </c>
      <c r="F25" s="205">
        <v>0</v>
      </c>
      <c r="G25" s="206">
        <f t="shared" si="1"/>
        <v>0</v>
      </c>
      <c r="H25" s="204">
        <v>0</v>
      </c>
      <c r="I25" s="205">
        <v>0</v>
      </c>
      <c r="J25" s="207">
        <f t="shared" si="2"/>
        <v>0</v>
      </c>
      <c r="K25" s="204">
        <v>0</v>
      </c>
      <c r="L25" s="205">
        <v>0</v>
      </c>
      <c r="M25" s="206">
        <f t="shared" si="3"/>
        <v>0</v>
      </c>
      <c r="N25" s="204">
        <v>0</v>
      </c>
      <c r="O25" s="205">
        <v>0</v>
      </c>
      <c r="P25" s="207">
        <f t="shared" si="4"/>
        <v>0</v>
      </c>
    </row>
    <row r="26" spans="1:16" x14ac:dyDescent="0.2">
      <c r="A26" s="19" t="s">
        <v>133</v>
      </c>
      <c r="B26" s="204">
        <v>0</v>
      </c>
      <c r="C26" s="205">
        <v>0</v>
      </c>
      <c r="D26" s="206">
        <f t="shared" si="0"/>
        <v>0</v>
      </c>
      <c r="E26" s="204">
        <v>0</v>
      </c>
      <c r="F26" s="205">
        <v>0</v>
      </c>
      <c r="G26" s="206">
        <f t="shared" si="1"/>
        <v>0</v>
      </c>
      <c r="H26" s="204">
        <v>0</v>
      </c>
      <c r="I26" s="205">
        <v>0</v>
      </c>
      <c r="J26" s="207">
        <f t="shared" si="2"/>
        <v>0</v>
      </c>
      <c r="K26" s="204">
        <v>0</v>
      </c>
      <c r="L26" s="205">
        <v>4</v>
      </c>
      <c r="M26" s="206">
        <f t="shared" si="3"/>
        <v>4</v>
      </c>
      <c r="N26" s="204">
        <v>0</v>
      </c>
      <c r="O26" s="205">
        <v>2</v>
      </c>
      <c r="P26" s="207">
        <f t="shared" si="4"/>
        <v>2</v>
      </c>
    </row>
    <row r="27" spans="1:16" x14ac:dyDescent="0.2">
      <c r="A27" s="19" t="s">
        <v>17</v>
      </c>
      <c r="B27" s="204">
        <v>3</v>
      </c>
      <c r="C27" s="205">
        <v>0</v>
      </c>
      <c r="D27" s="206">
        <f t="shared" si="0"/>
        <v>3</v>
      </c>
      <c r="E27" s="204">
        <v>0</v>
      </c>
      <c r="F27" s="205">
        <v>0</v>
      </c>
      <c r="G27" s="206">
        <f t="shared" si="1"/>
        <v>0</v>
      </c>
      <c r="H27" s="204">
        <v>0</v>
      </c>
      <c r="I27" s="205">
        <v>0</v>
      </c>
      <c r="J27" s="207">
        <f t="shared" si="2"/>
        <v>0</v>
      </c>
      <c r="K27" s="204">
        <v>0</v>
      </c>
      <c r="L27" s="205">
        <v>4</v>
      </c>
      <c r="M27" s="206">
        <f t="shared" si="3"/>
        <v>4</v>
      </c>
      <c r="N27" s="204">
        <v>0</v>
      </c>
      <c r="O27" s="205">
        <v>0</v>
      </c>
      <c r="P27" s="207">
        <f t="shared" si="4"/>
        <v>0</v>
      </c>
    </row>
    <row r="28" spans="1:16" x14ac:dyDescent="0.2">
      <c r="A28" s="19" t="s">
        <v>18</v>
      </c>
      <c r="B28" s="204">
        <v>0</v>
      </c>
      <c r="C28" s="205">
        <v>0</v>
      </c>
      <c r="D28" s="206">
        <f t="shared" si="0"/>
        <v>0</v>
      </c>
      <c r="E28" s="204">
        <v>1</v>
      </c>
      <c r="F28" s="205">
        <v>1</v>
      </c>
      <c r="G28" s="206">
        <f t="shared" si="1"/>
        <v>2</v>
      </c>
      <c r="H28" s="204">
        <v>0</v>
      </c>
      <c r="I28" s="205">
        <v>0</v>
      </c>
      <c r="J28" s="207">
        <f t="shared" si="2"/>
        <v>0</v>
      </c>
      <c r="K28" s="204">
        <v>10</v>
      </c>
      <c r="L28" s="205">
        <v>20</v>
      </c>
      <c r="M28" s="206">
        <f t="shared" si="3"/>
        <v>30</v>
      </c>
      <c r="N28" s="204">
        <v>2</v>
      </c>
      <c r="O28" s="205">
        <v>13</v>
      </c>
      <c r="P28" s="207">
        <f t="shared" si="4"/>
        <v>15</v>
      </c>
    </row>
    <row r="29" spans="1:16" x14ac:dyDescent="0.2">
      <c r="A29" s="19" t="s">
        <v>119</v>
      </c>
      <c r="B29" s="204">
        <v>1</v>
      </c>
      <c r="C29" s="205">
        <v>0</v>
      </c>
      <c r="D29" s="206">
        <f t="shared" si="0"/>
        <v>1</v>
      </c>
      <c r="E29" s="204">
        <v>0</v>
      </c>
      <c r="F29" s="205">
        <v>2</v>
      </c>
      <c r="G29" s="206">
        <f t="shared" si="1"/>
        <v>2</v>
      </c>
      <c r="H29" s="204">
        <v>0</v>
      </c>
      <c r="I29" s="205">
        <v>0</v>
      </c>
      <c r="J29" s="207">
        <f t="shared" si="2"/>
        <v>0</v>
      </c>
      <c r="K29" s="204">
        <v>0</v>
      </c>
      <c r="L29" s="205">
        <v>1</v>
      </c>
      <c r="M29" s="206">
        <f t="shared" si="3"/>
        <v>1</v>
      </c>
      <c r="N29" s="204">
        <v>2</v>
      </c>
      <c r="O29" s="205">
        <v>2</v>
      </c>
      <c r="P29" s="207">
        <f t="shared" si="4"/>
        <v>4</v>
      </c>
    </row>
    <row r="30" spans="1:16" x14ac:dyDescent="0.2">
      <c r="A30" s="19" t="s">
        <v>19</v>
      </c>
      <c r="B30" s="204">
        <v>0</v>
      </c>
      <c r="C30" s="205">
        <v>0</v>
      </c>
      <c r="D30" s="206">
        <f t="shared" si="0"/>
        <v>0</v>
      </c>
      <c r="E30" s="204">
        <v>0</v>
      </c>
      <c r="F30" s="205">
        <v>0</v>
      </c>
      <c r="G30" s="206">
        <f t="shared" si="1"/>
        <v>0</v>
      </c>
      <c r="H30" s="204">
        <v>0</v>
      </c>
      <c r="I30" s="205">
        <v>0</v>
      </c>
      <c r="J30" s="207">
        <f t="shared" si="2"/>
        <v>0</v>
      </c>
      <c r="K30" s="204">
        <v>1</v>
      </c>
      <c r="L30" s="205">
        <v>92</v>
      </c>
      <c r="M30" s="206">
        <f t="shared" si="3"/>
        <v>93</v>
      </c>
      <c r="N30" s="204">
        <v>1</v>
      </c>
      <c r="O30" s="205">
        <v>58</v>
      </c>
      <c r="P30" s="207">
        <f t="shared" si="4"/>
        <v>59</v>
      </c>
    </row>
    <row r="31" spans="1:16" x14ac:dyDescent="0.2">
      <c r="A31" s="19" t="s">
        <v>20</v>
      </c>
      <c r="B31" s="204">
        <v>0</v>
      </c>
      <c r="C31" s="205">
        <v>3</v>
      </c>
      <c r="D31" s="206">
        <f t="shared" si="0"/>
        <v>3</v>
      </c>
      <c r="E31" s="204">
        <v>1</v>
      </c>
      <c r="F31" s="205">
        <v>0</v>
      </c>
      <c r="G31" s="206">
        <f t="shared" si="1"/>
        <v>1</v>
      </c>
      <c r="H31" s="204">
        <v>0</v>
      </c>
      <c r="I31" s="205">
        <v>0</v>
      </c>
      <c r="J31" s="207">
        <f t="shared" si="2"/>
        <v>0</v>
      </c>
      <c r="K31" s="204">
        <v>4</v>
      </c>
      <c r="L31" s="205">
        <v>19</v>
      </c>
      <c r="M31" s="206">
        <f t="shared" si="3"/>
        <v>23</v>
      </c>
      <c r="N31" s="204">
        <v>20</v>
      </c>
      <c r="O31" s="205">
        <v>24</v>
      </c>
      <c r="P31" s="207">
        <f t="shared" si="4"/>
        <v>44</v>
      </c>
    </row>
    <row r="32" spans="1:16" x14ac:dyDescent="0.2">
      <c r="A32" s="19" t="s">
        <v>21</v>
      </c>
      <c r="B32" s="204">
        <v>17</v>
      </c>
      <c r="C32" s="205">
        <v>15</v>
      </c>
      <c r="D32" s="206">
        <f t="shared" si="0"/>
        <v>32</v>
      </c>
      <c r="E32" s="204">
        <v>0</v>
      </c>
      <c r="F32" s="205">
        <v>0</v>
      </c>
      <c r="G32" s="206">
        <f t="shared" si="1"/>
        <v>0</v>
      </c>
      <c r="H32" s="204">
        <v>0</v>
      </c>
      <c r="I32" s="205">
        <v>0</v>
      </c>
      <c r="J32" s="207">
        <f t="shared" si="2"/>
        <v>0</v>
      </c>
      <c r="K32" s="204">
        <v>3</v>
      </c>
      <c r="L32" s="205">
        <v>18</v>
      </c>
      <c r="M32" s="206">
        <f t="shared" si="3"/>
        <v>21</v>
      </c>
      <c r="N32" s="204">
        <v>23</v>
      </c>
      <c r="O32" s="205">
        <v>36</v>
      </c>
      <c r="P32" s="207">
        <f t="shared" si="4"/>
        <v>59</v>
      </c>
    </row>
    <row r="33" spans="1:16" x14ac:dyDescent="0.2">
      <c r="A33" s="19" t="s">
        <v>164</v>
      </c>
      <c r="B33" s="204">
        <v>0</v>
      </c>
      <c r="C33" s="205">
        <v>0</v>
      </c>
      <c r="D33" s="206">
        <f t="shared" si="0"/>
        <v>0</v>
      </c>
      <c r="E33" s="204">
        <v>2</v>
      </c>
      <c r="F33" s="205">
        <v>0</v>
      </c>
      <c r="G33" s="206">
        <f t="shared" si="1"/>
        <v>2</v>
      </c>
      <c r="H33" s="204">
        <v>0</v>
      </c>
      <c r="I33" s="205">
        <v>0</v>
      </c>
      <c r="J33" s="207">
        <f t="shared" si="2"/>
        <v>0</v>
      </c>
      <c r="K33" s="204">
        <v>2</v>
      </c>
      <c r="L33" s="205">
        <v>2</v>
      </c>
      <c r="M33" s="206">
        <f t="shared" si="3"/>
        <v>4</v>
      </c>
      <c r="N33" s="204">
        <v>0</v>
      </c>
      <c r="O33" s="205">
        <v>1</v>
      </c>
      <c r="P33" s="207">
        <f t="shared" si="4"/>
        <v>1</v>
      </c>
    </row>
    <row r="34" spans="1:16" x14ac:dyDescent="0.2">
      <c r="A34" s="19" t="s">
        <v>58</v>
      </c>
      <c r="B34" s="204">
        <v>2</v>
      </c>
      <c r="C34" s="205">
        <v>0</v>
      </c>
      <c r="D34" s="206">
        <f t="shared" si="0"/>
        <v>2</v>
      </c>
      <c r="E34" s="204">
        <v>1</v>
      </c>
      <c r="F34" s="205">
        <v>14</v>
      </c>
      <c r="G34" s="206">
        <f t="shared" si="1"/>
        <v>15</v>
      </c>
      <c r="H34" s="204">
        <v>0</v>
      </c>
      <c r="I34" s="205">
        <v>0</v>
      </c>
      <c r="J34" s="207">
        <f t="shared" si="2"/>
        <v>0</v>
      </c>
      <c r="K34" s="204">
        <v>0</v>
      </c>
      <c r="L34" s="205">
        <v>1</v>
      </c>
      <c r="M34" s="206">
        <f t="shared" si="3"/>
        <v>1</v>
      </c>
      <c r="N34" s="204">
        <v>6</v>
      </c>
      <c r="O34" s="205">
        <v>148</v>
      </c>
      <c r="P34" s="207">
        <f t="shared" si="4"/>
        <v>154</v>
      </c>
    </row>
    <row r="35" spans="1:16" x14ac:dyDescent="0.2">
      <c r="A35" s="19" t="s">
        <v>22</v>
      </c>
      <c r="B35" s="204">
        <v>0</v>
      </c>
      <c r="C35" s="205">
        <v>0</v>
      </c>
      <c r="D35" s="206">
        <f t="shared" si="0"/>
        <v>0</v>
      </c>
      <c r="E35" s="204">
        <v>0</v>
      </c>
      <c r="F35" s="205">
        <v>0</v>
      </c>
      <c r="G35" s="206">
        <f t="shared" si="1"/>
        <v>0</v>
      </c>
      <c r="H35" s="204">
        <v>0</v>
      </c>
      <c r="I35" s="205">
        <v>0</v>
      </c>
      <c r="J35" s="207">
        <f t="shared" si="2"/>
        <v>0</v>
      </c>
      <c r="K35" s="204">
        <v>0</v>
      </c>
      <c r="L35" s="205">
        <v>3</v>
      </c>
      <c r="M35" s="206">
        <f t="shared" si="3"/>
        <v>3</v>
      </c>
      <c r="N35" s="204">
        <v>1</v>
      </c>
      <c r="O35" s="205">
        <v>2</v>
      </c>
      <c r="P35" s="207">
        <f t="shared" si="4"/>
        <v>3</v>
      </c>
    </row>
    <row r="36" spans="1:16" x14ac:dyDescent="0.2">
      <c r="A36" s="19" t="s">
        <v>23</v>
      </c>
      <c r="B36" s="204">
        <v>0</v>
      </c>
      <c r="C36" s="205">
        <v>3</v>
      </c>
      <c r="D36" s="206">
        <f t="shared" si="0"/>
        <v>3</v>
      </c>
      <c r="E36" s="204">
        <v>0</v>
      </c>
      <c r="F36" s="205">
        <v>1</v>
      </c>
      <c r="G36" s="206">
        <f t="shared" si="1"/>
        <v>1</v>
      </c>
      <c r="H36" s="204">
        <v>0</v>
      </c>
      <c r="I36" s="205">
        <v>0</v>
      </c>
      <c r="J36" s="207">
        <f t="shared" si="2"/>
        <v>0</v>
      </c>
      <c r="K36" s="204">
        <v>3</v>
      </c>
      <c r="L36" s="205">
        <v>11</v>
      </c>
      <c r="M36" s="206">
        <f t="shared" si="3"/>
        <v>14</v>
      </c>
      <c r="N36" s="204">
        <v>7</v>
      </c>
      <c r="O36" s="205">
        <v>5</v>
      </c>
      <c r="P36" s="207">
        <f t="shared" si="4"/>
        <v>12</v>
      </c>
    </row>
    <row r="37" spans="1:16" x14ac:dyDescent="0.2">
      <c r="A37" s="19" t="s">
        <v>24</v>
      </c>
      <c r="B37" s="204">
        <v>0</v>
      </c>
      <c r="C37" s="205">
        <v>0</v>
      </c>
      <c r="D37" s="206">
        <f t="shared" si="0"/>
        <v>0</v>
      </c>
      <c r="E37" s="204">
        <v>0</v>
      </c>
      <c r="F37" s="205">
        <v>0</v>
      </c>
      <c r="G37" s="206">
        <f t="shared" si="1"/>
        <v>0</v>
      </c>
      <c r="H37" s="204">
        <v>0</v>
      </c>
      <c r="I37" s="205">
        <v>0</v>
      </c>
      <c r="J37" s="207">
        <f t="shared" si="2"/>
        <v>0</v>
      </c>
      <c r="K37" s="204">
        <v>11</v>
      </c>
      <c r="L37" s="205">
        <v>9</v>
      </c>
      <c r="M37" s="206">
        <f t="shared" si="3"/>
        <v>20</v>
      </c>
      <c r="N37" s="204">
        <v>3</v>
      </c>
      <c r="O37" s="205">
        <v>6</v>
      </c>
      <c r="P37" s="207">
        <f t="shared" si="4"/>
        <v>9</v>
      </c>
    </row>
    <row r="38" spans="1:16" x14ac:dyDescent="0.2">
      <c r="A38" s="19" t="s">
        <v>138</v>
      </c>
      <c r="B38" s="204">
        <v>0</v>
      </c>
      <c r="C38" s="205">
        <v>0</v>
      </c>
      <c r="D38" s="206">
        <f t="shared" si="0"/>
        <v>0</v>
      </c>
      <c r="E38" s="204">
        <v>0</v>
      </c>
      <c r="F38" s="205">
        <v>0</v>
      </c>
      <c r="G38" s="206">
        <f t="shared" si="1"/>
        <v>0</v>
      </c>
      <c r="H38" s="204">
        <v>0</v>
      </c>
      <c r="I38" s="205">
        <v>0</v>
      </c>
      <c r="J38" s="207">
        <f t="shared" si="2"/>
        <v>0</v>
      </c>
      <c r="K38" s="204">
        <v>0</v>
      </c>
      <c r="L38" s="205">
        <v>1</v>
      </c>
      <c r="M38" s="206">
        <f t="shared" si="3"/>
        <v>1</v>
      </c>
      <c r="N38" s="204">
        <v>2</v>
      </c>
      <c r="O38" s="205">
        <v>1</v>
      </c>
      <c r="P38" s="207">
        <f t="shared" si="4"/>
        <v>3</v>
      </c>
    </row>
    <row r="39" spans="1:16" x14ac:dyDescent="0.2">
      <c r="A39" s="19" t="s">
        <v>25</v>
      </c>
      <c r="B39" s="204">
        <v>0</v>
      </c>
      <c r="C39" s="205">
        <v>0</v>
      </c>
      <c r="D39" s="206">
        <f t="shared" si="0"/>
        <v>0</v>
      </c>
      <c r="E39" s="204">
        <v>0</v>
      </c>
      <c r="F39" s="205">
        <v>0</v>
      </c>
      <c r="G39" s="206">
        <f t="shared" si="1"/>
        <v>0</v>
      </c>
      <c r="H39" s="204">
        <v>0</v>
      </c>
      <c r="I39" s="205">
        <v>0</v>
      </c>
      <c r="J39" s="207">
        <f t="shared" si="2"/>
        <v>0</v>
      </c>
      <c r="K39" s="204">
        <v>10</v>
      </c>
      <c r="L39" s="205">
        <v>12</v>
      </c>
      <c r="M39" s="206">
        <f t="shared" si="3"/>
        <v>22</v>
      </c>
      <c r="N39" s="204">
        <v>0</v>
      </c>
      <c r="O39" s="205">
        <v>2</v>
      </c>
      <c r="P39" s="207">
        <f t="shared" si="4"/>
        <v>2</v>
      </c>
    </row>
    <row r="40" spans="1:16" x14ac:dyDescent="0.2">
      <c r="A40" s="19" t="s">
        <v>139</v>
      </c>
      <c r="B40" s="204">
        <v>0</v>
      </c>
      <c r="C40" s="205">
        <v>0</v>
      </c>
      <c r="D40" s="206">
        <f t="shared" si="0"/>
        <v>0</v>
      </c>
      <c r="E40" s="204">
        <v>2</v>
      </c>
      <c r="F40" s="205">
        <v>2</v>
      </c>
      <c r="G40" s="206">
        <f t="shared" si="1"/>
        <v>4</v>
      </c>
      <c r="H40" s="204">
        <v>0</v>
      </c>
      <c r="I40" s="205">
        <v>0</v>
      </c>
      <c r="J40" s="207">
        <f t="shared" si="2"/>
        <v>0</v>
      </c>
      <c r="K40" s="204">
        <v>0</v>
      </c>
      <c r="L40" s="205">
        <v>1</v>
      </c>
      <c r="M40" s="206">
        <f t="shared" si="3"/>
        <v>1</v>
      </c>
      <c r="N40" s="204">
        <v>3</v>
      </c>
      <c r="O40" s="205">
        <v>1</v>
      </c>
      <c r="P40" s="207">
        <f t="shared" si="4"/>
        <v>4</v>
      </c>
    </row>
    <row r="41" spans="1:16" x14ac:dyDescent="0.2">
      <c r="A41" s="19" t="s">
        <v>26</v>
      </c>
      <c r="B41" s="204">
        <v>0</v>
      </c>
      <c r="C41" s="205">
        <v>0</v>
      </c>
      <c r="D41" s="206">
        <f t="shared" si="0"/>
        <v>0</v>
      </c>
      <c r="E41" s="204">
        <v>0</v>
      </c>
      <c r="F41" s="205">
        <v>0</v>
      </c>
      <c r="G41" s="206">
        <f t="shared" si="1"/>
        <v>0</v>
      </c>
      <c r="H41" s="204">
        <v>0</v>
      </c>
      <c r="I41" s="205">
        <v>0</v>
      </c>
      <c r="J41" s="207">
        <f t="shared" si="2"/>
        <v>0</v>
      </c>
      <c r="K41" s="204">
        <v>0</v>
      </c>
      <c r="L41" s="205">
        <v>0</v>
      </c>
      <c r="M41" s="206">
        <f t="shared" si="3"/>
        <v>0</v>
      </c>
      <c r="N41" s="204">
        <v>1</v>
      </c>
      <c r="O41" s="205">
        <v>0</v>
      </c>
      <c r="P41" s="207">
        <f t="shared" si="4"/>
        <v>1</v>
      </c>
    </row>
    <row r="42" spans="1:16" x14ac:dyDescent="0.2">
      <c r="A42" s="19" t="s">
        <v>27</v>
      </c>
      <c r="B42" s="204">
        <v>0</v>
      </c>
      <c r="C42" s="205">
        <v>0</v>
      </c>
      <c r="D42" s="206">
        <f t="shared" si="0"/>
        <v>0</v>
      </c>
      <c r="E42" s="204">
        <v>0</v>
      </c>
      <c r="F42" s="205">
        <v>0</v>
      </c>
      <c r="G42" s="206">
        <f t="shared" si="1"/>
        <v>0</v>
      </c>
      <c r="H42" s="204">
        <v>0</v>
      </c>
      <c r="I42" s="205">
        <v>0</v>
      </c>
      <c r="J42" s="207">
        <f t="shared" si="2"/>
        <v>0</v>
      </c>
      <c r="K42" s="204">
        <v>0</v>
      </c>
      <c r="L42" s="205">
        <v>1</v>
      </c>
      <c r="M42" s="206">
        <f t="shared" si="3"/>
        <v>1</v>
      </c>
      <c r="N42" s="204">
        <v>0</v>
      </c>
      <c r="O42" s="205">
        <v>0</v>
      </c>
      <c r="P42" s="207">
        <f t="shared" si="4"/>
        <v>0</v>
      </c>
    </row>
    <row r="43" spans="1:16" x14ac:dyDescent="0.2">
      <c r="A43" s="19" t="s">
        <v>165</v>
      </c>
      <c r="B43" s="204">
        <v>0</v>
      </c>
      <c r="C43" s="205">
        <v>0</v>
      </c>
      <c r="D43" s="206">
        <f t="shared" si="0"/>
        <v>0</v>
      </c>
      <c r="E43" s="204">
        <v>0</v>
      </c>
      <c r="F43" s="205">
        <v>0</v>
      </c>
      <c r="G43" s="206">
        <f t="shared" si="1"/>
        <v>0</v>
      </c>
      <c r="H43" s="204">
        <v>0</v>
      </c>
      <c r="I43" s="205">
        <v>0</v>
      </c>
      <c r="J43" s="207">
        <f t="shared" si="2"/>
        <v>0</v>
      </c>
      <c r="K43" s="204">
        <v>0</v>
      </c>
      <c r="L43" s="205">
        <v>1</v>
      </c>
      <c r="M43" s="206">
        <f t="shared" si="3"/>
        <v>1</v>
      </c>
      <c r="N43" s="204">
        <v>0</v>
      </c>
      <c r="O43" s="205">
        <v>0</v>
      </c>
      <c r="P43" s="207">
        <f t="shared" si="4"/>
        <v>0</v>
      </c>
    </row>
    <row r="44" spans="1:16" x14ac:dyDescent="0.2">
      <c r="A44" s="19" t="s">
        <v>28</v>
      </c>
      <c r="B44" s="204">
        <v>0</v>
      </c>
      <c r="C44" s="205">
        <v>0</v>
      </c>
      <c r="D44" s="206">
        <f t="shared" si="0"/>
        <v>0</v>
      </c>
      <c r="E44" s="204">
        <v>0</v>
      </c>
      <c r="F44" s="205">
        <v>0</v>
      </c>
      <c r="G44" s="206">
        <f t="shared" si="1"/>
        <v>0</v>
      </c>
      <c r="H44" s="204">
        <v>0</v>
      </c>
      <c r="I44" s="205">
        <v>0</v>
      </c>
      <c r="J44" s="207">
        <f t="shared" si="2"/>
        <v>0</v>
      </c>
      <c r="K44" s="204">
        <v>2</v>
      </c>
      <c r="L44" s="205">
        <v>3</v>
      </c>
      <c r="M44" s="206">
        <f t="shared" si="3"/>
        <v>5</v>
      </c>
      <c r="N44" s="204">
        <v>0</v>
      </c>
      <c r="O44" s="205">
        <v>0</v>
      </c>
      <c r="P44" s="207">
        <f t="shared" si="4"/>
        <v>0</v>
      </c>
    </row>
    <row r="45" spans="1:16" x14ac:dyDescent="0.2">
      <c r="A45" s="19" t="s">
        <v>60</v>
      </c>
      <c r="B45" s="204">
        <v>0</v>
      </c>
      <c r="C45" s="205">
        <v>0</v>
      </c>
      <c r="D45" s="206">
        <f t="shared" si="0"/>
        <v>0</v>
      </c>
      <c r="E45" s="204">
        <v>0</v>
      </c>
      <c r="F45" s="205">
        <v>0</v>
      </c>
      <c r="G45" s="206">
        <f t="shared" si="1"/>
        <v>0</v>
      </c>
      <c r="H45" s="204">
        <v>0</v>
      </c>
      <c r="I45" s="205">
        <v>0</v>
      </c>
      <c r="J45" s="207">
        <f t="shared" si="2"/>
        <v>0</v>
      </c>
      <c r="K45" s="204">
        <v>0</v>
      </c>
      <c r="L45" s="205">
        <v>0</v>
      </c>
      <c r="M45" s="206">
        <f t="shared" si="3"/>
        <v>0</v>
      </c>
      <c r="N45" s="204">
        <v>6</v>
      </c>
      <c r="O45" s="205">
        <v>9</v>
      </c>
      <c r="P45" s="207">
        <f t="shared" si="4"/>
        <v>15</v>
      </c>
    </row>
    <row r="46" spans="1:16" x14ac:dyDescent="0.2">
      <c r="A46" s="19" t="s">
        <v>29</v>
      </c>
      <c r="B46" s="204">
        <v>0</v>
      </c>
      <c r="C46" s="205">
        <v>0</v>
      </c>
      <c r="D46" s="206">
        <f t="shared" si="0"/>
        <v>0</v>
      </c>
      <c r="E46" s="204">
        <v>0</v>
      </c>
      <c r="F46" s="205">
        <v>1</v>
      </c>
      <c r="G46" s="206">
        <f t="shared" si="1"/>
        <v>1</v>
      </c>
      <c r="H46" s="204">
        <v>0</v>
      </c>
      <c r="I46" s="205">
        <v>0</v>
      </c>
      <c r="J46" s="207">
        <f t="shared" si="2"/>
        <v>0</v>
      </c>
      <c r="K46" s="204">
        <v>0</v>
      </c>
      <c r="L46" s="205">
        <v>1</v>
      </c>
      <c r="M46" s="206">
        <f t="shared" si="3"/>
        <v>1</v>
      </c>
      <c r="N46" s="204">
        <v>0</v>
      </c>
      <c r="O46" s="205">
        <v>0</v>
      </c>
      <c r="P46" s="207">
        <f t="shared" si="4"/>
        <v>0</v>
      </c>
    </row>
    <row r="47" spans="1:16" x14ac:dyDescent="0.2">
      <c r="A47" s="19" t="s">
        <v>168</v>
      </c>
      <c r="B47" s="204">
        <v>0</v>
      </c>
      <c r="C47" s="205">
        <v>0</v>
      </c>
      <c r="D47" s="206">
        <f t="shared" si="0"/>
        <v>0</v>
      </c>
      <c r="E47" s="204">
        <v>0</v>
      </c>
      <c r="F47" s="205">
        <v>0</v>
      </c>
      <c r="G47" s="206">
        <f t="shared" si="1"/>
        <v>0</v>
      </c>
      <c r="H47" s="204">
        <v>0</v>
      </c>
      <c r="I47" s="205">
        <v>0</v>
      </c>
      <c r="J47" s="207">
        <f t="shared" si="2"/>
        <v>0</v>
      </c>
      <c r="K47" s="204">
        <v>0</v>
      </c>
      <c r="L47" s="205">
        <v>0</v>
      </c>
      <c r="M47" s="206">
        <f t="shared" si="3"/>
        <v>0</v>
      </c>
      <c r="N47" s="204">
        <v>0</v>
      </c>
      <c r="O47" s="205">
        <v>1</v>
      </c>
      <c r="P47" s="207">
        <f t="shared" si="4"/>
        <v>1</v>
      </c>
    </row>
    <row r="48" spans="1:16" x14ac:dyDescent="0.2">
      <c r="A48" s="19" t="s">
        <v>144</v>
      </c>
      <c r="B48" s="204">
        <v>0</v>
      </c>
      <c r="C48" s="205">
        <v>0</v>
      </c>
      <c r="D48" s="206">
        <f t="shared" si="0"/>
        <v>0</v>
      </c>
      <c r="E48" s="204">
        <v>0</v>
      </c>
      <c r="F48" s="205">
        <v>0</v>
      </c>
      <c r="G48" s="206">
        <f t="shared" si="1"/>
        <v>0</v>
      </c>
      <c r="H48" s="204">
        <v>0</v>
      </c>
      <c r="I48" s="205">
        <v>0</v>
      </c>
      <c r="J48" s="207">
        <f t="shared" si="2"/>
        <v>0</v>
      </c>
      <c r="K48" s="204">
        <v>0</v>
      </c>
      <c r="L48" s="205">
        <v>0</v>
      </c>
      <c r="M48" s="206">
        <f t="shared" si="3"/>
        <v>0</v>
      </c>
      <c r="N48" s="204">
        <v>3</v>
      </c>
      <c r="O48" s="205">
        <v>4</v>
      </c>
      <c r="P48" s="207">
        <f t="shared" si="4"/>
        <v>7</v>
      </c>
    </row>
    <row r="49" spans="1:16" x14ac:dyDescent="0.2">
      <c r="A49" s="19" t="s">
        <v>30</v>
      </c>
      <c r="B49" s="204">
        <v>0</v>
      </c>
      <c r="C49" s="205">
        <v>0</v>
      </c>
      <c r="D49" s="206">
        <f t="shared" si="0"/>
        <v>0</v>
      </c>
      <c r="E49" s="204">
        <v>0</v>
      </c>
      <c r="F49" s="205">
        <v>0</v>
      </c>
      <c r="G49" s="206">
        <f t="shared" si="1"/>
        <v>0</v>
      </c>
      <c r="H49" s="204">
        <v>0</v>
      </c>
      <c r="I49" s="205">
        <v>0</v>
      </c>
      <c r="J49" s="207">
        <f t="shared" si="2"/>
        <v>0</v>
      </c>
      <c r="K49" s="204">
        <v>0</v>
      </c>
      <c r="L49" s="205">
        <v>24</v>
      </c>
      <c r="M49" s="206">
        <f t="shared" si="3"/>
        <v>24</v>
      </c>
      <c r="N49" s="204">
        <v>0</v>
      </c>
      <c r="O49" s="205">
        <v>23</v>
      </c>
      <c r="P49" s="207">
        <f t="shared" si="4"/>
        <v>23</v>
      </c>
    </row>
    <row r="50" spans="1:16" x14ac:dyDescent="0.2">
      <c r="A50" s="19" t="s">
        <v>259</v>
      </c>
      <c r="B50" s="204">
        <v>0</v>
      </c>
      <c r="C50" s="205">
        <v>0</v>
      </c>
      <c r="D50" s="206">
        <f t="shared" si="0"/>
        <v>0</v>
      </c>
      <c r="E50" s="204">
        <v>0</v>
      </c>
      <c r="F50" s="205">
        <v>1</v>
      </c>
      <c r="G50" s="206">
        <f t="shared" si="1"/>
        <v>1</v>
      </c>
      <c r="H50" s="204">
        <v>0</v>
      </c>
      <c r="I50" s="205">
        <v>0</v>
      </c>
      <c r="J50" s="207">
        <f t="shared" si="2"/>
        <v>0</v>
      </c>
      <c r="K50" s="204">
        <v>0</v>
      </c>
      <c r="L50" s="205">
        <v>0</v>
      </c>
      <c r="M50" s="206">
        <f t="shared" si="3"/>
        <v>0</v>
      </c>
      <c r="N50" s="204">
        <v>0</v>
      </c>
      <c r="O50" s="205">
        <v>0</v>
      </c>
      <c r="P50" s="207">
        <f t="shared" si="4"/>
        <v>0</v>
      </c>
    </row>
    <row r="51" spans="1:16" x14ac:dyDescent="0.2">
      <c r="A51" s="19" t="s">
        <v>83</v>
      </c>
      <c r="B51" s="204">
        <v>0</v>
      </c>
      <c r="C51" s="205">
        <v>0</v>
      </c>
      <c r="D51" s="206">
        <f t="shared" si="0"/>
        <v>0</v>
      </c>
      <c r="E51" s="204">
        <v>0</v>
      </c>
      <c r="F51" s="205">
        <v>0</v>
      </c>
      <c r="G51" s="206">
        <f t="shared" si="1"/>
        <v>0</v>
      </c>
      <c r="H51" s="204">
        <v>0</v>
      </c>
      <c r="I51" s="205">
        <v>0</v>
      </c>
      <c r="J51" s="207">
        <f t="shared" si="2"/>
        <v>0</v>
      </c>
      <c r="K51" s="204">
        <v>7</v>
      </c>
      <c r="L51" s="205">
        <v>17</v>
      </c>
      <c r="M51" s="206">
        <f t="shared" si="3"/>
        <v>24</v>
      </c>
      <c r="N51" s="204">
        <v>5</v>
      </c>
      <c r="O51" s="205">
        <v>7</v>
      </c>
      <c r="P51" s="207">
        <f t="shared" si="4"/>
        <v>12</v>
      </c>
    </row>
    <row r="52" spans="1:16" x14ac:dyDescent="0.2">
      <c r="A52" s="19" t="s">
        <v>31</v>
      </c>
      <c r="B52" s="204">
        <v>0</v>
      </c>
      <c r="C52" s="205">
        <v>0</v>
      </c>
      <c r="D52" s="206">
        <f t="shared" si="0"/>
        <v>0</v>
      </c>
      <c r="E52" s="204">
        <v>0</v>
      </c>
      <c r="F52" s="205">
        <v>0</v>
      </c>
      <c r="G52" s="206">
        <f t="shared" si="1"/>
        <v>0</v>
      </c>
      <c r="H52" s="204">
        <v>0</v>
      </c>
      <c r="I52" s="205">
        <v>0</v>
      </c>
      <c r="J52" s="207">
        <f t="shared" si="2"/>
        <v>0</v>
      </c>
      <c r="K52" s="204">
        <v>1</v>
      </c>
      <c r="L52" s="205">
        <v>1</v>
      </c>
      <c r="M52" s="206">
        <f t="shared" si="3"/>
        <v>2</v>
      </c>
      <c r="N52" s="204">
        <v>2</v>
      </c>
      <c r="O52" s="205">
        <v>2</v>
      </c>
      <c r="P52" s="207">
        <f t="shared" si="4"/>
        <v>4</v>
      </c>
    </row>
    <row r="53" spans="1:16" x14ac:dyDescent="0.2">
      <c r="A53" s="19" t="s">
        <v>32</v>
      </c>
      <c r="B53" s="204">
        <v>0</v>
      </c>
      <c r="C53" s="205">
        <v>0</v>
      </c>
      <c r="D53" s="206">
        <f t="shared" si="0"/>
        <v>0</v>
      </c>
      <c r="E53" s="204">
        <v>0</v>
      </c>
      <c r="F53" s="205">
        <v>0</v>
      </c>
      <c r="G53" s="206">
        <f t="shared" si="1"/>
        <v>0</v>
      </c>
      <c r="H53" s="204">
        <v>0</v>
      </c>
      <c r="I53" s="205">
        <v>0</v>
      </c>
      <c r="J53" s="207">
        <f t="shared" si="2"/>
        <v>0</v>
      </c>
      <c r="K53" s="204">
        <v>0</v>
      </c>
      <c r="L53" s="205">
        <v>7</v>
      </c>
      <c r="M53" s="206">
        <f t="shared" si="3"/>
        <v>7</v>
      </c>
      <c r="N53" s="204">
        <v>0</v>
      </c>
      <c r="O53" s="205">
        <v>3</v>
      </c>
      <c r="P53" s="207">
        <f t="shared" si="4"/>
        <v>3</v>
      </c>
    </row>
    <row r="54" spans="1:16" x14ac:dyDescent="0.2">
      <c r="A54" s="19" t="s">
        <v>65</v>
      </c>
      <c r="B54" s="204">
        <v>0</v>
      </c>
      <c r="C54" s="205">
        <v>0</v>
      </c>
      <c r="D54" s="206">
        <f t="shared" si="0"/>
        <v>0</v>
      </c>
      <c r="E54" s="204">
        <v>0</v>
      </c>
      <c r="F54" s="205">
        <v>0</v>
      </c>
      <c r="G54" s="206">
        <f t="shared" si="1"/>
        <v>0</v>
      </c>
      <c r="H54" s="204">
        <v>0</v>
      </c>
      <c r="I54" s="205">
        <v>0</v>
      </c>
      <c r="J54" s="207">
        <f t="shared" si="2"/>
        <v>0</v>
      </c>
      <c r="K54" s="204">
        <v>0</v>
      </c>
      <c r="L54" s="205">
        <v>0</v>
      </c>
      <c r="M54" s="206">
        <f t="shared" si="3"/>
        <v>0</v>
      </c>
      <c r="N54" s="204">
        <v>2</v>
      </c>
      <c r="O54" s="205">
        <v>0</v>
      </c>
      <c r="P54" s="207">
        <f t="shared" si="4"/>
        <v>2</v>
      </c>
    </row>
    <row r="55" spans="1:16" x14ac:dyDescent="0.2">
      <c r="A55" s="19" t="s">
        <v>114</v>
      </c>
      <c r="B55" s="204">
        <v>0</v>
      </c>
      <c r="C55" s="205">
        <v>0</v>
      </c>
      <c r="D55" s="206">
        <f t="shared" si="0"/>
        <v>0</v>
      </c>
      <c r="E55" s="204">
        <v>3</v>
      </c>
      <c r="F55" s="205">
        <v>1</v>
      </c>
      <c r="G55" s="206">
        <f t="shared" si="1"/>
        <v>4</v>
      </c>
      <c r="H55" s="204">
        <v>0</v>
      </c>
      <c r="I55" s="205">
        <v>0</v>
      </c>
      <c r="J55" s="207">
        <f t="shared" si="2"/>
        <v>0</v>
      </c>
      <c r="K55" s="204">
        <v>0</v>
      </c>
      <c r="L55" s="205">
        <v>1</v>
      </c>
      <c r="M55" s="206">
        <f t="shared" si="3"/>
        <v>1</v>
      </c>
      <c r="N55" s="204">
        <v>2</v>
      </c>
      <c r="O55" s="205">
        <v>10</v>
      </c>
      <c r="P55" s="207">
        <f t="shared" si="4"/>
        <v>12</v>
      </c>
    </row>
    <row r="56" spans="1:16" x14ac:dyDescent="0.2">
      <c r="A56" s="19" t="s">
        <v>49</v>
      </c>
      <c r="B56" s="204">
        <v>2</v>
      </c>
      <c r="C56" s="205">
        <v>0</v>
      </c>
      <c r="D56" s="206">
        <f t="shared" si="0"/>
        <v>2</v>
      </c>
      <c r="E56" s="204">
        <v>0</v>
      </c>
      <c r="F56" s="205">
        <v>0</v>
      </c>
      <c r="G56" s="206">
        <f t="shared" si="1"/>
        <v>0</v>
      </c>
      <c r="H56" s="204">
        <v>0</v>
      </c>
      <c r="I56" s="205">
        <v>0</v>
      </c>
      <c r="J56" s="207">
        <f t="shared" si="2"/>
        <v>0</v>
      </c>
      <c r="K56" s="204">
        <v>2</v>
      </c>
      <c r="L56" s="205">
        <v>19</v>
      </c>
      <c r="M56" s="206">
        <f t="shared" si="3"/>
        <v>21</v>
      </c>
      <c r="N56" s="204">
        <v>0</v>
      </c>
      <c r="O56" s="205">
        <v>2</v>
      </c>
      <c r="P56" s="207">
        <f t="shared" si="4"/>
        <v>2</v>
      </c>
    </row>
    <row r="57" spans="1:16" x14ac:dyDescent="0.2">
      <c r="A57" s="19" t="s">
        <v>33</v>
      </c>
      <c r="B57" s="204">
        <v>1</v>
      </c>
      <c r="C57" s="205">
        <v>1</v>
      </c>
      <c r="D57" s="206">
        <f t="shared" si="0"/>
        <v>2</v>
      </c>
      <c r="E57" s="204">
        <v>0</v>
      </c>
      <c r="F57" s="205">
        <v>0</v>
      </c>
      <c r="G57" s="206">
        <f t="shared" si="1"/>
        <v>0</v>
      </c>
      <c r="H57" s="204">
        <v>0</v>
      </c>
      <c r="I57" s="205">
        <v>0</v>
      </c>
      <c r="J57" s="207">
        <f t="shared" si="2"/>
        <v>0</v>
      </c>
      <c r="K57" s="204">
        <v>2</v>
      </c>
      <c r="L57" s="205">
        <v>24</v>
      </c>
      <c r="M57" s="206">
        <f t="shared" si="3"/>
        <v>26</v>
      </c>
      <c r="N57" s="204">
        <v>3</v>
      </c>
      <c r="O57" s="205">
        <v>17</v>
      </c>
      <c r="P57" s="207">
        <f t="shared" si="4"/>
        <v>20</v>
      </c>
    </row>
    <row r="58" spans="1:16" x14ac:dyDescent="0.2">
      <c r="A58" s="19" t="s">
        <v>78</v>
      </c>
      <c r="B58" s="204">
        <v>1</v>
      </c>
      <c r="C58" s="205">
        <v>4</v>
      </c>
      <c r="D58" s="206">
        <f t="shared" si="0"/>
        <v>5</v>
      </c>
      <c r="E58" s="204">
        <v>0</v>
      </c>
      <c r="F58" s="205">
        <v>4</v>
      </c>
      <c r="G58" s="206">
        <f t="shared" si="1"/>
        <v>4</v>
      </c>
      <c r="H58" s="204">
        <v>0</v>
      </c>
      <c r="I58" s="205">
        <v>0</v>
      </c>
      <c r="J58" s="207">
        <f t="shared" si="2"/>
        <v>0</v>
      </c>
      <c r="K58" s="204">
        <v>0</v>
      </c>
      <c r="L58" s="205">
        <v>0</v>
      </c>
      <c r="M58" s="206">
        <f t="shared" si="3"/>
        <v>0</v>
      </c>
      <c r="N58" s="204">
        <v>2</v>
      </c>
      <c r="O58" s="205">
        <v>1</v>
      </c>
      <c r="P58" s="207">
        <f t="shared" si="4"/>
        <v>3</v>
      </c>
    </row>
    <row r="59" spans="1:16" x14ac:dyDescent="0.2">
      <c r="A59" s="19" t="s">
        <v>223</v>
      </c>
      <c r="B59" s="204">
        <v>0</v>
      </c>
      <c r="C59" s="205">
        <v>1</v>
      </c>
      <c r="D59" s="206">
        <f t="shared" si="0"/>
        <v>1</v>
      </c>
      <c r="E59" s="204">
        <v>0</v>
      </c>
      <c r="F59" s="205">
        <v>0</v>
      </c>
      <c r="G59" s="206">
        <f t="shared" si="1"/>
        <v>0</v>
      </c>
      <c r="H59" s="204">
        <v>0</v>
      </c>
      <c r="I59" s="205">
        <v>0</v>
      </c>
      <c r="J59" s="207">
        <f t="shared" si="2"/>
        <v>0</v>
      </c>
      <c r="K59" s="204">
        <v>0</v>
      </c>
      <c r="L59" s="205">
        <v>0</v>
      </c>
      <c r="M59" s="206">
        <f t="shared" si="3"/>
        <v>0</v>
      </c>
      <c r="N59" s="204">
        <v>1</v>
      </c>
      <c r="O59" s="205">
        <v>0</v>
      </c>
      <c r="P59" s="207">
        <f t="shared" si="4"/>
        <v>1</v>
      </c>
    </row>
    <row r="60" spans="1:16" x14ac:dyDescent="0.2">
      <c r="A60" s="19" t="s">
        <v>34</v>
      </c>
      <c r="B60" s="204">
        <v>58</v>
      </c>
      <c r="C60" s="205">
        <v>61</v>
      </c>
      <c r="D60" s="206">
        <f t="shared" si="0"/>
        <v>119</v>
      </c>
      <c r="E60" s="204">
        <v>35</v>
      </c>
      <c r="F60" s="205">
        <v>40</v>
      </c>
      <c r="G60" s="206">
        <f t="shared" si="1"/>
        <v>75</v>
      </c>
      <c r="H60" s="204">
        <v>0</v>
      </c>
      <c r="I60" s="205">
        <v>0</v>
      </c>
      <c r="J60" s="207">
        <f t="shared" si="2"/>
        <v>0</v>
      </c>
      <c r="K60" s="204">
        <v>308</v>
      </c>
      <c r="L60" s="205">
        <v>348</v>
      </c>
      <c r="M60" s="206">
        <f t="shared" si="3"/>
        <v>656</v>
      </c>
      <c r="N60" s="204">
        <v>148</v>
      </c>
      <c r="O60" s="205">
        <v>183</v>
      </c>
      <c r="P60" s="207">
        <f t="shared" si="4"/>
        <v>331</v>
      </c>
    </row>
    <row r="61" spans="1:16" x14ac:dyDescent="0.2">
      <c r="A61" s="19" t="s">
        <v>174</v>
      </c>
      <c r="B61" s="204">
        <v>0</v>
      </c>
      <c r="C61" s="205">
        <v>0</v>
      </c>
      <c r="D61" s="206">
        <f t="shared" si="0"/>
        <v>0</v>
      </c>
      <c r="E61" s="204">
        <v>0</v>
      </c>
      <c r="F61" s="205">
        <v>0</v>
      </c>
      <c r="G61" s="206">
        <f t="shared" si="1"/>
        <v>0</v>
      </c>
      <c r="H61" s="204">
        <v>0</v>
      </c>
      <c r="I61" s="205">
        <v>0</v>
      </c>
      <c r="J61" s="207">
        <f t="shared" si="2"/>
        <v>0</v>
      </c>
      <c r="K61" s="204">
        <v>0</v>
      </c>
      <c r="L61" s="205">
        <v>0</v>
      </c>
      <c r="M61" s="206">
        <f t="shared" si="3"/>
        <v>0</v>
      </c>
      <c r="N61" s="204">
        <v>4</v>
      </c>
      <c r="O61" s="205">
        <v>4</v>
      </c>
      <c r="P61" s="207">
        <f t="shared" si="4"/>
        <v>8</v>
      </c>
    </row>
    <row r="62" spans="1:16" x14ac:dyDescent="0.2">
      <c r="A62" s="19" t="s">
        <v>149</v>
      </c>
      <c r="B62" s="204">
        <v>0</v>
      </c>
      <c r="C62" s="205">
        <v>0</v>
      </c>
      <c r="D62" s="206">
        <f t="shared" si="0"/>
        <v>0</v>
      </c>
      <c r="E62" s="204">
        <v>0</v>
      </c>
      <c r="F62" s="205">
        <v>0</v>
      </c>
      <c r="G62" s="206">
        <f t="shared" si="1"/>
        <v>0</v>
      </c>
      <c r="H62" s="204">
        <v>0</v>
      </c>
      <c r="I62" s="205">
        <v>0</v>
      </c>
      <c r="J62" s="207">
        <f t="shared" si="2"/>
        <v>0</v>
      </c>
      <c r="K62" s="204">
        <v>1</v>
      </c>
      <c r="L62" s="205">
        <v>1</v>
      </c>
      <c r="M62" s="206">
        <f t="shared" si="3"/>
        <v>2</v>
      </c>
      <c r="N62" s="204">
        <v>1</v>
      </c>
      <c r="O62" s="205">
        <v>0</v>
      </c>
      <c r="P62" s="207">
        <f t="shared" si="4"/>
        <v>1</v>
      </c>
    </row>
    <row r="63" spans="1:16" x14ac:dyDescent="0.2">
      <c r="A63" s="19" t="s">
        <v>211</v>
      </c>
      <c r="B63" s="204">
        <v>0</v>
      </c>
      <c r="C63" s="205">
        <v>0</v>
      </c>
      <c r="D63" s="206">
        <f t="shared" si="0"/>
        <v>0</v>
      </c>
      <c r="E63" s="204">
        <v>0</v>
      </c>
      <c r="F63" s="205">
        <v>0</v>
      </c>
      <c r="G63" s="206">
        <f t="shared" si="1"/>
        <v>0</v>
      </c>
      <c r="H63" s="204">
        <v>0</v>
      </c>
      <c r="I63" s="205">
        <v>0</v>
      </c>
      <c r="J63" s="207">
        <f t="shared" si="2"/>
        <v>0</v>
      </c>
      <c r="K63" s="204">
        <v>0</v>
      </c>
      <c r="L63" s="205">
        <v>1</v>
      </c>
      <c r="M63" s="206">
        <f t="shared" si="3"/>
        <v>1</v>
      </c>
      <c r="N63" s="204">
        <v>0</v>
      </c>
      <c r="O63" s="205">
        <v>1</v>
      </c>
      <c r="P63" s="207">
        <f t="shared" si="4"/>
        <v>1</v>
      </c>
    </row>
    <row r="64" spans="1:16" x14ac:dyDescent="0.2">
      <c r="A64" s="19" t="s">
        <v>35</v>
      </c>
      <c r="B64" s="204">
        <v>8</v>
      </c>
      <c r="C64" s="205">
        <v>1</v>
      </c>
      <c r="D64" s="206">
        <f t="shared" si="0"/>
        <v>9</v>
      </c>
      <c r="E64" s="204">
        <v>0</v>
      </c>
      <c r="F64" s="205">
        <v>9</v>
      </c>
      <c r="G64" s="206">
        <f t="shared" si="1"/>
        <v>9</v>
      </c>
      <c r="H64" s="204">
        <v>0</v>
      </c>
      <c r="I64" s="205">
        <v>0</v>
      </c>
      <c r="J64" s="207">
        <f t="shared" si="2"/>
        <v>0</v>
      </c>
      <c r="K64" s="204">
        <v>0</v>
      </c>
      <c r="L64" s="205">
        <v>0</v>
      </c>
      <c r="M64" s="206">
        <f t="shared" si="3"/>
        <v>0</v>
      </c>
      <c r="N64" s="204">
        <v>79</v>
      </c>
      <c r="O64" s="205">
        <v>361</v>
      </c>
      <c r="P64" s="207">
        <f t="shared" si="4"/>
        <v>440</v>
      </c>
    </row>
    <row r="65" spans="1:16" x14ac:dyDescent="0.2">
      <c r="A65" s="19" t="s">
        <v>36</v>
      </c>
      <c r="B65" s="204">
        <v>0</v>
      </c>
      <c r="C65" s="205">
        <v>0</v>
      </c>
      <c r="D65" s="206">
        <f t="shared" si="0"/>
        <v>0</v>
      </c>
      <c r="E65" s="204">
        <v>0</v>
      </c>
      <c r="F65" s="205">
        <v>0</v>
      </c>
      <c r="G65" s="206">
        <f t="shared" si="1"/>
        <v>0</v>
      </c>
      <c r="H65" s="204">
        <v>0</v>
      </c>
      <c r="I65" s="205">
        <v>0</v>
      </c>
      <c r="J65" s="207">
        <f t="shared" si="2"/>
        <v>0</v>
      </c>
      <c r="K65" s="204">
        <v>1</v>
      </c>
      <c r="L65" s="205">
        <v>7</v>
      </c>
      <c r="M65" s="206">
        <f t="shared" si="3"/>
        <v>8</v>
      </c>
      <c r="N65" s="204">
        <v>1</v>
      </c>
      <c r="O65" s="205">
        <v>2</v>
      </c>
      <c r="P65" s="207">
        <f t="shared" si="4"/>
        <v>3</v>
      </c>
    </row>
    <row r="66" spans="1:16" x14ac:dyDescent="0.2">
      <c r="A66" s="19" t="s">
        <v>61</v>
      </c>
      <c r="B66" s="204">
        <v>0</v>
      </c>
      <c r="C66" s="205">
        <v>0</v>
      </c>
      <c r="D66" s="206">
        <f t="shared" si="0"/>
        <v>0</v>
      </c>
      <c r="E66" s="204">
        <v>0</v>
      </c>
      <c r="F66" s="205">
        <v>0</v>
      </c>
      <c r="G66" s="206">
        <f t="shared" si="1"/>
        <v>0</v>
      </c>
      <c r="H66" s="204">
        <v>0</v>
      </c>
      <c r="I66" s="205">
        <v>0</v>
      </c>
      <c r="J66" s="207">
        <f t="shared" si="2"/>
        <v>0</v>
      </c>
      <c r="K66" s="204">
        <v>0</v>
      </c>
      <c r="L66" s="205">
        <v>0</v>
      </c>
      <c r="M66" s="206">
        <f t="shared" si="3"/>
        <v>0</v>
      </c>
      <c r="N66" s="204">
        <v>0</v>
      </c>
      <c r="O66" s="205">
        <v>1</v>
      </c>
      <c r="P66" s="207">
        <f t="shared" si="4"/>
        <v>1</v>
      </c>
    </row>
    <row r="67" spans="1:16" x14ac:dyDescent="0.2">
      <c r="A67" s="19" t="s">
        <v>37</v>
      </c>
      <c r="B67" s="204">
        <v>0</v>
      </c>
      <c r="C67" s="205">
        <v>0</v>
      </c>
      <c r="D67" s="206">
        <f t="shared" si="0"/>
        <v>0</v>
      </c>
      <c r="E67" s="204">
        <v>0</v>
      </c>
      <c r="F67" s="205">
        <v>4</v>
      </c>
      <c r="G67" s="206">
        <f t="shared" si="1"/>
        <v>4</v>
      </c>
      <c r="H67" s="204">
        <v>0</v>
      </c>
      <c r="I67" s="205">
        <v>0</v>
      </c>
      <c r="J67" s="207">
        <f t="shared" si="2"/>
        <v>0</v>
      </c>
      <c r="K67" s="204">
        <v>0</v>
      </c>
      <c r="L67" s="205">
        <v>0</v>
      </c>
      <c r="M67" s="206">
        <f t="shared" si="3"/>
        <v>0</v>
      </c>
      <c r="N67" s="204">
        <v>8</v>
      </c>
      <c r="O67" s="205">
        <v>164</v>
      </c>
      <c r="P67" s="207">
        <f t="shared" si="4"/>
        <v>172</v>
      </c>
    </row>
    <row r="68" spans="1:16" x14ac:dyDescent="0.2">
      <c r="A68" s="19" t="s">
        <v>38</v>
      </c>
      <c r="B68" s="204">
        <v>2</v>
      </c>
      <c r="C68" s="205">
        <v>12</v>
      </c>
      <c r="D68" s="206">
        <f t="shared" si="0"/>
        <v>14</v>
      </c>
      <c r="E68" s="204">
        <v>3</v>
      </c>
      <c r="F68" s="205">
        <v>4</v>
      </c>
      <c r="G68" s="206">
        <f t="shared" si="1"/>
        <v>7</v>
      </c>
      <c r="H68" s="204">
        <v>0</v>
      </c>
      <c r="I68" s="205">
        <v>0</v>
      </c>
      <c r="J68" s="207">
        <f t="shared" si="2"/>
        <v>0</v>
      </c>
      <c r="K68" s="204">
        <v>0</v>
      </c>
      <c r="L68" s="205">
        <v>3</v>
      </c>
      <c r="M68" s="206">
        <f t="shared" si="3"/>
        <v>3</v>
      </c>
      <c r="N68" s="204">
        <v>60</v>
      </c>
      <c r="O68" s="205">
        <v>331</v>
      </c>
      <c r="P68" s="207">
        <f t="shared" si="4"/>
        <v>391</v>
      </c>
    </row>
    <row r="69" spans="1:16" x14ac:dyDescent="0.2">
      <c r="A69" s="19" t="s">
        <v>176</v>
      </c>
      <c r="B69" s="204">
        <v>0</v>
      </c>
      <c r="C69" s="205">
        <v>0</v>
      </c>
      <c r="D69" s="206">
        <f t="shared" si="0"/>
        <v>0</v>
      </c>
      <c r="E69" s="204">
        <v>0</v>
      </c>
      <c r="F69" s="205">
        <v>0</v>
      </c>
      <c r="G69" s="206">
        <f t="shared" si="1"/>
        <v>0</v>
      </c>
      <c r="H69" s="204">
        <v>0</v>
      </c>
      <c r="I69" s="205">
        <v>0</v>
      </c>
      <c r="J69" s="207">
        <f t="shared" si="2"/>
        <v>0</v>
      </c>
      <c r="K69" s="204">
        <v>0</v>
      </c>
      <c r="L69" s="205">
        <v>0</v>
      </c>
      <c r="M69" s="206">
        <f t="shared" si="3"/>
        <v>0</v>
      </c>
      <c r="N69" s="204">
        <v>1</v>
      </c>
      <c r="O69" s="205">
        <v>2</v>
      </c>
      <c r="P69" s="207">
        <f t="shared" si="4"/>
        <v>3</v>
      </c>
    </row>
    <row r="70" spans="1:16" x14ac:dyDescent="0.2">
      <c r="A70" s="19" t="s">
        <v>39</v>
      </c>
      <c r="B70" s="204">
        <v>4</v>
      </c>
      <c r="C70" s="205">
        <v>2</v>
      </c>
      <c r="D70" s="206">
        <f t="shared" ref="D70:D83" si="5">SUM(B70:C70)</f>
        <v>6</v>
      </c>
      <c r="E70" s="204">
        <v>11</v>
      </c>
      <c r="F70" s="205">
        <v>9</v>
      </c>
      <c r="G70" s="206">
        <f t="shared" ref="G70:G83" si="6">SUM(E70:F70)</f>
        <v>20</v>
      </c>
      <c r="H70" s="204">
        <v>0</v>
      </c>
      <c r="I70" s="205">
        <v>0</v>
      </c>
      <c r="J70" s="207">
        <f t="shared" ref="J70:J83" si="7">SUM(H70:I70)</f>
        <v>0</v>
      </c>
      <c r="K70" s="204">
        <v>10</v>
      </c>
      <c r="L70" s="205">
        <v>24</v>
      </c>
      <c r="M70" s="206">
        <f t="shared" ref="M70:M83" si="8">SUM(K70:L70)</f>
        <v>34</v>
      </c>
      <c r="N70" s="204">
        <v>87</v>
      </c>
      <c r="O70" s="205">
        <v>70</v>
      </c>
      <c r="P70" s="207">
        <f t="shared" ref="P70:P83" si="9">SUM(N70:O70)</f>
        <v>157</v>
      </c>
    </row>
    <row r="71" spans="1:16" x14ac:dyDescent="0.2">
      <c r="A71" s="19" t="s">
        <v>152</v>
      </c>
      <c r="B71" s="204">
        <v>0</v>
      </c>
      <c r="C71" s="205">
        <v>0</v>
      </c>
      <c r="D71" s="206">
        <f t="shared" si="5"/>
        <v>0</v>
      </c>
      <c r="E71" s="204">
        <v>0</v>
      </c>
      <c r="F71" s="205">
        <v>0</v>
      </c>
      <c r="G71" s="206">
        <f t="shared" si="6"/>
        <v>0</v>
      </c>
      <c r="H71" s="204">
        <v>0</v>
      </c>
      <c r="I71" s="205">
        <v>0</v>
      </c>
      <c r="J71" s="207">
        <f t="shared" si="7"/>
        <v>0</v>
      </c>
      <c r="K71" s="204">
        <v>0</v>
      </c>
      <c r="L71" s="205">
        <v>0</v>
      </c>
      <c r="M71" s="206">
        <f t="shared" si="8"/>
        <v>0</v>
      </c>
      <c r="N71" s="204">
        <v>0</v>
      </c>
      <c r="O71" s="205">
        <v>1</v>
      </c>
      <c r="P71" s="207">
        <f t="shared" si="9"/>
        <v>1</v>
      </c>
    </row>
    <row r="72" spans="1:16" x14ac:dyDescent="0.2">
      <c r="A72" s="19" t="s">
        <v>50</v>
      </c>
      <c r="B72" s="204">
        <v>0</v>
      </c>
      <c r="C72" s="205">
        <v>0</v>
      </c>
      <c r="D72" s="206">
        <f t="shared" si="5"/>
        <v>0</v>
      </c>
      <c r="E72" s="204">
        <v>0</v>
      </c>
      <c r="F72" s="205">
        <v>0</v>
      </c>
      <c r="G72" s="206">
        <f t="shared" si="6"/>
        <v>0</v>
      </c>
      <c r="H72" s="204">
        <v>0</v>
      </c>
      <c r="I72" s="205">
        <v>0</v>
      </c>
      <c r="J72" s="207">
        <f t="shared" si="7"/>
        <v>0</v>
      </c>
      <c r="K72" s="204">
        <v>2</v>
      </c>
      <c r="L72" s="205">
        <v>3</v>
      </c>
      <c r="M72" s="206">
        <f t="shared" si="8"/>
        <v>5</v>
      </c>
      <c r="N72" s="204">
        <v>0</v>
      </c>
      <c r="O72" s="205">
        <v>0</v>
      </c>
      <c r="P72" s="207">
        <f t="shared" si="9"/>
        <v>0</v>
      </c>
    </row>
    <row r="73" spans="1:16" x14ac:dyDescent="0.2">
      <c r="A73" s="19" t="s">
        <v>40</v>
      </c>
      <c r="B73" s="204">
        <v>0</v>
      </c>
      <c r="C73" s="205">
        <v>0</v>
      </c>
      <c r="D73" s="206">
        <f t="shared" si="5"/>
        <v>0</v>
      </c>
      <c r="E73" s="204">
        <v>0</v>
      </c>
      <c r="F73" s="205">
        <v>0</v>
      </c>
      <c r="G73" s="206">
        <f t="shared" si="6"/>
        <v>0</v>
      </c>
      <c r="H73" s="204">
        <v>0</v>
      </c>
      <c r="I73" s="205">
        <v>0</v>
      </c>
      <c r="J73" s="207">
        <f t="shared" si="7"/>
        <v>0</v>
      </c>
      <c r="K73" s="204">
        <v>0</v>
      </c>
      <c r="L73" s="205">
        <v>9</v>
      </c>
      <c r="M73" s="206">
        <f t="shared" si="8"/>
        <v>9</v>
      </c>
      <c r="N73" s="204">
        <v>0</v>
      </c>
      <c r="O73" s="205">
        <v>1</v>
      </c>
      <c r="P73" s="207">
        <f t="shared" si="9"/>
        <v>1</v>
      </c>
    </row>
    <row r="74" spans="1:16" x14ac:dyDescent="0.2">
      <c r="A74" s="19" t="s">
        <v>41</v>
      </c>
      <c r="B74" s="204">
        <v>7</v>
      </c>
      <c r="C74" s="205">
        <v>22</v>
      </c>
      <c r="D74" s="206">
        <f t="shared" si="5"/>
        <v>29</v>
      </c>
      <c r="E74" s="204">
        <v>0</v>
      </c>
      <c r="F74" s="205">
        <v>2</v>
      </c>
      <c r="G74" s="206">
        <f t="shared" si="6"/>
        <v>2</v>
      </c>
      <c r="H74" s="204">
        <v>0</v>
      </c>
      <c r="I74" s="205">
        <v>0</v>
      </c>
      <c r="J74" s="207">
        <f t="shared" si="7"/>
        <v>0</v>
      </c>
      <c r="K74" s="204">
        <v>5</v>
      </c>
      <c r="L74" s="205">
        <v>15</v>
      </c>
      <c r="M74" s="206">
        <f t="shared" si="8"/>
        <v>20</v>
      </c>
      <c r="N74" s="204">
        <v>19</v>
      </c>
      <c r="O74" s="205">
        <v>15</v>
      </c>
      <c r="P74" s="207">
        <f t="shared" si="9"/>
        <v>34</v>
      </c>
    </row>
    <row r="75" spans="1:16" x14ac:dyDescent="0.2">
      <c r="A75" s="19" t="s">
        <v>42</v>
      </c>
      <c r="B75" s="204">
        <v>0</v>
      </c>
      <c r="C75" s="205">
        <v>3</v>
      </c>
      <c r="D75" s="206">
        <f t="shared" si="5"/>
        <v>3</v>
      </c>
      <c r="E75" s="204">
        <v>0</v>
      </c>
      <c r="F75" s="205">
        <v>3</v>
      </c>
      <c r="G75" s="206">
        <f t="shared" si="6"/>
        <v>3</v>
      </c>
      <c r="H75" s="204">
        <v>0</v>
      </c>
      <c r="I75" s="205">
        <v>0</v>
      </c>
      <c r="J75" s="207">
        <f t="shared" si="7"/>
        <v>0</v>
      </c>
      <c r="K75" s="204">
        <v>1</v>
      </c>
      <c r="L75" s="205">
        <v>23</v>
      </c>
      <c r="M75" s="206">
        <f t="shared" si="8"/>
        <v>24</v>
      </c>
      <c r="N75" s="204">
        <v>0</v>
      </c>
      <c r="O75" s="205">
        <v>3</v>
      </c>
      <c r="P75" s="207">
        <f t="shared" si="9"/>
        <v>3</v>
      </c>
    </row>
    <row r="76" spans="1:16" x14ac:dyDescent="0.2">
      <c r="A76" s="19" t="s">
        <v>43</v>
      </c>
      <c r="B76" s="204">
        <v>2</v>
      </c>
      <c r="C76" s="205">
        <v>1</v>
      </c>
      <c r="D76" s="206">
        <f t="shared" si="5"/>
        <v>3</v>
      </c>
      <c r="E76" s="204">
        <v>0</v>
      </c>
      <c r="F76" s="205">
        <v>0</v>
      </c>
      <c r="G76" s="206">
        <f t="shared" si="6"/>
        <v>0</v>
      </c>
      <c r="H76" s="204">
        <v>0</v>
      </c>
      <c r="I76" s="205">
        <v>0</v>
      </c>
      <c r="J76" s="207">
        <f t="shared" si="7"/>
        <v>0</v>
      </c>
      <c r="K76" s="204">
        <v>0</v>
      </c>
      <c r="L76" s="205">
        <v>2</v>
      </c>
      <c r="M76" s="206">
        <f t="shared" si="8"/>
        <v>2</v>
      </c>
      <c r="N76" s="204">
        <v>1</v>
      </c>
      <c r="O76" s="205">
        <v>1</v>
      </c>
      <c r="P76" s="207">
        <f t="shared" si="9"/>
        <v>2</v>
      </c>
    </row>
    <row r="77" spans="1:16" x14ac:dyDescent="0.2">
      <c r="A77" s="19" t="s">
        <v>44</v>
      </c>
      <c r="B77" s="204">
        <v>4</v>
      </c>
      <c r="C77" s="205">
        <v>1</v>
      </c>
      <c r="D77" s="206">
        <f t="shared" si="5"/>
        <v>5</v>
      </c>
      <c r="E77" s="204">
        <v>1640</v>
      </c>
      <c r="F77" s="205">
        <v>2257</v>
      </c>
      <c r="G77" s="206">
        <f t="shared" si="6"/>
        <v>3897</v>
      </c>
      <c r="H77" s="204">
        <v>0</v>
      </c>
      <c r="I77" s="205">
        <v>0</v>
      </c>
      <c r="J77" s="207">
        <f t="shared" si="7"/>
        <v>0</v>
      </c>
      <c r="K77" s="204">
        <v>6</v>
      </c>
      <c r="L77" s="205">
        <v>85</v>
      </c>
      <c r="M77" s="206">
        <f t="shared" si="8"/>
        <v>91</v>
      </c>
      <c r="N77" s="204">
        <v>67</v>
      </c>
      <c r="O77" s="205">
        <v>107</v>
      </c>
      <c r="P77" s="207">
        <f t="shared" si="9"/>
        <v>174</v>
      </c>
    </row>
    <row r="78" spans="1:16" x14ac:dyDescent="0.2">
      <c r="A78" s="19" t="s">
        <v>45</v>
      </c>
      <c r="B78" s="204">
        <v>0</v>
      </c>
      <c r="C78" s="205">
        <v>2</v>
      </c>
      <c r="D78" s="206">
        <f t="shared" si="5"/>
        <v>2</v>
      </c>
      <c r="E78" s="204">
        <v>0</v>
      </c>
      <c r="F78" s="205">
        <v>3</v>
      </c>
      <c r="G78" s="206">
        <f t="shared" si="6"/>
        <v>3</v>
      </c>
      <c r="H78" s="204">
        <v>0</v>
      </c>
      <c r="I78" s="205">
        <v>0</v>
      </c>
      <c r="J78" s="207">
        <f t="shared" si="7"/>
        <v>0</v>
      </c>
      <c r="K78" s="204">
        <v>2</v>
      </c>
      <c r="L78" s="205">
        <v>13</v>
      </c>
      <c r="M78" s="206">
        <f t="shared" si="8"/>
        <v>15</v>
      </c>
      <c r="N78" s="204">
        <v>2</v>
      </c>
      <c r="O78" s="205">
        <v>7</v>
      </c>
      <c r="P78" s="207">
        <f t="shared" si="9"/>
        <v>9</v>
      </c>
    </row>
    <row r="79" spans="1:16" x14ac:dyDescent="0.2">
      <c r="A79" s="19" t="s">
        <v>46</v>
      </c>
      <c r="B79" s="204">
        <v>0</v>
      </c>
      <c r="C79" s="205">
        <v>0</v>
      </c>
      <c r="D79" s="206">
        <f t="shared" si="5"/>
        <v>0</v>
      </c>
      <c r="E79" s="204">
        <v>1</v>
      </c>
      <c r="F79" s="205">
        <v>2</v>
      </c>
      <c r="G79" s="206">
        <f t="shared" si="6"/>
        <v>3</v>
      </c>
      <c r="H79" s="204">
        <v>0</v>
      </c>
      <c r="I79" s="205">
        <v>0</v>
      </c>
      <c r="J79" s="207">
        <f t="shared" si="7"/>
        <v>0</v>
      </c>
      <c r="K79" s="204">
        <v>0</v>
      </c>
      <c r="L79" s="205">
        <v>0</v>
      </c>
      <c r="M79" s="206">
        <f t="shared" si="8"/>
        <v>0</v>
      </c>
      <c r="N79" s="204">
        <v>0</v>
      </c>
      <c r="O79" s="205">
        <v>0</v>
      </c>
      <c r="P79" s="207">
        <f t="shared" si="9"/>
        <v>0</v>
      </c>
    </row>
    <row r="80" spans="1:16" x14ac:dyDescent="0.2">
      <c r="A80" s="19" t="s">
        <v>178</v>
      </c>
      <c r="B80" s="204">
        <v>0</v>
      </c>
      <c r="C80" s="205">
        <v>0</v>
      </c>
      <c r="D80" s="206">
        <f t="shared" si="5"/>
        <v>0</v>
      </c>
      <c r="E80" s="204">
        <v>0</v>
      </c>
      <c r="F80" s="205">
        <v>0</v>
      </c>
      <c r="G80" s="206">
        <f t="shared" si="6"/>
        <v>0</v>
      </c>
      <c r="H80" s="204">
        <f>SUM(H5:H79)</f>
        <v>0</v>
      </c>
      <c r="I80" s="205">
        <f>SUM(I5:I79)</f>
        <v>0</v>
      </c>
      <c r="J80" s="207">
        <f t="shared" si="7"/>
        <v>0</v>
      </c>
      <c r="K80" s="204">
        <v>0</v>
      </c>
      <c r="L80" s="205">
        <v>0</v>
      </c>
      <c r="M80" s="206">
        <f t="shared" si="8"/>
        <v>0</v>
      </c>
      <c r="N80" s="204">
        <v>0</v>
      </c>
      <c r="O80" s="205">
        <v>1</v>
      </c>
      <c r="P80" s="207">
        <f t="shared" si="9"/>
        <v>1</v>
      </c>
    </row>
    <row r="81" spans="1:16" x14ac:dyDescent="0.2">
      <c r="A81" s="19" t="s">
        <v>47</v>
      </c>
      <c r="B81" s="204">
        <v>0</v>
      </c>
      <c r="C81" s="205">
        <v>0</v>
      </c>
      <c r="D81" s="206">
        <f t="shared" si="5"/>
        <v>0</v>
      </c>
      <c r="E81" s="204">
        <v>0</v>
      </c>
      <c r="F81" s="205">
        <v>0</v>
      </c>
      <c r="G81" s="206">
        <f t="shared" si="6"/>
        <v>0</v>
      </c>
      <c r="H81" s="204">
        <v>0</v>
      </c>
      <c r="I81" s="205">
        <v>0</v>
      </c>
      <c r="J81" s="207">
        <f t="shared" si="7"/>
        <v>0</v>
      </c>
      <c r="K81" s="204">
        <v>1</v>
      </c>
      <c r="L81" s="205">
        <v>2</v>
      </c>
      <c r="M81" s="206">
        <f t="shared" si="8"/>
        <v>3</v>
      </c>
      <c r="N81" s="204">
        <v>1</v>
      </c>
      <c r="O81" s="205">
        <v>1</v>
      </c>
      <c r="P81" s="207">
        <f t="shared" si="9"/>
        <v>2</v>
      </c>
    </row>
    <row r="82" spans="1:16" x14ac:dyDescent="0.2">
      <c r="A82" s="19" t="s">
        <v>48</v>
      </c>
      <c r="B82" s="204">
        <v>0</v>
      </c>
      <c r="C82" s="205">
        <v>0</v>
      </c>
      <c r="D82" s="206">
        <f t="shared" si="5"/>
        <v>0</v>
      </c>
      <c r="E82" s="204">
        <v>0</v>
      </c>
      <c r="F82" s="205">
        <v>0</v>
      </c>
      <c r="G82" s="206">
        <f t="shared" si="6"/>
        <v>0</v>
      </c>
      <c r="H82" s="204">
        <v>0</v>
      </c>
      <c r="I82" s="205">
        <v>0</v>
      </c>
      <c r="J82" s="207">
        <f t="shared" si="7"/>
        <v>0</v>
      </c>
      <c r="K82" s="204">
        <v>0</v>
      </c>
      <c r="L82" s="205">
        <v>2</v>
      </c>
      <c r="M82" s="206">
        <f t="shared" si="8"/>
        <v>2</v>
      </c>
      <c r="N82" s="204">
        <v>0</v>
      </c>
      <c r="O82" s="205">
        <v>0</v>
      </c>
      <c r="P82" s="207">
        <f t="shared" si="9"/>
        <v>0</v>
      </c>
    </row>
    <row r="83" spans="1:16" ht="12.75" thickBot="1" x14ac:dyDescent="0.25">
      <c r="A83" s="19" t="s">
        <v>56</v>
      </c>
      <c r="B83" s="204">
        <v>0</v>
      </c>
      <c r="C83" s="205">
        <v>0</v>
      </c>
      <c r="D83" s="206">
        <f t="shared" si="5"/>
        <v>0</v>
      </c>
      <c r="E83" s="204">
        <v>0</v>
      </c>
      <c r="F83" s="205">
        <v>0</v>
      </c>
      <c r="G83" s="206">
        <f t="shared" si="6"/>
        <v>0</v>
      </c>
      <c r="H83" s="204">
        <v>0</v>
      </c>
      <c r="I83" s="205">
        <v>0</v>
      </c>
      <c r="J83" s="207">
        <f t="shared" si="7"/>
        <v>0</v>
      </c>
      <c r="K83" s="204">
        <v>1</v>
      </c>
      <c r="L83" s="205">
        <v>3</v>
      </c>
      <c r="M83" s="206">
        <f t="shared" si="8"/>
        <v>4</v>
      </c>
      <c r="N83" s="204">
        <v>0</v>
      </c>
      <c r="O83" s="205">
        <v>1</v>
      </c>
      <c r="P83" s="207">
        <f t="shared" si="9"/>
        <v>1</v>
      </c>
    </row>
    <row r="84" spans="1:16" ht="12.75" thickBot="1" x14ac:dyDescent="0.25">
      <c r="A84" s="17" t="s">
        <v>101</v>
      </c>
      <c r="B84" s="208">
        <f>SUM(B5:B83)</f>
        <v>253</v>
      </c>
      <c r="C84" s="208">
        <f t="shared" ref="C84:P84" si="10">SUM(C5:C83)</f>
        <v>338</v>
      </c>
      <c r="D84" s="208">
        <f t="shared" si="10"/>
        <v>591</v>
      </c>
      <c r="E84" s="208">
        <f t="shared" si="10"/>
        <v>2640</v>
      </c>
      <c r="F84" s="208">
        <f t="shared" si="10"/>
        <v>3776</v>
      </c>
      <c r="G84" s="208">
        <f t="shared" si="10"/>
        <v>6416</v>
      </c>
      <c r="H84" s="208">
        <f t="shared" si="10"/>
        <v>0</v>
      </c>
      <c r="I84" s="208">
        <f t="shared" si="10"/>
        <v>0</v>
      </c>
      <c r="J84" s="208">
        <f t="shared" si="10"/>
        <v>0</v>
      </c>
      <c r="K84" s="208">
        <f t="shared" si="10"/>
        <v>430</v>
      </c>
      <c r="L84" s="208">
        <f t="shared" si="10"/>
        <v>1116</v>
      </c>
      <c r="M84" s="208">
        <f>SUM(M5:M83)</f>
        <v>1546</v>
      </c>
      <c r="N84" s="208">
        <f t="shared" si="10"/>
        <v>869</v>
      </c>
      <c r="O84" s="208">
        <f t="shared" si="10"/>
        <v>2542</v>
      </c>
      <c r="P84" s="208">
        <f t="shared" si="10"/>
        <v>3411</v>
      </c>
    </row>
  </sheetData>
  <sortState ref="A5:P83">
    <sortCondition ref="A5:A83"/>
  </sortState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R32"/>
  <sheetViews>
    <sheetView zoomScaleNormal="100" workbookViewId="0">
      <selection activeCell="K11" sqref="K11"/>
    </sheetView>
  </sheetViews>
  <sheetFormatPr defaultColWidth="9.28515625" defaultRowHeight="12" x14ac:dyDescent="0.2"/>
  <cols>
    <col min="1" max="1" width="17.7109375" style="29" customWidth="1"/>
    <col min="2" max="15" width="5.85546875" style="29" bestFit="1" customWidth="1"/>
    <col min="16" max="16" width="7" style="29" customWidth="1"/>
    <col min="17" max="17" width="7.5703125" style="29" customWidth="1"/>
    <col min="18" max="18" width="13.85546875" style="29" bestFit="1" customWidth="1"/>
    <col min="19" max="16384" width="9.28515625" style="29"/>
  </cols>
  <sheetData>
    <row r="1" spans="1:17" ht="12.75" x14ac:dyDescent="0.2">
      <c r="A1" s="292" t="s">
        <v>428</v>
      </c>
      <c r="M1" s="8"/>
      <c r="N1" s="8"/>
      <c r="O1" s="18"/>
      <c r="P1" s="18"/>
      <c r="Q1" s="18"/>
    </row>
    <row r="2" spans="1:17" ht="12.75" thickBot="1" x14ac:dyDescent="0.25">
      <c r="A2" s="49" t="s">
        <v>364</v>
      </c>
      <c r="M2" s="43"/>
      <c r="N2" s="43"/>
      <c r="O2" s="18"/>
      <c r="P2" s="18"/>
      <c r="Q2" s="18"/>
    </row>
    <row r="3" spans="1:17" ht="26.65" customHeight="1" thickBot="1" x14ac:dyDescent="0.25">
      <c r="A3" s="249" t="s">
        <v>70</v>
      </c>
      <c r="B3" s="250" t="s">
        <v>80</v>
      </c>
      <c r="C3" s="251" t="s">
        <v>81</v>
      </c>
      <c r="D3" s="252" t="s">
        <v>2</v>
      </c>
      <c r="M3" s="5"/>
      <c r="N3" s="5"/>
    </row>
    <row r="4" spans="1:17" ht="15" x14ac:dyDescent="0.25">
      <c r="A4" s="44" t="s">
        <v>4</v>
      </c>
      <c r="B4" s="45">
        <v>0</v>
      </c>
      <c r="C4" s="46">
        <v>1</v>
      </c>
      <c r="D4" s="47">
        <v>1</v>
      </c>
      <c r="F4" s="146"/>
      <c r="G4" s="264"/>
      <c r="H4" s="265"/>
      <c r="M4" s="5"/>
      <c r="N4" s="5"/>
    </row>
    <row r="5" spans="1:17" ht="15" x14ac:dyDescent="0.25">
      <c r="A5" s="44" t="s">
        <v>8</v>
      </c>
      <c r="B5" s="45">
        <v>0</v>
      </c>
      <c r="C5" s="46">
        <v>1</v>
      </c>
      <c r="D5" s="47">
        <v>1</v>
      </c>
      <c r="E5" s="18"/>
      <c r="F5" s="146"/>
      <c r="G5" s="264"/>
      <c r="H5" s="265"/>
      <c r="M5" s="5"/>
      <c r="N5" s="5"/>
    </row>
    <row r="6" spans="1:17" ht="15" x14ac:dyDescent="0.25">
      <c r="A6" s="44" t="s">
        <v>9</v>
      </c>
      <c r="B6" s="45">
        <v>1</v>
      </c>
      <c r="C6" s="46">
        <v>3</v>
      </c>
      <c r="D6" s="47">
        <v>4</v>
      </c>
      <c r="E6" s="18"/>
      <c r="F6" s="146"/>
      <c r="G6" s="264"/>
      <c r="H6" s="265"/>
      <c r="M6" s="5"/>
      <c r="N6" s="5"/>
    </row>
    <row r="7" spans="1:17" ht="15" x14ac:dyDescent="0.25">
      <c r="A7" s="44" t="s">
        <v>10</v>
      </c>
      <c r="B7" s="45">
        <v>0</v>
      </c>
      <c r="C7" s="46">
        <v>1</v>
      </c>
      <c r="D7" s="47">
        <v>1</v>
      </c>
      <c r="E7" s="18"/>
      <c r="F7" s="146"/>
      <c r="G7" s="264"/>
      <c r="H7" s="265"/>
      <c r="M7" s="5"/>
      <c r="N7" s="5"/>
    </row>
    <row r="8" spans="1:17" ht="15" x14ac:dyDescent="0.25">
      <c r="A8" s="44" t="s">
        <v>18</v>
      </c>
      <c r="B8" s="45">
        <v>0</v>
      </c>
      <c r="C8" s="46">
        <v>1</v>
      </c>
      <c r="D8" s="47">
        <v>1</v>
      </c>
      <c r="E8" s="18"/>
      <c r="F8" s="146"/>
      <c r="G8" s="264"/>
      <c r="H8" s="265"/>
      <c r="M8" s="5"/>
      <c r="N8" s="5"/>
    </row>
    <row r="9" spans="1:17" ht="15" x14ac:dyDescent="0.25">
      <c r="A9" s="44" t="s">
        <v>114</v>
      </c>
      <c r="B9" s="45">
        <v>0</v>
      </c>
      <c r="C9" s="46">
        <v>2</v>
      </c>
      <c r="D9" s="47">
        <v>2</v>
      </c>
      <c r="E9" s="18"/>
      <c r="F9" s="146"/>
      <c r="G9" s="264"/>
      <c r="H9" s="265"/>
      <c r="M9" s="5"/>
      <c r="N9" s="5"/>
    </row>
    <row r="10" spans="1:17" ht="15" x14ac:dyDescent="0.25">
      <c r="A10" s="44" t="s">
        <v>34</v>
      </c>
      <c r="B10" s="45">
        <v>2</v>
      </c>
      <c r="C10" s="46">
        <v>4</v>
      </c>
      <c r="D10" s="47">
        <v>6</v>
      </c>
      <c r="E10" s="18"/>
      <c r="F10" s="146"/>
      <c r="G10" s="264"/>
      <c r="H10" s="265"/>
      <c r="M10" s="5"/>
      <c r="N10" s="5"/>
    </row>
    <row r="11" spans="1:17" ht="15" x14ac:dyDescent="0.25">
      <c r="A11" s="44" t="s">
        <v>37</v>
      </c>
      <c r="B11" s="45">
        <v>0</v>
      </c>
      <c r="C11" s="46">
        <v>2</v>
      </c>
      <c r="D11" s="47">
        <v>2</v>
      </c>
      <c r="E11" s="18"/>
      <c r="F11" s="146"/>
      <c r="G11" s="264"/>
      <c r="H11" s="265"/>
      <c r="M11" s="5"/>
      <c r="N11" s="5"/>
    </row>
    <row r="12" spans="1:17" ht="15" x14ac:dyDescent="0.25">
      <c r="A12" s="44" t="s">
        <v>41</v>
      </c>
      <c r="B12" s="45">
        <v>0</v>
      </c>
      <c r="C12" s="46">
        <v>1</v>
      </c>
      <c r="D12" s="47">
        <v>1</v>
      </c>
      <c r="E12" s="18"/>
      <c r="F12" s="146"/>
      <c r="G12" s="264"/>
      <c r="H12" s="265"/>
      <c r="M12" s="5"/>
      <c r="N12" s="5"/>
    </row>
    <row r="13" spans="1:17" ht="12.75" x14ac:dyDescent="0.2">
      <c r="A13" s="44" t="s">
        <v>44</v>
      </c>
      <c r="B13" s="45">
        <v>0</v>
      </c>
      <c r="C13" s="46">
        <v>5</v>
      </c>
      <c r="D13" s="47">
        <v>5</v>
      </c>
      <c r="E13" s="18"/>
      <c r="F13" s="146"/>
      <c r="G13" s="223"/>
      <c r="H13" s="18"/>
      <c r="M13" s="5"/>
      <c r="N13" s="5"/>
    </row>
    <row r="14" spans="1:17" ht="12.75" x14ac:dyDescent="0.2">
      <c r="A14" s="44" t="s">
        <v>46</v>
      </c>
      <c r="B14" s="45">
        <v>0</v>
      </c>
      <c r="C14" s="46">
        <v>1</v>
      </c>
      <c r="D14" s="47">
        <v>1</v>
      </c>
      <c r="E14" s="18"/>
      <c r="F14" s="146"/>
      <c r="G14" s="223"/>
      <c r="H14" s="18"/>
      <c r="M14" s="5"/>
      <c r="N14" s="5"/>
    </row>
    <row r="15" spans="1:17" ht="13.5" thickBot="1" x14ac:dyDescent="0.25">
      <c r="A15" s="44" t="s">
        <v>47</v>
      </c>
      <c r="B15" s="45">
        <v>0</v>
      </c>
      <c r="C15" s="46">
        <v>5</v>
      </c>
      <c r="D15" s="47">
        <v>5</v>
      </c>
      <c r="E15" s="18"/>
      <c r="F15" s="146"/>
      <c r="G15" s="223"/>
      <c r="H15" s="18"/>
      <c r="M15" s="5"/>
      <c r="N15" s="5"/>
    </row>
    <row r="16" spans="1:17" ht="12.75" thickBot="1" x14ac:dyDescent="0.25">
      <c r="A16" s="249" t="s">
        <v>74</v>
      </c>
      <c r="B16" s="253">
        <f>SUM(B4:B15)</f>
        <v>3</v>
      </c>
      <c r="C16" s="253">
        <f t="shared" ref="C16:D16" si="0">SUM(C4:C15)</f>
        <v>27</v>
      </c>
      <c r="D16" s="253">
        <f t="shared" si="0"/>
        <v>30</v>
      </c>
    </row>
    <row r="17" spans="1:18" x14ac:dyDescent="0.2">
      <c r="A17" s="303"/>
      <c r="B17" s="304"/>
      <c r="C17" s="304"/>
      <c r="D17" s="304"/>
    </row>
    <row r="18" spans="1:18" x14ac:dyDescent="0.2">
      <c r="A18" s="303"/>
      <c r="B18" s="304"/>
      <c r="C18" s="304"/>
      <c r="D18" s="304"/>
    </row>
    <row r="19" spans="1:18" x14ac:dyDescent="0.2">
      <c r="A19" s="303"/>
      <c r="B19" s="304"/>
      <c r="C19" s="304"/>
      <c r="D19" s="304"/>
    </row>
    <row r="20" spans="1:18" ht="12.75" x14ac:dyDescent="0.2">
      <c r="A20" s="292" t="s">
        <v>429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</row>
    <row r="21" spans="1:18" ht="12.75" x14ac:dyDescent="0.2">
      <c r="A21" s="292" t="s">
        <v>286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</row>
    <row r="22" spans="1:18" ht="12.75" customHeight="1" thickBot="1" x14ac:dyDescent="0.25">
      <c r="R22"/>
    </row>
    <row r="23" spans="1:18" ht="24.75" customHeight="1" thickBot="1" x14ac:dyDescent="0.25">
      <c r="A23" s="366" t="s">
        <v>70</v>
      </c>
      <c r="B23" s="371" t="s">
        <v>365</v>
      </c>
      <c r="C23" s="372"/>
      <c r="D23" s="373"/>
      <c r="E23" s="371" t="s">
        <v>90</v>
      </c>
      <c r="F23" s="372"/>
      <c r="G23" s="373"/>
      <c r="H23" s="368" t="s">
        <v>89</v>
      </c>
      <c r="I23" s="369"/>
      <c r="J23" s="370" t="s">
        <v>110</v>
      </c>
      <c r="K23" s="368" t="s">
        <v>357</v>
      </c>
      <c r="L23" s="369"/>
      <c r="M23" s="370" t="s">
        <v>110</v>
      </c>
      <c r="N23" s="364" t="s">
        <v>1</v>
      </c>
      <c r="R23"/>
    </row>
    <row r="24" spans="1:18" ht="13.5" thickBot="1" x14ac:dyDescent="0.25">
      <c r="A24" s="367"/>
      <c r="B24" s="254" t="s">
        <v>80</v>
      </c>
      <c r="C24" s="255" t="s">
        <v>81</v>
      </c>
      <c r="D24" s="256" t="s">
        <v>2</v>
      </c>
      <c r="E24" s="254" t="s">
        <v>80</v>
      </c>
      <c r="F24" s="255" t="s">
        <v>81</v>
      </c>
      <c r="G24" s="256" t="s">
        <v>2</v>
      </c>
      <c r="H24" s="254" t="s">
        <v>80</v>
      </c>
      <c r="I24" s="255" t="s">
        <v>81</v>
      </c>
      <c r="J24" s="256" t="s">
        <v>2</v>
      </c>
      <c r="K24" s="254" t="s">
        <v>80</v>
      </c>
      <c r="L24" s="255" t="s">
        <v>81</v>
      </c>
      <c r="M24" s="256" t="s">
        <v>2</v>
      </c>
      <c r="N24" s="365"/>
      <c r="R24"/>
    </row>
    <row r="25" spans="1:18" ht="13.5" thickBot="1" x14ac:dyDescent="0.25">
      <c r="A25" s="44" t="s">
        <v>29</v>
      </c>
      <c r="B25" s="45">
        <v>0</v>
      </c>
      <c r="C25" s="46">
        <v>0</v>
      </c>
      <c r="D25" s="47">
        <f>SUM(B25:C25)</f>
        <v>0</v>
      </c>
      <c r="E25" s="45">
        <v>0</v>
      </c>
      <c r="F25" s="46">
        <v>0</v>
      </c>
      <c r="G25" s="47">
        <f>SUM(E25:F25)</f>
        <v>0</v>
      </c>
      <c r="H25" s="45">
        <v>0</v>
      </c>
      <c r="I25" s="46">
        <v>1</v>
      </c>
      <c r="J25" s="47">
        <f>SUM(H25:I25)</f>
        <v>1</v>
      </c>
      <c r="K25" s="45">
        <v>0</v>
      </c>
      <c r="L25" s="46">
        <v>0</v>
      </c>
      <c r="M25" s="299">
        <f>SUM(K25:L25)</f>
        <v>0</v>
      </c>
      <c r="N25" s="301">
        <f>SUM(D25,G25,J25,M25)</f>
        <v>1</v>
      </c>
      <c r="R25"/>
    </row>
    <row r="26" spans="1:18" ht="13.5" thickBot="1" x14ac:dyDescent="0.25">
      <c r="A26" s="44" t="s">
        <v>37</v>
      </c>
      <c r="B26" s="45">
        <v>0</v>
      </c>
      <c r="C26" s="46">
        <v>0</v>
      </c>
      <c r="D26" s="47">
        <f>SUM(B26:C26)</f>
        <v>0</v>
      </c>
      <c r="E26" s="45">
        <v>0</v>
      </c>
      <c r="F26" s="46">
        <v>0</v>
      </c>
      <c r="G26" s="47">
        <f>SUM(E26:F26)</f>
        <v>0</v>
      </c>
      <c r="H26" s="45">
        <v>0</v>
      </c>
      <c r="I26" s="46">
        <v>0</v>
      </c>
      <c r="J26" s="47">
        <f>SUM(H26:I26)</f>
        <v>0</v>
      </c>
      <c r="K26" s="45">
        <v>0</v>
      </c>
      <c r="L26" s="46">
        <v>1</v>
      </c>
      <c r="M26" s="299">
        <v>1</v>
      </c>
      <c r="N26" s="301">
        <f t="shared" ref="N26:N28" si="1">SUM(D26,G26,J26,M26)</f>
        <v>1</v>
      </c>
      <c r="R26"/>
    </row>
    <row r="27" spans="1:18" ht="13.5" thickBot="1" x14ac:dyDescent="0.25">
      <c r="A27" s="44" t="s">
        <v>44</v>
      </c>
      <c r="B27" s="45">
        <v>0</v>
      </c>
      <c r="C27" s="46">
        <v>0</v>
      </c>
      <c r="D27" s="47">
        <f>SUM(B27:C27)</f>
        <v>0</v>
      </c>
      <c r="E27" s="45">
        <v>0</v>
      </c>
      <c r="F27" s="46">
        <v>0</v>
      </c>
      <c r="G27" s="47">
        <f>SUM(E27:F27)</f>
        <v>0</v>
      </c>
      <c r="H27" s="45">
        <v>0</v>
      </c>
      <c r="I27" s="46">
        <v>0</v>
      </c>
      <c r="J27" s="47">
        <f>SUM(H27:I27)</f>
        <v>0</v>
      </c>
      <c r="K27" s="45">
        <v>0</v>
      </c>
      <c r="L27" s="46">
        <v>2</v>
      </c>
      <c r="M27" s="299">
        <v>2</v>
      </c>
      <c r="N27" s="301">
        <f t="shared" si="1"/>
        <v>2</v>
      </c>
      <c r="R27"/>
    </row>
    <row r="28" spans="1:18" ht="13.5" thickBot="1" x14ac:dyDescent="0.25">
      <c r="A28" s="295" t="s">
        <v>46</v>
      </c>
      <c r="B28" s="296">
        <v>0</v>
      </c>
      <c r="C28" s="297">
        <v>0</v>
      </c>
      <c r="D28" s="298">
        <f>SUM(B28:C28)</f>
        <v>0</v>
      </c>
      <c r="E28" s="296">
        <v>0</v>
      </c>
      <c r="F28" s="297">
        <v>0</v>
      </c>
      <c r="G28" s="298">
        <f>SUM(E28:F28)</f>
        <v>0</v>
      </c>
      <c r="H28" s="296">
        <v>0</v>
      </c>
      <c r="I28" s="297">
        <v>0</v>
      </c>
      <c r="J28" s="298">
        <f>SUM(H28:I28)</f>
        <v>0</v>
      </c>
      <c r="K28" s="296">
        <v>0</v>
      </c>
      <c r="L28" s="297">
        <v>1</v>
      </c>
      <c r="M28" s="298">
        <v>1</v>
      </c>
      <c r="N28" s="301">
        <f t="shared" si="1"/>
        <v>1</v>
      </c>
      <c r="R28"/>
    </row>
    <row r="29" spans="1:18" ht="13.5" thickBot="1" x14ac:dyDescent="0.25">
      <c r="A29" s="249" t="s">
        <v>74</v>
      </c>
      <c r="B29" s="253">
        <f t="shared" ref="B29:K29" si="2">SUM(B25:B28)</f>
        <v>0</v>
      </c>
      <c r="C29" s="253">
        <f t="shared" si="2"/>
        <v>0</v>
      </c>
      <c r="D29" s="253">
        <f t="shared" si="2"/>
        <v>0</v>
      </c>
      <c r="E29" s="253">
        <f t="shared" si="2"/>
        <v>0</v>
      </c>
      <c r="F29" s="253">
        <f t="shared" si="2"/>
        <v>0</v>
      </c>
      <c r="G29" s="253">
        <f t="shared" si="2"/>
        <v>0</v>
      </c>
      <c r="H29" s="253">
        <f t="shared" si="2"/>
        <v>0</v>
      </c>
      <c r="I29" s="253">
        <f t="shared" si="2"/>
        <v>1</v>
      </c>
      <c r="J29" s="253">
        <f t="shared" si="2"/>
        <v>1</v>
      </c>
      <c r="K29" s="253">
        <f t="shared" si="2"/>
        <v>0</v>
      </c>
      <c r="L29" s="253">
        <f>SUM(L25:L28)</f>
        <v>4</v>
      </c>
      <c r="M29" s="300">
        <f t="shared" ref="M29" si="3">SUM(M25:M28)</f>
        <v>4</v>
      </c>
      <c r="N29" s="302">
        <f t="shared" ref="N29" si="4">SUM(N25:N28)</f>
        <v>5</v>
      </c>
      <c r="R29"/>
    </row>
    <row r="30" spans="1:18" ht="12.75" x14ac:dyDescent="0.2">
      <c r="R30"/>
    </row>
    <row r="31" spans="1:18" ht="12.75" x14ac:dyDescent="0.2">
      <c r="L31"/>
    </row>
    <row r="32" spans="1:18" ht="12.75" x14ac:dyDescent="0.2">
      <c r="L32"/>
    </row>
  </sheetData>
  <mergeCells count="6">
    <mergeCell ref="N23:N24"/>
    <mergeCell ref="A23:A24"/>
    <mergeCell ref="H23:J23"/>
    <mergeCell ref="E23:G23"/>
    <mergeCell ref="K23:M23"/>
    <mergeCell ref="B23:D23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H36"/>
  <sheetViews>
    <sheetView workbookViewId="0">
      <selection activeCell="J9" sqref="J9"/>
    </sheetView>
  </sheetViews>
  <sheetFormatPr defaultColWidth="9.28515625" defaultRowHeight="12" x14ac:dyDescent="0.2"/>
  <cols>
    <col min="1" max="1" width="29.28515625" style="29" customWidth="1"/>
    <col min="2" max="8" width="6.28515625" style="29" bestFit="1" customWidth="1"/>
    <col min="9" max="9" width="9.28515625" style="29"/>
    <col min="10" max="10" width="10.42578125" style="29" customWidth="1"/>
    <col min="11" max="11" width="10.7109375" style="29" customWidth="1"/>
    <col min="12" max="16384" width="9.28515625" style="29"/>
  </cols>
  <sheetData>
    <row r="1" spans="1:8" ht="12.75" x14ac:dyDescent="0.2">
      <c r="A1" s="292" t="s">
        <v>430</v>
      </c>
      <c r="B1" s="48"/>
      <c r="C1" s="48"/>
      <c r="D1" s="48"/>
      <c r="E1" s="48"/>
      <c r="F1" s="48"/>
      <c r="G1" s="48"/>
    </row>
    <row r="2" spans="1:8" ht="12.75" x14ac:dyDescent="0.2">
      <c r="A2" s="292" t="s">
        <v>431</v>
      </c>
      <c r="B2" s="49"/>
      <c r="C2" s="49"/>
      <c r="D2" s="49"/>
      <c r="E2" s="49"/>
      <c r="F2" s="49"/>
      <c r="G2" s="49"/>
    </row>
    <row r="5" spans="1:8" ht="12.75" thickBot="1" x14ac:dyDescent="0.25"/>
    <row r="6" spans="1:8" ht="43.5" customHeight="1" thickBot="1" x14ac:dyDescent="0.25">
      <c r="A6" s="374" t="s">
        <v>0</v>
      </c>
      <c r="B6" s="376" t="s">
        <v>90</v>
      </c>
      <c r="C6" s="377"/>
      <c r="D6" s="378" t="s">
        <v>109</v>
      </c>
      <c r="E6" s="376" t="s">
        <v>89</v>
      </c>
      <c r="F6" s="377"/>
      <c r="G6" s="378" t="s">
        <v>110</v>
      </c>
      <c r="H6" s="379" t="s">
        <v>1</v>
      </c>
    </row>
    <row r="7" spans="1:8" ht="12.75" thickBot="1" x14ac:dyDescent="0.25">
      <c r="A7" s="375" t="s">
        <v>104</v>
      </c>
      <c r="B7" s="116" t="s">
        <v>80</v>
      </c>
      <c r="C7" s="117" t="s">
        <v>81</v>
      </c>
      <c r="D7" s="118" t="s">
        <v>2</v>
      </c>
      <c r="E7" s="116" t="s">
        <v>80</v>
      </c>
      <c r="F7" s="117" t="s">
        <v>81</v>
      </c>
      <c r="G7" s="118" t="s">
        <v>2</v>
      </c>
      <c r="H7" s="380"/>
    </row>
    <row r="8" spans="1:8" x14ac:dyDescent="0.2">
      <c r="A8" s="121" t="s">
        <v>5</v>
      </c>
      <c r="B8" s="122">
        <v>0</v>
      </c>
      <c r="C8" s="123">
        <v>0</v>
      </c>
      <c r="D8" s="119">
        <f>SUM(B8:C8)</f>
        <v>0</v>
      </c>
      <c r="E8" s="124">
        <v>0</v>
      </c>
      <c r="F8" s="123">
        <v>1</v>
      </c>
      <c r="G8" s="119">
        <f t="shared" ref="G8:G15" si="0">SUM(E8:F8)</f>
        <v>1</v>
      </c>
      <c r="H8" s="120">
        <f>SUM(D8,G8)</f>
        <v>1</v>
      </c>
    </row>
    <row r="9" spans="1:8" x14ac:dyDescent="0.2">
      <c r="A9" s="121" t="s">
        <v>6</v>
      </c>
      <c r="B9" s="122">
        <v>1</v>
      </c>
      <c r="C9" s="123">
        <v>1</v>
      </c>
      <c r="D9" s="119">
        <f>SUM(B9:C9)</f>
        <v>2</v>
      </c>
      <c r="E9" s="124">
        <v>4</v>
      </c>
      <c r="F9" s="123">
        <v>10</v>
      </c>
      <c r="G9" s="119">
        <f t="shared" si="0"/>
        <v>14</v>
      </c>
      <c r="H9" s="120">
        <f t="shared" ref="H9:H35" si="1">SUM(D9,G9)</f>
        <v>16</v>
      </c>
    </row>
    <row r="10" spans="1:8" x14ac:dyDescent="0.2">
      <c r="A10" s="121" t="s">
        <v>7</v>
      </c>
      <c r="B10" s="122">
        <v>0</v>
      </c>
      <c r="C10" s="123">
        <v>0</v>
      </c>
      <c r="D10" s="119">
        <f t="shared" ref="D10:D35" si="2">SUM(B10:C10)</f>
        <v>0</v>
      </c>
      <c r="E10" s="124">
        <v>3</v>
      </c>
      <c r="F10" s="123">
        <v>4</v>
      </c>
      <c r="G10" s="119">
        <f t="shared" si="0"/>
        <v>7</v>
      </c>
      <c r="H10" s="120">
        <f t="shared" si="1"/>
        <v>7</v>
      </c>
    </row>
    <row r="11" spans="1:8" x14ac:dyDescent="0.2">
      <c r="A11" s="121" t="s">
        <v>8</v>
      </c>
      <c r="B11" s="122">
        <v>0</v>
      </c>
      <c r="C11" s="123">
        <v>1</v>
      </c>
      <c r="D11" s="119">
        <f t="shared" si="2"/>
        <v>1</v>
      </c>
      <c r="E11" s="124">
        <v>0</v>
      </c>
      <c r="F11" s="123">
        <v>1</v>
      </c>
      <c r="G11" s="119">
        <f t="shared" si="0"/>
        <v>1</v>
      </c>
      <c r="H11" s="120">
        <f t="shared" si="1"/>
        <v>2</v>
      </c>
    </row>
    <row r="12" spans="1:8" x14ac:dyDescent="0.2">
      <c r="A12" s="121" t="s">
        <v>10</v>
      </c>
      <c r="B12" s="122">
        <v>0</v>
      </c>
      <c r="C12" s="123">
        <v>0</v>
      </c>
      <c r="D12" s="119">
        <f t="shared" si="2"/>
        <v>0</v>
      </c>
      <c r="E12" s="124">
        <v>2</v>
      </c>
      <c r="F12" s="123">
        <v>2</v>
      </c>
      <c r="G12" s="119">
        <f t="shared" si="0"/>
        <v>4</v>
      </c>
      <c r="H12" s="120">
        <f t="shared" si="1"/>
        <v>4</v>
      </c>
    </row>
    <row r="13" spans="1:8" x14ac:dyDescent="0.2">
      <c r="A13" s="121" t="s">
        <v>77</v>
      </c>
      <c r="B13" s="122">
        <v>0</v>
      </c>
      <c r="C13" s="123">
        <v>0</v>
      </c>
      <c r="D13" s="119">
        <f t="shared" si="2"/>
        <v>0</v>
      </c>
      <c r="E13" s="124">
        <v>0</v>
      </c>
      <c r="F13" s="123">
        <v>1</v>
      </c>
      <c r="G13" s="119">
        <f t="shared" si="0"/>
        <v>1</v>
      </c>
      <c r="H13" s="120">
        <f t="shared" si="1"/>
        <v>1</v>
      </c>
    </row>
    <row r="14" spans="1:8" x14ac:dyDescent="0.2">
      <c r="A14" s="121" t="s">
        <v>14</v>
      </c>
      <c r="B14" s="122">
        <v>0</v>
      </c>
      <c r="C14" s="123">
        <v>0</v>
      </c>
      <c r="D14" s="119">
        <f t="shared" si="2"/>
        <v>0</v>
      </c>
      <c r="E14" s="124">
        <v>0</v>
      </c>
      <c r="F14" s="123">
        <v>1</v>
      </c>
      <c r="G14" s="119">
        <f t="shared" si="0"/>
        <v>1</v>
      </c>
      <c r="H14" s="120">
        <f t="shared" si="1"/>
        <v>1</v>
      </c>
    </row>
    <row r="15" spans="1:8" x14ac:dyDescent="0.2">
      <c r="A15" s="121" t="s">
        <v>18</v>
      </c>
      <c r="B15" s="122">
        <v>2</v>
      </c>
      <c r="C15" s="123">
        <v>4</v>
      </c>
      <c r="D15" s="119">
        <f t="shared" si="2"/>
        <v>6</v>
      </c>
      <c r="E15" s="124">
        <v>2</v>
      </c>
      <c r="F15" s="123">
        <v>5</v>
      </c>
      <c r="G15" s="119">
        <f t="shared" si="0"/>
        <v>7</v>
      </c>
      <c r="H15" s="120">
        <f t="shared" si="1"/>
        <v>13</v>
      </c>
    </row>
    <row r="16" spans="1:8" x14ac:dyDescent="0.2">
      <c r="A16" s="121" t="s">
        <v>20</v>
      </c>
      <c r="B16" s="122">
        <v>0</v>
      </c>
      <c r="C16" s="123">
        <v>0</v>
      </c>
      <c r="D16" s="119">
        <f t="shared" si="2"/>
        <v>0</v>
      </c>
      <c r="E16" s="124">
        <v>1</v>
      </c>
      <c r="F16" s="123">
        <v>2</v>
      </c>
      <c r="G16" s="119">
        <f t="shared" ref="G16:G17" si="3">SUM(E16:F16)</f>
        <v>3</v>
      </c>
      <c r="H16" s="120">
        <f t="shared" si="1"/>
        <v>3</v>
      </c>
    </row>
    <row r="17" spans="1:8" x14ac:dyDescent="0.2">
      <c r="A17" s="121" t="s">
        <v>23</v>
      </c>
      <c r="B17" s="122">
        <v>0</v>
      </c>
      <c r="C17" s="123">
        <v>0</v>
      </c>
      <c r="D17" s="119">
        <f t="shared" si="2"/>
        <v>0</v>
      </c>
      <c r="E17" s="124">
        <v>0</v>
      </c>
      <c r="F17" s="123">
        <v>1</v>
      </c>
      <c r="G17" s="119">
        <f t="shared" si="3"/>
        <v>1</v>
      </c>
      <c r="H17" s="120">
        <f t="shared" si="1"/>
        <v>1</v>
      </c>
    </row>
    <row r="18" spans="1:8" x14ac:dyDescent="0.2">
      <c r="A18" s="121" t="s">
        <v>24</v>
      </c>
      <c r="B18" s="122">
        <v>0</v>
      </c>
      <c r="C18" s="123">
        <v>0</v>
      </c>
      <c r="D18" s="119">
        <f t="shared" si="2"/>
        <v>0</v>
      </c>
      <c r="E18" s="124">
        <v>4</v>
      </c>
      <c r="F18" s="123">
        <v>2</v>
      </c>
      <c r="G18" s="119">
        <f>SUM(E18:F18)</f>
        <v>6</v>
      </c>
      <c r="H18" s="120">
        <f t="shared" si="1"/>
        <v>6</v>
      </c>
    </row>
    <row r="19" spans="1:8" x14ac:dyDescent="0.2">
      <c r="A19" s="121" t="s">
        <v>25</v>
      </c>
      <c r="B19" s="122">
        <v>0</v>
      </c>
      <c r="C19" s="123">
        <v>0</v>
      </c>
      <c r="D19" s="119">
        <f t="shared" si="2"/>
        <v>0</v>
      </c>
      <c r="E19" s="124">
        <v>5</v>
      </c>
      <c r="F19" s="123">
        <v>6</v>
      </c>
      <c r="G19" s="119">
        <f t="shared" ref="G19:G20" si="4">SUM(E19:F19)</f>
        <v>11</v>
      </c>
      <c r="H19" s="120">
        <f t="shared" si="1"/>
        <v>11</v>
      </c>
    </row>
    <row r="20" spans="1:8" x14ac:dyDescent="0.2">
      <c r="A20" s="121" t="s">
        <v>139</v>
      </c>
      <c r="B20" s="122">
        <v>0</v>
      </c>
      <c r="C20" s="123">
        <v>0</v>
      </c>
      <c r="D20" s="119">
        <f t="shared" si="2"/>
        <v>0</v>
      </c>
      <c r="E20" s="124">
        <v>1</v>
      </c>
      <c r="F20" s="123">
        <v>0</v>
      </c>
      <c r="G20" s="119">
        <f t="shared" si="4"/>
        <v>1</v>
      </c>
      <c r="H20" s="120">
        <f t="shared" si="1"/>
        <v>1</v>
      </c>
    </row>
    <row r="21" spans="1:8" x14ac:dyDescent="0.2">
      <c r="A21" s="121" t="s">
        <v>31</v>
      </c>
      <c r="B21" s="122">
        <v>0</v>
      </c>
      <c r="C21" s="123">
        <v>0</v>
      </c>
      <c r="D21" s="119">
        <f t="shared" si="2"/>
        <v>0</v>
      </c>
      <c r="E21" s="124">
        <v>1</v>
      </c>
      <c r="F21" s="123">
        <v>0</v>
      </c>
      <c r="G21" s="119">
        <f t="shared" ref="G21:G35" si="5">SUM(E21:F21)</f>
        <v>1</v>
      </c>
      <c r="H21" s="120">
        <f t="shared" si="1"/>
        <v>1</v>
      </c>
    </row>
    <row r="22" spans="1:8" x14ac:dyDescent="0.2">
      <c r="A22" s="121" t="s">
        <v>32</v>
      </c>
      <c r="B22" s="122">
        <v>0</v>
      </c>
      <c r="C22" s="123">
        <v>0</v>
      </c>
      <c r="D22" s="119">
        <f t="shared" si="2"/>
        <v>0</v>
      </c>
      <c r="E22" s="124">
        <v>0</v>
      </c>
      <c r="F22" s="123">
        <v>1</v>
      </c>
      <c r="G22" s="119">
        <f t="shared" si="5"/>
        <v>1</v>
      </c>
      <c r="H22" s="120">
        <f t="shared" si="1"/>
        <v>1</v>
      </c>
    </row>
    <row r="23" spans="1:8" x14ac:dyDescent="0.2">
      <c r="A23" s="121" t="s">
        <v>49</v>
      </c>
      <c r="B23" s="122">
        <v>0</v>
      </c>
      <c r="C23" s="123">
        <v>0</v>
      </c>
      <c r="D23" s="119">
        <f t="shared" si="2"/>
        <v>0</v>
      </c>
      <c r="E23" s="124">
        <v>1</v>
      </c>
      <c r="F23" s="123">
        <v>1</v>
      </c>
      <c r="G23" s="119">
        <f t="shared" si="5"/>
        <v>2</v>
      </c>
      <c r="H23" s="120">
        <f t="shared" si="1"/>
        <v>2</v>
      </c>
    </row>
    <row r="24" spans="1:8" x14ac:dyDescent="0.2">
      <c r="A24" s="121" t="s">
        <v>33</v>
      </c>
      <c r="B24" s="122">
        <v>0</v>
      </c>
      <c r="C24" s="123">
        <v>1</v>
      </c>
      <c r="D24" s="119">
        <f t="shared" si="2"/>
        <v>1</v>
      </c>
      <c r="E24" s="124">
        <v>0</v>
      </c>
      <c r="F24" s="123">
        <v>1</v>
      </c>
      <c r="G24" s="119">
        <f t="shared" si="5"/>
        <v>1</v>
      </c>
      <c r="H24" s="120">
        <f t="shared" si="1"/>
        <v>2</v>
      </c>
    </row>
    <row r="25" spans="1:8" x14ac:dyDescent="0.2">
      <c r="A25" s="121" t="s">
        <v>78</v>
      </c>
      <c r="B25" s="122">
        <v>0</v>
      </c>
      <c r="C25" s="123">
        <v>0</v>
      </c>
      <c r="D25" s="119">
        <f t="shared" si="2"/>
        <v>0</v>
      </c>
      <c r="E25" s="124">
        <v>0</v>
      </c>
      <c r="F25" s="123">
        <v>1</v>
      </c>
      <c r="G25" s="119">
        <f t="shared" si="5"/>
        <v>1</v>
      </c>
      <c r="H25" s="120">
        <f t="shared" si="1"/>
        <v>1</v>
      </c>
    </row>
    <row r="26" spans="1:8" x14ac:dyDescent="0.2">
      <c r="A26" s="121" t="s">
        <v>34</v>
      </c>
      <c r="B26" s="122">
        <v>18</v>
      </c>
      <c r="C26" s="123">
        <v>21</v>
      </c>
      <c r="D26" s="119">
        <f t="shared" si="2"/>
        <v>39</v>
      </c>
      <c r="E26" s="124">
        <v>85</v>
      </c>
      <c r="F26" s="123">
        <v>66</v>
      </c>
      <c r="G26" s="119">
        <f t="shared" si="5"/>
        <v>151</v>
      </c>
      <c r="H26" s="120">
        <f t="shared" si="1"/>
        <v>190</v>
      </c>
    </row>
    <row r="27" spans="1:8" x14ac:dyDescent="0.2">
      <c r="A27" s="121" t="s">
        <v>150</v>
      </c>
      <c r="B27" s="122">
        <v>0</v>
      </c>
      <c r="C27" s="123">
        <v>0</v>
      </c>
      <c r="D27" s="119">
        <f t="shared" si="2"/>
        <v>0</v>
      </c>
      <c r="E27" s="124">
        <v>0</v>
      </c>
      <c r="F27" s="123">
        <v>1</v>
      </c>
      <c r="G27" s="119">
        <f t="shared" si="5"/>
        <v>1</v>
      </c>
      <c r="H27" s="120">
        <f t="shared" si="1"/>
        <v>1</v>
      </c>
    </row>
    <row r="28" spans="1:8" x14ac:dyDescent="0.2">
      <c r="A28" s="121" t="s">
        <v>38</v>
      </c>
      <c r="B28" s="122">
        <v>0</v>
      </c>
      <c r="C28" s="123">
        <v>0</v>
      </c>
      <c r="D28" s="119">
        <f t="shared" si="2"/>
        <v>0</v>
      </c>
      <c r="E28" s="124">
        <v>0</v>
      </c>
      <c r="F28" s="123">
        <v>1</v>
      </c>
      <c r="G28" s="119">
        <f t="shared" si="5"/>
        <v>1</v>
      </c>
      <c r="H28" s="120">
        <f t="shared" si="1"/>
        <v>1</v>
      </c>
    </row>
    <row r="29" spans="1:8" x14ac:dyDescent="0.2">
      <c r="A29" s="121" t="s">
        <v>39</v>
      </c>
      <c r="B29" s="122">
        <v>0</v>
      </c>
      <c r="C29" s="123">
        <v>1</v>
      </c>
      <c r="D29" s="119">
        <f t="shared" si="2"/>
        <v>1</v>
      </c>
      <c r="E29" s="124">
        <v>5</v>
      </c>
      <c r="F29" s="123">
        <v>2</v>
      </c>
      <c r="G29" s="119">
        <f t="shared" si="5"/>
        <v>7</v>
      </c>
      <c r="H29" s="120">
        <f t="shared" si="1"/>
        <v>8</v>
      </c>
    </row>
    <row r="30" spans="1:8" x14ac:dyDescent="0.2">
      <c r="A30" s="121" t="s">
        <v>42</v>
      </c>
      <c r="B30" s="122">
        <v>0</v>
      </c>
      <c r="C30" s="123">
        <v>0</v>
      </c>
      <c r="D30" s="119">
        <f t="shared" si="2"/>
        <v>0</v>
      </c>
      <c r="E30" s="124">
        <v>0</v>
      </c>
      <c r="F30" s="123">
        <v>1</v>
      </c>
      <c r="G30" s="119">
        <f t="shared" si="5"/>
        <v>1</v>
      </c>
      <c r="H30" s="120">
        <f t="shared" si="1"/>
        <v>1</v>
      </c>
    </row>
    <row r="31" spans="1:8" x14ac:dyDescent="0.2">
      <c r="A31" s="121" t="s">
        <v>44</v>
      </c>
      <c r="B31" s="122">
        <v>0</v>
      </c>
      <c r="C31" s="123">
        <v>1</v>
      </c>
      <c r="D31" s="119">
        <f t="shared" si="2"/>
        <v>1</v>
      </c>
      <c r="E31" s="124">
        <v>1</v>
      </c>
      <c r="F31" s="123">
        <v>1</v>
      </c>
      <c r="G31" s="119">
        <f t="shared" si="5"/>
        <v>2</v>
      </c>
      <c r="H31" s="120">
        <f t="shared" si="1"/>
        <v>3</v>
      </c>
    </row>
    <row r="32" spans="1:8" x14ac:dyDescent="0.2">
      <c r="A32" s="121" t="s">
        <v>177</v>
      </c>
      <c r="B32" s="122">
        <v>0</v>
      </c>
      <c r="C32" s="123">
        <v>0</v>
      </c>
      <c r="D32" s="119">
        <f t="shared" si="2"/>
        <v>0</v>
      </c>
      <c r="E32" s="124">
        <v>1</v>
      </c>
      <c r="F32" s="123">
        <v>2</v>
      </c>
      <c r="G32" s="119">
        <f t="shared" si="5"/>
        <v>3</v>
      </c>
      <c r="H32" s="120">
        <f t="shared" si="1"/>
        <v>3</v>
      </c>
    </row>
    <row r="33" spans="1:8" x14ac:dyDescent="0.2">
      <c r="A33" s="121" t="s">
        <v>45</v>
      </c>
      <c r="B33" s="122">
        <v>0</v>
      </c>
      <c r="C33" s="123">
        <v>1</v>
      </c>
      <c r="D33" s="119">
        <f t="shared" si="2"/>
        <v>1</v>
      </c>
      <c r="E33" s="124">
        <v>0</v>
      </c>
      <c r="F33" s="123">
        <v>0</v>
      </c>
      <c r="G33" s="119">
        <f t="shared" si="5"/>
        <v>0</v>
      </c>
      <c r="H33" s="120">
        <f t="shared" si="1"/>
        <v>1</v>
      </c>
    </row>
    <row r="34" spans="1:8" x14ac:dyDescent="0.2">
      <c r="A34" s="121" t="s">
        <v>47</v>
      </c>
      <c r="B34" s="122">
        <v>0</v>
      </c>
      <c r="C34" s="123">
        <v>3</v>
      </c>
      <c r="D34" s="119">
        <f t="shared" si="2"/>
        <v>3</v>
      </c>
      <c r="E34" s="124">
        <v>5</v>
      </c>
      <c r="F34" s="123">
        <v>1</v>
      </c>
      <c r="G34" s="119">
        <f t="shared" si="5"/>
        <v>6</v>
      </c>
      <c r="H34" s="120">
        <f t="shared" si="1"/>
        <v>9</v>
      </c>
    </row>
    <row r="35" spans="1:8" ht="12.75" thickBot="1" x14ac:dyDescent="0.25">
      <c r="A35" s="305" t="s">
        <v>56</v>
      </c>
      <c r="B35" s="306">
        <v>0</v>
      </c>
      <c r="C35" s="307">
        <v>0</v>
      </c>
      <c r="D35" s="119">
        <f t="shared" si="2"/>
        <v>0</v>
      </c>
      <c r="E35" s="306">
        <v>0</v>
      </c>
      <c r="F35" s="307">
        <v>1</v>
      </c>
      <c r="G35" s="119">
        <f t="shared" si="5"/>
        <v>1</v>
      </c>
      <c r="H35" s="120">
        <f t="shared" si="1"/>
        <v>1</v>
      </c>
    </row>
    <row r="36" spans="1:8" ht="12.75" thickBot="1" x14ac:dyDescent="0.25">
      <c r="A36" s="125" t="s">
        <v>2</v>
      </c>
      <c r="B36" s="126">
        <f t="shared" ref="B36:F36" si="6">SUM(B8:B35)</f>
        <v>21</v>
      </c>
      <c r="C36" s="126">
        <f t="shared" si="6"/>
        <v>34</v>
      </c>
      <c r="D36" s="126">
        <f t="shared" si="6"/>
        <v>55</v>
      </c>
      <c r="E36" s="126">
        <f t="shared" si="6"/>
        <v>121</v>
      </c>
      <c r="F36" s="126">
        <f t="shared" si="6"/>
        <v>116</v>
      </c>
      <c r="G36" s="126">
        <f>SUM(G8:G35)</f>
        <v>237</v>
      </c>
      <c r="H36" s="126">
        <f>SUM(H8:H35)</f>
        <v>292</v>
      </c>
    </row>
  </sheetData>
  <mergeCells count="4">
    <mergeCell ref="A6:A7"/>
    <mergeCell ref="B6:D6"/>
    <mergeCell ref="E6:G6"/>
    <mergeCell ref="H6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K21"/>
  <sheetViews>
    <sheetView zoomScaleNormal="100" workbookViewId="0">
      <selection activeCell="N5" sqref="N5"/>
    </sheetView>
  </sheetViews>
  <sheetFormatPr defaultColWidth="9.28515625" defaultRowHeight="12.75" x14ac:dyDescent="0.2"/>
  <cols>
    <col min="1" max="1" width="38.7109375" style="105" customWidth="1"/>
    <col min="2" max="2" width="6.42578125" style="105" bestFit="1" customWidth="1"/>
    <col min="3" max="3" width="7.7109375" style="105" customWidth="1"/>
    <col min="4" max="5" width="8.28515625" style="105" customWidth="1"/>
    <col min="6" max="6" width="6.7109375" style="105" customWidth="1"/>
    <col min="7" max="8" width="6.28515625" style="105" customWidth="1"/>
    <col min="9" max="9" width="6.5703125" style="105" customWidth="1"/>
    <col min="10" max="10" width="7" style="105" customWidth="1"/>
    <col min="11" max="16384" width="9.28515625" style="105"/>
  </cols>
  <sheetData>
    <row r="1" spans="1:11" x14ac:dyDescent="0.2">
      <c r="A1" s="308" t="s">
        <v>432</v>
      </c>
    </row>
    <row r="2" spans="1:11" x14ac:dyDescent="0.2">
      <c r="A2" s="105" t="s">
        <v>394</v>
      </c>
    </row>
    <row r="3" spans="1:11" x14ac:dyDescent="0.2">
      <c r="A3" s="127"/>
    </row>
    <row r="4" spans="1:11" ht="13.5" customHeight="1" thickBot="1" x14ac:dyDescent="0.25"/>
    <row r="5" spans="1:11" ht="77.25" thickBot="1" x14ac:dyDescent="0.25">
      <c r="A5" s="128" t="s">
        <v>91</v>
      </c>
      <c r="B5" s="129" t="s">
        <v>92</v>
      </c>
      <c r="C5" s="130" t="s">
        <v>93</v>
      </c>
      <c r="D5" s="130" t="s">
        <v>94</v>
      </c>
      <c r="E5" s="130" t="s">
        <v>95</v>
      </c>
      <c r="F5" s="130" t="s">
        <v>96</v>
      </c>
      <c r="G5" s="131" t="s">
        <v>97</v>
      </c>
      <c r="H5" s="132" t="s">
        <v>71</v>
      </c>
      <c r="I5" s="132" t="s">
        <v>100</v>
      </c>
      <c r="J5" s="132" t="s">
        <v>98</v>
      </c>
      <c r="K5" s="132" t="s">
        <v>99</v>
      </c>
    </row>
    <row r="6" spans="1:11" x14ac:dyDescent="0.2">
      <c r="A6" s="133" t="s">
        <v>235</v>
      </c>
      <c r="B6" s="134">
        <v>23932</v>
      </c>
      <c r="C6" s="135">
        <v>7584</v>
      </c>
      <c r="D6" s="135">
        <v>7209</v>
      </c>
      <c r="E6" s="135">
        <v>3693</v>
      </c>
      <c r="F6" s="135">
        <v>255</v>
      </c>
      <c r="G6" s="136">
        <v>0</v>
      </c>
      <c r="H6" s="137">
        <v>0</v>
      </c>
      <c r="I6" s="137">
        <v>0</v>
      </c>
      <c r="J6" s="192">
        <v>2570</v>
      </c>
      <c r="K6" s="138">
        <v>21311</v>
      </c>
    </row>
    <row r="7" spans="1:11" ht="13.15" customHeight="1" x14ac:dyDescent="0.2">
      <c r="A7" s="133" t="s">
        <v>236</v>
      </c>
      <c r="B7" s="134">
        <v>1318</v>
      </c>
      <c r="C7" s="135">
        <v>547</v>
      </c>
      <c r="D7" s="135">
        <v>470</v>
      </c>
      <c r="E7" s="135">
        <v>217</v>
      </c>
      <c r="F7" s="135">
        <v>41</v>
      </c>
      <c r="G7" s="136">
        <v>0</v>
      </c>
      <c r="H7" s="137">
        <v>0</v>
      </c>
      <c r="I7" s="137">
        <v>0</v>
      </c>
      <c r="J7" s="192">
        <v>159</v>
      </c>
      <c r="K7" s="138">
        <v>1434</v>
      </c>
    </row>
    <row r="8" spans="1:11" x14ac:dyDescent="0.2">
      <c r="A8" s="133" t="s">
        <v>237</v>
      </c>
      <c r="B8" s="134">
        <v>991</v>
      </c>
      <c r="C8" s="135">
        <v>311</v>
      </c>
      <c r="D8" s="135">
        <v>111</v>
      </c>
      <c r="E8" s="135">
        <v>64</v>
      </c>
      <c r="F8" s="135">
        <v>29</v>
      </c>
      <c r="G8" s="136">
        <v>0</v>
      </c>
      <c r="H8" s="137">
        <v>0</v>
      </c>
      <c r="I8" s="137">
        <v>0</v>
      </c>
      <c r="J8" s="192">
        <v>134</v>
      </c>
      <c r="K8" s="138">
        <v>649</v>
      </c>
    </row>
    <row r="9" spans="1:11" ht="13.15" customHeight="1" x14ac:dyDescent="0.2">
      <c r="A9" s="133" t="s">
        <v>238</v>
      </c>
      <c r="B9" s="134">
        <v>35</v>
      </c>
      <c r="C9" s="135">
        <v>7</v>
      </c>
      <c r="D9" s="135">
        <v>1</v>
      </c>
      <c r="E9" s="135">
        <v>1</v>
      </c>
      <c r="F9" s="135">
        <v>5</v>
      </c>
      <c r="G9" s="136">
        <v>0</v>
      </c>
      <c r="H9" s="137">
        <v>0</v>
      </c>
      <c r="I9" s="137">
        <v>0</v>
      </c>
      <c r="J9" s="192">
        <v>9</v>
      </c>
      <c r="K9" s="138">
        <v>23</v>
      </c>
    </row>
    <row r="10" spans="1:11" ht="13.15" customHeight="1" x14ac:dyDescent="0.2">
      <c r="A10" s="133" t="s">
        <v>239</v>
      </c>
      <c r="B10" s="134">
        <v>6</v>
      </c>
      <c r="C10" s="135">
        <v>0</v>
      </c>
      <c r="D10" s="135">
        <v>4</v>
      </c>
      <c r="E10" s="135">
        <v>0</v>
      </c>
      <c r="F10" s="135">
        <v>1</v>
      </c>
      <c r="G10" s="136">
        <v>0</v>
      </c>
      <c r="H10" s="137">
        <v>0</v>
      </c>
      <c r="I10" s="137">
        <v>0</v>
      </c>
      <c r="J10" s="192">
        <v>2</v>
      </c>
      <c r="K10" s="138">
        <v>7</v>
      </c>
    </row>
    <row r="11" spans="1:11" ht="13.15" customHeight="1" x14ac:dyDescent="0.2">
      <c r="A11" s="133" t="s">
        <v>240</v>
      </c>
      <c r="B11" s="134">
        <v>10</v>
      </c>
      <c r="C11" s="135">
        <v>2</v>
      </c>
      <c r="D11" s="135">
        <v>3</v>
      </c>
      <c r="E11" s="135">
        <v>2</v>
      </c>
      <c r="F11" s="135">
        <v>2</v>
      </c>
      <c r="G11" s="136">
        <v>0</v>
      </c>
      <c r="H11" s="137">
        <v>0</v>
      </c>
      <c r="I11" s="137">
        <v>0</v>
      </c>
      <c r="J11" s="192">
        <v>5</v>
      </c>
      <c r="K11" s="138">
        <v>14</v>
      </c>
    </row>
    <row r="12" spans="1:11" ht="13.15" customHeight="1" x14ac:dyDescent="0.2">
      <c r="A12" s="133" t="s">
        <v>241</v>
      </c>
      <c r="B12" s="134">
        <v>9</v>
      </c>
      <c r="C12" s="135">
        <v>1</v>
      </c>
      <c r="D12" s="135">
        <v>2</v>
      </c>
      <c r="E12" s="135">
        <v>0</v>
      </c>
      <c r="F12" s="135">
        <v>0</v>
      </c>
      <c r="G12" s="136">
        <v>0</v>
      </c>
      <c r="H12" s="137">
        <v>0</v>
      </c>
      <c r="I12" s="137">
        <v>0</v>
      </c>
      <c r="J12" s="192">
        <v>1</v>
      </c>
      <c r="K12" s="138">
        <v>4</v>
      </c>
    </row>
    <row r="13" spans="1:11" ht="13.15" customHeight="1" x14ac:dyDescent="0.2">
      <c r="A13" s="133" t="s">
        <v>71</v>
      </c>
      <c r="B13" s="134">
        <v>0</v>
      </c>
      <c r="C13" s="135">
        <v>1</v>
      </c>
      <c r="D13" s="135">
        <v>0</v>
      </c>
      <c r="E13" s="135">
        <v>0</v>
      </c>
      <c r="F13" s="135">
        <v>0</v>
      </c>
      <c r="G13" s="136">
        <v>0</v>
      </c>
      <c r="H13" s="137">
        <v>0</v>
      </c>
      <c r="I13" s="137">
        <v>0</v>
      </c>
      <c r="J13" s="192">
        <v>0</v>
      </c>
      <c r="K13" s="138">
        <v>1</v>
      </c>
    </row>
    <row r="14" spans="1:11" ht="13.15" customHeight="1" x14ac:dyDescent="0.2">
      <c r="A14" s="133" t="s">
        <v>97</v>
      </c>
      <c r="B14" s="134">
        <v>27</v>
      </c>
      <c r="C14" s="135">
        <v>12</v>
      </c>
      <c r="D14" s="135">
        <v>0</v>
      </c>
      <c r="E14" s="135">
        <v>5</v>
      </c>
      <c r="F14" s="135">
        <v>0</v>
      </c>
      <c r="G14" s="136">
        <v>11</v>
      </c>
      <c r="H14" s="137">
        <v>0</v>
      </c>
      <c r="I14" s="137">
        <v>0</v>
      </c>
      <c r="J14" s="192">
        <v>2</v>
      </c>
      <c r="K14" s="138">
        <v>30</v>
      </c>
    </row>
    <row r="15" spans="1:11" ht="13.15" customHeight="1" x14ac:dyDescent="0.2">
      <c r="A15" s="133" t="s">
        <v>242</v>
      </c>
      <c r="B15" s="134">
        <v>3</v>
      </c>
      <c r="C15" s="135">
        <v>4</v>
      </c>
      <c r="D15" s="135">
        <v>0</v>
      </c>
      <c r="E15" s="135">
        <v>0</v>
      </c>
      <c r="F15" s="135">
        <v>1</v>
      </c>
      <c r="G15" s="136">
        <v>0</v>
      </c>
      <c r="H15" s="137">
        <v>0</v>
      </c>
      <c r="I15" s="137">
        <v>0</v>
      </c>
      <c r="J15" s="192">
        <v>2</v>
      </c>
      <c r="K15" s="138">
        <v>7</v>
      </c>
    </row>
    <row r="16" spans="1:11" x14ac:dyDescent="0.2">
      <c r="A16" s="133" t="s">
        <v>243</v>
      </c>
      <c r="B16" s="134">
        <v>30</v>
      </c>
      <c r="C16" s="135">
        <v>277</v>
      </c>
      <c r="D16" s="135">
        <v>1</v>
      </c>
      <c r="E16" s="135">
        <v>10</v>
      </c>
      <c r="F16" s="135">
        <v>123</v>
      </c>
      <c r="G16" s="136">
        <v>57</v>
      </c>
      <c r="H16" s="137">
        <v>0</v>
      </c>
      <c r="I16" s="137">
        <v>115</v>
      </c>
      <c r="J16" s="192">
        <v>173</v>
      </c>
      <c r="K16" s="138">
        <v>756</v>
      </c>
    </row>
    <row r="17" spans="1:11" ht="13.15" customHeight="1" x14ac:dyDescent="0.2">
      <c r="A17" s="133" t="s">
        <v>244</v>
      </c>
      <c r="B17" s="134">
        <v>32</v>
      </c>
      <c r="C17" s="135">
        <v>20</v>
      </c>
      <c r="D17" s="135">
        <v>0</v>
      </c>
      <c r="E17" s="135">
        <v>0</v>
      </c>
      <c r="F17" s="135">
        <v>1</v>
      </c>
      <c r="G17" s="136">
        <v>0</v>
      </c>
      <c r="H17" s="137">
        <v>0</v>
      </c>
      <c r="I17" s="137">
        <v>0</v>
      </c>
      <c r="J17" s="192">
        <v>14</v>
      </c>
      <c r="K17" s="138">
        <v>35</v>
      </c>
    </row>
    <row r="18" spans="1:11" ht="13.15" customHeight="1" x14ac:dyDescent="0.2">
      <c r="A18" s="133" t="s">
        <v>245</v>
      </c>
      <c r="B18" s="134">
        <v>51</v>
      </c>
      <c r="C18" s="135">
        <v>4</v>
      </c>
      <c r="D18" s="135">
        <v>7</v>
      </c>
      <c r="E18" s="135">
        <v>1</v>
      </c>
      <c r="F18" s="135">
        <v>1</v>
      </c>
      <c r="G18" s="136">
        <v>0</v>
      </c>
      <c r="H18" s="137">
        <v>0</v>
      </c>
      <c r="I18" s="137">
        <v>0</v>
      </c>
      <c r="J18" s="192">
        <v>61</v>
      </c>
      <c r="K18" s="138">
        <v>74</v>
      </c>
    </row>
    <row r="19" spans="1:11" ht="13.15" customHeight="1" x14ac:dyDescent="0.2">
      <c r="A19" s="133" t="s">
        <v>246</v>
      </c>
      <c r="B19" s="134">
        <v>1</v>
      </c>
      <c r="C19" s="135">
        <v>0</v>
      </c>
      <c r="D19" s="135">
        <v>0</v>
      </c>
      <c r="E19" s="135">
        <v>0</v>
      </c>
      <c r="F19" s="135">
        <v>0</v>
      </c>
      <c r="G19" s="136">
        <v>0</v>
      </c>
      <c r="H19" s="137">
        <v>0</v>
      </c>
      <c r="I19" s="137">
        <v>0</v>
      </c>
      <c r="J19" s="192">
        <v>1</v>
      </c>
      <c r="K19" s="138">
        <v>1</v>
      </c>
    </row>
    <row r="20" spans="1:11" ht="13.5" customHeight="1" thickBot="1" x14ac:dyDescent="0.25">
      <c r="A20" s="133" t="s">
        <v>247</v>
      </c>
      <c r="B20" s="134">
        <v>6</v>
      </c>
      <c r="C20" s="135">
        <v>2</v>
      </c>
      <c r="D20" s="135">
        <v>0</v>
      </c>
      <c r="E20" s="135">
        <v>0</v>
      </c>
      <c r="F20" s="135">
        <v>0</v>
      </c>
      <c r="G20" s="136">
        <v>0</v>
      </c>
      <c r="H20" s="137">
        <v>0</v>
      </c>
      <c r="I20" s="137">
        <v>0</v>
      </c>
      <c r="J20" s="192">
        <v>7</v>
      </c>
      <c r="K20" s="138">
        <v>9</v>
      </c>
    </row>
    <row r="21" spans="1:11" ht="13.5" customHeight="1" thickBot="1" x14ac:dyDescent="0.25">
      <c r="A21" s="139" t="s">
        <v>2</v>
      </c>
      <c r="B21" s="140">
        <f>SUM(B6:B20)</f>
        <v>26451</v>
      </c>
      <c r="C21" s="141">
        <f t="shared" ref="C21:K21" si="0">SUM(C6:C20)</f>
        <v>8772</v>
      </c>
      <c r="D21" s="141">
        <f t="shared" si="0"/>
        <v>7808</v>
      </c>
      <c r="E21" s="141">
        <f t="shared" si="0"/>
        <v>3993</v>
      </c>
      <c r="F21" s="141">
        <f t="shared" si="0"/>
        <v>459</v>
      </c>
      <c r="G21" s="142">
        <f t="shared" si="0"/>
        <v>68</v>
      </c>
      <c r="H21" s="143">
        <f t="shared" si="0"/>
        <v>0</v>
      </c>
      <c r="I21" s="143">
        <f t="shared" si="0"/>
        <v>115</v>
      </c>
      <c r="J21" s="143">
        <f t="shared" si="0"/>
        <v>3140</v>
      </c>
      <c r="K21" s="143">
        <f t="shared" si="0"/>
        <v>24355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  <pageSetUpPr fitToPage="1"/>
  </sheetPr>
  <dimension ref="A1:R192"/>
  <sheetViews>
    <sheetView zoomScaleNormal="100" workbookViewId="0">
      <selection activeCell="E3" sqref="E3"/>
    </sheetView>
  </sheetViews>
  <sheetFormatPr defaultColWidth="9.28515625" defaultRowHeight="12" x14ac:dyDescent="0.2"/>
  <cols>
    <col min="1" max="1" width="40" style="29" customWidth="1"/>
    <col min="2" max="18" width="8.7109375" style="29" customWidth="1"/>
    <col min="19" max="16384" width="9.28515625" style="29"/>
  </cols>
  <sheetData>
    <row r="1" spans="1:18" ht="12.75" x14ac:dyDescent="0.2">
      <c r="A1" s="282" t="s">
        <v>390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3.5" thickBo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0" thickBot="1" x14ac:dyDescent="0.25">
      <c r="A3" s="172" t="s">
        <v>70</v>
      </c>
      <c r="B3" s="173" t="s">
        <v>248</v>
      </c>
      <c r="C3" s="173" t="s">
        <v>117</v>
      </c>
      <c r="D3" s="173" t="s">
        <v>358</v>
      </c>
      <c r="E3" s="174" t="s">
        <v>111</v>
      </c>
      <c r="F3" s="174" t="s">
        <v>385</v>
      </c>
      <c r="G3" s="174" t="s">
        <v>386</v>
      </c>
      <c r="H3" s="175" t="s">
        <v>387</v>
      </c>
      <c r="I3" s="175" t="s">
        <v>249</v>
      </c>
      <c r="J3" s="173" t="s">
        <v>250</v>
      </c>
      <c r="K3" s="175" t="s">
        <v>281</v>
      </c>
      <c r="L3" s="173" t="s">
        <v>251</v>
      </c>
      <c r="M3" s="173" t="s">
        <v>73</v>
      </c>
      <c r="N3" s="173" t="s">
        <v>116</v>
      </c>
      <c r="O3" s="173" t="s">
        <v>72</v>
      </c>
      <c r="P3" s="173" t="s">
        <v>359</v>
      </c>
      <c r="Q3" s="173" t="s">
        <v>360</v>
      </c>
      <c r="R3" s="176" t="s">
        <v>74</v>
      </c>
    </row>
    <row r="4" spans="1:18" x14ac:dyDescent="0.2">
      <c r="A4" s="177" t="s">
        <v>4</v>
      </c>
      <c r="B4" s="280">
        <v>64</v>
      </c>
      <c r="C4" s="280">
        <v>72</v>
      </c>
      <c r="D4" s="280">
        <v>4</v>
      </c>
      <c r="E4" s="280">
        <v>0</v>
      </c>
      <c r="F4" s="280">
        <v>0</v>
      </c>
      <c r="G4" s="280">
        <v>1</v>
      </c>
      <c r="H4" s="280">
        <v>0</v>
      </c>
      <c r="I4" s="280">
        <v>0</v>
      </c>
      <c r="J4" s="280">
        <v>0</v>
      </c>
      <c r="K4" s="280">
        <v>0</v>
      </c>
      <c r="L4" s="280">
        <v>0</v>
      </c>
      <c r="M4" s="280">
        <v>810</v>
      </c>
      <c r="N4" s="280">
        <v>79</v>
      </c>
      <c r="O4" s="280">
        <v>0</v>
      </c>
      <c r="P4" s="280">
        <v>2</v>
      </c>
      <c r="Q4" s="280">
        <v>4</v>
      </c>
      <c r="R4" s="178">
        <f t="shared" ref="R4:R35" si="0">SUM(B4:Q4)</f>
        <v>1036</v>
      </c>
    </row>
    <row r="5" spans="1:18" x14ac:dyDescent="0.2">
      <c r="A5" s="177" t="s">
        <v>124</v>
      </c>
      <c r="B5" s="280">
        <v>1657</v>
      </c>
      <c r="C5" s="280">
        <v>96</v>
      </c>
      <c r="D5" s="280">
        <v>20</v>
      </c>
      <c r="E5" s="280">
        <v>0</v>
      </c>
      <c r="F5" s="280">
        <v>0</v>
      </c>
      <c r="G5" s="280">
        <v>3</v>
      </c>
      <c r="H5" s="280">
        <v>1</v>
      </c>
      <c r="I5" s="280">
        <v>0</v>
      </c>
      <c r="J5" s="280">
        <v>0</v>
      </c>
      <c r="K5" s="280">
        <v>0</v>
      </c>
      <c r="L5" s="280">
        <v>0</v>
      </c>
      <c r="M5" s="280">
        <v>1</v>
      </c>
      <c r="N5" s="280">
        <v>0</v>
      </c>
      <c r="O5" s="280">
        <v>0</v>
      </c>
      <c r="P5" s="280">
        <v>0</v>
      </c>
      <c r="Q5" s="280">
        <v>2</v>
      </c>
      <c r="R5" s="178">
        <f t="shared" si="0"/>
        <v>1780</v>
      </c>
    </row>
    <row r="6" spans="1:18" x14ac:dyDescent="0.2">
      <c r="A6" s="177" t="s">
        <v>5</v>
      </c>
      <c r="B6" s="280">
        <v>998</v>
      </c>
      <c r="C6" s="280">
        <v>446</v>
      </c>
      <c r="D6" s="280">
        <v>33</v>
      </c>
      <c r="E6" s="280">
        <v>0</v>
      </c>
      <c r="F6" s="280">
        <v>0</v>
      </c>
      <c r="G6" s="280">
        <v>2</v>
      </c>
      <c r="H6" s="280">
        <v>0</v>
      </c>
      <c r="I6" s="280">
        <v>0</v>
      </c>
      <c r="J6" s="280">
        <v>0</v>
      </c>
      <c r="K6" s="280">
        <v>0</v>
      </c>
      <c r="L6" s="280">
        <v>0</v>
      </c>
      <c r="M6" s="280">
        <v>1</v>
      </c>
      <c r="N6" s="280">
        <v>0</v>
      </c>
      <c r="O6" s="280">
        <v>0</v>
      </c>
      <c r="P6" s="280">
        <v>3</v>
      </c>
      <c r="Q6" s="280">
        <v>23</v>
      </c>
      <c r="R6" s="178">
        <f t="shared" si="0"/>
        <v>1506</v>
      </c>
    </row>
    <row r="7" spans="1:18" x14ac:dyDescent="0.2">
      <c r="A7" s="177" t="s">
        <v>155</v>
      </c>
      <c r="B7" s="280">
        <v>140</v>
      </c>
      <c r="C7" s="280">
        <v>25</v>
      </c>
      <c r="D7" s="280">
        <v>21</v>
      </c>
      <c r="E7" s="280">
        <v>0</v>
      </c>
      <c r="F7" s="280">
        <v>0</v>
      </c>
      <c r="G7" s="280">
        <v>0</v>
      </c>
      <c r="H7" s="280">
        <v>0</v>
      </c>
      <c r="I7" s="280">
        <v>0</v>
      </c>
      <c r="J7" s="280">
        <v>0</v>
      </c>
      <c r="K7" s="280">
        <v>0</v>
      </c>
      <c r="L7" s="280">
        <v>0</v>
      </c>
      <c r="M7" s="280">
        <v>1</v>
      </c>
      <c r="N7" s="280">
        <v>0</v>
      </c>
      <c r="O7" s="280">
        <v>0</v>
      </c>
      <c r="P7" s="280">
        <v>3</v>
      </c>
      <c r="Q7" s="280">
        <v>4</v>
      </c>
      <c r="R7" s="178">
        <f t="shared" si="0"/>
        <v>194</v>
      </c>
    </row>
    <row r="8" spans="1:18" x14ac:dyDescent="0.2">
      <c r="A8" s="177" t="s">
        <v>184</v>
      </c>
      <c r="B8" s="280">
        <v>1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80">
        <v>0</v>
      </c>
      <c r="P8" s="280">
        <v>0</v>
      </c>
      <c r="Q8" s="280">
        <v>0</v>
      </c>
      <c r="R8" s="178">
        <f t="shared" si="0"/>
        <v>1</v>
      </c>
    </row>
    <row r="9" spans="1:18" x14ac:dyDescent="0.2">
      <c r="A9" s="177" t="s">
        <v>125</v>
      </c>
      <c r="B9" s="280">
        <v>53</v>
      </c>
      <c r="C9" s="280">
        <v>11</v>
      </c>
      <c r="D9" s="280">
        <v>2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1</v>
      </c>
      <c r="N9" s="280">
        <v>0</v>
      </c>
      <c r="O9" s="280">
        <v>0</v>
      </c>
      <c r="P9" s="280">
        <v>0</v>
      </c>
      <c r="Q9" s="280">
        <v>1</v>
      </c>
      <c r="R9" s="178">
        <f t="shared" si="0"/>
        <v>68</v>
      </c>
    </row>
    <row r="10" spans="1:18" x14ac:dyDescent="0.2">
      <c r="A10" s="177" t="s">
        <v>126</v>
      </c>
      <c r="B10" s="280">
        <v>524</v>
      </c>
      <c r="C10" s="280">
        <v>72</v>
      </c>
      <c r="D10" s="280">
        <v>12</v>
      </c>
      <c r="E10" s="280">
        <v>0</v>
      </c>
      <c r="F10" s="280">
        <v>0</v>
      </c>
      <c r="G10" s="280">
        <v>40</v>
      </c>
      <c r="H10" s="280">
        <v>2</v>
      </c>
      <c r="I10" s="280">
        <v>0</v>
      </c>
      <c r="J10" s="280">
        <v>0</v>
      </c>
      <c r="K10" s="280">
        <v>0</v>
      </c>
      <c r="L10" s="280">
        <v>2</v>
      </c>
      <c r="M10" s="280">
        <v>0</v>
      </c>
      <c r="N10" s="280">
        <v>0</v>
      </c>
      <c r="O10" s="280">
        <v>0</v>
      </c>
      <c r="P10" s="280">
        <v>1</v>
      </c>
      <c r="Q10" s="280">
        <v>3</v>
      </c>
      <c r="R10" s="178">
        <f t="shared" si="0"/>
        <v>656</v>
      </c>
    </row>
    <row r="11" spans="1:18" x14ac:dyDescent="0.2">
      <c r="A11" s="177" t="s">
        <v>6</v>
      </c>
      <c r="B11" s="280">
        <v>3300</v>
      </c>
      <c r="C11" s="280">
        <v>898</v>
      </c>
      <c r="D11" s="280">
        <v>653</v>
      </c>
      <c r="E11" s="280">
        <v>0</v>
      </c>
      <c r="F11" s="280">
        <v>0</v>
      </c>
      <c r="G11" s="280">
        <v>19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1</v>
      </c>
      <c r="N11" s="280">
        <v>8</v>
      </c>
      <c r="O11" s="280">
        <v>8</v>
      </c>
      <c r="P11" s="280">
        <v>178</v>
      </c>
      <c r="Q11" s="280">
        <v>181</v>
      </c>
      <c r="R11" s="178">
        <f t="shared" si="0"/>
        <v>5246</v>
      </c>
    </row>
    <row r="12" spans="1:18" x14ac:dyDescent="0.2">
      <c r="A12" s="177" t="s">
        <v>127</v>
      </c>
      <c r="B12" s="280">
        <v>169</v>
      </c>
      <c r="C12" s="280">
        <v>129</v>
      </c>
      <c r="D12" s="280">
        <v>10</v>
      </c>
      <c r="E12" s="280">
        <v>0</v>
      </c>
      <c r="F12" s="280">
        <v>0</v>
      </c>
      <c r="G12" s="280">
        <v>4</v>
      </c>
      <c r="H12" s="280">
        <v>5</v>
      </c>
      <c r="I12" s="280">
        <v>0</v>
      </c>
      <c r="J12" s="280">
        <v>0</v>
      </c>
      <c r="K12" s="280">
        <v>4</v>
      </c>
      <c r="L12" s="280">
        <v>4</v>
      </c>
      <c r="M12" s="280">
        <v>0</v>
      </c>
      <c r="N12" s="280">
        <v>0</v>
      </c>
      <c r="O12" s="280">
        <v>0</v>
      </c>
      <c r="P12" s="280">
        <v>0</v>
      </c>
      <c r="Q12" s="280">
        <v>5</v>
      </c>
      <c r="R12" s="178">
        <f t="shared" si="0"/>
        <v>330</v>
      </c>
    </row>
    <row r="13" spans="1:18" x14ac:dyDescent="0.2">
      <c r="A13" s="177" t="s">
        <v>156</v>
      </c>
      <c r="B13" s="280">
        <v>0</v>
      </c>
      <c r="C13" s="280">
        <v>91</v>
      </c>
      <c r="D13" s="280">
        <v>0</v>
      </c>
      <c r="E13" s="280">
        <v>639</v>
      </c>
      <c r="F13" s="280">
        <v>164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178">
        <f t="shared" si="0"/>
        <v>894</v>
      </c>
    </row>
    <row r="14" spans="1:18" x14ac:dyDescent="0.2">
      <c r="A14" s="177" t="s">
        <v>7</v>
      </c>
      <c r="B14" s="280">
        <v>5205</v>
      </c>
      <c r="C14" s="280">
        <v>127</v>
      </c>
      <c r="D14" s="280">
        <v>141</v>
      </c>
      <c r="E14" s="280">
        <v>0</v>
      </c>
      <c r="F14" s="280">
        <v>0</v>
      </c>
      <c r="G14" s="280">
        <v>7</v>
      </c>
      <c r="H14" s="280">
        <v>2</v>
      </c>
      <c r="I14" s="280">
        <v>0</v>
      </c>
      <c r="J14" s="280">
        <v>0</v>
      </c>
      <c r="K14" s="280">
        <v>0</v>
      </c>
      <c r="L14" s="280">
        <v>0</v>
      </c>
      <c r="M14" s="280">
        <v>1</v>
      </c>
      <c r="N14" s="280">
        <v>4</v>
      </c>
      <c r="O14" s="280">
        <v>1</v>
      </c>
      <c r="P14" s="280">
        <v>17</v>
      </c>
      <c r="Q14" s="280">
        <v>262</v>
      </c>
      <c r="R14" s="178">
        <f t="shared" si="0"/>
        <v>5767</v>
      </c>
    </row>
    <row r="15" spans="1:18" x14ac:dyDescent="0.2">
      <c r="A15" s="177" t="s">
        <v>157</v>
      </c>
      <c r="B15" s="280">
        <v>7</v>
      </c>
      <c r="C15" s="280">
        <v>2</v>
      </c>
      <c r="D15" s="280">
        <v>0</v>
      </c>
      <c r="E15" s="280">
        <v>0</v>
      </c>
      <c r="F15" s="280">
        <v>0</v>
      </c>
      <c r="G15" s="280">
        <v>1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1</v>
      </c>
      <c r="R15" s="178">
        <f t="shared" si="0"/>
        <v>11</v>
      </c>
    </row>
    <row r="16" spans="1:18" x14ac:dyDescent="0.2">
      <c r="A16" s="177" t="s">
        <v>8</v>
      </c>
      <c r="B16" s="280">
        <v>5050</v>
      </c>
      <c r="C16" s="280">
        <v>107</v>
      </c>
      <c r="D16" s="280">
        <v>83</v>
      </c>
      <c r="E16" s="280">
        <v>0</v>
      </c>
      <c r="F16" s="280">
        <v>0</v>
      </c>
      <c r="G16" s="280">
        <v>1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5</v>
      </c>
      <c r="P16" s="280">
        <v>3</v>
      </c>
      <c r="Q16" s="280">
        <v>7</v>
      </c>
      <c r="R16" s="178">
        <f t="shared" si="0"/>
        <v>5256</v>
      </c>
    </row>
    <row r="17" spans="1:18" x14ac:dyDescent="0.2">
      <c r="A17" s="177" t="s">
        <v>355</v>
      </c>
      <c r="B17" s="280">
        <v>1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178">
        <f t="shared" si="0"/>
        <v>1</v>
      </c>
    </row>
    <row r="18" spans="1:18" x14ac:dyDescent="0.2">
      <c r="A18" s="177" t="s">
        <v>224</v>
      </c>
      <c r="B18" s="280">
        <v>0</v>
      </c>
      <c r="C18" s="280">
        <v>30</v>
      </c>
      <c r="D18" s="280">
        <v>0</v>
      </c>
      <c r="E18" s="280">
        <v>839</v>
      </c>
      <c r="F18" s="280">
        <v>167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178">
        <f t="shared" si="0"/>
        <v>1036</v>
      </c>
    </row>
    <row r="19" spans="1:18" x14ac:dyDescent="0.2">
      <c r="A19" s="177" t="s">
        <v>185</v>
      </c>
      <c r="B19" s="280">
        <v>1</v>
      </c>
      <c r="C19" s="280">
        <v>0</v>
      </c>
      <c r="D19" s="280">
        <v>0</v>
      </c>
      <c r="E19" s="280">
        <v>0</v>
      </c>
      <c r="F19" s="280">
        <v>0</v>
      </c>
      <c r="G19" s="280">
        <v>0</v>
      </c>
      <c r="H19" s="280">
        <v>0</v>
      </c>
      <c r="I19" s="280">
        <v>0</v>
      </c>
      <c r="J19" s="280">
        <v>0</v>
      </c>
      <c r="K19" s="280">
        <v>0</v>
      </c>
      <c r="L19" s="280">
        <v>0</v>
      </c>
      <c r="M19" s="280">
        <v>0</v>
      </c>
      <c r="N19" s="280">
        <v>0</v>
      </c>
      <c r="O19" s="280">
        <v>0</v>
      </c>
      <c r="P19" s="280">
        <v>0</v>
      </c>
      <c r="Q19" s="280">
        <v>0</v>
      </c>
      <c r="R19" s="178">
        <f t="shared" si="0"/>
        <v>1</v>
      </c>
    </row>
    <row r="20" spans="1:18" x14ac:dyDescent="0.2">
      <c r="A20" s="177" t="s">
        <v>186</v>
      </c>
      <c r="B20" s="280">
        <v>8</v>
      </c>
      <c r="C20" s="280">
        <v>2</v>
      </c>
      <c r="D20" s="280">
        <v>0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178">
        <f t="shared" si="0"/>
        <v>10</v>
      </c>
    </row>
    <row r="21" spans="1:18" x14ac:dyDescent="0.2">
      <c r="A21" s="177" t="s">
        <v>9</v>
      </c>
      <c r="B21" s="280">
        <v>34</v>
      </c>
      <c r="C21" s="280">
        <v>150</v>
      </c>
      <c r="D21" s="280">
        <v>12</v>
      </c>
      <c r="E21" s="280">
        <v>0</v>
      </c>
      <c r="F21" s="280">
        <v>0</v>
      </c>
      <c r="G21" s="280">
        <v>2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35</v>
      </c>
      <c r="N21" s="280">
        <v>8</v>
      </c>
      <c r="O21" s="280">
        <v>21</v>
      </c>
      <c r="P21" s="280">
        <v>17</v>
      </c>
      <c r="Q21" s="280">
        <v>57</v>
      </c>
      <c r="R21" s="178">
        <f t="shared" si="0"/>
        <v>336</v>
      </c>
    </row>
    <row r="22" spans="1:18" x14ac:dyDescent="0.2">
      <c r="A22" s="177" t="s">
        <v>218</v>
      </c>
      <c r="B22" s="280">
        <v>2</v>
      </c>
      <c r="C22" s="280">
        <v>0</v>
      </c>
      <c r="D22" s="280">
        <v>0</v>
      </c>
      <c r="E22" s="280">
        <v>0</v>
      </c>
      <c r="F22" s="280">
        <v>0</v>
      </c>
      <c r="G22" s="280">
        <v>1</v>
      </c>
      <c r="H22" s="280">
        <v>0</v>
      </c>
      <c r="I22" s="280">
        <v>0</v>
      </c>
      <c r="J22" s="280">
        <v>0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0">
        <v>0</v>
      </c>
      <c r="Q22" s="280">
        <v>0</v>
      </c>
      <c r="R22" s="178">
        <f t="shared" si="0"/>
        <v>3</v>
      </c>
    </row>
    <row r="23" spans="1:18" x14ac:dyDescent="0.2">
      <c r="A23" s="177" t="s">
        <v>10</v>
      </c>
      <c r="B23" s="280">
        <v>86753</v>
      </c>
      <c r="C23" s="280">
        <v>42504</v>
      </c>
      <c r="D23" s="280">
        <v>1552</v>
      </c>
      <c r="E23" s="280">
        <v>0</v>
      </c>
      <c r="F23" s="280">
        <v>0</v>
      </c>
      <c r="G23" s="280">
        <v>93</v>
      </c>
      <c r="H23" s="280">
        <v>16</v>
      </c>
      <c r="I23" s="280">
        <v>0</v>
      </c>
      <c r="J23" s="280">
        <v>0</v>
      </c>
      <c r="K23" s="280">
        <v>2</v>
      </c>
      <c r="L23" s="280">
        <v>6</v>
      </c>
      <c r="M23" s="280">
        <v>842</v>
      </c>
      <c r="N23" s="280">
        <v>8556</v>
      </c>
      <c r="O23" s="280">
        <v>3</v>
      </c>
      <c r="P23" s="280">
        <v>40</v>
      </c>
      <c r="Q23" s="280">
        <v>637</v>
      </c>
      <c r="R23" s="178">
        <f t="shared" si="0"/>
        <v>141004</v>
      </c>
    </row>
    <row r="24" spans="1:18" x14ac:dyDescent="0.2">
      <c r="A24" s="177" t="s">
        <v>128</v>
      </c>
      <c r="B24" s="280">
        <v>51</v>
      </c>
      <c r="C24" s="280">
        <v>20</v>
      </c>
      <c r="D24" s="280">
        <v>3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178">
        <f t="shared" si="0"/>
        <v>74</v>
      </c>
    </row>
    <row r="25" spans="1:18" x14ac:dyDescent="0.2">
      <c r="A25" s="177" t="s">
        <v>129</v>
      </c>
      <c r="B25" s="280">
        <v>101</v>
      </c>
      <c r="C25" s="280">
        <v>51</v>
      </c>
      <c r="D25" s="280">
        <v>10</v>
      </c>
      <c r="E25" s="280">
        <v>0</v>
      </c>
      <c r="F25" s="280">
        <v>0</v>
      </c>
      <c r="G25" s="280">
        <v>4</v>
      </c>
      <c r="H25" s="280">
        <v>1</v>
      </c>
      <c r="I25" s="280">
        <v>0</v>
      </c>
      <c r="J25" s="280">
        <v>0</v>
      </c>
      <c r="K25" s="280">
        <v>0</v>
      </c>
      <c r="L25" s="280">
        <v>0</v>
      </c>
      <c r="M25" s="280">
        <v>5</v>
      </c>
      <c r="N25" s="280">
        <v>0</v>
      </c>
      <c r="O25" s="280">
        <v>0</v>
      </c>
      <c r="P25" s="280">
        <v>0</v>
      </c>
      <c r="Q25" s="280">
        <v>0</v>
      </c>
      <c r="R25" s="178">
        <f t="shared" si="0"/>
        <v>172</v>
      </c>
    </row>
    <row r="26" spans="1:18" x14ac:dyDescent="0.2">
      <c r="A26" s="177" t="s">
        <v>219</v>
      </c>
      <c r="B26" s="280">
        <v>11</v>
      </c>
      <c r="C26" s="280">
        <v>1</v>
      </c>
      <c r="D26" s="280">
        <v>0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178">
        <f t="shared" si="0"/>
        <v>12</v>
      </c>
    </row>
    <row r="27" spans="1:18" x14ac:dyDescent="0.2">
      <c r="A27" s="177" t="s">
        <v>57</v>
      </c>
      <c r="B27" s="280">
        <v>1238</v>
      </c>
      <c r="C27" s="280">
        <v>312</v>
      </c>
      <c r="D27" s="280">
        <v>43</v>
      </c>
      <c r="E27" s="280">
        <v>0</v>
      </c>
      <c r="F27" s="280">
        <v>0</v>
      </c>
      <c r="G27" s="280">
        <v>129</v>
      </c>
      <c r="H27" s="280">
        <v>14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280">
        <v>0</v>
      </c>
      <c r="O27" s="280">
        <v>0</v>
      </c>
      <c r="P27" s="280">
        <v>2</v>
      </c>
      <c r="Q27" s="280">
        <v>5</v>
      </c>
      <c r="R27" s="178">
        <f t="shared" si="0"/>
        <v>1743</v>
      </c>
    </row>
    <row r="28" spans="1:18" x14ac:dyDescent="0.2">
      <c r="A28" s="177" t="s">
        <v>187</v>
      </c>
      <c r="B28" s="280">
        <v>0</v>
      </c>
      <c r="C28" s="280">
        <v>0</v>
      </c>
      <c r="D28" s="280">
        <v>0</v>
      </c>
      <c r="E28" s="280">
        <v>0</v>
      </c>
      <c r="F28" s="280">
        <v>0</v>
      </c>
      <c r="G28" s="280">
        <v>1</v>
      </c>
      <c r="H28" s="280">
        <v>0</v>
      </c>
      <c r="I28" s="280">
        <v>0</v>
      </c>
      <c r="J28" s="280">
        <v>0</v>
      </c>
      <c r="K28" s="280">
        <v>0</v>
      </c>
      <c r="L28" s="280">
        <v>0</v>
      </c>
      <c r="M28" s="280">
        <v>0</v>
      </c>
      <c r="N28" s="280">
        <v>0</v>
      </c>
      <c r="O28" s="280">
        <v>0</v>
      </c>
      <c r="P28" s="280">
        <v>0</v>
      </c>
      <c r="Q28" s="280">
        <v>0</v>
      </c>
      <c r="R28" s="178">
        <f t="shared" si="0"/>
        <v>1</v>
      </c>
    </row>
    <row r="29" spans="1:18" x14ac:dyDescent="0.2">
      <c r="A29" s="177" t="s">
        <v>11</v>
      </c>
      <c r="B29" s="280">
        <v>0</v>
      </c>
      <c r="C29" s="280">
        <v>257</v>
      </c>
      <c r="D29" s="280">
        <v>0</v>
      </c>
      <c r="E29" s="280">
        <v>3787</v>
      </c>
      <c r="F29" s="280">
        <v>851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1</v>
      </c>
      <c r="R29" s="178">
        <f t="shared" si="0"/>
        <v>4896</v>
      </c>
    </row>
    <row r="30" spans="1:18" x14ac:dyDescent="0.2">
      <c r="A30" s="177" t="s">
        <v>258</v>
      </c>
      <c r="B30" s="280">
        <v>7</v>
      </c>
      <c r="C30" s="280">
        <v>3</v>
      </c>
      <c r="D30" s="280">
        <v>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  <c r="R30" s="178">
        <f t="shared" si="0"/>
        <v>10</v>
      </c>
    </row>
    <row r="31" spans="1:18" x14ac:dyDescent="0.2">
      <c r="A31" s="177" t="s">
        <v>12</v>
      </c>
      <c r="B31" s="280">
        <v>63</v>
      </c>
      <c r="C31" s="280">
        <v>1</v>
      </c>
      <c r="D31" s="280">
        <v>0</v>
      </c>
      <c r="E31" s="280">
        <v>0</v>
      </c>
      <c r="F31" s="280">
        <v>0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1</v>
      </c>
      <c r="N31" s="280">
        <v>0</v>
      </c>
      <c r="O31" s="280">
        <v>0</v>
      </c>
      <c r="P31" s="280">
        <v>0</v>
      </c>
      <c r="Q31" s="280">
        <v>0</v>
      </c>
      <c r="R31" s="178">
        <f t="shared" si="0"/>
        <v>65</v>
      </c>
    </row>
    <row r="32" spans="1:18" x14ac:dyDescent="0.2">
      <c r="A32" s="177" t="s">
        <v>130</v>
      </c>
      <c r="B32" s="280">
        <v>123</v>
      </c>
      <c r="C32" s="280">
        <v>71</v>
      </c>
      <c r="D32" s="280">
        <v>7</v>
      </c>
      <c r="E32" s="280">
        <v>0</v>
      </c>
      <c r="F32" s="280">
        <v>0</v>
      </c>
      <c r="G32" s="280">
        <v>8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1</v>
      </c>
      <c r="Q32" s="280">
        <v>2</v>
      </c>
      <c r="R32" s="178">
        <f t="shared" si="0"/>
        <v>212</v>
      </c>
    </row>
    <row r="33" spans="1:18" x14ac:dyDescent="0.2">
      <c r="A33" s="177" t="s">
        <v>13</v>
      </c>
      <c r="B33" s="280">
        <v>3918</v>
      </c>
      <c r="C33" s="280">
        <v>1096</v>
      </c>
      <c r="D33" s="280">
        <v>1343</v>
      </c>
      <c r="E33" s="280">
        <v>0</v>
      </c>
      <c r="F33" s="280">
        <v>0</v>
      </c>
      <c r="G33" s="280">
        <v>30</v>
      </c>
      <c r="H33" s="280">
        <v>7</v>
      </c>
      <c r="I33" s="280">
        <v>0</v>
      </c>
      <c r="J33" s="280">
        <v>0</v>
      </c>
      <c r="K33" s="280">
        <v>0</v>
      </c>
      <c r="L33" s="280">
        <v>1</v>
      </c>
      <c r="M33" s="280">
        <v>15</v>
      </c>
      <c r="N33" s="280">
        <v>0</v>
      </c>
      <c r="O33" s="280">
        <v>1</v>
      </c>
      <c r="P33" s="280">
        <v>1</v>
      </c>
      <c r="Q33" s="280">
        <v>44</v>
      </c>
      <c r="R33" s="178">
        <f t="shared" si="0"/>
        <v>6456</v>
      </c>
    </row>
    <row r="34" spans="1:18" x14ac:dyDescent="0.2">
      <c r="A34" s="177" t="s">
        <v>225</v>
      </c>
      <c r="B34" s="280">
        <v>0</v>
      </c>
      <c r="C34" s="280">
        <v>59</v>
      </c>
      <c r="D34" s="280">
        <v>1</v>
      </c>
      <c r="E34" s="280">
        <v>682</v>
      </c>
      <c r="F34" s="280">
        <v>80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0</v>
      </c>
      <c r="O34" s="280">
        <v>0</v>
      </c>
      <c r="P34" s="280">
        <v>0</v>
      </c>
      <c r="Q34" s="280">
        <v>0</v>
      </c>
      <c r="R34" s="178">
        <f t="shared" si="0"/>
        <v>822</v>
      </c>
    </row>
    <row r="35" spans="1:18" x14ac:dyDescent="0.2">
      <c r="A35" s="177" t="s">
        <v>158</v>
      </c>
      <c r="B35" s="280">
        <v>0</v>
      </c>
      <c r="C35" s="280">
        <v>6</v>
      </c>
      <c r="D35" s="280">
        <v>0</v>
      </c>
      <c r="E35" s="280">
        <v>85</v>
      </c>
      <c r="F35" s="280">
        <v>6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178">
        <f t="shared" si="0"/>
        <v>97</v>
      </c>
    </row>
    <row r="36" spans="1:18" x14ac:dyDescent="0.2">
      <c r="A36" s="177" t="s">
        <v>189</v>
      </c>
      <c r="B36" s="280">
        <v>4</v>
      </c>
      <c r="C36" s="280">
        <v>0</v>
      </c>
      <c r="D36" s="280">
        <v>1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  <c r="R36" s="178">
        <f t="shared" ref="R36:R99" si="1">SUM(B36:Q36)</f>
        <v>5</v>
      </c>
    </row>
    <row r="37" spans="1:18" x14ac:dyDescent="0.2">
      <c r="A37" s="177" t="s">
        <v>159</v>
      </c>
      <c r="B37" s="280">
        <v>49</v>
      </c>
      <c r="C37" s="280">
        <v>21</v>
      </c>
      <c r="D37" s="280">
        <v>11</v>
      </c>
      <c r="E37" s="280">
        <v>0</v>
      </c>
      <c r="F37" s="280">
        <v>0</v>
      </c>
      <c r="G37" s="280">
        <v>0</v>
      </c>
      <c r="H37" s="280">
        <v>1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280">
        <v>0</v>
      </c>
      <c r="O37" s="280">
        <v>0</v>
      </c>
      <c r="P37" s="280">
        <v>0</v>
      </c>
      <c r="Q37" s="280">
        <v>0</v>
      </c>
      <c r="R37" s="178">
        <f t="shared" si="1"/>
        <v>82</v>
      </c>
    </row>
    <row r="38" spans="1:18" x14ac:dyDescent="0.2">
      <c r="A38" s="177" t="s">
        <v>190</v>
      </c>
      <c r="B38" s="280">
        <v>0</v>
      </c>
      <c r="C38" s="280">
        <v>254</v>
      </c>
      <c r="D38" s="280">
        <v>0</v>
      </c>
      <c r="E38" s="280">
        <v>1417</v>
      </c>
      <c r="F38" s="280">
        <v>266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178">
        <f t="shared" si="1"/>
        <v>1937</v>
      </c>
    </row>
    <row r="39" spans="1:18" x14ac:dyDescent="0.2">
      <c r="A39" s="177" t="s">
        <v>226</v>
      </c>
      <c r="B39" s="280">
        <v>0</v>
      </c>
      <c r="C39" s="280">
        <v>20</v>
      </c>
      <c r="D39" s="280">
        <v>0</v>
      </c>
      <c r="E39" s="280">
        <v>535</v>
      </c>
      <c r="F39" s="280">
        <v>156</v>
      </c>
      <c r="G39" s="280">
        <v>0</v>
      </c>
      <c r="H39" s="280">
        <v>0</v>
      </c>
      <c r="I39" s="280">
        <v>0</v>
      </c>
      <c r="J39" s="280">
        <v>0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0</v>
      </c>
      <c r="Q39" s="280">
        <v>0</v>
      </c>
      <c r="R39" s="178">
        <f t="shared" si="1"/>
        <v>711</v>
      </c>
    </row>
    <row r="40" spans="1:18" x14ac:dyDescent="0.2">
      <c r="A40" s="177" t="s">
        <v>77</v>
      </c>
      <c r="B40" s="280">
        <v>142</v>
      </c>
      <c r="C40" s="280">
        <v>13</v>
      </c>
      <c r="D40" s="280">
        <v>7</v>
      </c>
      <c r="E40" s="280">
        <v>0</v>
      </c>
      <c r="F40" s="280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6</v>
      </c>
      <c r="N40" s="280">
        <v>4</v>
      </c>
      <c r="O40" s="280">
        <v>0</v>
      </c>
      <c r="P40" s="280">
        <v>3</v>
      </c>
      <c r="Q40" s="280">
        <v>2</v>
      </c>
      <c r="R40" s="178">
        <f t="shared" si="1"/>
        <v>177</v>
      </c>
    </row>
    <row r="41" spans="1:18" x14ac:dyDescent="0.2">
      <c r="A41" s="177" t="s">
        <v>191</v>
      </c>
      <c r="B41" s="280">
        <v>22</v>
      </c>
      <c r="C41" s="280">
        <v>1</v>
      </c>
      <c r="D41" s="280">
        <v>0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178">
        <f t="shared" si="1"/>
        <v>23</v>
      </c>
    </row>
    <row r="42" spans="1:18" x14ac:dyDescent="0.2">
      <c r="A42" s="177" t="s">
        <v>131</v>
      </c>
      <c r="B42" s="280">
        <v>55</v>
      </c>
      <c r="C42" s="280">
        <v>30</v>
      </c>
      <c r="D42" s="280">
        <v>0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1</v>
      </c>
      <c r="Q42" s="280">
        <v>0</v>
      </c>
      <c r="R42" s="178">
        <f t="shared" si="1"/>
        <v>86</v>
      </c>
    </row>
    <row r="43" spans="1:18" x14ac:dyDescent="0.2">
      <c r="A43" s="177" t="s">
        <v>257</v>
      </c>
      <c r="B43" s="280">
        <v>1</v>
      </c>
      <c r="C43" s="280">
        <v>0</v>
      </c>
      <c r="D43" s="280">
        <v>0</v>
      </c>
      <c r="E43" s="280">
        <v>0</v>
      </c>
      <c r="F43" s="280">
        <v>0</v>
      </c>
      <c r="G43" s="280">
        <v>0</v>
      </c>
      <c r="H43" s="280">
        <v>0</v>
      </c>
      <c r="I43" s="280">
        <v>0</v>
      </c>
      <c r="J43" s="280">
        <v>0</v>
      </c>
      <c r="K43" s="280">
        <v>0</v>
      </c>
      <c r="L43" s="280">
        <v>0</v>
      </c>
      <c r="M43" s="280">
        <v>0</v>
      </c>
      <c r="N43" s="280">
        <v>0</v>
      </c>
      <c r="O43" s="280">
        <v>0</v>
      </c>
      <c r="P43" s="280">
        <v>0</v>
      </c>
      <c r="Q43" s="280">
        <v>0</v>
      </c>
      <c r="R43" s="178">
        <f t="shared" si="1"/>
        <v>1</v>
      </c>
    </row>
    <row r="44" spans="1:18" x14ac:dyDescent="0.2">
      <c r="A44" s="177" t="s">
        <v>14</v>
      </c>
      <c r="B44" s="280">
        <v>1628</v>
      </c>
      <c r="C44" s="280">
        <v>649</v>
      </c>
      <c r="D44" s="280">
        <v>97</v>
      </c>
      <c r="E44" s="280">
        <v>0</v>
      </c>
      <c r="F44" s="280">
        <v>0</v>
      </c>
      <c r="G44" s="280">
        <v>5</v>
      </c>
      <c r="H44" s="280">
        <v>1</v>
      </c>
      <c r="I44" s="280">
        <v>0</v>
      </c>
      <c r="J44" s="280">
        <v>0</v>
      </c>
      <c r="K44" s="280">
        <v>0</v>
      </c>
      <c r="L44" s="280">
        <v>0</v>
      </c>
      <c r="M44" s="280">
        <v>14</v>
      </c>
      <c r="N44" s="280">
        <v>2</v>
      </c>
      <c r="O44" s="280">
        <v>1</v>
      </c>
      <c r="P44" s="280">
        <v>7</v>
      </c>
      <c r="Q44" s="280">
        <v>62</v>
      </c>
      <c r="R44" s="178">
        <f t="shared" si="1"/>
        <v>2466</v>
      </c>
    </row>
    <row r="45" spans="1:18" x14ac:dyDescent="0.2">
      <c r="A45" s="177" t="s">
        <v>132</v>
      </c>
      <c r="B45" s="280">
        <v>113</v>
      </c>
      <c r="C45" s="280">
        <v>25</v>
      </c>
      <c r="D45" s="280">
        <v>0</v>
      </c>
      <c r="E45" s="280">
        <v>0</v>
      </c>
      <c r="F45" s="280">
        <v>0</v>
      </c>
      <c r="G45" s="280">
        <v>1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1</v>
      </c>
      <c r="Q45" s="280">
        <v>4</v>
      </c>
      <c r="R45" s="178">
        <f t="shared" si="1"/>
        <v>144</v>
      </c>
    </row>
    <row r="46" spans="1:18" x14ac:dyDescent="0.2">
      <c r="A46" s="177" t="s">
        <v>15</v>
      </c>
      <c r="B46" s="280">
        <v>5</v>
      </c>
      <c r="C46" s="280">
        <v>10</v>
      </c>
      <c r="D46" s="280">
        <v>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1</v>
      </c>
      <c r="N46" s="280">
        <v>14</v>
      </c>
      <c r="O46" s="280">
        <v>0</v>
      </c>
      <c r="P46" s="280">
        <v>0</v>
      </c>
      <c r="Q46" s="280">
        <v>0</v>
      </c>
      <c r="R46" s="178">
        <f t="shared" si="1"/>
        <v>30</v>
      </c>
    </row>
    <row r="47" spans="1:18" x14ac:dyDescent="0.2">
      <c r="A47" s="177" t="s">
        <v>227</v>
      </c>
      <c r="B47" s="280">
        <v>0</v>
      </c>
      <c r="C47" s="280">
        <v>5</v>
      </c>
      <c r="D47" s="280">
        <v>0</v>
      </c>
      <c r="E47" s="280">
        <v>300</v>
      </c>
      <c r="F47" s="280">
        <v>18</v>
      </c>
      <c r="G47" s="280">
        <v>0</v>
      </c>
      <c r="H47" s="280">
        <v>0</v>
      </c>
      <c r="I47" s="280">
        <v>0</v>
      </c>
      <c r="J47" s="280">
        <v>0</v>
      </c>
      <c r="K47" s="280">
        <v>0</v>
      </c>
      <c r="L47" s="280">
        <v>0</v>
      </c>
      <c r="M47" s="280">
        <v>0</v>
      </c>
      <c r="N47" s="280">
        <v>0</v>
      </c>
      <c r="O47" s="280">
        <v>0</v>
      </c>
      <c r="P47" s="280">
        <v>0</v>
      </c>
      <c r="Q47" s="280">
        <v>0</v>
      </c>
      <c r="R47" s="178">
        <f t="shared" si="1"/>
        <v>323</v>
      </c>
    </row>
    <row r="48" spans="1:18" x14ac:dyDescent="0.2">
      <c r="A48" s="177" t="s">
        <v>388</v>
      </c>
      <c r="B48" s="280">
        <v>6</v>
      </c>
      <c r="C48" s="280">
        <v>0</v>
      </c>
      <c r="D48" s="280">
        <v>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  <c r="R48" s="178">
        <f t="shared" si="1"/>
        <v>6</v>
      </c>
    </row>
    <row r="49" spans="1:18" x14ac:dyDescent="0.2">
      <c r="A49" s="177" t="s">
        <v>16</v>
      </c>
      <c r="B49" s="280">
        <v>744</v>
      </c>
      <c r="C49" s="280">
        <v>22</v>
      </c>
      <c r="D49" s="280">
        <v>2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7</v>
      </c>
      <c r="N49" s="280">
        <v>24</v>
      </c>
      <c r="O49" s="280">
        <v>0</v>
      </c>
      <c r="P49" s="280">
        <v>0</v>
      </c>
      <c r="Q49" s="280">
        <v>3</v>
      </c>
      <c r="R49" s="178">
        <f t="shared" si="1"/>
        <v>802</v>
      </c>
    </row>
    <row r="50" spans="1:18" x14ac:dyDescent="0.2">
      <c r="A50" s="177" t="s">
        <v>252</v>
      </c>
      <c r="B50" s="280">
        <v>1</v>
      </c>
      <c r="C50" s="280">
        <v>1</v>
      </c>
      <c r="D50" s="280">
        <v>0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178">
        <f t="shared" si="1"/>
        <v>2</v>
      </c>
    </row>
    <row r="51" spans="1:18" x14ac:dyDescent="0.2">
      <c r="A51" s="177" t="s">
        <v>55</v>
      </c>
      <c r="B51" s="280">
        <v>7042</v>
      </c>
      <c r="C51" s="280">
        <v>240</v>
      </c>
      <c r="D51" s="280">
        <v>51</v>
      </c>
      <c r="E51" s="280">
        <v>0</v>
      </c>
      <c r="F51" s="280">
        <v>0</v>
      </c>
      <c r="G51" s="280">
        <v>17</v>
      </c>
      <c r="H51" s="280">
        <v>0</v>
      </c>
      <c r="I51" s="280">
        <v>0</v>
      </c>
      <c r="J51" s="280">
        <v>0</v>
      </c>
      <c r="K51" s="280">
        <v>0</v>
      </c>
      <c r="L51" s="280">
        <v>1</v>
      </c>
      <c r="M51" s="280">
        <v>0</v>
      </c>
      <c r="N51" s="280">
        <v>0</v>
      </c>
      <c r="O51" s="280">
        <v>0</v>
      </c>
      <c r="P51" s="280">
        <v>2</v>
      </c>
      <c r="Q51" s="280">
        <v>8</v>
      </c>
      <c r="R51" s="178">
        <f t="shared" si="1"/>
        <v>7361</v>
      </c>
    </row>
    <row r="52" spans="1:18" x14ac:dyDescent="0.2">
      <c r="A52" s="177" t="s">
        <v>64</v>
      </c>
      <c r="B52" s="280">
        <v>0</v>
      </c>
      <c r="C52" s="280">
        <v>12</v>
      </c>
      <c r="D52" s="280">
        <v>0</v>
      </c>
      <c r="E52" s="280">
        <v>691</v>
      </c>
      <c r="F52" s="280">
        <v>46</v>
      </c>
      <c r="G52" s="280">
        <v>0</v>
      </c>
      <c r="H52" s="280">
        <v>0</v>
      </c>
      <c r="I52" s="280">
        <v>0</v>
      </c>
      <c r="J52" s="280">
        <v>0</v>
      </c>
      <c r="K52" s="280">
        <v>0</v>
      </c>
      <c r="L52" s="280">
        <v>0</v>
      </c>
      <c r="M52" s="280">
        <v>0</v>
      </c>
      <c r="N52" s="280">
        <v>0</v>
      </c>
      <c r="O52" s="280">
        <v>0</v>
      </c>
      <c r="P52" s="280">
        <v>0</v>
      </c>
      <c r="Q52" s="280">
        <v>0</v>
      </c>
      <c r="R52" s="178">
        <f t="shared" si="1"/>
        <v>749</v>
      </c>
    </row>
    <row r="53" spans="1:18" x14ac:dyDescent="0.2">
      <c r="A53" s="177" t="s">
        <v>192</v>
      </c>
      <c r="B53" s="280">
        <v>0</v>
      </c>
      <c r="C53" s="280">
        <v>104</v>
      </c>
      <c r="D53" s="280">
        <v>0</v>
      </c>
      <c r="E53" s="280">
        <v>4078</v>
      </c>
      <c r="F53" s="280">
        <v>433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  <c r="R53" s="178">
        <f t="shared" si="1"/>
        <v>4615</v>
      </c>
    </row>
    <row r="54" spans="1:18" x14ac:dyDescent="0.2">
      <c r="A54" s="177" t="s">
        <v>193</v>
      </c>
      <c r="B54" s="280">
        <v>6</v>
      </c>
      <c r="C54" s="280">
        <v>3</v>
      </c>
      <c r="D54" s="280">
        <v>0</v>
      </c>
      <c r="E54" s="280">
        <v>0</v>
      </c>
      <c r="F54" s="280">
        <v>0</v>
      </c>
      <c r="G54" s="280">
        <v>2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1</v>
      </c>
      <c r="N54" s="280">
        <v>0</v>
      </c>
      <c r="O54" s="280">
        <v>0</v>
      </c>
      <c r="P54" s="280">
        <v>0</v>
      </c>
      <c r="Q54" s="280">
        <v>0</v>
      </c>
      <c r="R54" s="178">
        <f t="shared" si="1"/>
        <v>12</v>
      </c>
    </row>
    <row r="55" spans="1:18" x14ac:dyDescent="0.2">
      <c r="A55" s="177" t="s">
        <v>133</v>
      </c>
      <c r="B55" s="280">
        <v>42</v>
      </c>
      <c r="C55" s="280">
        <v>21</v>
      </c>
      <c r="D55" s="280">
        <v>2</v>
      </c>
      <c r="E55" s="280">
        <v>0</v>
      </c>
      <c r="F55" s="280">
        <v>0</v>
      </c>
      <c r="G55" s="280">
        <v>0</v>
      </c>
      <c r="H55" s="280">
        <v>0</v>
      </c>
      <c r="I55" s="280">
        <v>0</v>
      </c>
      <c r="J55" s="280">
        <v>0</v>
      </c>
      <c r="K55" s="280">
        <v>0</v>
      </c>
      <c r="L55" s="280">
        <v>0</v>
      </c>
      <c r="M55" s="280">
        <v>0</v>
      </c>
      <c r="N55" s="280">
        <v>0</v>
      </c>
      <c r="O55" s="280">
        <v>0</v>
      </c>
      <c r="P55" s="280">
        <v>0</v>
      </c>
      <c r="Q55" s="280">
        <v>1</v>
      </c>
      <c r="R55" s="178">
        <f t="shared" si="1"/>
        <v>66</v>
      </c>
    </row>
    <row r="56" spans="1:18" x14ac:dyDescent="0.2">
      <c r="A56" s="177" t="s">
        <v>194</v>
      </c>
      <c r="B56" s="280">
        <v>1</v>
      </c>
      <c r="C56" s="280">
        <v>0</v>
      </c>
      <c r="D56" s="280">
        <v>0</v>
      </c>
      <c r="E56" s="280">
        <v>0</v>
      </c>
      <c r="F56" s="280">
        <v>0</v>
      </c>
      <c r="G56" s="280">
        <v>0</v>
      </c>
      <c r="H56" s="280">
        <v>0</v>
      </c>
      <c r="I56" s="280">
        <v>0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  <c r="R56" s="178">
        <f t="shared" si="1"/>
        <v>1</v>
      </c>
    </row>
    <row r="57" spans="1:18" x14ac:dyDescent="0.2">
      <c r="A57" s="177" t="s">
        <v>17</v>
      </c>
      <c r="B57" s="280">
        <v>228</v>
      </c>
      <c r="C57" s="280">
        <v>29</v>
      </c>
      <c r="D57" s="280">
        <v>3</v>
      </c>
      <c r="E57" s="280">
        <v>0</v>
      </c>
      <c r="F57" s="280">
        <v>0</v>
      </c>
      <c r="G57" s="280">
        <v>1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3</v>
      </c>
      <c r="N57" s="280">
        <v>0</v>
      </c>
      <c r="O57" s="280">
        <v>0</v>
      </c>
      <c r="P57" s="280">
        <v>1</v>
      </c>
      <c r="Q57" s="280">
        <v>6</v>
      </c>
      <c r="R57" s="178">
        <f t="shared" si="1"/>
        <v>271</v>
      </c>
    </row>
    <row r="58" spans="1:18" x14ac:dyDescent="0.2">
      <c r="A58" s="177" t="s">
        <v>195</v>
      </c>
      <c r="B58" s="280">
        <v>0</v>
      </c>
      <c r="C58" s="280">
        <v>79</v>
      </c>
      <c r="D58" s="280">
        <v>0</v>
      </c>
      <c r="E58" s="280">
        <v>1115</v>
      </c>
      <c r="F58" s="280">
        <v>236</v>
      </c>
      <c r="G58" s="280">
        <v>0</v>
      </c>
      <c r="H58" s="280">
        <v>0</v>
      </c>
      <c r="I58" s="280">
        <v>0</v>
      </c>
      <c r="J58" s="280">
        <v>0</v>
      </c>
      <c r="K58" s="280">
        <v>0</v>
      </c>
      <c r="L58" s="280">
        <v>0</v>
      </c>
      <c r="M58" s="280">
        <v>0</v>
      </c>
      <c r="N58" s="280">
        <v>0</v>
      </c>
      <c r="O58" s="280">
        <v>0</v>
      </c>
      <c r="P58" s="280">
        <v>0</v>
      </c>
      <c r="Q58" s="280">
        <v>0</v>
      </c>
      <c r="R58" s="178">
        <f t="shared" si="1"/>
        <v>1430</v>
      </c>
    </row>
    <row r="59" spans="1:18" x14ac:dyDescent="0.2">
      <c r="A59" s="177" t="s">
        <v>196</v>
      </c>
      <c r="B59" s="280">
        <v>6</v>
      </c>
      <c r="C59" s="280">
        <v>0</v>
      </c>
      <c r="D59" s="280">
        <v>0</v>
      </c>
      <c r="E59" s="280">
        <v>0</v>
      </c>
      <c r="F59" s="280">
        <v>0</v>
      </c>
      <c r="G59" s="280">
        <v>0</v>
      </c>
      <c r="H59" s="280">
        <v>0</v>
      </c>
      <c r="I59" s="280">
        <v>0</v>
      </c>
      <c r="J59" s="280">
        <v>0</v>
      </c>
      <c r="K59" s="280">
        <v>0</v>
      </c>
      <c r="L59" s="280">
        <v>0</v>
      </c>
      <c r="M59" s="280">
        <v>0</v>
      </c>
      <c r="N59" s="280">
        <v>0</v>
      </c>
      <c r="O59" s="280">
        <v>0</v>
      </c>
      <c r="P59" s="280">
        <v>0</v>
      </c>
      <c r="Q59" s="280">
        <v>0</v>
      </c>
      <c r="R59" s="178">
        <f t="shared" si="1"/>
        <v>6</v>
      </c>
    </row>
    <row r="60" spans="1:18" x14ac:dyDescent="0.2">
      <c r="A60" s="177" t="s">
        <v>18</v>
      </c>
      <c r="B60" s="280">
        <v>25879</v>
      </c>
      <c r="C60" s="280">
        <v>338</v>
      </c>
      <c r="D60" s="280">
        <v>128</v>
      </c>
      <c r="E60" s="280">
        <v>0</v>
      </c>
      <c r="F60" s="280">
        <v>0</v>
      </c>
      <c r="G60" s="280">
        <v>4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4</v>
      </c>
      <c r="O60" s="280">
        <v>1</v>
      </c>
      <c r="P60" s="280">
        <v>77</v>
      </c>
      <c r="Q60" s="280">
        <v>356</v>
      </c>
      <c r="R60" s="178">
        <f t="shared" si="1"/>
        <v>26787</v>
      </c>
    </row>
    <row r="61" spans="1:18" x14ac:dyDescent="0.2">
      <c r="A61" s="177" t="s">
        <v>197</v>
      </c>
      <c r="B61" s="280">
        <v>2</v>
      </c>
      <c r="C61" s="280">
        <v>0</v>
      </c>
      <c r="D61" s="280">
        <v>0</v>
      </c>
      <c r="E61" s="280">
        <v>0</v>
      </c>
      <c r="F61" s="280">
        <v>0</v>
      </c>
      <c r="G61" s="280">
        <v>0</v>
      </c>
      <c r="H61" s="280">
        <v>0</v>
      </c>
      <c r="I61" s="280">
        <v>0</v>
      </c>
      <c r="J61" s="280">
        <v>0</v>
      </c>
      <c r="K61" s="280">
        <v>0</v>
      </c>
      <c r="L61" s="280">
        <v>0</v>
      </c>
      <c r="M61" s="280">
        <v>0</v>
      </c>
      <c r="N61" s="280">
        <v>0</v>
      </c>
      <c r="O61" s="280">
        <v>0</v>
      </c>
      <c r="P61" s="280">
        <v>0</v>
      </c>
      <c r="Q61" s="280">
        <v>0</v>
      </c>
      <c r="R61" s="178">
        <f t="shared" si="1"/>
        <v>2</v>
      </c>
    </row>
    <row r="62" spans="1:18" x14ac:dyDescent="0.2">
      <c r="A62" s="177" t="s">
        <v>160</v>
      </c>
      <c r="B62" s="280">
        <v>132</v>
      </c>
      <c r="C62" s="280">
        <v>23</v>
      </c>
      <c r="D62" s="280">
        <v>1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P62" s="280">
        <v>1</v>
      </c>
      <c r="Q62" s="280">
        <v>1</v>
      </c>
      <c r="R62" s="178">
        <f t="shared" si="1"/>
        <v>158</v>
      </c>
    </row>
    <row r="63" spans="1:18" x14ac:dyDescent="0.2">
      <c r="A63" s="177" t="s">
        <v>119</v>
      </c>
      <c r="B63" s="280">
        <v>48</v>
      </c>
      <c r="C63" s="280">
        <v>22</v>
      </c>
      <c r="D63" s="280">
        <v>5</v>
      </c>
      <c r="E63" s="280">
        <v>0</v>
      </c>
      <c r="F63" s="280">
        <v>0</v>
      </c>
      <c r="G63" s="280">
        <v>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>
        <v>1</v>
      </c>
      <c r="N63" s="280">
        <v>4</v>
      </c>
      <c r="O63" s="280">
        <v>1</v>
      </c>
      <c r="P63" s="280">
        <v>0</v>
      </c>
      <c r="Q63" s="280">
        <v>0</v>
      </c>
      <c r="R63" s="178">
        <f t="shared" si="1"/>
        <v>81</v>
      </c>
    </row>
    <row r="64" spans="1:18" x14ac:dyDescent="0.2">
      <c r="A64" s="177" t="s">
        <v>161</v>
      </c>
      <c r="B64" s="280">
        <v>0</v>
      </c>
      <c r="C64" s="280">
        <v>3</v>
      </c>
      <c r="D64" s="280">
        <v>0</v>
      </c>
      <c r="E64" s="280">
        <v>0</v>
      </c>
      <c r="F64" s="280">
        <v>0</v>
      </c>
      <c r="G64" s="280">
        <v>0</v>
      </c>
      <c r="H64" s="280">
        <v>0</v>
      </c>
      <c r="I64" s="280">
        <v>0</v>
      </c>
      <c r="J64" s="280">
        <v>0</v>
      </c>
      <c r="K64" s="280">
        <v>0</v>
      </c>
      <c r="L64" s="280">
        <v>0</v>
      </c>
      <c r="M64" s="280">
        <v>0</v>
      </c>
      <c r="N64" s="280">
        <v>0</v>
      </c>
      <c r="O64" s="280">
        <v>0</v>
      </c>
      <c r="P64" s="280">
        <v>1</v>
      </c>
      <c r="Q64" s="280">
        <v>0</v>
      </c>
      <c r="R64" s="178">
        <f t="shared" si="1"/>
        <v>4</v>
      </c>
    </row>
    <row r="65" spans="1:18" x14ac:dyDescent="0.2">
      <c r="A65" s="177" t="s">
        <v>253</v>
      </c>
      <c r="B65" s="280">
        <v>2</v>
      </c>
      <c r="C65" s="280">
        <v>1</v>
      </c>
      <c r="D65" s="280">
        <v>0</v>
      </c>
      <c r="E65" s="280">
        <v>0</v>
      </c>
      <c r="F65" s="280">
        <v>0</v>
      </c>
      <c r="G65" s="280">
        <v>0</v>
      </c>
      <c r="H65" s="280">
        <v>0</v>
      </c>
      <c r="I65" s="280">
        <v>0</v>
      </c>
      <c r="J65" s="280">
        <v>0</v>
      </c>
      <c r="K65" s="280">
        <v>0</v>
      </c>
      <c r="L65" s="280">
        <v>0</v>
      </c>
      <c r="M65" s="280">
        <v>0</v>
      </c>
      <c r="N65" s="280">
        <v>0</v>
      </c>
      <c r="O65" s="280">
        <v>0</v>
      </c>
      <c r="P65" s="280">
        <v>0</v>
      </c>
      <c r="Q65" s="280">
        <v>0</v>
      </c>
      <c r="R65" s="178">
        <f t="shared" si="1"/>
        <v>3</v>
      </c>
    </row>
    <row r="66" spans="1:18" x14ac:dyDescent="0.2">
      <c r="A66" s="177" t="s">
        <v>134</v>
      </c>
      <c r="B66" s="280">
        <v>19</v>
      </c>
      <c r="C66" s="280">
        <v>5</v>
      </c>
      <c r="D66" s="280">
        <v>1</v>
      </c>
      <c r="E66" s="280">
        <v>0</v>
      </c>
      <c r="F66" s="280">
        <v>0</v>
      </c>
      <c r="G66" s="280">
        <v>0</v>
      </c>
      <c r="H66" s="280">
        <v>0</v>
      </c>
      <c r="I66" s="280">
        <v>0</v>
      </c>
      <c r="J66" s="280">
        <v>0</v>
      </c>
      <c r="K66" s="280">
        <v>0</v>
      </c>
      <c r="L66" s="280">
        <v>0</v>
      </c>
      <c r="M66" s="280">
        <v>0</v>
      </c>
      <c r="N66" s="280">
        <v>0</v>
      </c>
      <c r="O66" s="280">
        <v>0</v>
      </c>
      <c r="P66" s="280">
        <v>0</v>
      </c>
      <c r="Q66" s="280">
        <v>0</v>
      </c>
      <c r="R66" s="178">
        <f t="shared" si="1"/>
        <v>25</v>
      </c>
    </row>
    <row r="67" spans="1:18" x14ac:dyDescent="0.2">
      <c r="A67" s="177" t="s">
        <v>162</v>
      </c>
      <c r="B67" s="280">
        <v>0</v>
      </c>
      <c r="C67" s="280">
        <v>39</v>
      </c>
      <c r="D67" s="280">
        <v>0</v>
      </c>
      <c r="E67" s="280">
        <v>4378</v>
      </c>
      <c r="F67" s="280">
        <v>297</v>
      </c>
      <c r="G67" s="280">
        <v>0</v>
      </c>
      <c r="H67" s="280">
        <v>0</v>
      </c>
      <c r="I67" s="280">
        <v>0</v>
      </c>
      <c r="J67" s="280">
        <v>0</v>
      </c>
      <c r="K67" s="280">
        <v>0</v>
      </c>
      <c r="L67" s="280">
        <v>0</v>
      </c>
      <c r="M67" s="280">
        <v>0</v>
      </c>
      <c r="N67" s="280">
        <v>0</v>
      </c>
      <c r="O67" s="280">
        <v>0</v>
      </c>
      <c r="P67" s="280">
        <v>0</v>
      </c>
      <c r="Q67" s="280">
        <v>0</v>
      </c>
      <c r="R67" s="178">
        <f t="shared" si="1"/>
        <v>4714</v>
      </c>
    </row>
    <row r="68" spans="1:18" x14ac:dyDescent="0.2">
      <c r="A68" s="177" t="s">
        <v>163</v>
      </c>
      <c r="B68" s="280">
        <v>29</v>
      </c>
      <c r="C68" s="280">
        <v>7</v>
      </c>
      <c r="D68" s="280">
        <v>0</v>
      </c>
      <c r="E68" s="280">
        <v>0</v>
      </c>
      <c r="F68" s="280">
        <v>0</v>
      </c>
      <c r="G68" s="280">
        <v>6</v>
      </c>
      <c r="H68" s="280">
        <v>0</v>
      </c>
      <c r="I68" s="280">
        <v>0</v>
      </c>
      <c r="J68" s="280">
        <v>0</v>
      </c>
      <c r="K68" s="280">
        <v>0</v>
      </c>
      <c r="L68" s="280">
        <v>0</v>
      </c>
      <c r="M68" s="280">
        <v>0</v>
      </c>
      <c r="N68" s="280">
        <v>0</v>
      </c>
      <c r="O68" s="280">
        <v>0</v>
      </c>
      <c r="P68" s="280">
        <v>0</v>
      </c>
      <c r="Q68" s="280">
        <v>0</v>
      </c>
      <c r="R68" s="178">
        <f t="shared" si="1"/>
        <v>42</v>
      </c>
    </row>
    <row r="69" spans="1:18" x14ac:dyDescent="0.2">
      <c r="A69" s="177" t="s">
        <v>198</v>
      </c>
      <c r="B69" s="280">
        <v>23</v>
      </c>
      <c r="C69" s="280">
        <v>10</v>
      </c>
      <c r="D69" s="280">
        <v>5</v>
      </c>
      <c r="E69" s="280">
        <v>0</v>
      </c>
      <c r="F69" s="280">
        <v>0</v>
      </c>
      <c r="G69" s="280">
        <v>1</v>
      </c>
      <c r="H69" s="280">
        <v>0</v>
      </c>
      <c r="I69" s="280">
        <v>0</v>
      </c>
      <c r="J69" s="280">
        <v>0</v>
      </c>
      <c r="K69" s="280">
        <v>0</v>
      </c>
      <c r="L69" s="280">
        <v>0</v>
      </c>
      <c r="M69" s="280">
        <v>0</v>
      </c>
      <c r="N69" s="280">
        <v>0</v>
      </c>
      <c r="O69" s="280">
        <v>0</v>
      </c>
      <c r="P69" s="280">
        <v>0</v>
      </c>
      <c r="Q69" s="280">
        <v>0</v>
      </c>
      <c r="R69" s="178">
        <f t="shared" si="1"/>
        <v>39</v>
      </c>
    </row>
    <row r="70" spans="1:18" x14ac:dyDescent="0.2">
      <c r="A70" s="177" t="s">
        <v>19</v>
      </c>
      <c r="B70" s="280">
        <v>22686</v>
      </c>
      <c r="C70" s="280">
        <v>811</v>
      </c>
      <c r="D70" s="280">
        <v>662</v>
      </c>
      <c r="E70" s="280">
        <v>0</v>
      </c>
      <c r="F70" s="280">
        <v>0</v>
      </c>
      <c r="G70" s="280">
        <v>15</v>
      </c>
      <c r="H70" s="280">
        <v>2</v>
      </c>
      <c r="I70" s="280">
        <v>0</v>
      </c>
      <c r="J70" s="280">
        <v>0</v>
      </c>
      <c r="K70" s="280">
        <v>1</v>
      </c>
      <c r="L70" s="280">
        <v>3</v>
      </c>
      <c r="M70" s="280">
        <v>1</v>
      </c>
      <c r="N70" s="280">
        <v>0</v>
      </c>
      <c r="O70" s="280">
        <v>0</v>
      </c>
      <c r="P70" s="280">
        <v>4</v>
      </c>
      <c r="Q70" s="280">
        <v>69</v>
      </c>
      <c r="R70" s="178">
        <f t="shared" si="1"/>
        <v>24254</v>
      </c>
    </row>
    <row r="71" spans="1:18" x14ac:dyDescent="0.2">
      <c r="A71" s="177" t="s">
        <v>122</v>
      </c>
      <c r="B71" s="280">
        <v>4035</v>
      </c>
      <c r="C71" s="280">
        <v>89</v>
      </c>
      <c r="D71" s="280">
        <v>15</v>
      </c>
      <c r="E71" s="280">
        <v>0</v>
      </c>
      <c r="F71" s="280">
        <v>0</v>
      </c>
      <c r="G71" s="280">
        <v>2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1</v>
      </c>
      <c r="R71" s="178">
        <f t="shared" si="1"/>
        <v>4142</v>
      </c>
    </row>
    <row r="72" spans="1:18" x14ac:dyDescent="0.2">
      <c r="A72" s="177" t="s">
        <v>20</v>
      </c>
      <c r="B72" s="280">
        <v>373</v>
      </c>
      <c r="C72" s="280">
        <v>177</v>
      </c>
      <c r="D72" s="280">
        <v>31</v>
      </c>
      <c r="E72" s="280">
        <v>0</v>
      </c>
      <c r="F72" s="280">
        <v>0</v>
      </c>
      <c r="G72" s="280">
        <v>3</v>
      </c>
      <c r="H72" s="280">
        <v>2</v>
      </c>
      <c r="I72" s="280">
        <v>0</v>
      </c>
      <c r="J72" s="280">
        <v>0</v>
      </c>
      <c r="K72" s="280">
        <v>0</v>
      </c>
      <c r="L72" s="280">
        <v>2</v>
      </c>
      <c r="M72" s="280">
        <v>46</v>
      </c>
      <c r="N72" s="280">
        <v>22</v>
      </c>
      <c r="O72" s="280">
        <v>0</v>
      </c>
      <c r="P72" s="280">
        <v>3</v>
      </c>
      <c r="Q72" s="280">
        <v>20</v>
      </c>
      <c r="R72" s="178">
        <f t="shared" si="1"/>
        <v>679</v>
      </c>
    </row>
    <row r="73" spans="1:18" x14ac:dyDescent="0.2">
      <c r="A73" s="177" t="s">
        <v>21</v>
      </c>
      <c r="B73" s="280">
        <v>988</v>
      </c>
      <c r="C73" s="280">
        <v>74</v>
      </c>
      <c r="D73" s="280">
        <v>40</v>
      </c>
      <c r="E73" s="280">
        <v>0</v>
      </c>
      <c r="F73" s="280">
        <v>0</v>
      </c>
      <c r="G73" s="280">
        <v>5</v>
      </c>
      <c r="H73" s="280">
        <v>1</v>
      </c>
      <c r="I73" s="280">
        <v>0</v>
      </c>
      <c r="J73" s="280">
        <v>0</v>
      </c>
      <c r="K73" s="280">
        <v>0</v>
      </c>
      <c r="L73" s="280">
        <v>0</v>
      </c>
      <c r="M73" s="280">
        <v>71</v>
      </c>
      <c r="N73" s="280">
        <v>1</v>
      </c>
      <c r="O73" s="280">
        <v>1</v>
      </c>
      <c r="P73" s="280">
        <v>0</v>
      </c>
      <c r="Q73" s="280">
        <v>29</v>
      </c>
      <c r="R73" s="178">
        <f t="shared" si="1"/>
        <v>1210</v>
      </c>
    </row>
    <row r="74" spans="1:18" x14ac:dyDescent="0.2">
      <c r="A74" s="177" t="s">
        <v>199</v>
      </c>
      <c r="B74" s="280">
        <v>0</v>
      </c>
      <c r="C74" s="280">
        <v>16</v>
      </c>
      <c r="D74" s="280">
        <v>0</v>
      </c>
      <c r="E74" s="280">
        <v>858</v>
      </c>
      <c r="F74" s="280">
        <v>94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1</v>
      </c>
      <c r="R74" s="178">
        <f t="shared" si="1"/>
        <v>969</v>
      </c>
    </row>
    <row r="75" spans="1:18" x14ac:dyDescent="0.2">
      <c r="A75" s="177" t="s">
        <v>228</v>
      </c>
      <c r="B75" s="280">
        <v>0</v>
      </c>
      <c r="C75" s="280">
        <v>2</v>
      </c>
      <c r="D75" s="280">
        <v>0</v>
      </c>
      <c r="E75" s="280">
        <v>31</v>
      </c>
      <c r="F75" s="280">
        <v>3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  <c r="R75" s="178">
        <f t="shared" si="1"/>
        <v>36</v>
      </c>
    </row>
    <row r="76" spans="1:18" x14ac:dyDescent="0.2">
      <c r="A76" s="177" t="s">
        <v>164</v>
      </c>
      <c r="B76" s="280">
        <v>390</v>
      </c>
      <c r="C76" s="280">
        <v>117</v>
      </c>
      <c r="D76" s="280">
        <v>38</v>
      </c>
      <c r="E76" s="280">
        <v>0</v>
      </c>
      <c r="F76" s="280">
        <v>0</v>
      </c>
      <c r="G76" s="280">
        <v>27</v>
      </c>
      <c r="H76" s="280">
        <v>5</v>
      </c>
      <c r="I76" s="280">
        <v>0</v>
      </c>
      <c r="J76" s="280">
        <v>0</v>
      </c>
      <c r="K76" s="280">
        <v>0</v>
      </c>
      <c r="L76" s="280">
        <v>2</v>
      </c>
      <c r="M76" s="280">
        <v>0</v>
      </c>
      <c r="N76" s="280">
        <v>0</v>
      </c>
      <c r="O76" s="280">
        <v>0</v>
      </c>
      <c r="P76" s="280">
        <v>0</v>
      </c>
      <c r="Q76" s="280">
        <v>77</v>
      </c>
      <c r="R76" s="178">
        <f t="shared" si="1"/>
        <v>656</v>
      </c>
    </row>
    <row r="77" spans="1:18" x14ac:dyDescent="0.2">
      <c r="A77" s="177" t="s">
        <v>135</v>
      </c>
      <c r="B77" s="280">
        <v>28</v>
      </c>
      <c r="C77" s="280">
        <v>9</v>
      </c>
      <c r="D77" s="280">
        <v>2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  <c r="R77" s="178">
        <f t="shared" si="1"/>
        <v>39</v>
      </c>
    </row>
    <row r="78" spans="1:18" x14ac:dyDescent="0.2">
      <c r="A78" s="177" t="s">
        <v>136</v>
      </c>
      <c r="B78" s="280">
        <v>626</v>
      </c>
      <c r="C78" s="280">
        <v>286</v>
      </c>
      <c r="D78" s="280">
        <v>41</v>
      </c>
      <c r="E78" s="280">
        <v>0</v>
      </c>
      <c r="F78" s="280">
        <v>0</v>
      </c>
      <c r="G78" s="280">
        <v>9</v>
      </c>
      <c r="H78" s="280">
        <v>4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1</v>
      </c>
      <c r="Q78" s="280">
        <v>5</v>
      </c>
      <c r="R78" s="178">
        <f t="shared" si="1"/>
        <v>972</v>
      </c>
    </row>
    <row r="79" spans="1:18" x14ac:dyDescent="0.2">
      <c r="A79" s="177" t="s">
        <v>58</v>
      </c>
      <c r="B79" s="280">
        <v>140</v>
      </c>
      <c r="C79" s="280">
        <v>49</v>
      </c>
      <c r="D79" s="280">
        <v>9</v>
      </c>
      <c r="E79" s="280">
        <v>0</v>
      </c>
      <c r="F79" s="280">
        <v>0</v>
      </c>
      <c r="G79" s="280">
        <v>0</v>
      </c>
      <c r="H79" s="280">
        <v>0</v>
      </c>
      <c r="I79" s="280">
        <v>0</v>
      </c>
      <c r="J79" s="280">
        <v>0</v>
      </c>
      <c r="K79" s="280">
        <v>0</v>
      </c>
      <c r="L79" s="280">
        <v>0</v>
      </c>
      <c r="M79" s="280">
        <v>9</v>
      </c>
      <c r="N79" s="280">
        <v>37</v>
      </c>
      <c r="O79" s="280">
        <v>0</v>
      </c>
      <c r="P79" s="280">
        <v>0</v>
      </c>
      <c r="Q79" s="280">
        <v>1</v>
      </c>
      <c r="R79" s="178">
        <f t="shared" si="1"/>
        <v>245</v>
      </c>
    </row>
    <row r="80" spans="1:18" x14ac:dyDescent="0.2">
      <c r="A80" s="177" t="s">
        <v>22</v>
      </c>
      <c r="B80" s="280">
        <v>385</v>
      </c>
      <c r="C80" s="280">
        <v>113</v>
      </c>
      <c r="D80" s="280">
        <v>15</v>
      </c>
      <c r="E80" s="280">
        <v>0</v>
      </c>
      <c r="F80" s="280">
        <v>0</v>
      </c>
      <c r="G80" s="280">
        <v>1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2</v>
      </c>
      <c r="N80" s="280">
        <v>0</v>
      </c>
      <c r="O80" s="280">
        <v>0</v>
      </c>
      <c r="P80" s="280">
        <v>2</v>
      </c>
      <c r="Q80" s="280">
        <v>10</v>
      </c>
      <c r="R80" s="178">
        <f t="shared" si="1"/>
        <v>528</v>
      </c>
    </row>
    <row r="81" spans="1:18" x14ac:dyDescent="0.2">
      <c r="A81" s="177" t="s">
        <v>137</v>
      </c>
      <c r="B81" s="280">
        <v>7</v>
      </c>
      <c r="C81" s="280">
        <v>6</v>
      </c>
      <c r="D81" s="280">
        <v>0</v>
      </c>
      <c r="E81" s="280">
        <v>0</v>
      </c>
      <c r="F81" s="280">
        <v>0</v>
      </c>
      <c r="G81" s="280">
        <v>1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  <c r="R81" s="178">
        <f t="shared" si="1"/>
        <v>14</v>
      </c>
    </row>
    <row r="82" spans="1:18" x14ac:dyDescent="0.2">
      <c r="A82" s="177" t="s">
        <v>23</v>
      </c>
      <c r="B82" s="280">
        <v>242</v>
      </c>
      <c r="C82" s="280">
        <v>41</v>
      </c>
      <c r="D82" s="280">
        <v>26</v>
      </c>
      <c r="E82" s="280">
        <v>0</v>
      </c>
      <c r="F82" s="280">
        <v>0</v>
      </c>
      <c r="G82" s="280">
        <v>0</v>
      </c>
      <c r="H82" s="280">
        <v>0</v>
      </c>
      <c r="I82" s="280">
        <v>0</v>
      </c>
      <c r="J82" s="280">
        <v>0</v>
      </c>
      <c r="K82" s="280">
        <v>0</v>
      </c>
      <c r="L82" s="280">
        <v>0</v>
      </c>
      <c r="M82" s="280">
        <v>9</v>
      </c>
      <c r="N82" s="280">
        <v>3</v>
      </c>
      <c r="O82" s="280">
        <v>0</v>
      </c>
      <c r="P82" s="280">
        <v>1</v>
      </c>
      <c r="Q82" s="280">
        <v>5</v>
      </c>
      <c r="R82" s="178">
        <f t="shared" si="1"/>
        <v>327</v>
      </c>
    </row>
    <row r="83" spans="1:18" x14ac:dyDescent="0.2">
      <c r="A83" s="177" t="s">
        <v>59</v>
      </c>
      <c r="B83" s="280">
        <v>288</v>
      </c>
      <c r="C83" s="280">
        <v>186</v>
      </c>
      <c r="D83" s="280">
        <v>17</v>
      </c>
      <c r="E83" s="280">
        <v>0</v>
      </c>
      <c r="F83" s="280">
        <v>0</v>
      </c>
      <c r="G83" s="280">
        <v>14</v>
      </c>
      <c r="H83" s="280">
        <v>0</v>
      </c>
      <c r="I83" s="280">
        <v>0</v>
      </c>
      <c r="J83" s="280">
        <v>0</v>
      </c>
      <c r="K83" s="280">
        <v>0</v>
      </c>
      <c r="L83" s="280">
        <v>6</v>
      </c>
      <c r="M83" s="280">
        <v>0</v>
      </c>
      <c r="N83" s="280">
        <v>0</v>
      </c>
      <c r="O83" s="280">
        <v>0</v>
      </c>
      <c r="P83" s="280">
        <v>1</v>
      </c>
      <c r="Q83" s="280">
        <v>20</v>
      </c>
      <c r="R83" s="178">
        <f t="shared" si="1"/>
        <v>532</v>
      </c>
    </row>
    <row r="84" spans="1:18" x14ac:dyDescent="0.2">
      <c r="A84" s="177" t="s">
        <v>220</v>
      </c>
      <c r="B84" s="280">
        <v>21</v>
      </c>
      <c r="C84" s="280">
        <v>1</v>
      </c>
      <c r="D84" s="280">
        <v>0</v>
      </c>
      <c r="E84" s="280">
        <v>0</v>
      </c>
      <c r="F84" s="280">
        <v>0</v>
      </c>
      <c r="G84" s="280">
        <v>0</v>
      </c>
      <c r="H84" s="280">
        <v>0</v>
      </c>
      <c r="I84" s="280">
        <v>0</v>
      </c>
      <c r="J84" s="280">
        <v>0</v>
      </c>
      <c r="K84" s="280">
        <v>0</v>
      </c>
      <c r="L84" s="280">
        <v>0</v>
      </c>
      <c r="M84" s="280">
        <v>0</v>
      </c>
      <c r="N84" s="280">
        <v>0</v>
      </c>
      <c r="O84" s="280">
        <v>0</v>
      </c>
      <c r="P84" s="280">
        <v>0</v>
      </c>
      <c r="Q84" s="280">
        <v>0</v>
      </c>
      <c r="R84" s="178">
        <f t="shared" si="1"/>
        <v>22</v>
      </c>
    </row>
    <row r="85" spans="1:18" x14ac:dyDescent="0.2">
      <c r="A85" s="177" t="s">
        <v>24</v>
      </c>
      <c r="B85" s="280">
        <v>2756</v>
      </c>
      <c r="C85" s="280">
        <v>514</v>
      </c>
      <c r="D85" s="280">
        <v>135</v>
      </c>
      <c r="E85" s="280">
        <v>0</v>
      </c>
      <c r="F85" s="280">
        <v>0</v>
      </c>
      <c r="G85" s="280">
        <v>5</v>
      </c>
      <c r="H85" s="280">
        <v>2</v>
      </c>
      <c r="I85" s="280">
        <v>0</v>
      </c>
      <c r="J85" s="280">
        <v>0</v>
      </c>
      <c r="K85" s="280">
        <v>0</v>
      </c>
      <c r="L85" s="280">
        <v>1</v>
      </c>
      <c r="M85" s="280">
        <v>24</v>
      </c>
      <c r="N85" s="280">
        <v>20</v>
      </c>
      <c r="O85" s="280">
        <v>0</v>
      </c>
      <c r="P85" s="280">
        <v>21</v>
      </c>
      <c r="Q85" s="280">
        <v>65</v>
      </c>
      <c r="R85" s="178">
        <f t="shared" si="1"/>
        <v>3543</v>
      </c>
    </row>
    <row r="86" spans="1:18" x14ac:dyDescent="0.2">
      <c r="A86" s="177" t="s">
        <v>138</v>
      </c>
      <c r="B86" s="280">
        <v>648</v>
      </c>
      <c r="C86" s="280">
        <v>56</v>
      </c>
      <c r="D86" s="280">
        <v>9</v>
      </c>
      <c r="E86" s="280">
        <v>0</v>
      </c>
      <c r="F86" s="280">
        <v>0</v>
      </c>
      <c r="G86" s="280">
        <v>4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0</v>
      </c>
      <c r="N86" s="280">
        <v>1</v>
      </c>
      <c r="O86" s="280">
        <v>0</v>
      </c>
      <c r="P86" s="280">
        <v>1</v>
      </c>
      <c r="Q86" s="280">
        <v>2</v>
      </c>
      <c r="R86" s="178">
        <f t="shared" si="1"/>
        <v>721</v>
      </c>
    </row>
    <row r="87" spans="1:18" x14ac:dyDescent="0.2">
      <c r="A87" s="177" t="s">
        <v>25</v>
      </c>
      <c r="B87" s="280">
        <v>1737</v>
      </c>
      <c r="C87" s="280">
        <v>90</v>
      </c>
      <c r="D87" s="280">
        <v>17</v>
      </c>
      <c r="E87" s="280">
        <v>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8</v>
      </c>
      <c r="N87" s="280">
        <v>2</v>
      </c>
      <c r="O87" s="280">
        <v>0</v>
      </c>
      <c r="P87" s="280">
        <v>39</v>
      </c>
      <c r="Q87" s="280">
        <v>15</v>
      </c>
      <c r="R87" s="178">
        <f t="shared" si="1"/>
        <v>1908</v>
      </c>
    </row>
    <row r="88" spans="1:18" x14ac:dyDescent="0.2">
      <c r="A88" s="177" t="s">
        <v>139</v>
      </c>
      <c r="B88" s="280">
        <v>2819</v>
      </c>
      <c r="C88" s="280">
        <v>95</v>
      </c>
      <c r="D88" s="280">
        <v>15</v>
      </c>
      <c r="E88" s="280">
        <v>0</v>
      </c>
      <c r="F88" s="280">
        <v>0</v>
      </c>
      <c r="G88" s="280">
        <v>13</v>
      </c>
      <c r="H88" s="280">
        <v>1</v>
      </c>
      <c r="I88" s="280">
        <v>0</v>
      </c>
      <c r="J88" s="280">
        <v>0</v>
      </c>
      <c r="K88" s="280">
        <v>0</v>
      </c>
      <c r="L88" s="280">
        <v>0</v>
      </c>
      <c r="M88" s="280">
        <v>0</v>
      </c>
      <c r="N88" s="280">
        <v>4</v>
      </c>
      <c r="O88" s="280">
        <v>0</v>
      </c>
      <c r="P88" s="280">
        <v>2</v>
      </c>
      <c r="Q88" s="280">
        <v>3</v>
      </c>
      <c r="R88" s="178">
        <f t="shared" si="1"/>
        <v>2952</v>
      </c>
    </row>
    <row r="89" spans="1:18" x14ac:dyDescent="0.2">
      <c r="A89" s="177" t="s">
        <v>26</v>
      </c>
      <c r="B89" s="280">
        <v>6</v>
      </c>
      <c r="C89" s="280">
        <v>0</v>
      </c>
      <c r="D89" s="280">
        <v>1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  <c r="R89" s="178">
        <f t="shared" si="1"/>
        <v>7</v>
      </c>
    </row>
    <row r="90" spans="1:18" x14ac:dyDescent="0.2">
      <c r="A90" s="177" t="s">
        <v>27</v>
      </c>
      <c r="B90" s="280">
        <v>134</v>
      </c>
      <c r="C90" s="280">
        <v>22</v>
      </c>
      <c r="D90" s="280">
        <v>9</v>
      </c>
      <c r="E90" s="280">
        <v>0</v>
      </c>
      <c r="F90" s="280">
        <v>0</v>
      </c>
      <c r="G90" s="280">
        <v>2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4</v>
      </c>
      <c r="N90" s="280">
        <v>4</v>
      </c>
      <c r="O90" s="280">
        <v>0</v>
      </c>
      <c r="P90" s="280">
        <v>2</v>
      </c>
      <c r="Q90" s="280">
        <v>3</v>
      </c>
      <c r="R90" s="178">
        <f t="shared" si="1"/>
        <v>180</v>
      </c>
    </row>
    <row r="91" spans="1:18" x14ac:dyDescent="0.2">
      <c r="A91" s="177" t="s">
        <v>165</v>
      </c>
      <c r="B91" s="280">
        <v>3274</v>
      </c>
      <c r="C91" s="280">
        <v>156</v>
      </c>
      <c r="D91" s="280">
        <v>301</v>
      </c>
      <c r="E91" s="280">
        <v>0</v>
      </c>
      <c r="F91" s="280">
        <v>0</v>
      </c>
      <c r="G91" s="280">
        <v>5</v>
      </c>
      <c r="H91" s="280">
        <v>1</v>
      </c>
      <c r="I91" s="280">
        <v>0</v>
      </c>
      <c r="J91" s="280">
        <v>0</v>
      </c>
      <c r="K91" s="280">
        <v>0</v>
      </c>
      <c r="L91" s="280">
        <v>2</v>
      </c>
      <c r="M91" s="280">
        <v>0</v>
      </c>
      <c r="N91" s="280">
        <v>0</v>
      </c>
      <c r="O91" s="280">
        <v>0</v>
      </c>
      <c r="P91" s="280">
        <v>0</v>
      </c>
      <c r="Q91" s="280">
        <v>3</v>
      </c>
      <c r="R91" s="178">
        <f t="shared" si="1"/>
        <v>3742</v>
      </c>
    </row>
    <row r="92" spans="1:18" x14ac:dyDescent="0.2">
      <c r="A92" s="177" t="s">
        <v>140</v>
      </c>
      <c r="B92" s="280">
        <v>802</v>
      </c>
      <c r="C92" s="280">
        <v>34</v>
      </c>
      <c r="D92" s="280">
        <v>0</v>
      </c>
      <c r="E92" s="280">
        <v>0</v>
      </c>
      <c r="F92" s="280">
        <v>0</v>
      </c>
      <c r="G92" s="280">
        <v>1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  <c r="R92" s="178">
        <f t="shared" si="1"/>
        <v>837</v>
      </c>
    </row>
    <row r="93" spans="1:18" x14ac:dyDescent="0.2">
      <c r="A93" s="177" t="s">
        <v>166</v>
      </c>
      <c r="B93" s="280">
        <v>193</v>
      </c>
      <c r="C93" s="280">
        <v>20</v>
      </c>
      <c r="D93" s="280">
        <v>1</v>
      </c>
      <c r="E93" s="280">
        <v>0</v>
      </c>
      <c r="F93" s="280">
        <v>0</v>
      </c>
      <c r="G93" s="280">
        <v>4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1</v>
      </c>
      <c r="R93" s="178">
        <f t="shared" si="1"/>
        <v>219</v>
      </c>
    </row>
    <row r="94" spans="1:18" x14ac:dyDescent="0.2">
      <c r="A94" s="177" t="s">
        <v>28</v>
      </c>
      <c r="B94" s="280">
        <v>331</v>
      </c>
      <c r="C94" s="280">
        <v>92</v>
      </c>
      <c r="D94" s="280">
        <v>7</v>
      </c>
      <c r="E94" s="280">
        <v>0</v>
      </c>
      <c r="F94" s="280">
        <v>0</v>
      </c>
      <c r="G94" s="280">
        <v>5</v>
      </c>
      <c r="H94" s="280">
        <v>0</v>
      </c>
      <c r="I94" s="280">
        <v>0</v>
      </c>
      <c r="J94" s="280">
        <v>0</v>
      </c>
      <c r="K94" s="280">
        <v>0</v>
      </c>
      <c r="L94" s="280">
        <v>0</v>
      </c>
      <c r="M94" s="280">
        <v>0</v>
      </c>
      <c r="N94" s="280">
        <v>0</v>
      </c>
      <c r="O94" s="280">
        <v>0</v>
      </c>
      <c r="P94" s="280">
        <v>5</v>
      </c>
      <c r="Q94" s="280">
        <v>9</v>
      </c>
      <c r="R94" s="178">
        <f t="shared" si="1"/>
        <v>449</v>
      </c>
    </row>
    <row r="95" spans="1:18" x14ac:dyDescent="0.2">
      <c r="A95" s="177" t="s">
        <v>69</v>
      </c>
      <c r="B95" s="280">
        <v>9</v>
      </c>
      <c r="C95" s="280">
        <v>11</v>
      </c>
      <c r="D95" s="280">
        <v>1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2</v>
      </c>
      <c r="R95" s="178">
        <f t="shared" si="1"/>
        <v>23</v>
      </c>
    </row>
    <row r="96" spans="1:18" x14ac:dyDescent="0.2">
      <c r="A96" s="177" t="s">
        <v>141</v>
      </c>
      <c r="B96" s="280">
        <v>5</v>
      </c>
      <c r="C96" s="280">
        <v>7</v>
      </c>
      <c r="D96" s="280">
        <v>0</v>
      </c>
      <c r="E96" s="280">
        <v>0</v>
      </c>
      <c r="F96" s="280">
        <v>0</v>
      </c>
      <c r="G96" s="280">
        <v>0</v>
      </c>
      <c r="H96" s="280">
        <v>0</v>
      </c>
      <c r="I96" s="280">
        <v>0</v>
      </c>
      <c r="J96" s="280">
        <v>0</v>
      </c>
      <c r="K96" s="280">
        <v>0</v>
      </c>
      <c r="L96" s="280">
        <v>0</v>
      </c>
      <c r="M96" s="280">
        <v>2</v>
      </c>
      <c r="N96" s="280">
        <v>1</v>
      </c>
      <c r="O96" s="280">
        <v>0</v>
      </c>
      <c r="P96" s="280">
        <v>0</v>
      </c>
      <c r="Q96" s="280">
        <v>0</v>
      </c>
      <c r="R96" s="178">
        <f t="shared" si="1"/>
        <v>15</v>
      </c>
    </row>
    <row r="97" spans="1:18" x14ac:dyDescent="0.2">
      <c r="A97" s="177" t="s">
        <v>180</v>
      </c>
      <c r="B97" s="280">
        <v>2</v>
      </c>
      <c r="C97" s="280">
        <v>2</v>
      </c>
      <c r="D97" s="280">
        <v>0</v>
      </c>
      <c r="E97" s="280">
        <v>0</v>
      </c>
      <c r="F97" s="280">
        <v>0</v>
      </c>
      <c r="G97" s="280">
        <v>0</v>
      </c>
      <c r="H97" s="280">
        <v>0</v>
      </c>
      <c r="I97" s="280">
        <v>0</v>
      </c>
      <c r="J97" s="280">
        <v>0</v>
      </c>
      <c r="K97" s="280">
        <v>0</v>
      </c>
      <c r="L97" s="280">
        <v>0</v>
      </c>
      <c r="M97" s="280">
        <v>0</v>
      </c>
      <c r="N97" s="280">
        <v>0</v>
      </c>
      <c r="O97" s="280">
        <v>0</v>
      </c>
      <c r="P97" s="280">
        <v>0</v>
      </c>
      <c r="Q97" s="280">
        <v>0</v>
      </c>
      <c r="R97" s="178">
        <f t="shared" si="1"/>
        <v>4</v>
      </c>
    </row>
    <row r="98" spans="1:18" x14ac:dyDescent="0.2">
      <c r="A98" s="177" t="s">
        <v>60</v>
      </c>
      <c r="B98" s="280">
        <v>419</v>
      </c>
      <c r="C98" s="280">
        <v>98</v>
      </c>
      <c r="D98" s="280">
        <v>9</v>
      </c>
      <c r="E98" s="280">
        <v>0</v>
      </c>
      <c r="F98" s="280">
        <v>0</v>
      </c>
      <c r="G98" s="280">
        <v>3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2</v>
      </c>
      <c r="N98" s="280">
        <v>5</v>
      </c>
      <c r="O98" s="280">
        <v>0</v>
      </c>
      <c r="P98" s="280">
        <v>0</v>
      </c>
      <c r="Q98" s="280">
        <v>15</v>
      </c>
      <c r="R98" s="178">
        <f t="shared" si="1"/>
        <v>551</v>
      </c>
    </row>
    <row r="99" spans="1:18" x14ac:dyDescent="0.2">
      <c r="A99" s="177" t="s">
        <v>167</v>
      </c>
      <c r="B99" s="280">
        <v>3</v>
      </c>
      <c r="C99" s="280">
        <v>3</v>
      </c>
      <c r="D99" s="280">
        <v>0</v>
      </c>
      <c r="E99" s="280">
        <v>0</v>
      </c>
      <c r="F99" s="280">
        <v>0</v>
      </c>
      <c r="G99" s="280">
        <v>1</v>
      </c>
      <c r="H99" s="280">
        <v>0</v>
      </c>
      <c r="I99" s="280">
        <v>0</v>
      </c>
      <c r="J99" s="280">
        <v>0</v>
      </c>
      <c r="K99" s="280">
        <v>0</v>
      </c>
      <c r="L99" s="280">
        <v>0</v>
      </c>
      <c r="M99" s="280">
        <v>2</v>
      </c>
      <c r="N99" s="280">
        <v>0</v>
      </c>
      <c r="O99" s="280">
        <v>0</v>
      </c>
      <c r="P99" s="280">
        <v>0</v>
      </c>
      <c r="Q99" s="280">
        <v>0</v>
      </c>
      <c r="R99" s="178">
        <f t="shared" si="1"/>
        <v>9</v>
      </c>
    </row>
    <row r="100" spans="1:18" x14ac:dyDescent="0.2">
      <c r="A100" s="177" t="s">
        <v>29</v>
      </c>
      <c r="B100" s="280">
        <v>79</v>
      </c>
      <c r="C100" s="280">
        <v>83</v>
      </c>
      <c r="D100" s="280">
        <v>5</v>
      </c>
      <c r="E100" s="280">
        <v>0</v>
      </c>
      <c r="F100" s="280">
        <v>0</v>
      </c>
      <c r="G100" s="280">
        <v>0</v>
      </c>
      <c r="H100" s="280">
        <v>1</v>
      </c>
      <c r="I100" s="280">
        <v>0</v>
      </c>
      <c r="J100" s="280">
        <v>0</v>
      </c>
      <c r="K100" s="280">
        <v>0</v>
      </c>
      <c r="L100" s="280">
        <v>0</v>
      </c>
      <c r="M100" s="280">
        <v>1</v>
      </c>
      <c r="N100" s="280">
        <v>22</v>
      </c>
      <c r="O100" s="280">
        <v>1</v>
      </c>
      <c r="P100" s="280">
        <v>1</v>
      </c>
      <c r="Q100" s="280">
        <v>12</v>
      </c>
      <c r="R100" s="178">
        <f t="shared" ref="R100:R163" si="2">SUM(B100:Q100)</f>
        <v>205</v>
      </c>
    </row>
    <row r="101" spans="1:18" x14ac:dyDescent="0.2">
      <c r="A101" s="177" t="s">
        <v>229</v>
      </c>
      <c r="B101" s="280">
        <v>0</v>
      </c>
      <c r="C101" s="280">
        <v>0</v>
      </c>
      <c r="D101" s="280">
        <v>0</v>
      </c>
      <c r="E101" s="280">
        <v>7</v>
      </c>
      <c r="F101" s="280">
        <v>0</v>
      </c>
      <c r="G101" s="280">
        <v>0</v>
      </c>
      <c r="H101" s="280">
        <v>0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0</v>
      </c>
      <c r="R101" s="178">
        <f t="shared" si="2"/>
        <v>7</v>
      </c>
    </row>
    <row r="102" spans="1:18" x14ac:dyDescent="0.2">
      <c r="A102" s="177" t="s">
        <v>168</v>
      </c>
      <c r="B102" s="280">
        <v>0</v>
      </c>
      <c r="C102" s="280">
        <v>156</v>
      </c>
      <c r="D102" s="280">
        <v>0</v>
      </c>
      <c r="E102" s="280">
        <v>1588</v>
      </c>
      <c r="F102" s="280">
        <v>527</v>
      </c>
      <c r="G102" s="280">
        <v>0</v>
      </c>
      <c r="H102" s="280">
        <v>0</v>
      </c>
      <c r="I102" s="280">
        <v>0</v>
      </c>
      <c r="J102" s="280">
        <v>0</v>
      </c>
      <c r="K102" s="280">
        <v>0</v>
      </c>
      <c r="L102" s="280">
        <v>0</v>
      </c>
      <c r="M102" s="280">
        <v>0</v>
      </c>
      <c r="N102" s="280">
        <v>0</v>
      </c>
      <c r="O102" s="280">
        <v>0</v>
      </c>
      <c r="P102" s="280">
        <v>0</v>
      </c>
      <c r="Q102" s="280">
        <v>2</v>
      </c>
      <c r="R102" s="178">
        <f t="shared" si="2"/>
        <v>2273</v>
      </c>
    </row>
    <row r="103" spans="1:18" x14ac:dyDescent="0.2">
      <c r="A103" s="177" t="s">
        <v>169</v>
      </c>
      <c r="B103" s="280">
        <v>0</v>
      </c>
      <c r="C103" s="280">
        <v>1</v>
      </c>
      <c r="D103" s="280">
        <v>0</v>
      </c>
      <c r="E103" s="280">
        <v>33</v>
      </c>
      <c r="F103" s="280">
        <v>7</v>
      </c>
      <c r="G103" s="280">
        <v>0</v>
      </c>
      <c r="H103" s="280">
        <v>0</v>
      </c>
      <c r="I103" s="280">
        <v>0</v>
      </c>
      <c r="J103" s="280">
        <v>0</v>
      </c>
      <c r="K103" s="280">
        <v>0</v>
      </c>
      <c r="L103" s="280">
        <v>0</v>
      </c>
      <c r="M103" s="280">
        <v>0</v>
      </c>
      <c r="N103" s="280">
        <v>0</v>
      </c>
      <c r="O103" s="280">
        <v>0</v>
      </c>
      <c r="P103" s="280">
        <v>0</v>
      </c>
      <c r="Q103" s="280">
        <v>0</v>
      </c>
      <c r="R103" s="178">
        <f t="shared" si="2"/>
        <v>41</v>
      </c>
    </row>
    <row r="104" spans="1:18" x14ac:dyDescent="0.2">
      <c r="A104" s="177" t="s">
        <v>230</v>
      </c>
      <c r="B104" s="280">
        <v>0</v>
      </c>
      <c r="C104" s="280">
        <v>13</v>
      </c>
      <c r="D104" s="280">
        <v>0</v>
      </c>
      <c r="E104" s="280">
        <v>893</v>
      </c>
      <c r="F104" s="280">
        <v>102</v>
      </c>
      <c r="G104" s="280">
        <v>0</v>
      </c>
      <c r="H104" s="280">
        <v>0</v>
      </c>
      <c r="I104" s="280">
        <v>0</v>
      </c>
      <c r="J104" s="280">
        <v>0</v>
      </c>
      <c r="K104" s="280">
        <v>0</v>
      </c>
      <c r="L104" s="280">
        <v>0</v>
      </c>
      <c r="M104" s="280">
        <v>0</v>
      </c>
      <c r="N104" s="280">
        <v>0</v>
      </c>
      <c r="O104" s="280">
        <v>0</v>
      </c>
      <c r="P104" s="280">
        <v>0</v>
      </c>
      <c r="Q104" s="280">
        <v>0</v>
      </c>
      <c r="R104" s="178">
        <f t="shared" si="2"/>
        <v>1008</v>
      </c>
    </row>
    <row r="105" spans="1:18" x14ac:dyDescent="0.2">
      <c r="A105" s="177" t="s">
        <v>118</v>
      </c>
      <c r="B105" s="280">
        <v>137</v>
      </c>
      <c r="C105" s="280">
        <v>81</v>
      </c>
      <c r="D105" s="280">
        <v>20</v>
      </c>
      <c r="E105" s="280">
        <v>0</v>
      </c>
      <c r="F105" s="280">
        <v>0</v>
      </c>
      <c r="G105" s="280">
        <v>4</v>
      </c>
      <c r="H105" s="280">
        <v>3</v>
      </c>
      <c r="I105" s="280">
        <v>0</v>
      </c>
      <c r="J105" s="280">
        <v>0</v>
      </c>
      <c r="K105" s="280">
        <v>0</v>
      </c>
      <c r="L105" s="280">
        <v>0</v>
      </c>
      <c r="M105" s="280">
        <v>0</v>
      </c>
      <c r="N105" s="280">
        <v>0</v>
      </c>
      <c r="O105" s="280">
        <v>0</v>
      </c>
      <c r="P105" s="280">
        <v>1</v>
      </c>
      <c r="Q105" s="280">
        <v>2</v>
      </c>
      <c r="R105" s="178">
        <f t="shared" si="2"/>
        <v>248</v>
      </c>
    </row>
    <row r="106" spans="1:18" x14ac:dyDescent="0.2">
      <c r="A106" s="177" t="s">
        <v>142</v>
      </c>
      <c r="B106" s="280">
        <v>28</v>
      </c>
      <c r="C106" s="280">
        <v>7</v>
      </c>
      <c r="D106" s="280">
        <v>1</v>
      </c>
      <c r="E106" s="280">
        <v>0</v>
      </c>
      <c r="F106" s="280">
        <v>0</v>
      </c>
      <c r="G106" s="280">
        <v>0</v>
      </c>
      <c r="H106" s="280">
        <v>0</v>
      </c>
      <c r="I106" s="280">
        <v>0</v>
      </c>
      <c r="J106" s="280">
        <v>0</v>
      </c>
      <c r="K106" s="280">
        <v>0</v>
      </c>
      <c r="L106" s="280">
        <v>0</v>
      </c>
      <c r="M106" s="280">
        <v>0</v>
      </c>
      <c r="N106" s="280">
        <v>0</v>
      </c>
      <c r="O106" s="280">
        <v>0</v>
      </c>
      <c r="P106" s="280">
        <v>5</v>
      </c>
      <c r="Q106" s="280">
        <v>1</v>
      </c>
      <c r="R106" s="178">
        <f t="shared" si="2"/>
        <v>42</v>
      </c>
    </row>
    <row r="107" spans="1:18" x14ac:dyDescent="0.2">
      <c r="A107" s="177" t="s">
        <v>221</v>
      </c>
      <c r="B107" s="280">
        <v>3</v>
      </c>
      <c r="C107" s="280">
        <v>0</v>
      </c>
      <c r="D107" s="280">
        <v>0</v>
      </c>
      <c r="E107" s="280">
        <v>0</v>
      </c>
      <c r="F107" s="280">
        <v>0</v>
      </c>
      <c r="G107" s="280">
        <v>0</v>
      </c>
      <c r="H107" s="280">
        <v>0</v>
      </c>
      <c r="I107" s="280">
        <v>0</v>
      </c>
      <c r="J107" s="280">
        <v>0</v>
      </c>
      <c r="K107" s="280">
        <v>0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R107" s="178">
        <f t="shared" si="2"/>
        <v>3</v>
      </c>
    </row>
    <row r="108" spans="1:18" x14ac:dyDescent="0.2">
      <c r="A108" s="177" t="s">
        <v>143</v>
      </c>
      <c r="B108" s="280">
        <v>19</v>
      </c>
      <c r="C108" s="280">
        <v>0</v>
      </c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  <c r="R108" s="178">
        <f t="shared" si="2"/>
        <v>19</v>
      </c>
    </row>
    <row r="109" spans="1:18" x14ac:dyDescent="0.2">
      <c r="A109" s="177" t="s">
        <v>201</v>
      </c>
      <c r="B109" s="280">
        <v>1</v>
      </c>
      <c r="C109" s="280">
        <v>1</v>
      </c>
      <c r="D109" s="280">
        <v>0</v>
      </c>
      <c r="E109" s="280">
        <v>0</v>
      </c>
      <c r="F109" s="280">
        <v>0</v>
      </c>
      <c r="G109" s="280">
        <v>0</v>
      </c>
      <c r="H109" s="280">
        <v>0</v>
      </c>
      <c r="I109" s="280">
        <v>0</v>
      </c>
      <c r="J109" s="280">
        <v>0</v>
      </c>
      <c r="K109" s="280">
        <v>0</v>
      </c>
      <c r="L109" s="280">
        <v>0</v>
      </c>
      <c r="M109" s="280">
        <v>0</v>
      </c>
      <c r="N109" s="280">
        <v>0</v>
      </c>
      <c r="O109" s="280">
        <v>0</v>
      </c>
      <c r="P109" s="280">
        <v>0</v>
      </c>
      <c r="Q109" s="280">
        <v>0</v>
      </c>
      <c r="R109" s="178">
        <f t="shared" si="2"/>
        <v>2</v>
      </c>
    </row>
    <row r="110" spans="1:18" x14ac:dyDescent="0.2">
      <c r="A110" s="177" t="s">
        <v>181</v>
      </c>
      <c r="B110" s="280">
        <v>156</v>
      </c>
      <c r="C110" s="280">
        <v>25</v>
      </c>
      <c r="D110" s="280">
        <v>3</v>
      </c>
      <c r="E110" s="280">
        <v>0</v>
      </c>
      <c r="F110" s="280">
        <v>0</v>
      </c>
      <c r="G110" s="280">
        <v>8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  <c r="R110" s="178">
        <f t="shared" si="2"/>
        <v>192</v>
      </c>
    </row>
    <row r="111" spans="1:18" x14ac:dyDescent="0.2">
      <c r="A111" s="177" t="s">
        <v>144</v>
      </c>
      <c r="B111" s="280">
        <v>24</v>
      </c>
      <c r="C111" s="280">
        <v>7</v>
      </c>
      <c r="D111" s="280">
        <v>0</v>
      </c>
      <c r="E111" s="280">
        <v>0</v>
      </c>
      <c r="F111" s="280">
        <v>0</v>
      </c>
      <c r="G111" s="280">
        <v>0</v>
      </c>
      <c r="H111" s="280">
        <v>0</v>
      </c>
      <c r="I111" s="280">
        <v>0</v>
      </c>
      <c r="J111" s="280">
        <v>0</v>
      </c>
      <c r="K111" s="280">
        <v>0</v>
      </c>
      <c r="L111" s="280">
        <v>0</v>
      </c>
      <c r="M111" s="280">
        <v>0</v>
      </c>
      <c r="N111" s="280">
        <v>3</v>
      </c>
      <c r="O111" s="280">
        <v>0</v>
      </c>
      <c r="P111" s="280">
        <v>0</v>
      </c>
      <c r="Q111" s="280">
        <v>0</v>
      </c>
      <c r="R111" s="178">
        <f t="shared" si="2"/>
        <v>34</v>
      </c>
    </row>
    <row r="112" spans="1:18" x14ac:dyDescent="0.2">
      <c r="A112" s="177" t="s">
        <v>231</v>
      </c>
      <c r="B112" s="280">
        <v>0</v>
      </c>
      <c r="C112" s="280">
        <v>0</v>
      </c>
      <c r="D112" s="280">
        <v>0</v>
      </c>
      <c r="E112" s="280">
        <v>57</v>
      </c>
      <c r="F112" s="280">
        <v>6</v>
      </c>
      <c r="G112" s="280">
        <v>0</v>
      </c>
      <c r="H112" s="280">
        <v>0</v>
      </c>
      <c r="I112" s="280">
        <v>0</v>
      </c>
      <c r="J112" s="280">
        <v>0</v>
      </c>
      <c r="K112" s="280">
        <v>0</v>
      </c>
      <c r="L112" s="280">
        <v>0</v>
      </c>
      <c r="M112" s="280">
        <v>0</v>
      </c>
      <c r="N112" s="280">
        <v>0</v>
      </c>
      <c r="O112" s="280">
        <v>0</v>
      </c>
      <c r="P112" s="280">
        <v>0</v>
      </c>
      <c r="Q112" s="280">
        <v>0</v>
      </c>
      <c r="R112" s="178">
        <f t="shared" si="2"/>
        <v>63</v>
      </c>
    </row>
    <row r="113" spans="1:18" x14ac:dyDescent="0.2">
      <c r="A113" s="177" t="s">
        <v>30</v>
      </c>
      <c r="B113" s="280">
        <v>1049</v>
      </c>
      <c r="C113" s="280">
        <v>298</v>
      </c>
      <c r="D113" s="280">
        <v>48</v>
      </c>
      <c r="E113" s="280">
        <v>0</v>
      </c>
      <c r="F113" s="280">
        <v>0</v>
      </c>
      <c r="G113" s="280">
        <v>6</v>
      </c>
      <c r="H113" s="280">
        <v>1</v>
      </c>
      <c r="I113" s="280">
        <v>0</v>
      </c>
      <c r="J113" s="280">
        <v>0</v>
      </c>
      <c r="K113" s="280">
        <v>0</v>
      </c>
      <c r="L113" s="280">
        <v>0</v>
      </c>
      <c r="M113" s="280">
        <v>1</v>
      </c>
      <c r="N113" s="280">
        <v>0</v>
      </c>
      <c r="O113" s="280">
        <v>0</v>
      </c>
      <c r="P113" s="280">
        <v>2</v>
      </c>
      <c r="Q113" s="280">
        <v>11</v>
      </c>
      <c r="R113" s="178">
        <f t="shared" si="2"/>
        <v>1416</v>
      </c>
    </row>
    <row r="114" spans="1:18" x14ac:dyDescent="0.2">
      <c r="A114" s="177" t="s">
        <v>170</v>
      </c>
      <c r="B114" s="280">
        <v>6</v>
      </c>
      <c r="C114" s="280">
        <v>1</v>
      </c>
      <c r="D114" s="280">
        <v>0</v>
      </c>
      <c r="E114" s="280">
        <v>0</v>
      </c>
      <c r="F114" s="280">
        <v>0</v>
      </c>
      <c r="G114" s="280">
        <v>0</v>
      </c>
      <c r="H114" s="280">
        <v>0</v>
      </c>
      <c r="I114" s="280">
        <v>0</v>
      </c>
      <c r="J114" s="280">
        <v>0</v>
      </c>
      <c r="K114" s="280">
        <v>0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  <c r="R114" s="178">
        <f t="shared" si="2"/>
        <v>7</v>
      </c>
    </row>
    <row r="115" spans="1:18" x14ac:dyDescent="0.2">
      <c r="A115" s="177" t="s">
        <v>145</v>
      </c>
      <c r="B115" s="280">
        <v>42</v>
      </c>
      <c r="C115" s="280">
        <v>32</v>
      </c>
      <c r="D115" s="280">
        <v>0</v>
      </c>
      <c r="E115" s="280">
        <v>0</v>
      </c>
      <c r="F115" s="280">
        <v>0</v>
      </c>
      <c r="G115" s="280">
        <v>0</v>
      </c>
      <c r="H115" s="280">
        <v>0</v>
      </c>
      <c r="I115" s="280">
        <v>0</v>
      </c>
      <c r="J115" s="280">
        <v>0</v>
      </c>
      <c r="K115" s="280">
        <v>0</v>
      </c>
      <c r="L115" s="280">
        <v>2</v>
      </c>
      <c r="M115" s="280">
        <v>0</v>
      </c>
      <c r="N115" s="280">
        <v>0</v>
      </c>
      <c r="O115" s="280">
        <v>0</v>
      </c>
      <c r="P115" s="280">
        <v>0</v>
      </c>
      <c r="Q115" s="280">
        <v>0</v>
      </c>
      <c r="R115" s="178">
        <f t="shared" si="2"/>
        <v>76</v>
      </c>
    </row>
    <row r="116" spans="1:18" x14ac:dyDescent="0.2">
      <c r="A116" s="177" t="s">
        <v>146</v>
      </c>
      <c r="B116" s="280">
        <v>830</v>
      </c>
      <c r="C116" s="280">
        <v>236</v>
      </c>
      <c r="D116" s="280">
        <v>28</v>
      </c>
      <c r="E116" s="280">
        <v>0</v>
      </c>
      <c r="F116" s="280">
        <v>0</v>
      </c>
      <c r="G116" s="280">
        <v>16</v>
      </c>
      <c r="H116" s="280">
        <v>3</v>
      </c>
      <c r="I116" s="280">
        <v>0</v>
      </c>
      <c r="J116" s="280">
        <v>0</v>
      </c>
      <c r="K116" s="280">
        <v>0</v>
      </c>
      <c r="L116" s="280">
        <v>1</v>
      </c>
      <c r="M116" s="280">
        <v>0</v>
      </c>
      <c r="N116" s="280">
        <v>0</v>
      </c>
      <c r="O116" s="280">
        <v>0</v>
      </c>
      <c r="P116" s="280">
        <v>0</v>
      </c>
      <c r="Q116" s="280">
        <v>3</v>
      </c>
      <c r="R116" s="178">
        <f t="shared" si="2"/>
        <v>1117</v>
      </c>
    </row>
    <row r="117" spans="1:18" x14ac:dyDescent="0.2">
      <c r="A117" s="177" t="s">
        <v>356</v>
      </c>
      <c r="B117" s="280">
        <v>1</v>
      </c>
      <c r="C117" s="280">
        <v>0</v>
      </c>
      <c r="D117" s="280">
        <v>0</v>
      </c>
      <c r="E117" s="280">
        <v>0</v>
      </c>
      <c r="F117" s="280">
        <v>0</v>
      </c>
      <c r="G117" s="280">
        <v>0</v>
      </c>
      <c r="H117" s="280">
        <v>0</v>
      </c>
      <c r="I117" s="280">
        <v>0</v>
      </c>
      <c r="J117" s="280">
        <v>0</v>
      </c>
      <c r="K117" s="280">
        <v>0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  <c r="R117" s="178">
        <f t="shared" si="2"/>
        <v>1</v>
      </c>
    </row>
    <row r="118" spans="1:18" x14ac:dyDescent="0.2">
      <c r="A118" s="177" t="s">
        <v>83</v>
      </c>
      <c r="B118" s="280">
        <v>8031</v>
      </c>
      <c r="C118" s="280">
        <v>402</v>
      </c>
      <c r="D118" s="280">
        <v>94</v>
      </c>
      <c r="E118" s="280">
        <v>0</v>
      </c>
      <c r="F118" s="280">
        <v>0</v>
      </c>
      <c r="G118" s="280">
        <v>81</v>
      </c>
      <c r="H118" s="280">
        <v>9</v>
      </c>
      <c r="I118" s="280">
        <v>0</v>
      </c>
      <c r="J118" s="280">
        <v>0</v>
      </c>
      <c r="K118" s="280">
        <v>0</v>
      </c>
      <c r="L118" s="280">
        <v>0</v>
      </c>
      <c r="M118" s="280">
        <v>0</v>
      </c>
      <c r="N118" s="280">
        <v>0</v>
      </c>
      <c r="O118" s="280">
        <v>0</v>
      </c>
      <c r="P118" s="280">
        <v>6</v>
      </c>
      <c r="Q118" s="280">
        <v>360</v>
      </c>
      <c r="R118" s="178">
        <f t="shared" si="2"/>
        <v>8983</v>
      </c>
    </row>
    <row r="119" spans="1:18" x14ac:dyDescent="0.2">
      <c r="A119" s="177" t="s">
        <v>31</v>
      </c>
      <c r="B119" s="280">
        <v>325</v>
      </c>
      <c r="C119" s="280">
        <v>208</v>
      </c>
      <c r="D119" s="280">
        <v>130</v>
      </c>
      <c r="E119" s="280">
        <v>0</v>
      </c>
      <c r="F119" s="280">
        <v>0</v>
      </c>
      <c r="G119" s="280">
        <v>0</v>
      </c>
      <c r="H119" s="280">
        <v>1</v>
      </c>
      <c r="I119" s="280">
        <v>0</v>
      </c>
      <c r="J119" s="280">
        <v>0</v>
      </c>
      <c r="K119" s="280">
        <v>0</v>
      </c>
      <c r="L119" s="280">
        <v>0</v>
      </c>
      <c r="M119" s="280">
        <v>1</v>
      </c>
      <c r="N119" s="280">
        <v>0</v>
      </c>
      <c r="O119" s="280">
        <v>0</v>
      </c>
      <c r="P119" s="280">
        <v>18</v>
      </c>
      <c r="Q119" s="280">
        <v>2</v>
      </c>
      <c r="R119" s="178">
        <f t="shared" si="2"/>
        <v>685</v>
      </c>
    </row>
    <row r="120" spans="1:18" x14ac:dyDescent="0.2">
      <c r="A120" s="177" t="s">
        <v>202</v>
      </c>
      <c r="B120" s="280">
        <v>95</v>
      </c>
      <c r="C120" s="280">
        <v>2</v>
      </c>
      <c r="D120" s="280">
        <v>0</v>
      </c>
      <c r="E120" s="280">
        <v>0</v>
      </c>
      <c r="F120" s="280">
        <v>0</v>
      </c>
      <c r="G120" s="280">
        <v>0</v>
      </c>
      <c r="H120" s="280">
        <v>0</v>
      </c>
      <c r="I120" s="280">
        <v>0</v>
      </c>
      <c r="J120" s="280">
        <v>0</v>
      </c>
      <c r="K120" s="280">
        <v>0</v>
      </c>
      <c r="L120" s="280">
        <v>0</v>
      </c>
      <c r="M120" s="280">
        <v>0</v>
      </c>
      <c r="N120" s="280">
        <v>0</v>
      </c>
      <c r="O120" s="280">
        <v>0</v>
      </c>
      <c r="P120" s="280">
        <v>0</v>
      </c>
      <c r="Q120" s="280">
        <v>0</v>
      </c>
      <c r="R120" s="178">
        <f t="shared" si="2"/>
        <v>97</v>
      </c>
    </row>
    <row r="121" spans="1:18" x14ac:dyDescent="0.2">
      <c r="A121" s="177" t="s">
        <v>389</v>
      </c>
      <c r="B121" s="280">
        <v>86</v>
      </c>
      <c r="C121" s="280">
        <v>2</v>
      </c>
      <c r="D121" s="280">
        <v>3</v>
      </c>
      <c r="E121" s="280">
        <v>0</v>
      </c>
      <c r="F121" s="280">
        <v>0</v>
      </c>
      <c r="G121" s="280">
        <v>0</v>
      </c>
      <c r="H121" s="280">
        <v>0</v>
      </c>
      <c r="I121" s="280">
        <v>0</v>
      </c>
      <c r="J121" s="280">
        <v>0</v>
      </c>
      <c r="K121" s="280">
        <v>0</v>
      </c>
      <c r="L121" s="280">
        <v>0</v>
      </c>
      <c r="M121" s="280">
        <v>0</v>
      </c>
      <c r="N121" s="280">
        <v>2</v>
      </c>
      <c r="O121" s="280">
        <v>0</v>
      </c>
      <c r="P121" s="280">
        <v>0</v>
      </c>
      <c r="Q121" s="280">
        <v>0</v>
      </c>
      <c r="R121" s="178">
        <f t="shared" si="2"/>
        <v>93</v>
      </c>
    </row>
    <row r="122" spans="1:18" x14ac:dyDescent="0.2">
      <c r="A122" s="177" t="s">
        <v>147</v>
      </c>
      <c r="B122" s="280">
        <v>22</v>
      </c>
      <c r="C122" s="280">
        <v>5</v>
      </c>
      <c r="D122" s="280">
        <v>0</v>
      </c>
      <c r="E122" s="280">
        <v>0</v>
      </c>
      <c r="F122" s="280">
        <v>0</v>
      </c>
      <c r="G122" s="280">
        <v>0</v>
      </c>
      <c r="H122" s="280">
        <v>0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  <c r="R122" s="178">
        <f t="shared" si="2"/>
        <v>27</v>
      </c>
    </row>
    <row r="123" spans="1:18" x14ac:dyDescent="0.2">
      <c r="A123" s="177" t="s">
        <v>32</v>
      </c>
      <c r="B123" s="280">
        <v>4629</v>
      </c>
      <c r="C123" s="280">
        <v>104</v>
      </c>
      <c r="D123" s="280">
        <v>218</v>
      </c>
      <c r="E123" s="280">
        <v>0</v>
      </c>
      <c r="F123" s="280">
        <v>0</v>
      </c>
      <c r="G123" s="280">
        <v>1</v>
      </c>
      <c r="H123" s="280">
        <v>0</v>
      </c>
      <c r="I123" s="280">
        <v>0</v>
      </c>
      <c r="J123" s="280">
        <v>0</v>
      </c>
      <c r="K123" s="280">
        <v>0</v>
      </c>
      <c r="L123" s="280">
        <v>0</v>
      </c>
      <c r="M123" s="280">
        <v>0</v>
      </c>
      <c r="N123" s="280">
        <v>1</v>
      </c>
      <c r="O123" s="280">
        <v>1</v>
      </c>
      <c r="P123" s="280">
        <v>1</v>
      </c>
      <c r="Q123" s="280">
        <v>0</v>
      </c>
      <c r="R123" s="178">
        <f t="shared" si="2"/>
        <v>4955</v>
      </c>
    </row>
    <row r="124" spans="1:18" x14ac:dyDescent="0.2">
      <c r="A124" s="177" t="s">
        <v>115</v>
      </c>
      <c r="B124" s="280">
        <v>0</v>
      </c>
      <c r="C124" s="280">
        <v>46</v>
      </c>
      <c r="D124" s="280">
        <v>0</v>
      </c>
      <c r="E124" s="280">
        <v>1633</v>
      </c>
      <c r="F124" s="280">
        <v>404</v>
      </c>
      <c r="G124" s="280">
        <v>0</v>
      </c>
      <c r="H124" s="280">
        <v>0</v>
      </c>
      <c r="I124" s="280">
        <v>0</v>
      </c>
      <c r="J124" s="280">
        <v>0</v>
      </c>
      <c r="K124" s="280">
        <v>0</v>
      </c>
      <c r="L124" s="280">
        <v>0</v>
      </c>
      <c r="M124" s="280">
        <v>0</v>
      </c>
      <c r="N124" s="280">
        <v>0</v>
      </c>
      <c r="O124" s="280">
        <v>0</v>
      </c>
      <c r="P124" s="280">
        <v>0</v>
      </c>
      <c r="Q124" s="280">
        <v>0</v>
      </c>
      <c r="R124" s="178">
        <f t="shared" si="2"/>
        <v>2083</v>
      </c>
    </row>
    <row r="125" spans="1:18" x14ac:dyDescent="0.2">
      <c r="A125" s="177" t="s">
        <v>65</v>
      </c>
      <c r="B125" s="280">
        <v>0</v>
      </c>
      <c r="C125" s="280">
        <v>290</v>
      </c>
      <c r="D125" s="280">
        <v>0</v>
      </c>
      <c r="E125" s="280">
        <v>13413</v>
      </c>
      <c r="F125" s="280">
        <v>1336</v>
      </c>
      <c r="G125" s="280">
        <v>0</v>
      </c>
      <c r="H125" s="280">
        <v>0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  <c r="R125" s="178">
        <f t="shared" si="2"/>
        <v>15039</v>
      </c>
    </row>
    <row r="126" spans="1:18" x14ac:dyDescent="0.2">
      <c r="A126" s="177" t="s">
        <v>114</v>
      </c>
      <c r="B126" s="280">
        <v>2</v>
      </c>
      <c r="C126" s="280">
        <v>14</v>
      </c>
      <c r="D126" s="280">
        <v>0</v>
      </c>
      <c r="E126" s="280">
        <v>0</v>
      </c>
      <c r="F126" s="280">
        <v>0</v>
      </c>
      <c r="G126" s="280">
        <v>0</v>
      </c>
      <c r="H126" s="280">
        <v>0</v>
      </c>
      <c r="I126" s="280">
        <v>0</v>
      </c>
      <c r="J126" s="280">
        <v>0</v>
      </c>
      <c r="K126" s="280">
        <v>0</v>
      </c>
      <c r="L126" s="280">
        <v>0</v>
      </c>
      <c r="M126" s="280">
        <v>0</v>
      </c>
      <c r="N126" s="280">
        <v>5</v>
      </c>
      <c r="O126" s="280">
        <v>5</v>
      </c>
      <c r="P126" s="280">
        <v>8</v>
      </c>
      <c r="Q126" s="280">
        <v>24</v>
      </c>
      <c r="R126" s="178">
        <f t="shared" si="2"/>
        <v>58</v>
      </c>
    </row>
    <row r="127" spans="1:18" x14ac:dyDescent="0.2">
      <c r="A127" s="177" t="s">
        <v>203</v>
      </c>
      <c r="B127" s="280">
        <v>9</v>
      </c>
      <c r="C127" s="280">
        <v>0</v>
      </c>
      <c r="D127" s="280">
        <v>0</v>
      </c>
      <c r="E127" s="280">
        <v>0</v>
      </c>
      <c r="F127" s="280">
        <v>0</v>
      </c>
      <c r="G127" s="280">
        <v>0</v>
      </c>
      <c r="H127" s="280">
        <v>0</v>
      </c>
      <c r="I127" s="280">
        <v>0</v>
      </c>
      <c r="J127" s="280">
        <v>0</v>
      </c>
      <c r="K127" s="280">
        <v>0</v>
      </c>
      <c r="L127" s="280">
        <v>0</v>
      </c>
      <c r="M127" s="280">
        <v>0</v>
      </c>
      <c r="N127" s="280">
        <v>0</v>
      </c>
      <c r="O127" s="280">
        <v>0</v>
      </c>
      <c r="P127" s="280">
        <v>0</v>
      </c>
      <c r="Q127" s="280">
        <v>1</v>
      </c>
      <c r="R127" s="178">
        <f t="shared" si="2"/>
        <v>10</v>
      </c>
    </row>
    <row r="128" spans="1:18" x14ac:dyDescent="0.2">
      <c r="A128" s="177" t="s">
        <v>49</v>
      </c>
      <c r="B128" s="280">
        <v>1873</v>
      </c>
      <c r="C128" s="280">
        <v>339</v>
      </c>
      <c r="D128" s="280">
        <v>32</v>
      </c>
      <c r="E128" s="280">
        <v>0</v>
      </c>
      <c r="F128" s="280">
        <v>0</v>
      </c>
      <c r="G128" s="280">
        <v>14</v>
      </c>
      <c r="H128" s="280">
        <v>2</v>
      </c>
      <c r="I128" s="280">
        <v>0</v>
      </c>
      <c r="J128" s="280">
        <v>0</v>
      </c>
      <c r="K128" s="280">
        <v>0</v>
      </c>
      <c r="L128" s="280">
        <v>0</v>
      </c>
      <c r="M128" s="280">
        <v>8</v>
      </c>
      <c r="N128" s="280">
        <v>0</v>
      </c>
      <c r="O128" s="280">
        <v>1</v>
      </c>
      <c r="P128" s="280">
        <v>13</v>
      </c>
      <c r="Q128" s="280">
        <v>44</v>
      </c>
      <c r="R128" s="178">
        <f t="shared" si="2"/>
        <v>2326</v>
      </c>
    </row>
    <row r="129" spans="1:18" x14ac:dyDescent="0.2">
      <c r="A129" s="177" t="s">
        <v>204</v>
      </c>
      <c r="B129" s="280">
        <v>33</v>
      </c>
      <c r="C129" s="280">
        <v>5</v>
      </c>
      <c r="D129" s="280">
        <v>0</v>
      </c>
      <c r="E129" s="280">
        <v>0</v>
      </c>
      <c r="F129" s="280">
        <v>0</v>
      </c>
      <c r="G129" s="280">
        <v>0</v>
      </c>
      <c r="H129" s="280">
        <v>0</v>
      </c>
      <c r="I129" s="280">
        <v>0</v>
      </c>
      <c r="J129" s="280">
        <v>0</v>
      </c>
      <c r="K129" s="280">
        <v>0</v>
      </c>
      <c r="L129" s="280">
        <v>0</v>
      </c>
      <c r="M129" s="280">
        <v>0</v>
      </c>
      <c r="N129" s="280">
        <v>0</v>
      </c>
      <c r="O129" s="280">
        <v>0</v>
      </c>
      <c r="P129" s="280">
        <v>0</v>
      </c>
      <c r="Q129" s="280">
        <v>1</v>
      </c>
      <c r="R129" s="178">
        <f t="shared" si="2"/>
        <v>39</v>
      </c>
    </row>
    <row r="130" spans="1:18" x14ac:dyDescent="0.2">
      <c r="A130" s="177" t="s">
        <v>121</v>
      </c>
      <c r="B130" s="280">
        <v>0</v>
      </c>
      <c r="C130" s="280">
        <v>11</v>
      </c>
      <c r="D130" s="280">
        <v>0</v>
      </c>
      <c r="E130" s="280">
        <v>623</v>
      </c>
      <c r="F130" s="280">
        <v>67</v>
      </c>
      <c r="G130" s="280">
        <v>0</v>
      </c>
      <c r="H130" s="280">
        <v>0</v>
      </c>
      <c r="I130" s="280">
        <v>0</v>
      </c>
      <c r="J130" s="280">
        <v>0</v>
      </c>
      <c r="K130" s="280">
        <v>0</v>
      </c>
      <c r="L130" s="280">
        <v>0</v>
      </c>
      <c r="M130" s="280">
        <v>0</v>
      </c>
      <c r="N130" s="280">
        <v>0</v>
      </c>
      <c r="O130" s="280">
        <v>0</v>
      </c>
      <c r="P130" s="280">
        <v>0</v>
      </c>
      <c r="Q130" s="280">
        <v>0</v>
      </c>
      <c r="R130" s="178">
        <f t="shared" si="2"/>
        <v>701</v>
      </c>
    </row>
    <row r="131" spans="1:18" x14ac:dyDescent="0.2">
      <c r="A131" s="177" t="s">
        <v>171</v>
      </c>
      <c r="B131" s="280">
        <v>43</v>
      </c>
      <c r="C131" s="280">
        <v>31</v>
      </c>
      <c r="D131" s="280">
        <v>0</v>
      </c>
      <c r="E131" s="280">
        <v>0</v>
      </c>
      <c r="F131" s="280">
        <v>0</v>
      </c>
      <c r="G131" s="280">
        <v>2</v>
      </c>
      <c r="H131" s="280">
        <v>0</v>
      </c>
      <c r="I131" s="280">
        <v>0</v>
      </c>
      <c r="J131" s="280">
        <v>0</v>
      </c>
      <c r="K131" s="280">
        <v>0</v>
      </c>
      <c r="L131" s="280">
        <v>0</v>
      </c>
      <c r="M131" s="280">
        <v>0</v>
      </c>
      <c r="N131" s="280">
        <v>0</v>
      </c>
      <c r="O131" s="280">
        <v>0</v>
      </c>
      <c r="P131" s="280">
        <v>0</v>
      </c>
      <c r="Q131" s="280">
        <v>3</v>
      </c>
      <c r="R131" s="178">
        <f t="shared" si="2"/>
        <v>79</v>
      </c>
    </row>
    <row r="132" spans="1:18" x14ac:dyDescent="0.2">
      <c r="A132" s="177" t="s">
        <v>205</v>
      </c>
      <c r="B132" s="280">
        <v>15</v>
      </c>
      <c r="C132" s="280">
        <v>1</v>
      </c>
      <c r="D132" s="280">
        <v>0</v>
      </c>
      <c r="E132" s="280">
        <v>0</v>
      </c>
      <c r="F132" s="280">
        <v>0</v>
      </c>
      <c r="G132" s="280">
        <v>0</v>
      </c>
      <c r="H132" s="280">
        <v>0</v>
      </c>
      <c r="I132" s="280">
        <v>0</v>
      </c>
      <c r="J132" s="280">
        <v>0</v>
      </c>
      <c r="K132" s="280">
        <v>0</v>
      </c>
      <c r="L132" s="280">
        <v>0</v>
      </c>
      <c r="M132" s="280">
        <v>0</v>
      </c>
      <c r="N132" s="280">
        <v>0</v>
      </c>
      <c r="O132" s="280">
        <v>0</v>
      </c>
      <c r="P132" s="280">
        <v>0</v>
      </c>
      <c r="Q132" s="280">
        <v>0</v>
      </c>
      <c r="R132" s="178">
        <f t="shared" si="2"/>
        <v>16</v>
      </c>
    </row>
    <row r="133" spans="1:18" x14ac:dyDescent="0.2">
      <c r="A133" s="177" t="s">
        <v>33</v>
      </c>
      <c r="B133" s="280">
        <v>1494</v>
      </c>
      <c r="C133" s="280">
        <v>275</v>
      </c>
      <c r="D133" s="280">
        <v>86</v>
      </c>
      <c r="E133" s="280">
        <v>0</v>
      </c>
      <c r="F133" s="280">
        <v>0</v>
      </c>
      <c r="G133" s="280">
        <v>21</v>
      </c>
      <c r="H133" s="280">
        <v>1</v>
      </c>
      <c r="I133" s="280">
        <v>0</v>
      </c>
      <c r="J133" s="280">
        <v>0</v>
      </c>
      <c r="K133" s="280">
        <v>0</v>
      </c>
      <c r="L133" s="280">
        <v>3</v>
      </c>
      <c r="M133" s="280">
        <v>20</v>
      </c>
      <c r="N133" s="280">
        <v>0</v>
      </c>
      <c r="O133" s="280">
        <v>1</v>
      </c>
      <c r="P133" s="280">
        <v>8</v>
      </c>
      <c r="Q133" s="280">
        <v>13</v>
      </c>
      <c r="R133" s="178">
        <f t="shared" si="2"/>
        <v>1922</v>
      </c>
    </row>
    <row r="134" spans="1:18" x14ac:dyDescent="0.2">
      <c r="A134" s="177" t="s">
        <v>78</v>
      </c>
      <c r="B134" s="280">
        <v>134</v>
      </c>
      <c r="C134" s="280">
        <v>42</v>
      </c>
      <c r="D134" s="280">
        <v>13</v>
      </c>
      <c r="E134" s="280">
        <v>0</v>
      </c>
      <c r="F134" s="280">
        <v>0</v>
      </c>
      <c r="G134" s="280">
        <v>0</v>
      </c>
      <c r="H134" s="280">
        <v>0</v>
      </c>
      <c r="I134" s="280">
        <v>0</v>
      </c>
      <c r="J134" s="280">
        <v>0</v>
      </c>
      <c r="K134" s="280">
        <v>0</v>
      </c>
      <c r="L134" s="280">
        <v>0</v>
      </c>
      <c r="M134" s="280">
        <v>14</v>
      </c>
      <c r="N134" s="280">
        <v>4</v>
      </c>
      <c r="O134" s="280">
        <v>0</v>
      </c>
      <c r="P134" s="280">
        <v>1</v>
      </c>
      <c r="Q134" s="280">
        <v>5</v>
      </c>
      <c r="R134" s="178">
        <f t="shared" si="2"/>
        <v>213</v>
      </c>
    </row>
    <row r="135" spans="1:18" x14ac:dyDescent="0.2">
      <c r="A135" s="177" t="s">
        <v>206</v>
      </c>
      <c r="B135" s="280">
        <v>26</v>
      </c>
      <c r="C135" s="280">
        <v>12</v>
      </c>
      <c r="D135" s="280">
        <v>1</v>
      </c>
      <c r="E135" s="280">
        <v>0</v>
      </c>
      <c r="F135" s="280">
        <v>0</v>
      </c>
      <c r="G135" s="280">
        <v>0</v>
      </c>
      <c r="H135" s="280">
        <v>0</v>
      </c>
      <c r="I135" s="280">
        <v>0</v>
      </c>
      <c r="J135" s="280">
        <v>0</v>
      </c>
      <c r="K135" s="280">
        <v>0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  <c r="R135" s="178">
        <f t="shared" si="2"/>
        <v>39</v>
      </c>
    </row>
    <row r="136" spans="1:18" x14ac:dyDescent="0.2">
      <c r="A136" s="177" t="s">
        <v>222</v>
      </c>
      <c r="B136" s="280">
        <v>4</v>
      </c>
      <c r="C136" s="280">
        <v>0</v>
      </c>
      <c r="D136" s="280">
        <v>0</v>
      </c>
      <c r="E136" s="280">
        <v>0</v>
      </c>
      <c r="F136" s="280">
        <v>0</v>
      </c>
      <c r="G136" s="280">
        <v>0</v>
      </c>
      <c r="H136" s="280">
        <v>0</v>
      </c>
      <c r="I136" s="280">
        <v>0</v>
      </c>
      <c r="J136" s="280">
        <v>0</v>
      </c>
      <c r="K136" s="280">
        <v>0</v>
      </c>
      <c r="L136" s="280">
        <v>0</v>
      </c>
      <c r="M136" s="280">
        <v>0</v>
      </c>
      <c r="N136" s="280">
        <v>0</v>
      </c>
      <c r="O136" s="280">
        <v>0</v>
      </c>
      <c r="P136" s="280">
        <v>0</v>
      </c>
      <c r="Q136" s="280">
        <v>0</v>
      </c>
      <c r="R136" s="178">
        <f t="shared" si="2"/>
        <v>4</v>
      </c>
    </row>
    <row r="137" spans="1:18" x14ac:dyDescent="0.2">
      <c r="A137" s="177" t="s">
        <v>207</v>
      </c>
      <c r="B137" s="280">
        <v>46</v>
      </c>
      <c r="C137" s="280">
        <v>4</v>
      </c>
      <c r="D137" s="280">
        <v>0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R137" s="178">
        <f t="shared" si="2"/>
        <v>50</v>
      </c>
    </row>
    <row r="138" spans="1:18" x14ac:dyDescent="0.2">
      <c r="A138" s="177" t="s">
        <v>148</v>
      </c>
      <c r="B138" s="280">
        <v>369</v>
      </c>
      <c r="C138" s="280">
        <v>97</v>
      </c>
      <c r="D138" s="280">
        <v>5</v>
      </c>
      <c r="E138" s="280">
        <v>0</v>
      </c>
      <c r="F138" s="280">
        <v>0</v>
      </c>
      <c r="G138" s="280">
        <v>9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280">
        <v>0</v>
      </c>
      <c r="O138" s="280">
        <v>1</v>
      </c>
      <c r="P138" s="280">
        <v>0</v>
      </c>
      <c r="Q138" s="280">
        <v>2</v>
      </c>
      <c r="R138" s="178">
        <f t="shared" si="2"/>
        <v>483</v>
      </c>
    </row>
    <row r="139" spans="1:18" x14ac:dyDescent="0.2">
      <c r="A139" s="177" t="s">
        <v>172</v>
      </c>
      <c r="B139" s="280">
        <v>0</v>
      </c>
      <c r="C139" s="280">
        <v>2</v>
      </c>
      <c r="D139" s="280">
        <v>0</v>
      </c>
      <c r="E139" s="280">
        <v>1961</v>
      </c>
      <c r="F139" s="280">
        <v>172</v>
      </c>
      <c r="G139" s="280">
        <v>0</v>
      </c>
      <c r="H139" s="280">
        <v>0</v>
      </c>
      <c r="I139" s="280">
        <v>0</v>
      </c>
      <c r="J139" s="280">
        <v>0</v>
      </c>
      <c r="K139" s="280">
        <v>0</v>
      </c>
      <c r="L139" s="280">
        <v>0</v>
      </c>
      <c r="M139" s="280">
        <v>0</v>
      </c>
      <c r="N139" s="280">
        <v>0</v>
      </c>
      <c r="O139" s="280">
        <v>0</v>
      </c>
      <c r="P139" s="280">
        <v>0</v>
      </c>
      <c r="Q139" s="280">
        <v>0</v>
      </c>
      <c r="R139" s="178">
        <f t="shared" si="2"/>
        <v>2135</v>
      </c>
    </row>
    <row r="140" spans="1:18" x14ac:dyDescent="0.2">
      <c r="A140" s="177" t="s">
        <v>123</v>
      </c>
      <c r="B140" s="280">
        <v>400</v>
      </c>
      <c r="C140" s="280">
        <v>101</v>
      </c>
      <c r="D140" s="280">
        <v>6</v>
      </c>
      <c r="E140" s="280">
        <v>0</v>
      </c>
      <c r="F140" s="280">
        <v>0</v>
      </c>
      <c r="G140" s="280">
        <v>12</v>
      </c>
      <c r="H140" s="280">
        <v>2</v>
      </c>
      <c r="I140" s="280">
        <v>0</v>
      </c>
      <c r="J140" s="280">
        <v>0</v>
      </c>
      <c r="K140" s="280">
        <v>0</v>
      </c>
      <c r="L140" s="280">
        <v>4</v>
      </c>
      <c r="M140" s="280">
        <v>0</v>
      </c>
      <c r="N140" s="280">
        <v>0</v>
      </c>
      <c r="O140" s="280">
        <v>0</v>
      </c>
      <c r="P140" s="280">
        <v>0</v>
      </c>
      <c r="Q140" s="280">
        <v>4</v>
      </c>
      <c r="R140" s="178">
        <f t="shared" si="2"/>
        <v>529</v>
      </c>
    </row>
    <row r="141" spans="1:18" x14ac:dyDescent="0.2">
      <c r="A141" s="177" t="s">
        <v>223</v>
      </c>
      <c r="B141" s="280">
        <v>3</v>
      </c>
      <c r="C141" s="280">
        <v>1</v>
      </c>
      <c r="D141" s="280">
        <v>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4</v>
      </c>
      <c r="N141" s="280">
        <v>0</v>
      </c>
      <c r="O141" s="280">
        <v>0</v>
      </c>
      <c r="P141" s="280">
        <v>0</v>
      </c>
      <c r="Q141" s="280">
        <v>0</v>
      </c>
      <c r="R141" s="178">
        <f t="shared" si="2"/>
        <v>8</v>
      </c>
    </row>
    <row r="142" spans="1:18" x14ac:dyDescent="0.2">
      <c r="A142" s="177" t="s">
        <v>173</v>
      </c>
      <c r="B142" s="280">
        <v>2</v>
      </c>
      <c r="C142" s="280">
        <v>2</v>
      </c>
      <c r="D142" s="280">
        <v>0</v>
      </c>
      <c r="E142" s="280">
        <v>0</v>
      </c>
      <c r="F142" s="280">
        <v>0</v>
      </c>
      <c r="G142" s="280">
        <v>0</v>
      </c>
      <c r="H142" s="280">
        <v>0</v>
      </c>
      <c r="I142" s="280">
        <v>0</v>
      </c>
      <c r="J142" s="280">
        <v>0</v>
      </c>
      <c r="K142" s="280">
        <v>0</v>
      </c>
      <c r="L142" s="280">
        <v>0</v>
      </c>
      <c r="M142" s="280">
        <v>0</v>
      </c>
      <c r="N142" s="280">
        <v>0</v>
      </c>
      <c r="O142" s="280">
        <v>0</v>
      </c>
      <c r="P142" s="280">
        <v>0</v>
      </c>
      <c r="Q142" s="280">
        <v>0</v>
      </c>
      <c r="R142" s="178">
        <f t="shared" si="2"/>
        <v>4</v>
      </c>
    </row>
    <row r="143" spans="1:18" x14ac:dyDescent="0.2">
      <c r="A143" s="177" t="s">
        <v>34</v>
      </c>
      <c r="B143" s="280">
        <v>10484</v>
      </c>
      <c r="C143" s="280">
        <v>5672</v>
      </c>
      <c r="D143" s="280">
        <v>1529</v>
      </c>
      <c r="E143" s="280">
        <v>0</v>
      </c>
      <c r="F143" s="280">
        <v>0</v>
      </c>
      <c r="G143" s="280">
        <v>110</v>
      </c>
      <c r="H143" s="280">
        <v>37</v>
      </c>
      <c r="I143" s="280">
        <v>0</v>
      </c>
      <c r="J143" s="280">
        <v>0</v>
      </c>
      <c r="K143" s="280">
        <v>0</v>
      </c>
      <c r="L143" s="280">
        <v>4</v>
      </c>
      <c r="M143" s="280">
        <v>504</v>
      </c>
      <c r="N143" s="280">
        <v>862</v>
      </c>
      <c r="O143" s="280">
        <v>6</v>
      </c>
      <c r="P143" s="280">
        <v>912</v>
      </c>
      <c r="Q143" s="280">
        <v>1545</v>
      </c>
      <c r="R143" s="178">
        <f t="shared" si="2"/>
        <v>21665</v>
      </c>
    </row>
    <row r="144" spans="1:18" x14ac:dyDescent="0.2">
      <c r="A144" s="177" t="s">
        <v>174</v>
      </c>
      <c r="B144" s="280">
        <v>0</v>
      </c>
      <c r="C144" s="280">
        <v>39</v>
      </c>
      <c r="D144" s="280">
        <v>0</v>
      </c>
      <c r="E144" s="280">
        <v>4981</v>
      </c>
      <c r="F144" s="280">
        <v>436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1</v>
      </c>
      <c r="R144" s="178">
        <f t="shared" si="2"/>
        <v>5457</v>
      </c>
    </row>
    <row r="145" spans="1:18" x14ac:dyDescent="0.2">
      <c r="A145" s="177" t="s">
        <v>149</v>
      </c>
      <c r="B145" s="280">
        <v>898</v>
      </c>
      <c r="C145" s="280">
        <v>8</v>
      </c>
      <c r="D145" s="280">
        <v>4</v>
      </c>
      <c r="E145" s="280">
        <v>0</v>
      </c>
      <c r="F145" s="280">
        <v>0</v>
      </c>
      <c r="G145" s="280">
        <v>0</v>
      </c>
      <c r="H145" s="280">
        <v>0</v>
      </c>
      <c r="I145" s="280">
        <v>0</v>
      </c>
      <c r="J145" s="280">
        <v>0</v>
      </c>
      <c r="K145" s="280">
        <v>0</v>
      </c>
      <c r="L145" s="280">
        <v>0</v>
      </c>
      <c r="M145" s="280">
        <v>3</v>
      </c>
      <c r="N145" s="280">
        <v>0</v>
      </c>
      <c r="O145" s="280">
        <v>0</v>
      </c>
      <c r="P145" s="280">
        <v>1</v>
      </c>
      <c r="Q145" s="280">
        <v>0</v>
      </c>
      <c r="R145" s="178">
        <f t="shared" si="2"/>
        <v>914</v>
      </c>
    </row>
    <row r="146" spans="1:18" x14ac:dyDescent="0.2">
      <c r="A146" s="177" t="s">
        <v>260</v>
      </c>
      <c r="B146" s="280">
        <v>15</v>
      </c>
      <c r="C146" s="280">
        <v>2</v>
      </c>
      <c r="D146" s="280">
        <v>0</v>
      </c>
      <c r="E146" s="280">
        <v>0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  <c r="R146" s="178">
        <f t="shared" si="2"/>
        <v>17</v>
      </c>
    </row>
    <row r="147" spans="1:18" x14ac:dyDescent="0.2">
      <c r="A147" s="177" t="s">
        <v>285</v>
      </c>
      <c r="B147" s="280">
        <v>1</v>
      </c>
      <c r="C147" s="280">
        <v>0</v>
      </c>
      <c r="D147" s="280">
        <v>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  <c r="R147" s="178">
        <f t="shared" si="2"/>
        <v>1</v>
      </c>
    </row>
    <row r="148" spans="1:18" x14ac:dyDescent="0.2">
      <c r="A148" s="177" t="s">
        <v>254</v>
      </c>
      <c r="B148" s="280">
        <v>1</v>
      </c>
      <c r="C148" s="280">
        <v>0</v>
      </c>
      <c r="D148" s="280">
        <v>0</v>
      </c>
      <c r="E148" s="280">
        <v>0</v>
      </c>
      <c r="F148" s="280">
        <v>0</v>
      </c>
      <c r="G148" s="280">
        <v>0</v>
      </c>
      <c r="H148" s="280">
        <v>0</v>
      </c>
      <c r="I148" s="280">
        <v>0</v>
      </c>
      <c r="J148" s="280">
        <v>0</v>
      </c>
      <c r="K148" s="280">
        <v>0</v>
      </c>
      <c r="L148" s="280">
        <v>0</v>
      </c>
      <c r="M148" s="280">
        <v>0</v>
      </c>
      <c r="N148" s="280">
        <v>0</v>
      </c>
      <c r="O148" s="280">
        <v>0</v>
      </c>
      <c r="P148" s="280">
        <v>0</v>
      </c>
      <c r="Q148" s="280">
        <v>0</v>
      </c>
      <c r="R148" s="178">
        <f t="shared" si="2"/>
        <v>1</v>
      </c>
    </row>
    <row r="149" spans="1:18" x14ac:dyDescent="0.2">
      <c r="A149" s="177" t="s">
        <v>208</v>
      </c>
      <c r="B149" s="280">
        <v>56</v>
      </c>
      <c r="C149" s="280">
        <v>8</v>
      </c>
      <c r="D149" s="280">
        <v>1</v>
      </c>
      <c r="E149" s="280">
        <v>0</v>
      </c>
      <c r="F149" s="280">
        <v>0</v>
      </c>
      <c r="G149" s="280">
        <v>0</v>
      </c>
      <c r="H149" s="280">
        <v>0</v>
      </c>
      <c r="I149" s="280">
        <v>0</v>
      </c>
      <c r="J149" s="280">
        <v>0</v>
      </c>
      <c r="K149" s="280">
        <v>0</v>
      </c>
      <c r="L149" s="280">
        <v>0</v>
      </c>
      <c r="M149" s="280">
        <v>0</v>
      </c>
      <c r="N149" s="280">
        <v>0</v>
      </c>
      <c r="O149" s="280">
        <v>0</v>
      </c>
      <c r="P149" s="280">
        <v>0</v>
      </c>
      <c r="Q149" s="280">
        <v>0</v>
      </c>
      <c r="R149" s="178">
        <f t="shared" si="2"/>
        <v>65</v>
      </c>
    </row>
    <row r="150" spans="1:18" x14ac:dyDescent="0.2">
      <c r="A150" s="177" t="s">
        <v>209</v>
      </c>
      <c r="B150" s="280">
        <v>1</v>
      </c>
      <c r="C150" s="280">
        <v>0</v>
      </c>
      <c r="D150" s="280">
        <v>0</v>
      </c>
      <c r="E150" s="280">
        <v>0</v>
      </c>
      <c r="F150" s="280">
        <v>0</v>
      </c>
      <c r="G150" s="280">
        <v>0</v>
      </c>
      <c r="H150" s="280">
        <v>0</v>
      </c>
      <c r="I150" s="280">
        <v>0</v>
      </c>
      <c r="J150" s="280">
        <v>0</v>
      </c>
      <c r="K150" s="280">
        <v>0</v>
      </c>
      <c r="L150" s="280">
        <v>0</v>
      </c>
      <c r="M150" s="280">
        <v>0</v>
      </c>
      <c r="N150" s="280">
        <v>0</v>
      </c>
      <c r="O150" s="280">
        <v>0</v>
      </c>
      <c r="P150" s="280">
        <v>0</v>
      </c>
      <c r="Q150" s="280">
        <v>0</v>
      </c>
      <c r="R150" s="178">
        <f t="shared" si="2"/>
        <v>1</v>
      </c>
    </row>
    <row r="151" spans="1:18" x14ac:dyDescent="0.2">
      <c r="A151" s="177" t="s">
        <v>150</v>
      </c>
      <c r="B151" s="280">
        <v>37</v>
      </c>
      <c r="C151" s="280">
        <v>29</v>
      </c>
      <c r="D151" s="280">
        <v>2</v>
      </c>
      <c r="E151" s="280">
        <v>0</v>
      </c>
      <c r="F151" s="280">
        <v>0</v>
      </c>
      <c r="G151" s="280">
        <v>0</v>
      </c>
      <c r="H151" s="280">
        <v>0</v>
      </c>
      <c r="I151" s="280">
        <v>0</v>
      </c>
      <c r="J151" s="280">
        <v>0</v>
      </c>
      <c r="K151" s="280">
        <v>0</v>
      </c>
      <c r="L151" s="280">
        <v>0</v>
      </c>
      <c r="M151" s="280">
        <v>1</v>
      </c>
      <c r="N151" s="280">
        <v>0</v>
      </c>
      <c r="O151" s="280">
        <v>0</v>
      </c>
      <c r="P151" s="280">
        <v>2</v>
      </c>
      <c r="Q151" s="280">
        <v>0</v>
      </c>
      <c r="R151" s="178">
        <f t="shared" si="2"/>
        <v>71</v>
      </c>
    </row>
    <row r="152" spans="1:18" x14ac:dyDescent="0.2">
      <c r="A152" s="177" t="s">
        <v>151</v>
      </c>
      <c r="B152" s="280">
        <v>507</v>
      </c>
      <c r="C152" s="280">
        <v>224</v>
      </c>
      <c r="D152" s="280">
        <v>57</v>
      </c>
      <c r="E152" s="280">
        <v>0</v>
      </c>
      <c r="F152" s="280">
        <v>0</v>
      </c>
      <c r="G152" s="280">
        <v>22</v>
      </c>
      <c r="H152" s="280">
        <v>2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3</v>
      </c>
      <c r="R152" s="178">
        <f t="shared" si="2"/>
        <v>815</v>
      </c>
    </row>
    <row r="153" spans="1:18" x14ac:dyDescent="0.2">
      <c r="A153" s="177" t="s">
        <v>210</v>
      </c>
      <c r="B153" s="280">
        <v>7</v>
      </c>
      <c r="C153" s="280">
        <v>1</v>
      </c>
      <c r="D153" s="280">
        <v>0</v>
      </c>
      <c r="E153" s="280">
        <v>0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  <c r="R153" s="178">
        <f t="shared" si="2"/>
        <v>8</v>
      </c>
    </row>
    <row r="154" spans="1:18" x14ac:dyDescent="0.2">
      <c r="A154" s="177" t="s">
        <v>211</v>
      </c>
      <c r="B154" s="280">
        <v>12</v>
      </c>
      <c r="C154" s="280">
        <v>6</v>
      </c>
      <c r="D154" s="280">
        <v>0</v>
      </c>
      <c r="E154" s="280">
        <v>0</v>
      </c>
      <c r="F154" s="280">
        <v>0</v>
      </c>
      <c r="G154" s="280">
        <v>0</v>
      </c>
      <c r="H154" s="280">
        <v>0</v>
      </c>
      <c r="I154" s="280">
        <v>0</v>
      </c>
      <c r="J154" s="280">
        <v>0</v>
      </c>
      <c r="K154" s="280">
        <v>0</v>
      </c>
      <c r="L154" s="280">
        <v>0</v>
      </c>
      <c r="M154" s="280">
        <v>0</v>
      </c>
      <c r="N154" s="280">
        <v>5</v>
      </c>
      <c r="O154" s="280">
        <v>1</v>
      </c>
      <c r="P154" s="280">
        <v>2</v>
      </c>
      <c r="Q154" s="280">
        <v>0</v>
      </c>
      <c r="R154" s="178">
        <f t="shared" si="2"/>
        <v>26</v>
      </c>
    </row>
    <row r="155" spans="1:18" x14ac:dyDescent="0.2">
      <c r="A155" s="177" t="s">
        <v>175</v>
      </c>
      <c r="B155" s="280">
        <v>38</v>
      </c>
      <c r="C155" s="280">
        <v>12</v>
      </c>
      <c r="D155" s="280">
        <v>4</v>
      </c>
      <c r="E155" s="280">
        <v>0</v>
      </c>
      <c r="F155" s="280">
        <v>0</v>
      </c>
      <c r="G155" s="280">
        <v>0</v>
      </c>
      <c r="H155" s="280">
        <v>0</v>
      </c>
      <c r="I155" s="280">
        <v>0</v>
      </c>
      <c r="J155" s="280">
        <v>0</v>
      </c>
      <c r="K155" s="280">
        <v>0</v>
      </c>
      <c r="L155" s="280">
        <v>0</v>
      </c>
      <c r="M155" s="280">
        <v>0</v>
      </c>
      <c r="N155" s="280">
        <v>0</v>
      </c>
      <c r="O155" s="280">
        <v>0</v>
      </c>
      <c r="P155" s="280">
        <v>0</v>
      </c>
      <c r="Q155" s="280">
        <v>1</v>
      </c>
      <c r="R155" s="178">
        <f t="shared" si="2"/>
        <v>55</v>
      </c>
    </row>
    <row r="156" spans="1:18" x14ac:dyDescent="0.2">
      <c r="A156" s="177" t="s">
        <v>212</v>
      </c>
      <c r="B156" s="280">
        <v>0</v>
      </c>
      <c r="C156" s="280">
        <v>149</v>
      </c>
      <c r="D156" s="280">
        <v>0</v>
      </c>
      <c r="E156" s="280">
        <v>1430</v>
      </c>
      <c r="F156" s="280">
        <v>311</v>
      </c>
      <c r="G156" s="280">
        <v>0</v>
      </c>
      <c r="H156" s="280">
        <v>0</v>
      </c>
      <c r="I156" s="280">
        <v>0</v>
      </c>
      <c r="J156" s="280">
        <v>0</v>
      </c>
      <c r="K156" s="280">
        <v>0</v>
      </c>
      <c r="L156" s="280">
        <v>0</v>
      </c>
      <c r="M156" s="280">
        <v>0</v>
      </c>
      <c r="N156" s="280">
        <v>0</v>
      </c>
      <c r="O156" s="280">
        <v>0</v>
      </c>
      <c r="P156" s="280">
        <v>0</v>
      </c>
      <c r="Q156" s="280">
        <v>0</v>
      </c>
      <c r="R156" s="178">
        <f t="shared" si="2"/>
        <v>1890</v>
      </c>
    </row>
    <row r="157" spans="1:18" x14ac:dyDescent="0.2">
      <c r="A157" s="177" t="s">
        <v>232</v>
      </c>
      <c r="B157" s="280">
        <v>0</v>
      </c>
      <c r="C157" s="280">
        <v>9</v>
      </c>
      <c r="D157" s="280">
        <v>0</v>
      </c>
      <c r="E157" s="280">
        <v>259</v>
      </c>
      <c r="F157" s="280">
        <v>30</v>
      </c>
      <c r="G157" s="280">
        <v>0</v>
      </c>
      <c r="H157" s="280">
        <v>0</v>
      </c>
      <c r="I157" s="280">
        <v>0</v>
      </c>
      <c r="J157" s="280">
        <v>0</v>
      </c>
      <c r="K157" s="280">
        <v>0</v>
      </c>
      <c r="L157" s="280">
        <v>0</v>
      </c>
      <c r="M157" s="280">
        <v>0</v>
      </c>
      <c r="N157" s="280">
        <v>0</v>
      </c>
      <c r="O157" s="280">
        <v>0</v>
      </c>
      <c r="P157" s="280">
        <v>0</v>
      </c>
      <c r="Q157" s="280">
        <v>0</v>
      </c>
      <c r="R157" s="178">
        <f t="shared" si="2"/>
        <v>298</v>
      </c>
    </row>
    <row r="158" spans="1:18" x14ac:dyDescent="0.2">
      <c r="A158" s="177" t="s">
        <v>35</v>
      </c>
      <c r="B158" s="280">
        <v>7</v>
      </c>
      <c r="C158" s="280">
        <v>11</v>
      </c>
      <c r="D158" s="280">
        <v>0</v>
      </c>
      <c r="E158" s="280">
        <v>0</v>
      </c>
      <c r="F158" s="280">
        <v>0</v>
      </c>
      <c r="G158" s="280">
        <v>0</v>
      </c>
      <c r="H158" s="280">
        <v>0</v>
      </c>
      <c r="I158" s="280">
        <v>0</v>
      </c>
      <c r="J158" s="280">
        <v>0</v>
      </c>
      <c r="K158" s="280">
        <v>0</v>
      </c>
      <c r="L158" s="280">
        <v>0</v>
      </c>
      <c r="M158" s="280">
        <v>23</v>
      </c>
      <c r="N158" s="280">
        <v>34</v>
      </c>
      <c r="O158" s="280">
        <v>0</v>
      </c>
      <c r="P158" s="280">
        <v>0</v>
      </c>
      <c r="Q158" s="280">
        <v>0</v>
      </c>
      <c r="R158" s="178">
        <f t="shared" si="2"/>
        <v>75</v>
      </c>
    </row>
    <row r="159" spans="1:18" x14ac:dyDescent="0.2">
      <c r="A159" s="177" t="s">
        <v>36</v>
      </c>
      <c r="B159" s="280">
        <v>442</v>
      </c>
      <c r="C159" s="280">
        <v>55</v>
      </c>
      <c r="D159" s="280">
        <v>9</v>
      </c>
      <c r="E159" s="280">
        <v>0</v>
      </c>
      <c r="F159" s="280">
        <v>0</v>
      </c>
      <c r="G159" s="280">
        <v>1</v>
      </c>
      <c r="H159" s="280">
        <v>0</v>
      </c>
      <c r="I159" s="280">
        <v>0</v>
      </c>
      <c r="J159" s="280">
        <v>0</v>
      </c>
      <c r="K159" s="280">
        <v>0</v>
      </c>
      <c r="L159" s="280">
        <v>0</v>
      </c>
      <c r="M159" s="280">
        <v>1</v>
      </c>
      <c r="N159" s="280">
        <v>4</v>
      </c>
      <c r="O159" s="280">
        <v>0</v>
      </c>
      <c r="P159" s="280">
        <v>2</v>
      </c>
      <c r="Q159" s="280">
        <v>0</v>
      </c>
      <c r="R159" s="178">
        <f t="shared" si="2"/>
        <v>514</v>
      </c>
    </row>
    <row r="160" spans="1:18" x14ac:dyDescent="0.2">
      <c r="A160" s="177" t="s">
        <v>61</v>
      </c>
      <c r="B160" s="280">
        <v>1870</v>
      </c>
      <c r="C160" s="280">
        <v>1068</v>
      </c>
      <c r="D160" s="280">
        <v>139</v>
      </c>
      <c r="E160" s="280">
        <v>0</v>
      </c>
      <c r="F160" s="280">
        <v>0</v>
      </c>
      <c r="G160" s="280">
        <v>64</v>
      </c>
      <c r="H160" s="280">
        <v>10</v>
      </c>
      <c r="I160" s="280">
        <v>0</v>
      </c>
      <c r="J160" s="280">
        <v>0</v>
      </c>
      <c r="K160" s="280">
        <v>1</v>
      </c>
      <c r="L160" s="280">
        <v>6</v>
      </c>
      <c r="M160" s="280">
        <v>0</v>
      </c>
      <c r="N160" s="280">
        <v>0</v>
      </c>
      <c r="O160" s="280">
        <v>0</v>
      </c>
      <c r="P160" s="280">
        <v>1</v>
      </c>
      <c r="Q160" s="280">
        <v>108</v>
      </c>
      <c r="R160" s="178">
        <f t="shared" si="2"/>
        <v>3267</v>
      </c>
    </row>
    <row r="161" spans="1:18" x14ac:dyDescent="0.2">
      <c r="A161" s="177" t="s">
        <v>37</v>
      </c>
      <c r="B161" s="280">
        <v>60</v>
      </c>
      <c r="C161" s="280">
        <v>12</v>
      </c>
      <c r="D161" s="280">
        <v>2</v>
      </c>
      <c r="E161" s="280">
        <v>0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0</v>
      </c>
      <c r="M161" s="280">
        <v>3</v>
      </c>
      <c r="N161" s="280">
        <v>8</v>
      </c>
      <c r="O161" s="280">
        <v>1</v>
      </c>
      <c r="P161" s="280">
        <v>1</v>
      </c>
      <c r="Q161" s="280">
        <v>1</v>
      </c>
      <c r="R161" s="178">
        <f t="shared" si="2"/>
        <v>88</v>
      </c>
    </row>
    <row r="162" spans="1:18" x14ac:dyDescent="0.2">
      <c r="A162" s="177" t="s">
        <v>213</v>
      </c>
      <c r="B162" s="280">
        <v>3</v>
      </c>
      <c r="C162" s="280">
        <v>1</v>
      </c>
      <c r="D162" s="280">
        <v>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  <c r="R162" s="178">
        <f t="shared" si="2"/>
        <v>4</v>
      </c>
    </row>
    <row r="163" spans="1:18" x14ac:dyDescent="0.2">
      <c r="A163" s="177" t="s">
        <v>214</v>
      </c>
      <c r="B163" s="280">
        <v>24</v>
      </c>
      <c r="C163" s="280">
        <v>0</v>
      </c>
      <c r="D163" s="280">
        <v>2</v>
      </c>
      <c r="E163" s="280">
        <v>0</v>
      </c>
      <c r="F163" s="280">
        <v>0</v>
      </c>
      <c r="G163" s="280">
        <v>0</v>
      </c>
      <c r="H163" s="280">
        <v>0</v>
      </c>
      <c r="I163" s="280">
        <v>0</v>
      </c>
      <c r="J163" s="280">
        <v>0</v>
      </c>
      <c r="K163" s="280">
        <v>0</v>
      </c>
      <c r="L163" s="280">
        <v>0</v>
      </c>
      <c r="M163" s="280">
        <v>0</v>
      </c>
      <c r="N163" s="280">
        <v>0</v>
      </c>
      <c r="O163" s="280">
        <v>0</v>
      </c>
      <c r="P163" s="280">
        <v>0</v>
      </c>
      <c r="Q163" s="280">
        <v>0</v>
      </c>
      <c r="R163" s="178">
        <f t="shared" si="2"/>
        <v>26</v>
      </c>
    </row>
    <row r="164" spans="1:18" x14ac:dyDescent="0.2">
      <c r="A164" s="177" t="s">
        <v>38</v>
      </c>
      <c r="B164" s="280">
        <v>423</v>
      </c>
      <c r="C164" s="280">
        <v>285</v>
      </c>
      <c r="D164" s="280">
        <v>57</v>
      </c>
      <c r="E164" s="280">
        <v>0</v>
      </c>
      <c r="F164" s="280">
        <v>0</v>
      </c>
      <c r="G164" s="280">
        <v>4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135</v>
      </c>
      <c r="N164" s="280">
        <v>31</v>
      </c>
      <c r="O164" s="280">
        <v>0</v>
      </c>
      <c r="P164" s="280">
        <v>2</v>
      </c>
      <c r="Q164" s="280">
        <v>8</v>
      </c>
      <c r="R164" s="178">
        <f t="shared" ref="R164:R191" si="3">SUM(B164:Q164)</f>
        <v>945</v>
      </c>
    </row>
    <row r="165" spans="1:18" x14ac:dyDescent="0.2">
      <c r="A165" s="177" t="s">
        <v>233</v>
      </c>
      <c r="B165" s="280">
        <v>0</v>
      </c>
      <c r="C165" s="280">
        <v>26</v>
      </c>
      <c r="D165" s="280">
        <v>0</v>
      </c>
      <c r="E165" s="280">
        <v>356</v>
      </c>
      <c r="F165" s="280">
        <v>34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1</v>
      </c>
      <c r="R165" s="178">
        <f t="shared" si="3"/>
        <v>417</v>
      </c>
    </row>
    <row r="166" spans="1:18" x14ac:dyDescent="0.2">
      <c r="A166" s="177" t="s">
        <v>176</v>
      </c>
      <c r="B166" s="280">
        <v>0</v>
      </c>
      <c r="C166" s="280">
        <v>122</v>
      </c>
      <c r="D166" s="280">
        <v>0</v>
      </c>
      <c r="E166" s="280">
        <v>1420</v>
      </c>
      <c r="F166" s="280">
        <v>192</v>
      </c>
      <c r="G166" s="280">
        <v>0</v>
      </c>
      <c r="H166" s="280">
        <v>0</v>
      </c>
      <c r="I166" s="280">
        <v>0</v>
      </c>
      <c r="J166" s="280">
        <v>0</v>
      </c>
      <c r="K166" s="280">
        <v>0</v>
      </c>
      <c r="L166" s="280">
        <v>0</v>
      </c>
      <c r="M166" s="280">
        <v>0</v>
      </c>
      <c r="N166" s="280">
        <v>0</v>
      </c>
      <c r="O166" s="280">
        <v>0</v>
      </c>
      <c r="P166" s="280">
        <v>0</v>
      </c>
      <c r="Q166" s="280">
        <v>0</v>
      </c>
      <c r="R166" s="178">
        <f t="shared" si="3"/>
        <v>1734</v>
      </c>
    </row>
    <row r="167" spans="1:18" x14ac:dyDescent="0.2">
      <c r="A167" s="177" t="s">
        <v>39</v>
      </c>
      <c r="B167" s="280">
        <v>2384</v>
      </c>
      <c r="C167" s="280">
        <v>89</v>
      </c>
      <c r="D167" s="280">
        <v>26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46</v>
      </c>
      <c r="N167" s="280">
        <v>121</v>
      </c>
      <c r="O167" s="280">
        <v>0</v>
      </c>
      <c r="P167" s="280">
        <v>21</v>
      </c>
      <c r="Q167" s="280">
        <v>43</v>
      </c>
      <c r="R167" s="178">
        <f t="shared" si="3"/>
        <v>2730</v>
      </c>
    </row>
    <row r="168" spans="1:18" x14ac:dyDescent="0.2">
      <c r="A168" s="177" t="s">
        <v>120</v>
      </c>
      <c r="B168" s="280">
        <v>781</v>
      </c>
      <c r="C168" s="280">
        <v>128</v>
      </c>
      <c r="D168" s="280">
        <v>32</v>
      </c>
      <c r="E168" s="280">
        <v>0</v>
      </c>
      <c r="F168" s="280">
        <v>0</v>
      </c>
      <c r="G168" s="280">
        <v>9</v>
      </c>
      <c r="H168" s="280">
        <v>1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  <c r="R168" s="178">
        <f t="shared" si="3"/>
        <v>951</v>
      </c>
    </row>
    <row r="169" spans="1:18" x14ac:dyDescent="0.2">
      <c r="A169" s="177" t="s">
        <v>152</v>
      </c>
      <c r="B169" s="280">
        <v>436</v>
      </c>
      <c r="C169" s="280">
        <v>35</v>
      </c>
      <c r="D169" s="280">
        <v>20</v>
      </c>
      <c r="E169" s="280">
        <v>0</v>
      </c>
      <c r="F169" s="280">
        <v>0</v>
      </c>
      <c r="G169" s="280">
        <v>3</v>
      </c>
      <c r="H169" s="280">
        <v>0</v>
      </c>
      <c r="I169" s="280">
        <v>0</v>
      </c>
      <c r="J169" s="280">
        <v>0</v>
      </c>
      <c r="K169" s="280">
        <v>0</v>
      </c>
      <c r="L169" s="280">
        <v>0</v>
      </c>
      <c r="M169" s="280">
        <v>0</v>
      </c>
      <c r="N169" s="280">
        <v>0</v>
      </c>
      <c r="O169" s="280">
        <v>0</v>
      </c>
      <c r="P169" s="280">
        <v>0</v>
      </c>
      <c r="Q169" s="280">
        <v>2</v>
      </c>
      <c r="R169" s="178">
        <f t="shared" si="3"/>
        <v>496</v>
      </c>
    </row>
    <row r="170" spans="1:18" x14ac:dyDescent="0.2">
      <c r="A170" s="177" t="s">
        <v>50</v>
      </c>
      <c r="B170" s="280">
        <v>214</v>
      </c>
      <c r="C170" s="280">
        <v>22</v>
      </c>
      <c r="D170" s="280">
        <v>3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280">
        <v>0</v>
      </c>
      <c r="O170" s="280">
        <v>1</v>
      </c>
      <c r="P170" s="280">
        <v>2</v>
      </c>
      <c r="Q170" s="280">
        <v>0</v>
      </c>
      <c r="R170" s="178">
        <f t="shared" si="3"/>
        <v>242</v>
      </c>
    </row>
    <row r="171" spans="1:18" x14ac:dyDescent="0.2">
      <c r="A171" s="177" t="s">
        <v>153</v>
      </c>
      <c r="B171" s="280">
        <v>9</v>
      </c>
      <c r="C171" s="280">
        <v>12</v>
      </c>
      <c r="D171" s="280">
        <v>1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280">
        <v>0</v>
      </c>
      <c r="O171" s="280">
        <v>0</v>
      </c>
      <c r="P171" s="280">
        <v>1</v>
      </c>
      <c r="Q171" s="280">
        <v>1</v>
      </c>
      <c r="R171" s="178">
        <f t="shared" si="3"/>
        <v>24</v>
      </c>
    </row>
    <row r="172" spans="1:18" x14ac:dyDescent="0.2">
      <c r="A172" s="177" t="s">
        <v>215</v>
      </c>
      <c r="B172" s="280">
        <v>1</v>
      </c>
      <c r="C172" s="280">
        <v>0</v>
      </c>
      <c r="D172" s="280">
        <v>0</v>
      </c>
      <c r="E172" s="280">
        <v>0</v>
      </c>
      <c r="F172" s="280">
        <v>0</v>
      </c>
      <c r="G172" s="280">
        <v>0</v>
      </c>
      <c r="H172" s="280">
        <v>0</v>
      </c>
      <c r="I172" s="280">
        <v>0</v>
      </c>
      <c r="J172" s="280">
        <v>0</v>
      </c>
      <c r="K172" s="280">
        <v>0</v>
      </c>
      <c r="L172" s="280">
        <v>0</v>
      </c>
      <c r="M172" s="280">
        <v>0</v>
      </c>
      <c r="N172" s="280">
        <v>0</v>
      </c>
      <c r="O172" s="280">
        <v>0</v>
      </c>
      <c r="P172" s="280">
        <v>0</v>
      </c>
      <c r="Q172" s="280">
        <v>0</v>
      </c>
      <c r="R172" s="178">
        <f t="shared" si="3"/>
        <v>1</v>
      </c>
    </row>
    <row r="173" spans="1:18" x14ac:dyDescent="0.2">
      <c r="A173" s="177" t="s">
        <v>216</v>
      </c>
      <c r="B173" s="280">
        <v>13</v>
      </c>
      <c r="C173" s="280">
        <v>5</v>
      </c>
      <c r="D173" s="280">
        <v>0</v>
      </c>
      <c r="E173" s="280">
        <v>0</v>
      </c>
      <c r="F173" s="280">
        <v>0</v>
      </c>
      <c r="G173" s="280">
        <v>0</v>
      </c>
      <c r="H173" s="280">
        <v>0</v>
      </c>
      <c r="I173" s="280">
        <v>0</v>
      </c>
      <c r="J173" s="280">
        <v>0</v>
      </c>
      <c r="K173" s="280">
        <v>0</v>
      </c>
      <c r="L173" s="280">
        <v>0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  <c r="R173" s="178">
        <f t="shared" si="3"/>
        <v>18</v>
      </c>
    </row>
    <row r="174" spans="1:18" x14ac:dyDescent="0.2">
      <c r="A174" s="177" t="s">
        <v>40</v>
      </c>
      <c r="B174" s="280">
        <v>826</v>
      </c>
      <c r="C174" s="280">
        <v>592</v>
      </c>
      <c r="D174" s="280">
        <v>47</v>
      </c>
      <c r="E174" s="280">
        <v>0</v>
      </c>
      <c r="F174" s="280">
        <v>0</v>
      </c>
      <c r="G174" s="280">
        <v>3</v>
      </c>
      <c r="H174" s="280">
        <v>2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280">
        <v>0</v>
      </c>
      <c r="O174" s="280">
        <v>0</v>
      </c>
      <c r="P174" s="280">
        <v>3</v>
      </c>
      <c r="Q174" s="280">
        <v>10</v>
      </c>
      <c r="R174" s="178">
        <f t="shared" si="3"/>
        <v>1483</v>
      </c>
    </row>
    <row r="175" spans="1:18" x14ac:dyDescent="0.2">
      <c r="A175" s="177" t="s">
        <v>41</v>
      </c>
      <c r="B175" s="280">
        <v>11431</v>
      </c>
      <c r="C175" s="280">
        <v>1121</v>
      </c>
      <c r="D175" s="280">
        <v>623</v>
      </c>
      <c r="E175" s="280">
        <v>0</v>
      </c>
      <c r="F175" s="280">
        <v>0</v>
      </c>
      <c r="G175" s="280">
        <v>43</v>
      </c>
      <c r="H175" s="280">
        <v>4</v>
      </c>
      <c r="I175" s="280">
        <v>0</v>
      </c>
      <c r="J175" s="280">
        <v>0</v>
      </c>
      <c r="K175" s="280">
        <v>0</v>
      </c>
      <c r="L175" s="280">
        <v>0</v>
      </c>
      <c r="M175" s="280">
        <v>242</v>
      </c>
      <c r="N175" s="280">
        <v>4</v>
      </c>
      <c r="O175" s="280">
        <v>1</v>
      </c>
      <c r="P175" s="280">
        <v>10</v>
      </c>
      <c r="Q175" s="280">
        <v>85</v>
      </c>
      <c r="R175" s="178">
        <f t="shared" si="3"/>
        <v>13564</v>
      </c>
    </row>
    <row r="176" spans="1:18" x14ac:dyDescent="0.2">
      <c r="A176" s="177" t="s">
        <v>42</v>
      </c>
      <c r="B176" s="280">
        <v>2622</v>
      </c>
      <c r="C176" s="280">
        <v>36</v>
      </c>
      <c r="D176" s="280">
        <v>7</v>
      </c>
      <c r="E176" s="280">
        <v>0</v>
      </c>
      <c r="F176" s="280">
        <v>0</v>
      </c>
      <c r="G176" s="280">
        <v>1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46</v>
      </c>
      <c r="N176" s="280">
        <v>3</v>
      </c>
      <c r="O176" s="280">
        <v>0</v>
      </c>
      <c r="P176" s="280">
        <v>2</v>
      </c>
      <c r="Q176" s="280">
        <v>81</v>
      </c>
      <c r="R176" s="178">
        <f t="shared" si="3"/>
        <v>2798</v>
      </c>
    </row>
    <row r="177" spans="1:18" x14ac:dyDescent="0.2">
      <c r="A177" s="177" t="s">
        <v>43</v>
      </c>
      <c r="B177" s="280">
        <v>224</v>
      </c>
      <c r="C177" s="280">
        <v>12</v>
      </c>
      <c r="D177" s="280">
        <v>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7</v>
      </c>
      <c r="N177" s="280">
        <v>0</v>
      </c>
      <c r="O177" s="280">
        <v>0</v>
      </c>
      <c r="P177" s="280">
        <v>1</v>
      </c>
      <c r="Q177" s="280">
        <v>0</v>
      </c>
      <c r="R177" s="178">
        <f t="shared" si="3"/>
        <v>244</v>
      </c>
    </row>
    <row r="178" spans="1:18" x14ac:dyDescent="0.2">
      <c r="A178" s="177" t="s">
        <v>44</v>
      </c>
      <c r="B178" s="280">
        <v>455505</v>
      </c>
      <c r="C178" s="280">
        <v>56206</v>
      </c>
      <c r="D178" s="280">
        <v>33842</v>
      </c>
      <c r="E178" s="280">
        <v>0</v>
      </c>
      <c r="F178" s="280">
        <v>0</v>
      </c>
      <c r="G178" s="280">
        <v>621</v>
      </c>
      <c r="H178" s="280">
        <v>92</v>
      </c>
      <c r="I178" s="280">
        <v>0</v>
      </c>
      <c r="J178" s="280">
        <v>0</v>
      </c>
      <c r="K178" s="280">
        <v>4</v>
      </c>
      <c r="L178" s="280">
        <v>9</v>
      </c>
      <c r="M178" s="280">
        <v>70</v>
      </c>
      <c r="N178" s="280">
        <v>4235</v>
      </c>
      <c r="O178" s="280">
        <v>12</v>
      </c>
      <c r="P178" s="280">
        <v>345</v>
      </c>
      <c r="Q178" s="280">
        <v>986918</v>
      </c>
      <c r="R178" s="178">
        <f t="shared" si="3"/>
        <v>1537859</v>
      </c>
    </row>
    <row r="179" spans="1:18" x14ac:dyDescent="0.2">
      <c r="A179" s="177" t="s">
        <v>177</v>
      </c>
      <c r="B179" s="280">
        <v>23</v>
      </c>
      <c r="C179" s="280">
        <v>9</v>
      </c>
      <c r="D179" s="280">
        <v>0</v>
      </c>
      <c r="E179" s="280">
        <v>0</v>
      </c>
      <c r="F179" s="280">
        <v>0</v>
      </c>
      <c r="G179" s="280">
        <v>2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280">
        <v>0</v>
      </c>
      <c r="O179" s="280">
        <v>0</v>
      </c>
      <c r="P179" s="280">
        <v>2</v>
      </c>
      <c r="Q179" s="280">
        <v>0</v>
      </c>
      <c r="R179" s="178">
        <f t="shared" si="3"/>
        <v>36</v>
      </c>
    </row>
    <row r="180" spans="1:18" x14ac:dyDescent="0.2">
      <c r="A180" s="177" t="s">
        <v>45</v>
      </c>
      <c r="B180" s="280">
        <v>10605</v>
      </c>
      <c r="C180" s="280">
        <v>243</v>
      </c>
      <c r="D180" s="280">
        <v>95</v>
      </c>
      <c r="E180" s="280">
        <v>0</v>
      </c>
      <c r="F180" s="280">
        <v>0</v>
      </c>
      <c r="G180" s="280">
        <v>4</v>
      </c>
      <c r="H180" s="280">
        <v>1</v>
      </c>
      <c r="I180" s="280">
        <v>0</v>
      </c>
      <c r="J180" s="280">
        <v>0</v>
      </c>
      <c r="K180" s="280">
        <v>0</v>
      </c>
      <c r="L180" s="280">
        <v>0</v>
      </c>
      <c r="M180" s="280">
        <v>7</v>
      </c>
      <c r="N180" s="280">
        <v>4</v>
      </c>
      <c r="O180" s="280">
        <v>0</v>
      </c>
      <c r="P180" s="280">
        <v>8</v>
      </c>
      <c r="Q180" s="280">
        <v>156</v>
      </c>
      <c r="R180" s="178">
        <f t="shared" si="3"/>
        <v>11123</v>
      </c>
    </row>
    <row r="181" spans="1:18" x14ac:dyDescent="0.2">
      <c r="A181" s="177" t="s">
        <v>256</v>
      </c>
      <c r="B181" s="280">
        <v>6</v>
      </c>
      <c r="C181" s="280">
        <v>0</v>
      </c>
      <c r="D181" s="280">
        <v>0</v>
      </c>
      <c r="E181" s="280">
        <v>0</v>
      </c>
      <c r="F181" s="280">
        <v>0</v>
      </c>
      <c r="G181" s="280">
        <v>0</v>
      </c>
      <c r="H181" s="280">
        <v>0</v>
      </c>
      <c r="I181" s="280">
        <v>0</v>
      </c>
      <c r="J181" s="280">
        <v>0</v>
      </c>
      <c r="K181" s="280">
        <v>0</v>
      </c>
      <c r="L181" s="280">
        <v>0</v>
      </c>
      <c r="M181" s="280">
        <v>0</v>
      </c>
      <c r="N181" s="280">
        <v>0</v>
      </c>
      <c r="O181" s="280">
        <v>0</v>
      </c>
      <c r="P181" s="280">
        <v>0</v>
      </c>
      <c r="Q181" s="280">
        <v>0</v>
      </c>
      <c r="R181" s="178">
        <f t="shared" si="3"/>
        <v>6</v>
      </c>
    </row>
    <row r="182" spans="1:18" x14ac:dyDescent="0.2">
      <c r="A182" s="177" t="s">
        <v>46</v>
      </c>
      <c r="B182" s="280">
        <v>300</v>
      </c>
      <c r="C182" s="280">
        <v>58</v>
      </c>
      <c r="D182" s="280">
        <v>7</v>
      </c>
      <c r="E182" s="280">
        <v>0</v>
      </c>
      <c r="F182" s="280">
        <v>0</v>
      </c>
      <c r="G182" s="280">
        <v>6</v>
      </c>
      <c r="H182" s="280">
        <v>1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280">
        <v>18</v>
      </c>
      <c r="O182" s="280">
        <v>0</v>
      </c>
      <c r="P182" s="280">
        <v>1</v>
      </c>
      <c r="Q182" s="280">
        <v>2</v>
      </c>
      <c r="R182" s="178">
        <f t="shared" si="3"/>
        <v>393</v>
      </c>
    </row>
    <row r="183" spans="1:18" x14ac:dyDescent="0.2">
      <c r="A183" s="177" t="s">
        <v>234</v>
      </c>
      <c r="B183" s="280">
        <v>0</v>
      </c>
      <c r="C183" s="280">
        <v>166</v>
      </c>
      <c r="D183" s="280">
        <v>0</v>
      </c>
      <c r="E183" s="280">
        <v>1463</v>
      </c>
      <c r="F183" s="280">
        <v>211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280">
        <v>0</v>
      </c>
      <c r="O183" s="280">
        <v>1</v>
      </c>
      <c r="P183" s="280">
        <v>0</v>
      </c>
      <c r="Q183" s="280">
        <v>0</v>
      </c>
      <c r="R183" s="178">
        <f t="shared" si="3"/>
        <v>1841</v>
      </c>
    </row>
    <row r="184" spans="1:18" x14ac:dyDescent="0.2">
      <c r="A184" s="177" t="s">
        <v>178</v>
      </c>
      <c r="B184" s="280">
        <v>1005</v>
      </c>
      <c r="C184" s="280">
        <v>132</v>
      </c>
      <c r="D184" s="280">
        <v>0</v>
      </c>
      <c r="E184" s="280">
        <v>1986</v>
      </c>
      <c r="F184" s="280">
        <v>283</v>
      </c>
      <c r="G184" s="280">
        <v>62</v>
      </c>
      <c r="H184" s="280">
        <v>0</v>
      </c>
      <c r="I184" s="280">
        <v>2743</v>
      </c>
      <c r="J184" s="280">
        <v>1270</v>
      </c>
      <c r="K184" s="280">
        <v>0</v>
      </c>
      <c r="L184" s="280">
        <v>0</v>
      </c>
      <c r="M184" s="280">
        <v>0</v>
      </c>
      <c r="N184" s="280">
        <v>0</v>
      </c>
      <c r="O184" s="280">
        <v>0</v>
      </c>
      <c r="P184" s="280">
        <v>0</v>
      </c>
      <c r="Q184" s="280">
        <v>29</v>
      </c>
      <c r="R184" s="178">
        <f t="shared" si="3"/>
        <v>7510</v>
      </c>
    </row>
    <row r="185" spans="1:18" x14ac:dyDescent="0.2">
      <c r="A185" s="177" t="s">
        <v>47</v>
      </c>
      <c r="B185" s="280">
        <v>7592</v>
      </c>
      <c r="C185" s="280">
        <v>2865</v>
      </c>
      <c r="D185" s="280">
        <v>3136</v>
      </c>
      <c r="E185" s="280">
        <v>0</v>
      </c>
      <c r="F185" s="280">
        <v>0</v>
      </c>
      <c r="G185" s="280">
        <v>21</v>
      </c>
      <c r="H185" s="280">
        <v>1</v>
      </c>
      <c r="I185" s="280">
        <v>0</v>
      </c>
      <c r="J185" s="280">
        <v>0</v>
      </c>
      <c r="K185" s="280">
        <v>0</v>
      </c>
      <c r="L185" s="280">
        <v>0</v>
      </c>
      <c r="M185" s="280">
        <v>4</v>
      </c>
      <c r="N185" s="280">
        <v>1</v>
      </c>
      <c r="O185" s="280">
        <v>110</v>
      </c>
      <c r="P185" s="280">
        <v>74</v>
      </c>
      <c r="Q185" s="280">
        <v>107</v>
      </c>
      <c r="R185" s="178">
        <f t="shared" si="3"/>
        <v>13911</v>
      </c>
    </row>
    <row r="186" spans="1:18" x14ac:dyDescent="0.2">
      <c r="A186" s="177" t="s">
        <v>179</v>
      </c>
      <c r="B186" s="280">
        <v>0</v>
      </c>
      <c r="C186" s="280">
        <v>125</v>
      </c>
      <c r="D186" s="280">
        <v>0</v>
      </c>
      <c r="E186" s="280">
        <v>6713</v>
      </c>
      <c r="F186" s="280">
        <v>1187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  <c r="R186" s="178">
        <f t="shared" si="3"/>
        <v>8025</v>
      </c>
    </row>
    <row r="187" spans="1:18" x14ac:dyDescent="0.2">
      <c r="A187" s="177" t="s">
        <v>48</v>
      </c>
      <c r="B187" s="280">
        <v>39</v>
      </c>
      <c r="C187" s="280">
        <v>6</v>
      </c>
      <c r="D187" s="280">
        <v>4</v>
      </c>
      <c r="E187" s="280">
        <v>0</v>
      </c>
      <c r="F187" s="280">
        <v>0</v>
      </c>
      <c r="G187" s="280">
        <v>0</v>
      </c>
      <c r="H187" s="280">
        <v>0</v>
      </c>
      <c r="I187" s="280">
        <v>0</v>
      </c>
      <c r="J187" s="280">
        <v>0</v>
      </c>
      <c r="K187" s="280">
        <v>0</v>
      </c>
      <c r="L187" s="280">
        <v>0</v>
      </c>
      <c r="M187" s="280">
        <v>0</v>
      </c>
      <c r="N187" s="280">
        <v>0</v>
      </c>
      <c r="O187" s="280">
        <v>0</v>
      </c>
      <c r="P187" s="280">
        <v>0</v>
      </c>
      <c r="Q187" s="280">
        <v>3</v>
      </c>
      <c r="R187" s="178">
        <f t="shared" si="3"/>
        <v>52</v>
      </c>
    </row>
    <row r="188" spans="1:18" x14ac:dyDescent="0.2">
      <c r="A188" s="177" t="s">
        <v>282</v>
      </c>
      <c r="B188" s="280">
        <v>1</v>
      </c>
      <c r="C188" s="280">
        <v>0</v>
      </c>
      <c r="D188" s="280">
        <v>0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  <c r="R188" s="178">
        <f t="shared" si="3"/>
        <v>1</v>
      </c>
    </row>
    <row r="189" spans="1:18" x14ac:dyDescent="0.2">
      <c r="A189" s="177" t="s">
        <v>217</v>
      </c>
      <c r="B189" s="280">
        <v>67</v>
      </c>
      <c r="C189" s="280">
        <v>7</v>
      </c>
      <c r="D189" s="280">
        <v>1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  <c r="L189" s="280">
        <v>0</v>
      </c>
      <c r="M189" s="280">
        <v>0</v>
      </c>
      <c r="N189" s="280">
        <v>0</v>
      </c>
      <c r="O189" s="280">
        <v>0</v>
      </c>
      <c r="P189" s="280">
        <v>0</v>
      </c>
      <c r="Q189" s="280">
        <v>0</v>
      </c>
      <c r="R189" s="178">
        <f t="shared" si="3"/>
        <v>75</v>
      </c>
    </row>
    <row r="190" spans="1:18" x14ac:dyDescent="0.2">
      <c r="A190" s="177" t="s">
        <v>56</v>
      </c>
      <c r="B190" s="280">
        <v>3258</v>
      </c>
      <c r="C190" s="280">
        <v>9</v>
      </c>
      <c r="D190" s="280">
        <v>6</v>
      </c>
      <c r="E190" s="280">
        <v>0</v>
      </c>
      <c r="F190" s="280">
        <v>0</v>
      </c>
      <c r="G190" s="280">
        <v>1</v>
      </c>
      <c r="H190" s="280">
        <v>0</v>
      </c>
      <c r="I190" s="280">
        <v>0</v>
      </c>
      <c r="J190" s="280">
        <v>0</v>
      </c>
      <c r="K190" s="280">
        <v>0</v>
      </c>
      <c r="L190" s="280">
        <v>0</v>
      </c>
      <c r="M190" s="280">
        <v>3</v>
      </c>
      <c r="N190" s="280">
        <v>0</v>
      </c>
      <c r="O190" s="280">
        <v>0</v>
      </c>
      <c r="P190" s="280">
        <v>1</v>
      </c>
      <c r="Q190" s="280">
        <v>1</v>
      </c>
      <c r="R190" s="178">
        <f t="shared" si="3"/>
        <v>3279</v>
      </c>
    </row>
    <row r="191" spans="1:18" ht="12.75" thickBot="1" x14ac:dyDescent="0.25">
      <c r="A191" s="177" t="s">
        <v>154</v>
      </c>
      <c r="B191" s="280">
        <v>1</v>
      </c>
      <c r="C191" s="280">
        <v>0</v>
      </c>
      <c r="D191" s="280">
        <v>0</v>
      </c>
      <c r="E191" s="280">
        <v>0</v>
      </c>
      <c r="F191" s="280">
        <v>0</v>
      </c>
      <c r="G191" s="280">
        <v>0</v>
      </c>
      <c r="H191" s="280">
        <v>0</v>
      </c>
      <c r="I191" s="280">
        <v>0</v>
      </c>
      <c r="J191" s="280">
        <v>0</v>
      </c>
      <c r="K191" s="280">
        <v>0</v>
      </c>
      <c r="L191" s="280">
        <v>0</v>
      </c>
      <c r="M191" s="280">
        <v>0</v>
      </c>
      <c r="N191" s="280">
        <v>0</v>
      </c>
      <c r="O191" s="280">
        <v>0</v>
      </c>
      <c r="P191" s="280">
        <v>0</v>
      </c>
      <c r="Q191" s="280">
        <v>0</v>
      </c>
      <c r="R191" s="178">
        <f t="shared" si="3"/>
        <v>1</v>
      </c>
    </row>
    <row r="192" spans="1:18" ht="12.75" thickBot="1" x14ac:dyDescent="0.25">
      <c r="A192" s="266" t="s">
        <v>101</v>
      </c>
      <c r="B192" s="179">
        <f>SUM(B4:B191)</f>
        <v>721300</v>
      </c>
      <c r="C192" s="179">
        <f t="shared" ref="C192:R192" si="4">SUM(C4:C191)</f>
        <v>124357</v>
      </c>
      <c r="D192" s="179">
        <f t="shared" si="4"/>
        <v>46014</v>
      </c>
      <c r="E192" s="179">
        <f t="shared" si="4"/>
        <v>58251</v>
      </c>
      <c r="F192" s="179">
        <f t="shared" si="4"/>
        <v>8122</v>
      </c>
      <c r="G192" s="179">
        <f t="shared" si="4"/>
        <v>1654</v>
      </c>
      <c r="H192" s="179">
        <f t="shared" si="4"/>
        <v>242</v>
      </c>
      <c r="I192" s="179">
        <f t="shared" si="4"/>
        <v>2743</v>
      </c>
      <c r="J192" s="179">
        <f t="shared" si="4"/>
        <v>1270</v>
      </c>
      <c r="K192" s="179">
        <f t="shared" si="4"/>
        <v>12</v>
      </c>
      <c r="L192" s="179">
        <f t="shared" si="4"/>
        <v>59</v>
      </c>
      <c r="M192" s="179">
        <f t="shared" si="4"/>
        <v>3071</v>
      </c>
      <c r="N192" s="179">
        <f t="shared" si="4"/>
        <v>14174</v>
      </c>
      <c r="O192" s="179">
        <f t="shared" si="4"/>
        <v>186</v>
      </c>
      <c r="P192" s="179">
        <f t="shared" si="4"/>
        <v>1902</v>
      </c>
      <c r="Q192" s="281">
        <f t="shared" si="4"/>
        <v>991634</v>
      </c>
      <c r="R192" s="266">
        <f t="shared" si="4"/>
        <v>1974991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64"/>
  <sheetViews>
    <sheetView zoomScaleNormal="100" workbookViewId="0">
      <selection activeCell="H8" sqref="H8"/>
    </sheetView>
  </sheetViews>
  <sheetFormatPr defaultColWidth="9.28515625" defaultRowHeight="15" x14ac:dyDescent="0.25"/>
  <cols>
    <col min="1" max="1" width="32.42578125" style="3" customWidth="1"/>
    <col min="2" max="2" width="6.28515625" style="3" customWidth="1"/>
    <col min="3" max="3" width="4" style="3" bestFit="1" customWidth="1"/>
    <col min="4" max="4" width="7.7109375" style="3" customWidth="1"/>
    <col min="5" max="5" width="34.7109375" style="3" bestFit="1" customWidth="1"/>
    <col min="6" max="16384" width="9.28515625" style="3"/>
  </cols>
  <sheetData>
    <row r="1" spans="1:4" x14ac:dyDescent="0.25">
      <c r="A1" s="288" t="s">
        <v>400</v>
      </c>
    </row>
    <row r="2" spans="1:4" x14ac:dyDescent="0.25">
      <c r="A2" s="288" t="s">
        <v>384</v>
      </c>
    </row>
    <row r="3" spans="1:4" ht="15.75" thickBot="1" x14ac:dyDescent="0.3">
      <c r="A3" s="18"/>
    </row>
    <row r="4" spans="1:4" ht="15.75" thickBot="1" x14ac:dyDescent="0.3">
      <c r="A4" s="23" t="s">
        <v>70</v>
      </c>
      <c r="B4" s="24" t="s">
        <v>80</v>
      </c>
      <c r="C4" s="25" t="s">
        <v>81</v>
      </c>
      <c r="D4" s="23" t="s">
        <v>101</v>
      </c>
    </row>
    <row r="5" spans="1:4" x14ac:dyDescent="0.25">
      <c r="A5" s="26" t="s">
        <v>4</v>
      </c>
      <c r="B5" s="219">
        <v>0</v>
      </c>
      <c r="C5" s="220">
        <v>3</v>
      </c>
      <c r="D5" s="221">
        <v>3</v>
      </c>
    </row>
    <row r="6" spans="1:4" x14ac:dyDescent="0.25">
      <c r="A6" s="26" t="s">
        <v>5</v>
      </c>
      <c r="B6" s="219">
        <v>0</v>
      </c>
      <c r="C6" s="220">
        <v>11</v>
      </c>
      <c r="D6" s="221">
        <v>11</v>
      </c>
    </row>
    <row r="7" spans="1:4" x14ac:dyDescent="0.25">
      <c r="A7" s="26" t="s">
        <v>6</v>
      </c>
      <c r="B7" s="219">
        <v>9</v>
      </c>
      <c r="C7" s="220">
        <v>11</v>
      </c>
      <c r="D7" s="221">
        <v>20</v>
      </c>
    </row>
    <row r="8" spans="1:4" x14ac:dyDescent="0.25">
      <c r="A8" s="26" t="s">
        <v>7</v>
      </c>
      <c r="B8" s="219">
        <v>2</v>
      </c>
      <c r="C8" s="220">
        <v>9</v>
      </c>
      <c r="D8" s="221">
        <v>11</v>
      </c>
    </row>
    <row r="9" spans="1:4" x14ac:dyDescent="0.25">
      <c r="A9" s="26" t="s">
        <v>8</v>
      </c>
      <c r="B9" s="219">
        <v>0</v>
      </c>
      <c r="C9" s="220">
        <v>15</v>
      </c>
      <c r="D9" s="221">
        <v>15</v>
      </c>
    </row>
    <row r="10" spans="1:4" x14ac:dyDescent="0.25">
      <c r="A10" s="26" t="s">
        <v>186</v>
      </c>
      <c r="B10" s="219">
        <v>0</v>
      </c>
      <c r="C10" s="220">
        <v>1</v>
      </c>
      <c r="D10" s="221">
        <v>1</v>
      </c>
    </row>
    <row r="11" spans="1:4" x14ac:dyDescent="0.25">
      <c r="A11" s="26" t="s">
        <v>9</v>
      </c>
      <c r="B11" s="219">
        <v>2</v>
      </c>
      <c r="C11" s="220">
        <v>1</v>
      </c>
      <c r="D11" s="221">
        <v>3</v>
      </c>
    </row>
    <row r="12" spans="1:4" x14ac:dyDescent="0.25">
      <c r="A12" s="26" t="s">
        <v>10</v>
      </c>
      <c r="B12" s="219">
        <v>25</v>
      </c>
      <c r="C12" s="220">
        <v>108</v>
      </c>
      <c r="D12" s="221">
        <v>133</v>
      </c>
    </row>
    <row r="13" spans="1:4" x14ac:dyDescent="0.25">
      <c r="A13" s="26" t="s">
        <v>11</v>
      </c>
      <c r="B13" s="219">
        <v>5</v>
      </c>
      <c r="C13" s="220">
        <v>0</v>
      </c>
      <c r="D13" s="221">
        <v>5</v>
      </c>
    </row>
    <row r="14" spans="1:4" x14ac:dyDescent="0.25">
      <c r="A14" s="26" t="s">
        <v>12</v>
      </c>
      <c r="B14" s="219">
        <v>0</v>
      </c>
      <c r="C14" s="220">
        <v>1</v>
      </c>
      <c r="D14" s="221">
        <v>1</v>
      </c>
    </row>
    <row r="15" spans="1:4" x14ac:dyDescent="0.25">
      <c r="A15" s="26" t="s">
        <v>13</v>
      </c>
      <c r="B15" s="219">
        <v>0</v>
      </c>
      <c r="C15" s="220">
        <v>2</v>
      </c>
      <c r="D15" s="221">
        <v>2</v>
      </c>
    </row>
    <row r="16" spans="1:4" x14ac:dyDescent="0.25">
      <c r="A16" s="26" t="s">
        <v>77</v>
      </c>
      <c r="B16" s="219">
        <v>3</v>
      </c>
      <c r="C16" s="220">
        <v>5</v>
      </c>
      <c r="D16" s="221">
        <v>8</v>
      </c>
    </row>
    <row r="17" spans="1:4" x14ac:dyDescent="0.25">
      <c r="A17" s="26" t="s">
        <v>14</v>
      </c>
      <c r="B17" s="219">
        <v>1</v>
      </c>
      <c r="C17" s="220">
        <v>60</v>
      </c>
      <c r="D17" s="221">
        <v>61</v>
      </c>
    </row>
    <row r="18" spans="1:4" x14ac:dyDescent="0.25">
      <c r="A18" s="26" t="s">
        <v>15</v>
      </c>
      <c r="B18" s="219">
        <v>1</v>
      </c>
      <c r="C18" s="220">
        <v>3</v>
      </c>
      <c r="D18" s="221">
        <v>4</v>
      </c>
    </row>
    <row r="19" spans="1:4" x14ac:dyDescent="0.25">
      <c r="A19" s="26" t="s">
        <v>16</v>
      </c>
      <c r="B19" s="219">
        <v>1</v>
      </c>
      <c r="C19" s="220">
        <v>1</v>
      </c>
      <c r="D19" s="221">
        <v>2</v>
      </c>
    </row>
    <row r="20" spans="1:4" x14ac:dyDescent="0.25">
      <c r="A20" s="26" t="s">
        <v>133</v>
      </c>
      <c r="B20" s="219">
        <v>0</v>
      </c>
      <c r="C20" s="220">
        <v>3</v>
      </c>
      <c r="D20" s="221">
        <v>3</v>
      </c>
    </row>
    <row r="21" spans="1:4" x14ac:dyDescent="0.25">
      <c r="A21" s="26" t="s">
        <v>17</v>
      </c>
      <c r="B21" s="219">
        <v>0</v>
      </c>
      <c r="C21" s="220">
        <v>3</v>
      </c>
      <c r="D21" s="221">
        <v>3</v>
      </c>
    </row>
    <row r="22" spans="1:4" x14ac:dyDescent="0.25">
      <c r="A22" s="26" t="s">
        <v>18</v>
      </c>
      <c r="B22" s="219">
        <v>9</v>
      </c>
      <c r="C22" s="220">
        <v>14</v>
      </c>
      <c r="D22" s="221">
        <v>23</v>
      </c>
    </row>
    <row r="23" spans="1:4" x14ac:dyDescent="0.25">
      <c r="A23" s="26" t="s">
        <v>119</v>
      </c>
      <c r="B23" s="219">
        <v>0</v>
      </c>
      <c r="C23" s="220">
        <v>1</v>
      </c>
      <c r="D23" s="221">
        <v>1</v>
      </c>
    </row>
    <row r="24" spans="1:4" x14ac:dyDescent="0.25">
      <c r="A24" s="26" t="s">
        <v>19</v>
      </c>
      <c r="B24" s="219">
        <v>1</v>
      </c>
      <c r="C24" s="220">
        <v>74</v>
      </c>
      <c r="D24" s="221">
        <v>75</v>
      </c>
    </row>
    <row r="25" spans="1:4" x14ac:dyDescent="0.25">
      <c r="A25" s="26" t="s">
        <v>20</v>
      </c>
      <c r="B25" s="219">
        <v>3</v>
      </c>
      <c r="C25" s="220">
        <v>14</v>
      </c>
      <c r="D25" s="221">
        <v>17</v>
      </c>
    </row>
    <row r="26" spans="1:4" x14ac:dyDescent="0.25">
      <c r="A26" s="26" t="s">
        <v>21</v>
      </c>
      <c r="B26" s="219">
        <v>3</v>
      </c>
      <c r="C26" s="220">
        <v>19</v>
      </c>
      <c r="D26" s="221">
        <v>22</v>
      </c>
    </row>
    <row r="27" spans="1:4" x14ac:dyDescent="0.25">
      <c r="A27" s="26" t="s">
        <v>164</v>
      </c>
      <c r="B27" s="219">
        <v>1</v>
      </c>
      <c r="C27" s="220">
        <v>0</v>
      </c>
      <c r="D27" s="221">
        <v>1</v>
      </c>
    </row>
    <row r="28" spans="1:4" x14ac:dyDescent="0.25">
      <c r="A28" s="26" t="s">
        <v>22</v>
      </c>
      <c r="B28" s="219">
        <v>0</v>
      </c>
      <c r="C28" s="220">
        <v>3</v>
      </c>
      <c r="D28" s="221">
        <v>3</v>
      </c>
    </row>
    <row r="29" spans="1:4" x14ac:dyDescent="0.25">
      <c r="A29" s="26" t="s">
        <v>23</v>
      </c>
      <c r="B29" s="219">
        <v>3</v>
      </c>
      <c r="C29" s="220">
        <v>11</v>
      </c>
      <c r="D29" s="221">
        <v>14</v>
      </c>
    </row>
    <row r="30" spans="1:4" x14ac:dyDescent="0.25">
      <c r="A30" s="26" t="s">
        <v>24</v>
      </c>
      <c r="B30" s="219">
        <v>8</v>
      </c>
      <c r="C30" s="220">
        <v>7</v>
      </c>
      <c r="D30" s="221">
        <v>15</v>
      </c>
    </row>
    <row r="31" spans="1:4" x14ac:dyDescent="0.25">
      <c r="A31" s="26" t="s">
        <v>138</v>
      </c>
      <c r="B31" s="219">
        <v>0</v>
      </c>
      <c r="C31" s="220">
        <v>1</v>
      </c>
      <c r="D31" s="221">
        <v>1</v>
      </c>
    </row>
    <row r="32" spans="1:4" x14ac:dyDescent="0.25">
      <c r="A32" s="26" t="s">
        <v>25</v>
      </c>
      <c r="B32" s="219">
        <v>6</v>
      </c>
      <c r="C32" s="220">
        <v>8</v>
      </c>
      <c r="D32" s="221">
        <v>14</v>
      </c>
    </row>
    <row r="33" spans="1:4" x14ac:dyDescent="0.25">
      <c r="A33" s="26" t="s">
        <v>139</v>
      </c>
      <c r="B33" s="219">
        <v>0</v>
      </c>
      <c r="C33" s="220">
        <v>1</v>
      </c>
      <c r="D33" s="221">
        <v>1</v>
      </c>
    </row>
    <row r="34" spans="1:4" x14ac:dyDescent="0.25">
      <c r="A34" s="26" t="s">
        <v>165</v>
      </c>
      <c r="B34" s="219">
        <v>0</v>
      </c>
      <c r="C34" s="220">
        <v>1</v>
      </c>
      <c r="D34" s="221">
        <v>1</v>
      </c>
    </row>
    <row r="35" spans="1:4" x14ac:dyDescent="0.25">
      <c r="A35" s="26" t="s">
        <v>28</v>
      </c>
      <c r="B35" s="219">
        <v>0</v>
      </c>
      <c r="C35" s="220">
        <v>1</v>
      </c>
      <c r="D35" s="221">
        <v>1</v>
      </c>
    </row>
    <row r="36" spans="1:4" x14ac:dyDescent="0.25">
      <c r="A36" s="26" t="s">
        <v>29</v>
      </c>
      <c r="B36" s="219">
        <v>0</v>
      </c>
      <c r="C36" s="220">
        <v>1</v>
      </c>
      <c r="D36" s="221">
        <v>1</v>
      </c>
    </row>
    <row r="37" spans="1:4" x14ac:dyDescent="0.25">
      <c r="A37" s="26" t="s">
        <v>168</v>
      </c>
      <c r="B37" s="219">
        <v>0</v>
      </c>
      <c r="C37" s="220">
        <v>1</v>
      </c>
      <c r="D37" s="221">
        <v>1</v>
      </c>
    </row>
    <row r="38" spans="1:4" x14ac:dyDescent="0.25">
      <c r="A38" s="26" t="s">
        <v>30</v>
      </c>
      <c r="B38" s="219">
        <v>0</v>
      </c>
      <c r="C38" s="220">
        <v>16</v>
      </c>
      <c r="D38" s="221">
        <v>16</v>
      </c>
    </row>
    <row r="39" spans="1:4" x14ac:dyDescent="0.25">
      <c r="A39" s="26" t="s">
        <v>83</v>
      </c>
      <c r="B39" s="219">
        <v>6</v>
      </c>
      <c r="C39" s="220">
        <v>9</v>
      </c>
      <c r="D39" s="221">
        <v>15</v>
      </c>
    </row>
    <row r="40" spans="1:4" x14ac:dyDescent="0.25">
      <c r="A40" s="26" t="s">
        <v>31</v>
      </c>
      <c r="B40" s="219">
        <v>0</v>
      </c>
      <c r="C40" s="220">
        <v>1</v>
      </c>
      <c r="D40" s="221">
        <v>1</v>
      </c>
    </row>
    <row r="41" spans="1:4" x14ac:dyDescent="0.25">
      <c r="A41" s="26" t="s">
        <v>32</v>
      </c>
      <c r="B41" s="219">
        <v>0</v>
      </c>
      <c r="C41" s="220">
        <v>3</v>
      </c>
      <c r="D41" s="221">
        <v>3</v>
      </c>
    </row>
    <row r="42" spans="1:4" x14ac:dyDescent="0.25">
      <c r="A42" s="26" t="s">
        <v>65</v>
      </c>
      <c r="B42" s="219">
        <v>2</v>
      </c>
      <c r="C42" s="220">
        <v>1</v>
      </c>
      <c r="D42" s="221">
        <v>3</v>
      </c>
    </row>
    <row r="43" spans="1:4" x14ac:dyDescent="0.25">
      <c r="A43" s="26" t="s">
        <v>114</v>
      </c>
      <c r="B43" s="219">
        <v>0</v>
      </c>
      <c r="C43" s="220">
        <v>4</v>
      </c>
      <c r="D43" s="221">
        <v>4</v>
      </c>
    </row>
    <row r="44" spans="1:4" x14ac:dyDescent="0.25">
      <c r="A44" s="26" t="s">
        <v>49</v>
      </c>
      <c r="B44" s="219">
        <v>0</v>
      </c>
      <c r="C44" s="220">
        <v>14</v>
      </c>
      <c r="D44" s="221">
        <v>14</v>
      </c>
    </row>
    <row r="45" spans="1:4" x14ac:dyDescent="0.25">
      <c r="A45" s="26" t="s">
        <v>33</v>
      </c>
      <c r="B45" s="219">
        <v>2</v>
      </c>
      <c r="C45" s="220">
        <v>21</v>
      </c>
      <c r="D45" s="221">
        <v>23</v>
      </c>
    </row>
    <row r="46" spans="1:4" x14ac:dyDescent="0.25">
      <c r="A46" s="26" t="s">
        <v>34</v>
      </c>
      <c r="B46" s="219">
        <v>299</v>
      </c>
      <c r="C46" s="220">
        <v>330</v>
      </c>
      <c r="D46" s="221">
        <v>629</v>
      </c>
    </row>
    <row r="47" spans="1:4" x14ac:dyDescent="0.25">
      <c r="A47" s="26" t="s">
        <v>174</v>
      </c>
      <c r="B47" s="219">
        <v>2</v>
      </c>
      <c r="C47" s="220">
        <v>2</v>
      </c>
      <c r="D47" s="221">
        <v>4</v>
      </c>
    </row>
    <row r="48" spans="1:4" x14ac:dyDescent="0.25">
      <c r="A48" s="26" t="s">
        <v>149</v>
      </c>
      <c r="B48" s="219">
        <v>1</v>
      </c>
      <c r="C48" s="220">
        <v>1</v>
      </c>
      <c r="D48" s="221">
        <v>2</v>
      </c>
    </row>
    <row r="49" spans="1:4" x14ac:dyDescent="0.25">
      <c r="A49" s="26" t="s">
        <v>211</v>
      </c>
      <c r="B49" s="219">
        <v>0</v>
      </c>
      <c r="C49" s="220">
        <v>1</v>
      </c>
      <c r="D49" s="221">
        <v>1</v>
      </c>
    </row>
    <row r="50" spans="1:4" x14ac:dyDescent="0.25">
      <c r="A50" s="26" t="s">
        <v>35</v>
      </c>
      <c r="B50" s="219">
        <v>0</v>
      </c>
      <c r="C50" s="220">
        <v>3</v>
      </c>
      <c r="D50" s="221">
        <v>3</v>
      </c>
    </row>
    <row r="51" spans="1:4" x14ac:dyDescent="0.25">
      <c r="A51" s="26" t="s">
        <v>36</v>
      </c>
      <c r="B51" s="219">
        <v>0</v>
      </c>
      <c r="C51" s="220">
        <v>5</v>
      </c>
      <c r="D51" s="221">
        <v>5</v>
      </c>
    </row>
    <row r="52" spans="1:4" x14ac:dyDescent="0.25">
      <c r="A52" s="26" t="s">
        <v>38</v>
      </c>
      <c r="B52" s="219">
        <v>0</v>
      </c>
      <c r="C52" s="220">
        <v>2</v>
      </c>
      <c r="D52" s="221">
        <v>2</v>
      </c>
    </row>
    <row r="53" spans="1:4" x14ac:dyDescent="0.25">
      <c r="A53" s="26" t="s">
        <v>39</v>
      </c>
      <c r="B53" s="219">
        <v>8</v>
      </c>
      <c r="C53" s="220">
        <v>21</v>
      </c>
      <c r="D53" s="221">
        <v>29</v>
      </c>
    </row>
    <row r="54" spans="1:4" x14ac:dyDescent="0.25">
      <c r="A54" s="26" t="s">
        <v>50</v>
      </c>
      <c r="B54" s="219">
        <v>1</v>
      </c>
      <c r="C54" s="220">
        <v>1</v>
      </c>
      <c r="D54" s="221">
        <v>2</v>
      </c>
    </row>
    <row r="55" spans="1:4" x14ac:dyDescent="0.25">
      <c r="A55" s="26" t="s">
        <v>40</v>
      </c>
      <c r="B55" s="219">
        <v>0</v>
      </c>
      <c r="C55" s="220">
        <v>6</v>
      </c>
      <c r="D55" s="221">
        <v>6</v>
      </c>
    </row>
    <row r="56" spans="1:4" x14ac:dyDescent="0.25">
      <c r="A56" s="26" t="s">
        <v>41</v>
      </c>
      <c r="B56" s="219">
        <v>3</v>
      </c>
      <c r="C56" s="220">
        <v>13</v>
      </c>
      <c r="D56" s="221">
        <v>16</v>
      </c>
    </row>
    <row r="57" spans="1:4" x14ac:dyDescent="0.25">
      <c r="A57" s="26" t="s">
        <v>42</v>
      </c>
      <c r="B57" s="219">
        <v>1</v>
      </c>
      <c r="C57" s="220">
        <v>22</v>
      </c>
      <c r="D57" s="221">
        <v>23</v>
      </c>
    </row>
    <row r="58" spans="1:4" x14ac:dyDescent="0.25">
      <c r="A58" s="26" t="s">
        <v>43</v>
      </c>
      <c r="B58" s="219">
        <v>0</v>
      </c>
      <c r="C58" s="220">
        <v>2</v>
      </c>
      <c r="D58" s="221">
        <v>2</v>
      </c>
    </row>
    <row r="59" spans="1:4" x14ac:dyDescent="0.25">
      <c r="A59" s="26" t="s">
        <v>44</v>
      </c>
      <c r="B59" s="219">
        <v>14</v>
      </c>
      <c r="C59" s="220">
        <v>52</v>
      </c>
      <c r="D59" s="221">
        <v>66</v>
      </c>
    </row>
    <row r="60" spans="1:4" x14ac:dyDescent="0.25">
      <c r="A60" s="26" t="s">
        <v>45</v>
      </c>
      <c r="B60" s="219">
        <v>3</v>
      </c>
      <c r="C60" s="220">
        <v>13</v>
      </c>
      <c r="D60" s="221">
        <v>16</v>
      </c>
    </row>
    <row r="61" spans="1:4" x14ac:dyDescent="0.25">
      <c r="A61" s="26" t="s">
        <v>47</v>
      </c>
      <c r="B61" s="219">
        <v>1</v>
      </c>
      <c r="C61" s="220">
        <v>1</v>
      </c>
      <c r="D61" s="221">
        <v>2</v>
      </c>
    </row>
    <row r="62" spans="1:4" x14ac:dyDescent="0.25">
      <c r="A62" s="26" t="s">
        <v>48</v>
      </c>
      <c r="B62" s="219">
        <v>0</v>
      </c>
      <c r="C62" s="220">
        <v>2</v>
      </c>
      <c r="D62" s="221">
        <v>2</v>
      </c>
    </row>
    <row r="63" spans="1:4" ht="15.75" thickBot="1" x14ac:dyDescent="0.3">
      <c r="A63" s="26" t="s">
        <v>56</v>
      </c>
      <c r="B63" s="219">
        <v>1</v>
      </c>
      <c r="C63" s="220">
        <v>3</v>
      </c>
      <c r="D63" s="221">
        <v>4</v>
      </c>
    </row>
    <row r="64" spans="1:4" ht="15.75" thickBot="1" x14ac:dyDescent="0.3">
      <c r="A64" s="23" t="s">
        <v>101</v>
      </c>
      <c r="B64" s="222">
        <f>SUM(B5:B63)</f>
        <v>427</v>
      </c>
      <c r="C64" s="222">
        <f t="shared" ref="C64:D64" si="0">SUM(C5:C63)</f>
        <v>943</v>
      </c>
      <c r="D64" s="222">
        <f t="shared" si="0"/>
        <v>1370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S63"/>
  <sheetViews>
    <sheetView zoomScaleNormal="100" workbookViewId="0"/>
  </sheetViews>
  <sheetFormatPr defaultColWidth="9.28515625" defaultRowHeight="12" x14ac:dyDescent="0.2"/>
  <cols>
    <col min="1" max="1" width="29.5703125" style="5" customWidth="1"/>
    <col min="2" max="19" width="5.85546875" style="5" bestFit="1" customWidth="1"/>
    <col min="20" max="16384" width="9.28515625" style="5"/>
  </cols>
  <sheetData>
    <row r="1" spans="1:19" ht="12.75" x14ac:dyDescent="0.2">
      <c r="A1" s="287" t="s">
        <v>401</v>
      </c>
    </row>
    <row r="2" spans="1:19" ht="12.75" thickBot="1" x14ac:dyDescent="0.25">
      <c r="A2" s="18" t="s">
        <v>275</v>
      </c>
    </row>
    <row r="3" spans="1:19" ht="45" customHeight="1" thickBot="1" x14ac:dyDescent="0.25">
      <c r="A3" s="309" t="s">
        <v>70</v>
      </c>
      <c r="B3" s="314" t="s">
        <v>51</v>
      </c>
      <c r="C3" s="315"/>
      <c r="D3" s="316"/>
      <c r="E3" s="314" t="s">
        <v>54</v>
      </c>
      <c r="F3" s="315"/>
      <c r="G3" s="316"/>
      <c r="H3" s="314" t="s">
        <v>52</v>
      </c>
      <c r="I3" s="315"/>
      <c r="J3" s="316"/>
      <c r="K3" s="317" t="s">
        <v>82</v>
      </c>
      <c r="L3" s="318"/>
      <c r="M3" s="319"/>
      <c r="N3" s="314" t="s">
        <v>85</v>
      </c>
      <c r="O3" s="315"/>
      <c r="P3" s="316"/>
      <c r="Q3" s="314" t="s">
        <v>76</v>
      </c>
      <c r="R3" s="315"/>
      <c r="S3" s="316"/>
    </row>
    <row r="4" spans="1:19" ht="16.5" customHeight="1" thickBot="1" x14ac:dyDescent="0.25">
      <c r="A4" s="320"/>
      <c r="B4" s="149" t="s">
        <v>80</v>
      </c>
      <c r="C4" s="150" t="s">
        <v>81</v>
      </c>
      <c r="D4" s="27" t="s">
        <v>2</v>
      </c>
      <c r="E4" s="149" t="s">
        <v>80</v>
      </c>
      <c r="F4" s="150" t="s">
        <v>81</v>
      </c>
      <c r="G4" s="27" t="s">
        <v>2</v>
      </c>
      <c r="H4" s="10" t="s">
        <v>80</v>
      </c>
      <c r="I4" s="150" t="s">
        <v>81</v>
      </c>
      <c r="J4" s="27" t="s">
        <v>2</v>
      </c>
      <c r="K4" s="10" t="s">
        <v>80</v>
      </c>
      <c r="L4" s="150" t="s">
        <v>81</v>
      </c>
      <c r="M4" s="27" t="s">
        <v>2</v>
      </c>
      <c r="N4" s="10" t="s">
        <v>80</v>
      </c>
      <c r="O4" s="150" t="s">
        <v>81</v>
      </c>
      <c r="P4" s="27" t="s">
        <v>2</v>
      </c>
      <c r="Q4" s="144" t="s">
        <v>80</v>
      </c>
      <c r="R4" s="11" t="s">
        <v>81</v>
      </c>
      <c r="S4" s="145" t="s">
        <v>2</v>
      </c>
    </row>
    <row r="5" spans="1:19" x14ac:dyDescent="0.2">
      <c r="A5" s="28" t="s">
        <v>4</v>
      </c>
      <c r="B5" s="214">
        <v>0</v>
      </c>
      <c r="C5" s="215">
        <v>0</v>
      </c>
      <c r="D5" s="216">
        <v>0</v>
      </c>
      <c r="E5" s="214">
        <v>0</v>
      </c>
      <c r="F5" s="215">
        <v>0</v>
      </c>
      <c r="G5" s="216">
        <v>0</v>
      </c>
      <c r="H5" s="217">
        <v>0</v>
      </c>
      <c r="I5" s="218">
        <v>0</v>
      </c>
      <c r="J5" s="216">
        <v>0</v>
      </c>
      <c r="K5" s="217">
        <v>1</v>
      </c>
      <c r="L5" s="218">
        <v>9</v>
      </c>
      <c r="M5" s="216">
        <v>10</v>
      </c>
      <c r="N5" s="214">
        <v>0</v>
      </c>
      <c r="O5" s="215">
        <v>0</v>
      </c>
      <c r="P5" s="216">
        <v>0</v>
      </c>
      <c r="Q5" s="214">
        <v>0</v>
      </c>
      <c r="R5" s="215">
        <v>0</v>
      </c>
      <c r="S5" s="216">
        <v>0</v>
      </c>
    </row>
    <row r="6" spans="1:19" x14ac:dyDescent="0.2">
      <c r="A6" s="28" t="s">
        <v>5</v>
      </c>
      <c r="B6" s="214">
        <v>0</v>
      </c>
      <c r="C6" s="215">
        <v>0</v>
      </c>
      <c r="D6" s="216">
        <v>0</v>
      </c>
      <c r="E6" s="214">
        <v>0</v>
      </c>
      <c r="F6" s="215">
        <v>0</v>
      </c>
      <c r="G6" s="216">
        <v>0</v>
      </c>
      <c r="H6" s="217">
        <v>0</v>
      </c>
      <c r="I6" s="218">
        <v>0</v>
      </c>
      <c r="J6" s="216">
        <v>0</v>
      </c>
      <c r="K6" s="217">
        <v>0</v>
      </c>
      <c r="L6" s="218">
        <v>7</v>
      </c>
      <c r="M6" s="216">
        <v>7</v>
      </c>
      <c r="N6" s="214">
        <v>0</v>
      </c>
      <c r="O6" s="215">
        <v>0</v>
      </c>
      <c r="P6" s="216">
        <v>0</v>
      </c>
      <c r="Q6" s="214">
        <v>0</v>
      </c>
      <c r="R6" s="215">
        <v>0</v>
      </c>
      <c r="S6" s="216">
        <v>0</v>
      </c>
    </row>
    <row r="7" spans="1:19" x14ac:dyDescent="0.2">
      <c r="A7" s="28" t="s">
        <v>6</v>
      </c>
      <c r="B7" s="214">
        <v>0</v>
      </c>
      <c r="C7" s="215">
        <v>0</v>
      </c>
      <c r="D7" s="216">
        <v>0</v>
      </c>
      <c r="E7" s="214">
        <v>0</v>
      </c>
      <c r="F7" s="215">
        <v>0</v>
      </c>
      <c r="G7" s="216">
        <v>0</v>
      </c>
      <c r="H7" s="217">
        <v>0</v>
      </c>
      <c r="I7" s="218">
        <v>0</v>
      </c>
      <c r="J7" s="216">
        <v>0</v>
      </c>
      <c r="K7" s="217">
        <v>8</v>
      </c>
      <c r="L7" s="218">
        <v>12</v>
      </c>
      <c r="M7" s="216">
        <v>20</v>
      </c>
      <c r="N7" s="214">
        <v>3</v>
      </c>
      <c r="O7" s="215">
        <v>0</v>
      </c>
      <c r="P7" s="216">
        <v>3</v>
      </c>
      <c r="Q7" s="214">
        <v>0</v>
      </c>
      <c r="R7" s="215">
        <v>1</v>
      </c>
      <c r="S7" s="216">
        <v>1</v>
      </c>
    </row>
    <row r="8" spans="1:19" x14ac:dyDescent="0.2">
      <c r="A8" s="28" t="s">
        <v>7</v>
      </c>
      <c r="B8" s="214">
        <v>0</v>
      </c>
      <c r="C8" s="215">
        <v>0</v>
      </c>
      <c r="D8" s="216">
        <v>0</v>
      </c>
      <c r="E8" s="214">
        <v>0</v>
      </c>
      <c r="F8" s="215">
        <v>0</v>
      </c>
      <c r="G8" s="216">
        <v>0</v>
      </c>
      <c r="H8" s="217">
        <v>0</v>
      </c>
      <c r="I8" s="218">
        <v>0</v>
      </c>
      <c r="J8" s="216">
        <v>0</v>
      </c>
      <c r="K8" s="217">
        <v>4</v>
      </c>
      <c r="L8" s="218">
        <v>10</v>
      </c>
      <c r="M8" s="216">
        <v>14</v>
      </c>
      <c r="N8" s="214">
        <v>0</v>
      </c>
      <c r="O8" s="215">
        <v>0</v>
      </c>
      <c r="P8" s="216">
        <v>0</v>
      </c>
      <c r="Q8" s="214">
        <v>0</v>
      </c>
      <c r="R8" s="215">
        <v>0</v>
      </c>
      <c r="S8" s="216">
        <v>0</v>
      </c>
    </row>
    <row r="9" spans="1:19" x14ac:dyDescent="0.2">
      <c r="A9" s="28" t="s">
        <v>8</v>
      </c>
      <c r="B9" s="214">
        <v>0</v>
      </c>
      <c r="C9" s="215">
        <v>0</v>
      </c>
      <c r="D9" s="216">
        <v>0</v>
      </c>
      <c r="E9" s="214">
        <v>0</v>
      </c>
      <c r="F9" s="215">
        <v>0</v>
      </c>
      <c r="G9" s="216">
        <v>0</v>
      </c>
      <c r="H9" s="217">
        <v>0</v>
      </c>
      <c r="I9" s="218">
        <v>0</v>
      </c>
      <c r="J9" s="216">
        <v>0</v>
      </c>
      <c r="K9" s="217">
        <v>0</v>
      </c>
      <c r="L9" s="218">
        <v>11</v>
      </c>
      <c r="M9" s="216">
        <v>11</v>
      </c>
      <c r="N9" s="214">
        <v>0</v>
      </c>
      <c r="O9" s="215">
        <v>0</v>
      </c>
      <c r="P9" s="216">
        <v>0</v>
      </c>
      <c r="Q9" s="214">
        <v>0</v>
      </c>
      <c r="R9" s="215">
        <v>0</v>
      </c>
      <c r="S9" s="216">
        <v>0</v>
      </c>
    </row>
    <row r="10" spans="1:19" x14ac:dyDescent="0.2">
      <c r="A10" s="28" t="s">
        <v>9</v>
      </c>
      <c r="B10" s="214">
        <v>0</v>
      </c>
      <c r="C10" s="215">
        <v>0</v>
      </c>
      <c r="D10" s="216">
        <v>0</v>
      </c>
      <c r="E10" s="214">
        <v>0</v>
      </c>
      <c r="F10" s="215">
        <v>0</v>
      </c>
      <c r="G10" s="216">
        <v>0</v>
      </c>
      <c r="H10" s="217">
        <v>0</v>
      </c>
      <c r="I10" s="218">
        <v>0</v>
      </c>
      <c r="J10" s="216">
        <v>0</v>
      </c>
      <c r="K10" s="217">
        <v>2</v>
      </c>
      <c r="L10" s="218">
        <v>1</v>
      </c>
      <c r="M10" s="216">
        <v>3</v>
      </c>
      <c r="N10" s="214">
        <v>0</v>
      </c>
      <c r="O10" s="215">
        <v>0</v>
      </c>
      <c r="P10" s="216">
        <v>0</v>
      </c>
      <c r="Q10" s="214">
        <v>0</v>
      </c>
      <c r="R10" s="215">
        <v>0</v>
      </c>
      <c r="S10" s="216">
        <v>0</v>
      </c>
    </row>
    <row r="11" spans="1:19" x14ac:dyDescent="0.2">
      <c r="A11" s="28" t="s">
        <v>10</v>
      </c>
      <c r="B11" s="214">
        <v>0</v>
      </c>
      <c r="C11" s="215">
        <v>0</v>
      </c>
      <c r="D11" s="216">
        <v>0</v>
      </c>
      <c r="E11" s="214">
        <v>0</v>
      </c>
      <c r="F11" s="215">
        <v>2</v>
      </c>
      <c r="G11" s="216">
        <v>2</v>
      </c>
      <c r="H11" s="217">
        <v>0</v>
      </c>
      <c r="I11" s="218">
        <v>0</v>
      </c>
      <c r="J11" s="216">
        <v>0</v>
      </c>
      <c r="K11" s="217">
        <v>7</v>
      </c>
      <c r="L11" s="218">
        <v>45</v>
      </c>
      <c r="M11" s="216">
        <v>52</v>
      </c>
      <c r="N11" s="214">
        <v>4</v>
      </c>
      <c r="O11" s="215">
        <v>14</v>
      </c>
      <c r="P11" s="216">
        <v>18</v>
      </c>
      <c r="Q11" s="214">
        <v>1</v>
      </c>
      <c r="R11" s="215">
        <v>2</v>
      </c>
      <c r="S11" s="216">
        <v>3</v>
      </c>
    </row>
    <row r="12" spans="1:19" x14ac:dyDescent="0.2">
      <c r="A12" s="28" t="s">
        <v>11</v>
      </c>
      <c r="B12" s="214">
        <v>0</v>
      </c>
      <c r="C12" s="215">
        <v>0</v>
      </c>
      <c r="D12" s="216">
        <v>0</v>
      </c>
      <c r="E12" s="214">
        <v>0</v>
      </c>
      <c r="F12" s="215">
        <v>0</v>
      </c>
      <c r="G12" s="216">
        <v>0</v>
      </c>
      <c r="H12" s="217">
        <v>0</v>
      </c>
      <c r="I12" s="218">
        <v>0</v>
      </c>
      <c r="J12" s="216">
        <v>0</v>
      </c>
      <c r="K12" s="217">
        <v>3</v>
      </c>
      <c r="L12" s="218">
        <v>0</v>
      </c>
      <c r="M12" s="216">
        <v>3</v>
      </c>
      <c r="N12" s="214">
        <v>1</v>
      </c>
      <c r="O12" s="215">
        <v>0</v>
      </c>
      <c r="P12" s="216">
        <v>1</v>
      </c>
      <c r="Q12" s="214">
        <v>0</v>
      </c>
      <c r="R12" s="215">
        <v>0</v>
      </c>
      <c r="S12" s="216">
        <v>0</v>
      </c>
    </row>
    <row r="13" spans="1:19" x14ac:dyDescent="0.2">
      <c r="A13" s="28" t="s">
        <v>12</v>
      </c>
      <c r="B13" s="214">
        <v>0</v>
      </c>
      <c r="C13" s="215">
        <v>0</v>
      </c>
      <c r="D13" s="216">
        <v>0</v>
      </c>
      <c r="E13" s="214">
        <v>0</v>
      </c>
      <c r="F13" s="215">
        <v>0</v>
      </c>
      <c r="G13" s="216">
        <v>0</v>
      </c>
      <c r="H13" s="217">
        <v>0</v>
      </c>
      <c r="I13" s="218">
        <v>0</v>
      </c>
      <c r="J13" s="216">
        <v>0</v>
      </c>
      <c r="K13" s="217">
        <v>1</v>
      </c>
      <c r="L13" s="218">
        <v>0</v>
      </c>
      <c r="M13" s="216">
        <v>1</v>
      </c>
      <c r="N13" s="214">
        <v>0</v>
      </c>
      <c r="O13" s="215">
        <v>0</v>
      </c>
      <c r="P13" s="216">
        <v>0</v>
      </c>
      <c r="Q13" s="214">
        <v>0</v>
      </c>
      <c r="R13" s="215">
        <v>0</v>
      </c>
      <c r="S13" s="216">
        <v>0</v>
      </c>
    </row>
    <row r="14" spans="1:19" x14ac:dyDescent="0.2">
      <c r="A14" s="28" t="s">
        <v>13</v>
      </c>
      <c r="B14" s="214">
        <v>2</v>
      </c>
      <c r="C14" s="215">
        <v>0</v>
      </c>
      <c r="D14" s="216">
        <v>2</v>
      </c>
      <c r="E14" s="214">
        <v>0</v>
      </c>
      <c r="F14" s="215">
        <v>0</v>
      </c>
      <c r="G14" s="216">
        <v>0</v>
      </c>
      <c r="H14" s="217">
        <v>0</v>
      </c>
      <c r="I14" s="218">
        <v>0</v>
      </c>
      <c r="J14" s="216">
        <v>0</v>
      </c>
      <c r="K14" s="217">
        <v>0</v>
      </c>
      <c r="L14" s="218">
        <v>1</v>
      </c>
      <c r="M14" s="216">
        <v>1</v>
      </c>
      <c r="N14" s="214">
        <v>0</v>
      </c>
      <c r="O14" s="215">
        <v>0</v>
      </c>
      <c r="P14" s="216">
        <v>0</v>
      </c>
      <c r="Q14" s="214">
        <v>0</v>
      </c>
      <c r="R14" s="215">
        <v>0</v>
      </c>
      <c r="S14" s="216">
        <v>0</v>
      </c>
    </row>
    <row r="15" spans="1:19" x14ac:dyDescent="0.2">
      <c r="A15" s="28" t="s">
        <v>77</v>
      </c>
      <c r="B15" s="214">
        <v>0</v>
      </c>
      <c r="C15" s="215">
        <v>0</v>
      </c>
      <c r="D15" s="216">
        <v>0</v>
      </c>
      <c r="E15" s="214">
        <v>1</v>
      </c>
      <c r="F15" s="215">
        <v>1</v>
      </c>
      <c r="G15" s="216">
        <v>2</v>
      </c>
      <c r="H15" s="217">
        <v>0</v>
      </c>
      <c r="I15" s="218">
        <v>0</v>
      </c>
      <c r="J15" s="216">
        <v>0</v>
      </c>
      <c r="K15" s="217">
        <v>2</v>
      </c>
      <c r="L15" s="218">
        <v>4</v>
      </c>
      <c r="M15" s="216">
        <v>6</v>
      </c>
      <c r="N15" s="214">
        <v>0</v>
      </c>
      <c r="O15" s="215">
        <v>1</v>
      </c>
      <c r="P15" s="216">
        <v>1</v>
      </c>
      <c r="Q15" s="214">
        <v>0</v>
      </c>
      <c r="R15" s="215">
        <v>0</v>
      </c>
      <c r="S15" s="216">
        <v>0</v>
      </c>
    </row>
    <row r="16" spans="1:19" x14ac:dyDescent="0.2">
      <c r="A16" s="28" t="s">
        <v>14</v>
      </c>
      <c r="B16" s="214">
        <v>0</v>
      </c>
      <c r="C16" s="215">
        <v>0</v>
      </c>
      <c r="D16" s="216">
        <v>0</v>
      </c>
      <c r="E16" s="214">
        <v>0</v>
      </c>
      <c r="F16" s="215">
        <v>0</v>
      </c>
      <c r="G16" s="216">
        <v>0</v>
      </c>
      <c r="H16" s="217">
        <v>0</v>
      </c>
      <c r="I16" s="218">
        <v>0</v>
      </c>
      <c r="J16" s="216">
        <v>0</v>
      </c>
      <c r="K16" s="217">
        <v>2</v>
      </c>
      <c r="L16" s="218">
        <v>40</v>
      </c>
      <c r="M16" s="216">
        <v>42</v>
      </c>
      <c r="N16" s="214">
        <v>0</v>
      </c>
      <c r="O16" s="215">
        <v>2</v>
      </c>
      <c r="P16" s="216">
        <v>2</v>
      </c>
      <c r="Q16" s="214">
        <v>0</v>
      </c>
      <c r="R16" s="215">
        <v>2</v>
      </c>
      <c r="S16" s="216">
        <v>2</v>
      </c>
    </row>
    <row r="17" spans="1:19" x14ac:dyDescent="0.2">
      <c r="A17" s="28" t="s">
        <v>15</v>
      </c>
      <c r="B17" s="214">
        <v>0</v>
      </c>
      <c r="C17" s="215">
        <v>0</v>
      </c>
      <c r="D17" s="216">
        <v>0</v>
      </c>
      <c r="E17" s="214">
        <v>0</v>
      </c>
      <c r="F17" s="215">
        <v>0</v>
      </c>
      <c r="G17" s="216">
        <v>0</v>
      </c>
      <c r="H17" s="217">
        <v>0</v>
      </c>
      <c r="I17" s="218">
        <v>0</v>
      </c>
      <c r="J17" s="216">
        <v>0</v>
      </c>
      <c r="K17" s="217">
        <v>1</v>
      </c>
      <c r="L17" s="218">
        <v>1</v>
      </c>
      <c r="M17" s="216">
        <v>2</v>
      </c>
      <c r="N17" s="214">
        <v>0</v>
      </c>
      <c r="O17" s="215">
        <v>0</v>
      </c>
      <c r="P17" s="216">
        <v>0</v>
      </c>
      <c r="Q17" s="214">
        <v>0</v>
      </c>
      <c r="R17" s="215">
        <v>1</v>
      </c>
      <c r="S17" s="216">
        <v>1</v>
      </c>
    </row>
    <row r="18" spans="1:19" x14ac:dyDescent="0.2">
      <c r="A18" s="28" t="s">
        <v>16</v>
      </c>
      <c r="B18" s="214">
        <v>0</v>
      </c>
      <c r="C18" s="215">
        <v>0</v>
      </c>
      <c r="D18" s="216">
        <v>0</v>
      </c>
      <c r="E18" s="214">
        <v>0</v>
      </c>
      <c r="F18" s="215">
        <v>0</v>
      </c>
      <c r="G18" s="216">
        <v>0</v>
      </c>
      <c r="H18" s="217">
        <v>0</v>
      </c>
      <c r="I18" s="218">
        <v>0</v>
      </c>
      <c r="J18" s="216">
        <v>0</v>
      </c>
      <c r="K18" s="217">
        <v>0</v>
      </c>
      <c r="L18" s="218">
        <v>2</v>
      </c>
      <c r="M18" s="216">
        <v>2</v>
      </c>
      <c r="N18" s="214">
        <v>1</v>
      </c>
      <c r="O18" s="215">
        <v>0</v>
      </c>
      <c r="P18" s="216">
        <v>1</v>
      </c>
      <c r="Q18" s="214">
        <v>0</v>
      </c>
      <c r="R18" s="215">
        <v>0</v>
      </c>
      <c r="S18" s="216">
        <v>0</v>
      </c>
    </row>
    <row r="19" spans="1:19" x14ac:dyDescent="0.2">
      <c r="A19" s="28" t="s">
        <v>133</v>
      </c>
      <c r="B19" s="214">
        <v>0</v>
      </c>
      <c r="C19" s="215">
        <v>0</v>
      </c>
      <c r="D19" s="216">
        <v>0</v>
      </c>
      <c r="E19" s="214">
        <v>0</v>
      </c>
      <c r="F19" s="215">
        <v>0</v>
      </c>
      <c r="G19" s="216">
        <v>0</v>
      </c>
      <c r="H19" s="217">
        <v>0</v>
      </c>
      <c r="I19" s="218">
        <v>0</v>
      </c>
      <c r="J19" s="216">
        <v>0</v>
      </c>
      <c r="K19" s="217">
        <v>0</v>
      </c>
      <c r="L19" s="218">
        <v>1</v>
      </c>
      <c r="M19" s="216">
        <v>1</v>
      </c>
      <c r="N19" s="214">
        <v>0</v>
      </c>
      <c r="O19" s="215">
        <v>0</v>
      </c>
      <c r="P19" s="216">
        <v>0</v>
      </c>
      <c r="Q19" s="214">
        <v>0</v>
      </c>
      <c r="R19" s="215">
        <v>0</v>
      </c>
      <c r="S19" s="216">
        <v>0</v>
      </c>
    </row>
    <row r="20" spans="1:19" x14ac:dyDescent="0.2">
      <c r="A20" s="28" t="s">
        <v>17</v>
      </c>
      <c r="B20" s="214">
        <v>0</v>
      </c>
      <c r="C20" s="215">
        <v>0</v>
      </c>
      <c r="D20" s="216">
        <v>0</v>
      </c>
      <c r="E20" s="214">
        <v>0</v>
      </c>
      <c r="F20" s="215">
        <v>0</v>
      </c>
      <c r="G20" s="216">
        <v>0</v>
      </c>
      <c r="H20" s="217">
        <v>0</v>
      </c>
      <c r="I20" s="218">
        <v>0</v>
      </c>
      <c r="J20" s="216">
        <v>0</v>
      </c>
      <c r="K20" s="217">
        <v>0</v>
      </c>
      <c r="L20" s="218">
        <v>1</v>
      </c>
      <c r="M20" s="216">
        <v>1</v>
      </c>
      <c r="N20" s="214">
        <v>0</v>
      </c>
      <c r="O20" s="215">
        <v>1</v>
      </c>
      <c r="P20" s="216">
        <v>1</v>
      </c>
      <c r="Q20" s="214">
        <v>0</v>
      </c>
      <c r="R20" s="215">
        <v>0</v>
      </c>
      <c r="S20" s="216">
        <v>0</v>
      </c>
    </row>
    <row r="21" spans="1:19" x14ac:dyDescent="0.2">
      <c r="A21" s="28" t="s">
        <v>18</v>
      </c>
      <c r="B21" s="214">
        <v>0</v>
      </c>
      <c r="C21" s="215">
        <v>0</v>
      </c>
      <c r="D21" s="216">
        <v>0</v>
      </c>
      <c r="E21" s="214">
        <v>0</v>
      </c>
      <c r="F21" s="215">
        <v>0</v>
      </c>
      <c r="G21" s="216">
        <v>0</v>
      </c>
      <c r="H21" s="217">
        <v>0</v>
      </c>
      <c r="I21" s="218">
        <v>0</v>
      </c>
      <c r="J21" s="216">
        <v>0</v>
      </c>
      <c r="K21" s="217">
        <v>4</v>
      </c>
      <c r="L21" s="218">
        <v>9</v>
      </c>
      <c r="M21" s="216">
        <v>13</v>
      </c>
      <c r="N21" s="214">
        <v>1</v>
      </c>
      <c r="O21" s="215">
        <v>0</v>
      </c>
      <c r="P21" s="216">
        <v>1</v>
      </c>
      <c r="Q21" s="214">
        <v>2</v>
      </c>
      <c r="R21" s="215">
        <v>3</v>
      </c>
      <c r="S21" s="216">
        <v>5</v>
      </c>
    </row>
    <row r="22" spans="1:19" x14ac:dyDescent="0.2">
      <c r="A22" s="28" t="s">
        <v>119</v>
      </c>
      <c r="B22" s="214">
        <v>0</v>
      </c>
      <c r="C22" s="215">
        <v>0</v>
      </c>
      <c r="D22" s="216">
        <v>0</v>
      </c>
      <c r="E22" s="214">
        <v>0</v>
      </c>
      <c r="F22" s="215">
        <v>0</v>
      </c>
      <c r="G22" s="216">
        <v>0</v>
      </c>
      <c r="H22" s="217">
        <v>0</v>
      </c>
      <c r="I22" s="218">
        <v>0</v>
      </c>
      <c r="J22" s="216">
        <v>0</v>
      </c>
      <c r="K22" s="217">
        <v>0</v>
      </c>
      <c r="L22" s="218">
        <v>1</v>
      </c>
      <c r="M22" s="216">
        <v>1</v>
      </c>
      <c r="N22" s="214">
        <v>0</v>
      </c>
      <c r="O22" s="215">
        <v>0</v>
      </c>
      <c r="P22" s="216">
        <v>0</v>
      </c>
      <c r="Q22" s="214">
        <v>0</v>
      </c>
      <c r="R22" s="215">
        <v>0</v>
      </c>
      <c r="S22" s="216">
        <v>0</v>
      </c>
    </row>
    <row r="23" spans="1:19" x14ac:dyDescent="0.2">
      <c r="A23" s="28" t="s">
        <v>19</v>
      </c>
      <c r="B23" s="214">
        <v>0</v>
      </c>
      <c r="C23" s="215">
        <v>0</v>
      </c>
      <c r="D23" s="216">
        <v>0</v>
      </c>
      <c r="E23" s="214">
        <v>0</v>
      </c>
      <c r="F23" s="215">
        <v>0</v>
      </c>
      <c r="G23" s="216">
        <v>0</v>
      </c>
      <c r="H23" s="217">
        <v>0</v>
      </c>
      <c r="I23" s="218">
        <v>0</v>
      </c>
      <c r="J23" s="216">
        <v>0</v>
      </c>
      <c r="K23" s="217">
        <v>0</v>
      </c>
      <c r="L23" s="218">
        <v>56</v>
      </c>
      <c r="M23" s="216">
        <v>56</v>
      </c>
      <c r="N23" s="214">
        <v>2</v>
      </c>
      <c r="O23" s="215">
        <v>3</v>
      </c>
      <c r="P23" s="216">
        <v>5</v>
      </c>
      <c r="Q23" s="214">
        <v>0</v>
      </c>
      <c r="R23" s="215">
        <v>2</v>
      </c>
      <c r="S23" s="216">
        <v>2</v>
      </c>
    </row>
    <row r="24" spans="1:19" x14ac:dyDescent="0.2">
      <c r="A24" s="28" t="s">
        <v>20</v>
      </c>
      <c r="B24" s="214">
        <v>0</v>
      </c>
      <c r="C24" s="215">
        <v>0</v>
      </c>
      <c r="D24" s="216">
        <v>0</v>
      </c>
      <c r="E24" s="214">
        <v>0</v>
      </c>
      <c r="F24" s="215">
        <v>0</v>
      </c>
      <c r="G24" s="216">
        <v>0</v>
      </c>
      <c r="H24" s="217">
        <v>0</v>
      </c>
      <c r="I24" s="218">
        <v>0</v>
      </c>
      <c r="J24" s="216">
        <v>0</v>
      </c>
      <c r="K24" s="217">
        <v>2</v>
      </c>
      <c r="L24" s="218">
        <v>13</v>
      </c>
      <c r="M24" s="216">
        <v>15</v>
      </c>
      <c r="N24" s="214">
        <v>0</v>
      </c>
      <c r="O24" s="215">
        <v>2</v>
      </c>
      <c r="P24" s="216">
        <v>2</v>
      </c>
      <c r="Q24" s="214">
        <v>8</v>
      </c>
      <c r="R24" s="215">
        <v>8</v>
      </c>
      <c r="S24" s="216">
        <v>16</v>
      </c>
    </row>
    <row r="25" spans="1:19" x14ac:dyDescent="0.2">
      <c r="A25" s="28" t="s">
        <v>21</v>
      </c>
      <c r="B25" s="214">
        <v>0</v>
      </c>
      <c r="C25" s="215">
        <v>0</v>
      </c>
      <c r="D25" s="216">
        <v>0</v>
      </c>
      <c r="E25" s="214">
        <v>0</v>
      </c>
      <c r="F25" s="215">
        <v>0</v>
      </c>
      <c r="G25" s="216">
        <v>0</v>
      </c>
      <c r="H25" s="217">
        <v>0</v>
      </c>
      <c r="I25" s="218">
        <v>0</v>
      </c>
      <c r="J25" s="216">
        <v>0</v>
      </c>
      <c r="K25" s="217">
        <v>2</v>
      </c>
      <c r="L25" s="218">
        <v>17</v>
      </c>
      <c r="M25" s="216">
        <v>19</v>
      </c>
      <c r="N25" s="214">
        <v>2</v>
      </c>
      <c r="O25" s="215">
        <v>3</v>
      </c>
      <c r="P25" s="216">
        <v>5</v>
      </c>
      <c r="Q25" s="214">
        <v>0</v>
      </c>
      <c r="R25" s="215">
        <v>1</v>
      </c>
      <c r="S25" s="216">
        <v>1</v>
      </c>
    </row>
    <row r="26" spans="1:19" x14ac:dyDescent="0.2">
      <c r="A26" s="28" t="s">
        <v>22</v>
      </c>
      <c r="B26" s="214">
        <v>0</v>
      </c>
      <c r="C26" s="215">
        <v>0</v>
      </c>
      <c r="D26" s="216">
        <v>0</v>
      </c>
      <c r="E26" s="214">
        <v>0</v>
      </c>
      <c r="F26" s="215">
        <v>0</v>
      </c>
      <c r="G26" s="216">
        <v>0</v>
      </c>
      <c r="H26" s="217">
        <v>0</v>
      </c>
      <c r="I26" s="218">
        <v>0</v>
      </c>
      <c r="J26" s="216">
        <v>0</v>
      </c>
      <c r="K26" s="217">
        <v>0</v>
      </c>
      <c r="L26" s="218">
        <v>3</v>
      </c>
      <c r="M26" s="216">
        <v>3</v>
      </c>
      <c r="N26" s="214">
        <v>0</v>
      </c>
      <c r="O26" s="215">
        <v>0</v>
      </c>
      <c r="P26" s="216">
        <v>0</v>
      </c>
      <c r="Q26" s="214">
        <v>0</v>
      </c>
      <c r="R26" s="215">
        <v>0</v>
      </c>
      <c r="S26" s="216">
        <v>0</v>
      </c>
    </row>
    <row r="27" spans="1:19" x14ac:dyDescent="0.2">
      <c r="A27" s="28" t="s">
        <v>23</v>
      </c>
      <c r="B27" s="214">
        <v>0</v>
      </c>
      <c r="C27" s="215">
        <v>0</v>
      </c>
      <c r="D27" s="216">
        <v>0</v>
      </c>
      <c r="E27" s="214">
        <v>0</v>
      </c>
      <c r="F27" s="215">
        <v>0</v>
      </c>
      <c r="G27" s="216">
        <v>0</v>
      </c>
      <c r="H27" s="217">
        <v>0</v>
      </c>
      <c r="I27" s="218">
        <v>0</v>
      </c>
      <c r="J27" s="216">
        <v>0</v>
      </c>
      <c r="K27" s="217">
        <v>2</v>
      </c>
      <c r="L27" s="218">
        <v>5</v>
      </c>
      <c r="M27" s="216">
        <v>7</v>
      </c>
      <c r="N27" s="214">
        <v>0</v>
      </c>
      <c r="O27" s="215">
        <v>1</v>
      </c>
      <c r="P27" s="216">
        <v>1</v>
      </c>
      <c r="Q27" s="214">
        <v>0</v>
      </c>
      <c r="R27" s="215">
        <v>0</v>
      </c>
      <c r="S27" s="216">
        <v>0</v>
      </c>
    </row>
    <row r="28" spans="1:19" x14ac:dyDescent="0.2">
      <c r="A28" s="28" t="s">
        <v>24</v>
      </c>
      <c r="B28" s="214">
        <v>0</v>
      </c>
      <c r="C28" s="215">
        <v>0</v>
      </c>
      <c r="D28" s="216">
        <v>0</v>
      </c>
      <c r="E28" s="214">
        <v>0</v>
      </c>
      <c r="F28" s="215">
        <v>0</v>
      </c>
      <c r="G28" s="216">
        <v>0</v>
      </c>
      <c r="H28" s="217">
        <v>0</v>
      </c>
      <c r="I28" s="218">
        <v>0</v>
      </c>
      <c r="J28" s="216">
        <v>0</v>
      </c>
      <c r="K28" s="217">
        <v>6</v>
      </c>
      <c r="L28" s="218">
        <v>3</v>
      </c>
      <c r="M28" s="216">
        <v>9</v>
      </c>
      <c r="N28" s="214">
        <v>0</v>
      </c>
      <c r="O28" s="215">
        <v>0</v>
      </c>
      <c r="P28" s="216">
        <v>0</v>
      </c>
      <c r="Q28" s="214">
        <v>0</v>
      </c>
      <c r="R28" s="215">
        <v>0</v>
      </c>
      <c r="S28" s="216">
        <v>0</v>
      </c>
    </row>
    <row r="29" spans="1:19" x14ac:dyDescent="0.2">
      <c r="A29" s="28" t="s">
        <v>138</v>
      </c>
      <c r="B29" s="214">
        <v>0</v>
      </c>
      <c r="C29" s="215">
        <v>0</v>
      </c>
      <c r="D29" s="216">
        <v>0</v>
      </c>
      <c r="E29" s="214">
        <v>0</v>
      </c>
      <c r="F29" s="215">
        <v>0</v>
      </c>
      <c r="G29" s="216">
        <v>0</v>
      </c>
      <c r="H29" s="217">
        <v>0</v>
      </c>
      <c r="I29" s="218">
        <v>0</v>
      </c>
      <c r="J29" s="216">
        <v>0</v>
      </c>
      <c r="K29" s="217">
        <v>1</v>
      </c>
      <c r="L29" s="218">
        <v>1</v>
      </c>
      <c r="M29" s="216">
        <v>2</v>
      </c>
      <c r="N29" s="214">
        <v>0</v>
      </c>
      <c r="O29" s="215">
        <v>0</v>
      </c>
      <c r="P29" s="216">
        <v>0</v>
      </c>
      <c r="Q29" s="214">
        <v>0</v>
      </c>
      <c r="R29" s="215">
        <v>0</v>
      </c>
      <c r="S29" s="216">
        <v>0</v>
      </c>
    </row>
    <row r="30" spans="1:19" x14ac:dyDescent="0.2">
      <c r="A30" s="28" t="s">
        <v>25</v>
      </c>
      <c r="B30" s="214">
        <v>0</v>
      </c>
      <c r="C30" s="215">
        <v>0</v>
      </c>
      <c r="D30" s="216">
        <v>0</v>
      </c>
      <c r="E30" s="214">
        <v>4</v>
      </c>
      <c r="F30" s="215">
        <v>1</v>
      </c>
      <c r="G30" s="216">
        <v>5</v>
      </c>
      <c r="H30" s="217">
        <v>0</v>
      </c>
      <c r="I30" s="218">
        <v>0</v>
      </c>
      <c r="J30" s="216">
        <v>0</v>
      </c>
      <c r="K30" s="217">
        <v>5</v>
      </c>
      <c r="L30" s="218">
        <v>10</v>
      </c>
      <c r="M30" s="216">
        <v>15</v>
      </c>
      <c r="N30" s="214">
        <v>0</v>
      </c>
      <c r="O30" s="215">
        <v>0</v>
      </c>
      <c r="P30" s="216">
        <v>0</v>
      </c>
      <c r="Q30" s="214">
        <v>0</v>
      </c>
      <c r="R30" s="215">
        <v>0</v>
      </c>
      <c r="S30" s="216">
        <v>0</v>
      </c>
    </row>
    <row r="31" spans="1:19" x14ac:dyDescent="0.2">
      <c r="A31" s="28" t="s">
        <v>27</v>
      </c>
      <c r="B31" s="214">
        <v>0</v>
      </c>
      <c r="C31" s="215">
        <v>0</v>
      </c>
      <c r="D31" s="216">
        <v>0</v>
      </c>
      <c r="E31" s="214">
        <v>0</v>
      </c>
      <c r="F31" s="215">
        <v>0</v>
      </c>
      <c r="G31" s="216">
        <v>0</v>
      </c>
      <c r="H31" s="217">
        <v>0</v>
      </c>
      <c r="I31" s="218">
        <v>0</v>
      </c>
      <c r="J31" s="216">
        <v>0</v>
      </c>
      <c r="K31" s="217">
        <v>0</v>
      </c>
      <c r="L31" s="218">
        <v>1</v>
      </c>
      <c r="M31" s="216">
        <v>1</v>
      </c>
      <c r="N31" s="214">
        <v>0</v>
      </c>
      <c r="O31" s="215">
        <v>0</v>
      </c>
      <c r="P31" s="216">
        <v>0</v>
      </c>
      <c r="Q31" s="214">
        <v>0</v>
      </c>
      <c r="R31" s="215">
        <v>0</v>
      </c>
      <c r="S31" s="216">
        <v>0</v>
      </c>
    </row>
    <row r="32" spans="1:19" x14ac:dyDescent="0.2">
      <c r="A32" s="28" t="s">
        <v>165</v>
      </c>
      <c r="B32" s="214">
        <v>0</v>
      </c>
      <c r="C32" s="215">
        <v>0</v>
      </c>
      <c r="D32" s="216">
        <v>0</v>
      </c>
      <c r="E32" s="214">
        <v>0</v>
      </c>
      <c r="F32" s="215">
        <v>0</v>
      </c>
      <c r="G32" s="216">
        <v>0</v>
      </c>
      <c r="H32" s="217">
        <v>0</v>
      </c>
      <c r="I32" s="218">
        <v>0</v>
      </c>
      <c r="J32" s="216">
        <v>0</v>
      </c>
      <c r="K32" s="217">
        <v>0</v>
      </c>
      <c r="L32" s="218">
        <v>1</v>
      </c>
      <c r="M32" s="216">
        <v>1</v>
      </c>
      <c r="N32" s="214">
        <v>0</v>
      </c>
      <c r="O32" s="215">
        <v>0</v>
      </c>
      <c r="P32" s="216">
        <v>0</v>
      </c>
      <c r="Q32" s="214">
        <v>0</v>
      </c>
      <c r="R32" s="215">
        <v>0</v>
      </c>
      <c r="S32" s="216">
        <v>0</v>
      </c>
    </row>
    <row r="33" spans="1:19" x14ac:dyDescent="0.2">
      <c r="A33" s="28" t="s">
        <v>28</v>
      </c>
      <c r="B33" s="214">
        <v>0</v>
      </c>
      <c r="C33" s="215">
        <v>0</v>
      </c>
      <c r="D33" s="216">
        <v>0</v>
      </c>
      <c r="E33" s="214">
        <v>0</v>
      </c>
      <c r="F33" s="215">
        <v>0</v>
      </c>
      <c r="G33" s="216">
        <v>0</v>
      </c>
      <c r="H33" s="217">
        <v>0</v>
      </c>
      <c r="I33" s="218">
        <v>0</v>
      </c>
      <c r="J33" s="216">
        <v>0</v>
      </c>
      <c r="K33" s="217">
        <v>0</v>
      </c>
      <c r="L33" s="218">
        <v>1</v>
      </c>
      <c r="M33" s="216">
        <v>1</v>
      </c>
      <c r="N33" s="214">
        <v>0</v>
      </c>
      <c r="O33" s="215">
        <v>1</v>
      </c>
      <c r="P33" s="216">
        <v>1</v>
      </c>
      <c r="Q33" s="214">
        <v>0</v>
      </c>
      <c r="R33" s="215">
        <v>0</v>
      </c>
      <c r="S33" s="216">
        <v>0</v>
      </c>
    </row>
    <row r="34" spans="1:19" x14ac:dyDescent="0.2">
      <c r="A34" s="28" t="s">
        <v>60</v>
      </c>
      <c r="B34" s="214">
        <v>0</v>
      </c>
      <c r="C34" s="215">
        <v>0</v>
      </c>
      <c r="D34" s="216">
        <v>0</v>
      </c>
      <c r="E34" s="214">
        <v>0</v>
      </c>
      <c r="F34" s="215">
        <v>0</v>
      </c>
      <c r="G34" s="216">
        <v>0</v>
      </c>
      <c r="H34" s="217">
        <v>0</v>
      </c>
      <c r="I34" s="218">
        <v>0</v>
      </c>
      <c r="J34" s="216">
        <v>0</v>
      </c>
      <c r="K34" s="217">
        <v>0</v>
      </c>
      <c r="L34" s="218">
        <v>0</v>
      </c>
      <c r="M34" s="216">
        <v>0</v>
      </c>
      <c r="N34" s="214">
        <v>0</v>
      </c>
      <c r="O34" s="215">
        <v>0</v>
      </c>
      <c r="P34" s="216">
        <v>0</v>
      </c>
      <c r="Q34" s="214">
        <v>0</v>
      </c>
      <c r="R34" s="215">
        <v>1</v>
      </c>
      <c r="S34" s="216">
        <v>1</v>
      </c>
    </row>
    <row r="35" spans="1:19" x14ac:dyDescent="0.2">
      <c r="A35" s="28" t="s">
        <v>29</v>
      </c>
      <c r="B35" s="214">
        <v>0</v>
      </c>
      <c r="C35" s="215">
        <v>0</v>
      </c>
      <c r="D35" s="216">
        <v>0</v>
      </c>
      <c r="E35" s="214">
        <v>0</v>
      </c>
      <c r="F35" s="215">
        <v>0</v>
      </c>
      <c r="G35" s="216">
        <v>0</v>
      </c>
      <c r="H35" s="217">
        <v>0</v>
      </c>
      <c r="I35" s="218">
        <v>0</v>
      </c>
      <c r="J35" s="216">
        <v>0</v>
      </c>
      <c r="K35" s="217">
        <v>0</v>
      </c>
      <c r="L35" s="218">
        <v>1</v>
      </c>
      <c r="M35" s="216">
        <v>1</v>
      </c>
      <c r="N35" s="214">
        <v>0</v>
      </c>
      <c r="O35" s="215">
        <v>0</v>
      </c>
      <c r="P35" s="216">
        <v>0</v>
      </c>
      <c r="Q35" s="214">
        <v>0</v>
      </c>
      <c r="R35" s="215">
        <v>0</v>
      </c>
      <c r="S35" s="216">
        <v>0</v>
      </c>
    </row>
    <row r="36" spans="1:19" x14ac:dyDescent="0.2">
      <c r="A36" s="28" t="s">
        <v>168</v>
      </c>
      <c r="B36" s="214">
        <v>0</v>
      </c>
      <c r="C36" s="215">
        <v>0</v>
      </c>
      <c r="D36" s="216">
        <v>0</v>
      </c>
      <c r="E36" s="214">
        <v>0</v>
      </c>
      <c r="F36" s="215">
        <v>0</v>
      </c>
      <c r="G36" s="216">
        <v>0</v>
      </c>
      <c r="H36" s="217">
        <v>0</v>
      </c>
      <c r="I36" s="218">
        <v>0</v>
      </c>
      <c r="J36" s="216">
        <v>0</v>
      </c>
      <c r="K36" s="217">
        <v>0</v>
      </c>
      <c r="L36" s="218">
        <v>0</v>
      </c>
      <c r="M36" s="216">
        <v>0</v>
      </c>
      <c r="N36" s="214">
        <v>0</v>
      </c>
      <c r="O36" s="215">
        <v>0</v>
      </c>
      <c r="P36" s="216">
        <v>0</v>
      </c>
      <c r="Q36" s="214">
        <v>0</v>
      </c>
      <c r="R36" s="215">
        <v>1</v>
      </c>
      <c r="S36" s="216">
        <v>1</v>
      </c>
    </row>
    <row r="37" spans="1:19" x14ac:dyDescent="0.2">
      <c r="A37" s="28" t="s">
        <v>30</v>
      </c>
      <c r="B37" s="214">
        <v>0</v>
      </c>
      <c r="C37" s="215">
        <v>0</v>
      </c>
      <c r="D37" s="216">
        <v>0</v>
      </c>
      <c r="E37" s="214">
        <v>0</v>
      </c>
      <c r="F37" s="215">
        <v>0</v>
      </c>
      <c r="G37" s="216">
        <v>0</v>
      </c>
      <c r="H37" s="217">
        <v>0</v>
      </c>
      <c r="I37" s="218">
        <v>0</v>
      </c>
      <c r="J37" s="216">
        <v>0</v>
      </c>
      <c r="K37" s="217">
        <v>0</v>
      </c>
      <c r="L37" s="218">
        <v>5</v>
      </c>
      <c r="M37" s="216">
        <v>5</v>
      </c>
      <c r="N37" s="214">
        <v>0</v>
      </c>
      <c r="O37" s="215">
        <v>1</v>
      </c>
      <c r="P37" s="216">
        <v>1</v>
      </c>
      <c r="Q37" s="214">
        <v>0</v>
      </c>
      <c r="R37" s="215">
        <v>0</v>
      </c>
      <c r="S37" s="216">
        <v>0</v>
      </c>
    </row>
    <row r="38" spans="1:19" x14ac:dyDescent="0.2">
      <c r="A38" s="28" t="s">
        <v>83</v>
      </c>
      <c r="B38" s="214">
        <v>0</v>
      </c>
      <c r="C38" s="215">
        <v>0</v>
      </c>
      <c r="D38" s="216">
        <v>0</v>
      </c>
      <c r="E38" s="214">
        <v>0</v>
      </c>
      <c r="F38" s="215">
        <v>0</v>
      </c>
      <c r="G38" s="216">
        <v>0</v>
      </c>
      <c r="H38" s="217">
        <v>0</v>
      </c>
      <c r="I38" s="218">
        <v>0</v>
      </c>
      <c r="J38" s="216">
        <v>0</v>
      </c>
      <c r="K38" s="217">
        <v>2</v>
      </c>
      <c r="L38" s="218">
        <v>3</v>
      </c>
      <c r="M38" s="216">
        <v>5</v>
      </c>
      <c r="N38" s="214">
        <v>3</v>
      </c>
      <c r="O38" s="215">
        <v>0</v>
      </c>
      <c r="P38" s="216">
        <v>3</v>
      </c>
      <c r="Q38" s="214">
        <v>0</v>
      </c>
      <c r="R38" s="215">
        <v>0</v>
      </c>
      <c r="S38" s="216">
        <v>0</v>
      </c>
    </row>
    <row r="39" spans="1:19" x14ac:dyDescent="0.2">
      <c r="A39" s="28" t="s">
        <v>31</v>
      </c>
      <c r="B39" s="214">
        <v>0</v>
      </c>
      <c r="C39" s="215">
        <v>0</v>
      </c>
      <c r="D39" s="216">
        <v>0</v>
      </c>
      <c r="E39" s="214">
        <v>0</v>
      </c>
      <c r="F39" s="215">
        <v>0</v>
      </c>
      <c r="G39" s="216">
        <v>0</v>
      </c>
      <c r="H39" s="217">
        <v>0</v>
      </c>
      <c r="I39" s="218">
        <v>0</v>
      </c>
      <c r="J39" s="216">
        <v>0</v>
      </c>
      <c r="K39" s="217">
        <v>2</v>
      </c>
      <c r="L39" s="218">
        <v>2</v>
      </c>
      <c r="M39" s="216">
        <v>4</v>
      </c>
      <c r="N39" s="214">
        <v>0</v>
      </c>
      <c r="O39" s="215">
        <v>0</v>
      </c>
      <c r="P39" s="216">
        <v>0</v>
      </c>
      <c r="Q39" s="214">
        <v>0</v>
      </c>
      <c r="R39" s="215">
        <v>0</v>
      </c>
      <c r="S39" s="216">
        <v>0</v>
      </c>
    </row>
    <row r="40" spans="1:19" x14ac:dyDescent="0.2">
      <c r="A40" s="28" t="s">
        <v>32</v>
      </c>
      <c r="B40" s="214">
        <v>0</v>
      </c>
      <c r="C40" s="215">
        <v>0</v>
      </c>
      <c r="D40" s="216">
        <v>0</v>
      </c>
      <c r="E40" s="214">
        <v>0</v>
      </c>
      <c r="F40" s="215">
        <v>0</v>
      </c>
      <c r="G40" s="216">
        <v>0</v>
      </c>
      <c r="H40" s="217">
        <v>0</v>
      </c>
      <c r="I40" s="218">
        <v>0</v>
      </c>
      <c r="J40" s="216">
        <v>0</v>
      </c>
      <c r="K40" s="217">
        <v>0</v>
      </c>
      <c r="L40" s="218">
        <v>1</v>
      </c>
      <c r="M40" s="216">
        <v>1</v>
      </c>
      <c r="N40" s="214">
        <v>0</v>
      </c>
      <c r="O40" s="215">
        <v>0</v>
      </c>
      <c r="P40" s="216">
        <v>0</v>
      </c>
      <c r="Q40" s="214">
        <v>0</v>
      </c>
      <c r="R40" s="215">
        <v>0</v>
      </c>
      <c r="S40" s="216">
        <v>0</v>
      </c>
    </row>
    <row r="41" spans="1:19" x14ac:dyDescent="0.2">
      <c r="A41" s="28" t="s">
        <v>65</v>
      </c>
      <c r="B41" s="214">
        <v>0</v>
      </c>
      <c r="C41" s="215">
        <v>0</v>
      </c>
      <c r="D41" s="216">
        <v>0</v>
      </c>
      <c r="E41" s="214">
        <v>0</v>
      </c>
      <c r="F41" s="215">
        <v>0</v>
      </c>
      <c r="G41" s="216">
        <v>0</v>
      </c>
      <c r="H41" s="217">
        <v>0</v>
      </c>
      <c r="I41" s="218">
        <v>0</v>
      </c>
      <c r="J41" s="216">
        <v>0</v>
      </c>
      <c r="K41" s="217">
        <v>4</v>
      </c>
      <c r="L41" s="218">
        <v>2</v>
      </c>
      <c r="M41" s="216">
        <v>6</v>
      </c>
      <c r="N41" s="214">
        <v>0</v>
      </c>
      <c r="O41" s="215">
        <v>0</v>
      </c>
      <c r="P41" s="216">
        <v>0</v>
      </c>
      <c r="Q41" s="214">
        <v>0</v>
      </c>
      <c r="R41" s="215">
        <v>0</v>
      </c>
      <c r="S41" s="216">
        <v>0</v>
      </c>
    </row>
    <row r="42" spans="1:19" x14ac:dyDescent="0.2">
      <c r="A42" s="28" t="s">
        <v>114</v>
      </c>
      <c r="B42" s="214">
        <v>0</v>
      </c>
      <c r="C42" s="215">
        <v>0</v>
      </c>
      <c r="D42" s="216">
        <v>0</v>
      </c>
      <c r="E42" s="214">
        <v>0</v>
      </c>
      <c r="F42" s="215">
        <v>0</v>
      </c>
      <c r="G42" s="216">
        <v>0</v>
      </c>
      <c r="H42" s="217">
        <v>0</v>
      </c>
      <c r="I42" s="218">
        <v>0</v>
      </c>
      <c r="J42" s="216">
        <v>0</v>
      </c>
      <c r="K42" s="217">
        <v>0</v>
      </c>
      <c r="L42" s="218">
        <v>2</v>
      </c>
      <c r="M42" s="216">
        <v>2</v>
      </c>
      <c r="N42" s="214">
        <v>0</v>
      </c>
      <c r="O42" s="215">
        <v>0</v>
      </c>
      <c r="P42" s="216">
        <v>0</v>
      </c>
      <c r="Q42" s="214">
        <v>0</v>
      </c>
      <c r="R42" s="215">
        <v>0</v>
      </c>
      <c r="S42" s="216">
        <v>0</v>
      </c>
    </row>
    <row r="43" spans="1:19" x14ac:dyDescent="0.2">
      <c r="A43" s="28" t="s">
        <v>49</v>
      </c>
      <c r="B43" s="214">
        <v>0</v>
      </c>
      <c r="C43" s="215">
        <v>0</v>
      </c>
      <c r="D43" s="216">
        <v>0</v>
      </c>
      <c r="E43" s="214">
        <v>0</v>
      </c>
      <c r="F43" s="215">
        <v>0</v>
      </c>
      <c r="G43" s="216">
        <v>0</v>
      </c>
      <c r="H43" s="217">
        <v>0</v>
      </c>
      <c r="I43" s="218">
        <v>0</v>
      </c>
      <c r="J43" s="216">
        <v>0</v>
      </c>
      <c r="K43" s="217">
        <v>0</v>
      </c>
      <c r="L43" s="218">
        <v>8</v>
      </c>
      <c r="M43" s="216">
        <v>8</v>
      </c>
      <c r="N43" s="214">
        <v>0</v>
      </c>
      <c r="O43" s="215">
        <v>0</v>
      </c>
      <c r="P43" s="216">
        <v>0</v>
      </c>
      <c r="Q43" s="214">
        <v>0</v>
      </c>
      <c r="R43" s="215">
        <v>1</v>
      </c>
      <c r="S43" s="216">
        <v>1</v>
      </c>
    </row>
    <row r="44" spans="1:19" x14ac:dyDescent="0.2">
      <c r="A44" s="28" t="s">
        <v>33</v>
      </c>
      <c r="B44" s="214">
        <v>0</v>
      </c>
      <c r="C44" s="215">
        <v>0</v>
      </c>
      <c r="D44" s="216">
        <v>0</v>
      </c>
      <c r="E44" s="214">
        <v>0</v>
      </c>
      <c r="F44" s="215">
        <v>0</v>
      </c>
      <c r="G44" s="216">
        <v>0</v>
      </c>
      <c r="H44" s="217">
        <v>0</v>
      </c>
      <c r="I44" s="218">
        <v>0</v>
      </c>
      <c r="J44" s="216">
        <v>0</v>
      </c>
      <c r="K44" s="217">
        <v>2</v>
      </c>
      <c r="L44" s="218">
        <v>18</v>
      </c>
      <c r="M44" s="216">
        <v>20</v>
      </c>
      <c r="N44" s="214">
        <v>0</v>
      </c>
      <c r="O44" s="215">
        <v>0</v>
      </c>
      <c r="P44" s="216">
        <v>0</v>
      </c>
      <c r="Q44" s="214">
        <v>0</v>
      </c>
      <c r="R44" s="215">
        <v>0</v>
      </c>
      <c r="S44" s="216">
        <v>0</v>
      </c>
    </row>
    <row r="45" spans="1:19" x14ac:dyDescent="0.2">
      <c r="A45" s="28" t="s">
        <v>34</v>
      </c>
      <c r="B45" s="214">
        <v>0</v>
      </c>
      <c r="C45" s="215">
        <v>0</v>
      </c>
      <c r="D45" s="216">
        <v>0</v>
      </c>
      <c r="E45" s="214">
        <v>1</v>
      </c>
      <c r="F45" s="215">
        <v>3</v>
      </c>
      <c r="G45" s="216">
        <v>4</v>
      </c>
      <c r="H45" s="217">
        <v>0</v>
      </c>
      <c r="I45" s="218">
        <v>0</v>
      </c>
      <c r="J45" s="216">
        <v>0</v>
      </c>
      <c r="K45" s="217">
        <v>246</v>
      </c>
      <c r="L45" s="218">
        <v>273</v>
      </c>
      <c r="M45" s="216">
        <v>519</v>
      </c>
      <c r="N45" s="214">
        <v>16</v>
      </c>
      <c r="O45" s="215">
        <v>23</v>
      </c>
      <c r="P45" s="216">
        <v>39</v>
      </c>
      <c r="Q45" s="214">
        <v>16</v>
      </c>
      <c r="R45" s="215">
        <v>19</v>
      </c>
      <c r="S45" s="216">
        <v>35</v>
      </c>
    </row>
    <row r="46" spans="1:19" x14ac:dyDescent="0.2">
      <c r="A46" s="28" t="s">
        <v>174</v>
      </c>
      <c r="B46" s="214">
        <v>0</v>
      </c>
      <c r="C46" s="215">
        <v>0</v>
      </c>
      <c r="D46" s="216">
        <v>0</v>
      </c>
      <c r="E46" s="214">
        <v>0</v>
      </c>
      <c r="F46" s="215">
        <v>0</v>
      </c>
      <c r="G46" s="216">
        <v>0</v>
      </c>
      <c r="H46" s="217">
        <v>0</v>
      </c>
      <c r="I46" s="218">
        <v>0</v>
      </c>
      <c r="J46" s="216">
        <v>0</v>
      </c>
      <c r="K46" s="217">
        <v>4</v>
      </c>
      <c r="L46" s="218">
        <v>4</v>
      </c>
      <c r="M46" s="216">
        <v>8</v>
      </c>
      <c r="N46" s="214">
        <v>0</v>
      </c>
      <c r="O46" s="215">
        <v>0</v>
      </c>
      <c r="P46" s="216">
        <v>0</v>
      </c>
      <c r="Q46" s="214">
        <v>0</v>
      </c>
      <c r="R46" s="215">
        <v>0</v>
      </c>
      <c r="S46" s="216">
        <v>0</v>
      </c>
    </row>
    <row r="47" spans="1:19" x14ac:dyDescent="0.2">
      <c r="A47" s="28" t="s">
        <v>149</v>
      </c>
      <c r="B47" s="214">
        <v>0</v>
      </c>
      <c r="C47" s="215">
        <v>0</v>
      </c>
      <c r="D47" s="216">
        <v>0</v>
      </c>
      <c r="E47" s="214">
        <v>0</v>
      </c>
      <c r="F47" s="215">
        <v>0</v>
      </c>
      <c r="G47" s="216">
        <v>0</v>
      </c>
      <c r="H47" s="217">
        <v>0</v>
      </c>
      <c r="I47" s="218">
        <v>0</v>
      </c>
      <c r="J47" s="216">
        <v>0</v>
      </c>
      <c r="K47" s="217">
        <v>2</v>
      </c>
      <c r="L47" s="218">
        <v>3</v>
      </c>
      <c r="M47" s="216">
        <v>5</v>
      </c>
      <c r="N47" s="214">
        <v>0</v>
      </c>
      <c r="O47" s="215">
        <v>0</v>
      </c>
      <c r="P47" s="216">
        <v>0</v>
      </c>
      <c r="Q47" s="214">
        <v>0</v>
      </c>
      <c r="R47" s="215">
        <v>0</v>
      </c>
      <c r="S47" s="216">
        <v>0</v>
      </c>
    </row>
    <row r="48" spans="1:19" x14ac:dyDescent="0.2">
      <c r="A48" s="28" t="s">
        <v>211</v>
      </c>
      <c r="B48" s="214">
        <v>0</v>
      </c>
      <c r="C48" s="215">
        <v>0</v>
      </c>
      <c r="D48" s="216">
        <v>0</v>
      </c>
      <c r="E48" s="214">
        <v>0</v>
      </c>
      <c r="F48" s="215">
        <v>0</v>
      </c>
      <c r="G48" s="216">
        <v>0</v>
      </c>
      <c r="H48" s="217">
        <v>0</v>
      </c>
      <c r="I48" s="218">
        <v>0</v>
      </c>
      <c r="J48" s="216">
        <v>0</v>
      </c>
      <c r="K48" s="217">
        <v>0</v>
      </c>
      <c r="L48" s="218">
        <v>1</v>
      </c>
      <c r="M48" s="216">
        <v>1</v>
      </c>
      <c r="N48" s="214">
        <v>0</v>
      </c>
      <c r="O48" s="215">
        <v>0</v>
      </c>
      <c r="P48" s="216">
        <v>0</v>
      </c>
      <c r="Q48" s="214">
        <v>0</v>
      </c>
      <c r="R48" s="215">
        <v>0</v>
      </c>
      <c r="S48" s="216">
        <v>0</v>
      </c>
    </row>
    <row r="49" spans="1:19" x14ac:dyDescent="0.2">
      <c r="A49" s="28" t="s">
        <v>35</v>
      </c>
      <c r="B49" s="214">
        <v>0</v>
      </c>
      <c r="C49" s="215">
        <v>0</v>
      </c>
      <c r="D49" s="216">
        <v>0</v>
      </c>
      <c r="E49" s="214">
        <v>0</v>
      </c>
      <c r="F49" s="215">
        <v>0</v>
      </c>
      <c r="G49" s="216">
        <v>0</v>
      </c>
      <c r="H49" s="217">
        <v>0</v>
      </c>
      <c r="I49" s="218">
        <v>0</v>
      </c>
      <c r="J49" s="216">
        <v>0</v>
      </c>
      <c r="K49" s="217">
        <v>0</v>
      </c>
      <c r="L49" s="218">
        <v>3</v>
      </c>
      <c r="M49" s="216">
        <v>3</v>
      </c>
      <c r="N49" s="214">
        <v>0</v>
      </c>
      <c r="O49" s="215">
        <v>0</v>
      </c>
      <c r="P49" s="216">
        <v>0</v>
      </c>
      <c r="Q49" s="214">
        <v>0</v>
      </c>
      <c r="R49" s="215">
        <v>0</v>
      </c>
      <c r="S49" s="216">
        <v>0</v>
      </c>
    </row>
    <row r="50" spans="1:19" x14ac:dyDescent="0.2">
      <c r="A50" s="28" t="s">
        <v>36</v>
      </c>
      <c r="B50" s="214">
        <v>0</v>
      </c>
      <c r="C50" s="215">
        <v>0</v>
      </c>
      <c r="D50" s="216">
        <v>0</v>
      </c>
      <c r="E50" s="214">
        <v>0</v>
      </c>
      <c r="F50" s="215">
        <v>0</v>
      </c>
      <c r="G50" s="216">
        <v>0</v>
      </c>
      <c r="H50" s="217">
        <v>0</v>
      </c>
      <c r="I50" s="218">
        <v>0</v>
      </c>
      <c r="J50" s="216">
        <v>0</v>
      </c>
      <c r="K50" s="217">
        <v>0</v>
      </c>
      <c r="L50" s="218">
        <v>5</v>
      </c>
      <c r="M50" s="216">
        <v>5</v>
      </c>
      <c r="N50" s="214">
        <v>1</v>
      </c>
      <c r="O50" s="215">
        <v>0</v>
      </c>
      <c r="P50" s="216">
        <v>1</v>
      </c>
      <c r="Q50" s="214">
        <v>0</v>
      </c>
      <c r="R50" s="215">
        <v>0</v>
      </c>
      <c r="S50" s="216">
        <v>0</v>
      </c>
    </row>
    <row r="51" spans="1:19" x14ac:dyDescent="0.2">
      <c r="A51" s="28" t="s">
        <v>37</v>
      </c>
      <c r="B51" s="214">
        <v>0</v>
      </c>
      <c r="C51" s="215">
        <v>0</v>
      </c>
      <c r="D51" s="216">
        <v>0</v>
      </c>
      <c r="E51" s="214">
        <v>0</v>
      </c>
      <c r="F51" s="215">
        <v>0</v>
      </c>
      <c r="G51" s="216">
        <v>0</v>
      </c>
      <c r="H51" s="217">
        <v>0</v>
      </c>
      <c r="I51" s="218">
        <v>0</v>
      </c>
      <c r="J51" s="216">
        <v>0</v>
      </c>
      <c r="K51" s="217">
        <v>0</v>
      </c>
      <c r="L51" s="218">
        <v>0</v>
      </c>
      <c r="M51" s="216">
        <v>0</v>
      </c>
      <c r="N51" s="214">
        <v>0</v>
      </c>
      <c r="O51" s="215">
        <v>1</v>
      </c>
      <c r="P51" s="216">
        <v>1</v>
      </c>
      <c r="Q51" s="214">
        <v>0</v>
      </c>
      <c r="R51" s="215">
        <v>0</v>
      </c>
      <c r="S51" s="216">
        <v>0</v>
      </c>
    </row>
    <row r="52" spans="1:19" x14ac:dyDescent="0.2">
      <c r="A52" s="28" t="s">
        <v>38</v>
      </c>
      <c r="B52" s="214">
        <v>0</v>
      </c>
      <c r="C52" s="215">
        <v>0</v>
      </c>
      <c r="D52" s="216">
        <v>0</v>
      </c>
      <c r="E52" s="214">
        <v>0</v>
      </c>
      <c r="F52" s="215">
        <v>0</v>
      </c>
      <c r="G52" s="216">
        <v>0</v>
      </c>
      <c r="H52" s="217">
        <v>0</v>
      </c>
      <c r="I52" s="218">
        <v>0</v>
      </c>
      <c r="J52" s="216">
        <v>0</v>
      </c>
      <c r="K52" s="217">
        <v>1</v>
      </c>
      <c r="L52" s="218">
        <v>2</v>
      </c>
      <c r="M52" s="216">
        <v>3</v>
      </c>
      <c r="N52" s="214">
        <v>0</v>
      </c>
      <c r="O52" s="215">
        <v>0</v>
      </c>
      <c r="P52" s="216">
        <v>0</v>
      </c>
      <c r="Q52" s="214">
        <v>0</v>
      </c>
      <c r="R52" s="215">
        <v>0</v>
      </c>
      <c r="S52" s="216">
        <v>0</v>
      </c>
    </row>
    <row r="53" spans="1:19" x14ac:dyDescent="0.2">
      <c r="A53" s="28" t="s">
        <v>39</v>
      </c>
      <c r="B53" s="214">
        <v>0</v>
      </c>
      <c r="C53" s="215">
        <v>0</v>
      </c>
      <c r="D53" s="216">
        <v>0</v>
      </c>
      <c r="E53" s="214">
        <v>0</v>
      </c>
      <c r="F53" s="215">
        <v>1</v>
      </c>
      <c r="G53" s="216">
        <v>1</v>
      </c>
      <c r="H53" s="217">
        <v>0</v>
      </c>
      <c r="I53" s="218">
        <v>0</v>
      </c>
      <c r="J53" s="216">
        <v>0</v>
      </c>
      <c r="K53" s="217">
        <v>6</v>
      </c>
      <c r="L53" s="218">
        <v>27</v>
      </c>
      <c r="M53" s="216">
        <v>33</v>
      </c>
      <c r="N53" s="214">
        <v>1</v>
      </c>
      <c r="O53" s="215">
        <v>2</v>
      </c>
      <c r="P53" s="216">
        <v>3</v>
      </c>
      <c r="Q53" s="214">
        <v>0</v>
      </c>
      <c r="R53" s="215">
        <v>0</v>
      </c>
      <c r="S53" s="216">
        <v>0</v>
      </c>
    </row>
    <row r="54" spans="1:19" x14ac:dyDescent="0.2">
      <c r="A54" s="28" t="s">
        <v>50</v>
      </c>
      <c r="B54" s="214">
        <v>0</v>
      </c>
      <c r="C54" s="215">
        <v>0</v>
      </c>
      <c r="D54" s="216">
        <v>0</v>
      </c>
      <c r="E54" s="214">
        <v>0</v>
      </c>
      <c r="F54" s="215">
        <v>0</v>
      </c>
      <c r="G54" s="216">
        <v>0</v>
      </c>
      <c r="H54" s="217">
        <v>0</v>
      </c>
      <c r="I54" s="218">
        <v>0</v>
      </c>
      <c r="J54" s="216">
        <v>0</v>
      </c>
      <c r="K54" s="217">
        <v>3</v>
      </c>
      <c r="L54" s="218">
        <v>1</v>
      </c>
      <c r="M54" s="216">
        <v>4</v>
      </c>
      <c r="N54" s="214">
        <v>0</v>
      </c>
      <c r="O54" s="215">
        <v>0</v>
      </c>
      <c r="P54" s="216">
        <v>0</v>
      </c>
      <c r="Q54" s="214">
        <v>0</v>
      </c>
      <c r="R54" s="215">
        <v>0</v>
      </c>
      <c r="S54" s="216">
        <v>0</v>
      </c>
    </row>
    <row r="55" spans="1:19" x14ac:dyDescent="0.2">
      <c r="A55" s="28" t="s">
        <v>40</v>
      </c>
      <c r="B55" s="214">
        <v>0</v>
      </c>
      <c r="C55" s="215">
        <v>0</v>
      </c>
      <c r="D55" s="216">
        <v>0</v>
      </c>
      <c r="E55" s="214">
        <v>0</v>
      </c>
      <c r="F55" s="215">
        <v>0</v>
      </c>
      <c r="G55" s="216">
        <v>0</v>
      </c>
      <c r="H55" s="217">
        <v>0</v>
      </c>
      <c r="I55" s="218">
        <v>0</v>
      </c>
      <c r="J55" s="216">
        <v>0</v>
      </c>
      <c r="K55" s="217">
        <v>1</v>
      </c>
      <c r="L55" s="218">
        <v>8</v>
      </c>
      <c r="M55" s="216">
        <v>9</v>
      </c>
      <c r="N55" s="214">
        <v>0</v>
      </c>
      <c r="O55" s="215">
        <v>0</v>
      </c>
      <c r="P55" s="216">
        <v>0</v>
      </c>
      <c r="Q55" s="214">
        <v>0</v>
      </c>
      <c r="R55" s="215">
        <v>0</v>
      </c>
      <c r="S55" s="216">
        <v>0</v>
      </c>
    </row>
    <row r="56" spans="1:19" x14ac:dyDescent="0.2">
      <c r="A56" s="28" t="s">
        <v>41</v>
      </c>
      <c r="B56" s="214">
        <v>0</v>
      </c>
      <c r="C56" s="215">
        <v>0</v>
      </c>
      <c r="D56" s="216">
        <v>0</v>
      </c>
      <c r="E56" s="214">
        <v>0</v>
      </c>
      <c r="F56" s="215">
        <v>0</v>
      </c>
      <c r="G56" s="216">
        <v>0</v>
      </c>
      <c r="H56" s="217">
        <v>0</v>
      </c>
      <c r="I56" s="218">
        <v>0</v>
      </c>
      <c r="J56" s="216">
        <v>0</v>
      </c>
      <c r="K56" s="217">
        <v>2</v>
      </c>
      <c r="L56" s="218">
        <v>10</v>
      </c>
      <c r="M56" s="216">
        <v>12</v>
      </c>
      <c r="N56" s="214">
        <v>0</v>
      </c>
      <c r="O56" s="215">
        <v>1</v>
      </c>
      <c r="P56" s="216">
        <v>1</v>
      </c>
      <c r="Q56" s="214">
        <v>0</v>
      </c>
      <c r="R56" s="215">
        <v>0</v>
      </c>
      <c r="S56" s="216">
        <v>0</v>
      </c>
    </row>
    <row r="57" spans="1:19" x14ac:dyDescent="0.2">
      <c r="A57" s="28" t="s">
        <v>42</v>
      </c>
      <c r="B57" s="214">
        <v>0</v>
      </c>
      <c r="C57" s="215">
        <v>0</v>
      </c>
      <c r="D57" s="216">
        <v>0</v>
      </c>
      <c r="E57" s="214">
        <v>0</v>
      </c>
      <c r="F57" s="215">
        <v>0</v>
      </c>
      <c r="G57" s="216">
        <v>0</v>
      </c>
      <c r="H57" s="217">
        <v>0</v>
      </c>
      <c r="I57" s="218">
        <v>0</v>
      </c>
      <c r="J57" s="216">
        <v>0</v>
      </c>
      <c r="K57" s="217">
        <v>1</v>
      </c>
      <c r="L57" s="218">
        <v>12</v>
      </c>
      <c r="M57" s="216">
        <v>13</v>
      </c>
      <c r="N57" s="214">
        <v>0</v>
      </c>
      <c r="O57" s="215">
        <v>3</v>
      </c>
      <c r="P57" s="216">
        <v>3</v>
      </c>
      <c r="Q57" s="214">
        <v>0</v>
      </c>
      <c r="R57" s="215">
        <v>1</v>
      </c>
      <c r="S57" s="216">
        <v>1</v>
      </c>
    </row>
    <row r="58" spans="1:19" x14ac:dyDescent="0.2">
      <c r="A58" s="28" t="s">
        <v>43</v>
      </c>
      <c r="B58" s="214">
        <v>0</v>
      </c>
      <c r="C58" s="215">
        <v>0</v>
      </c>
      <c r="D58" s="216">
        <v>0</v>
      </c>
      <c r="E58" s="214">
        <v>0</v>
      </c>
      <c r="F58" s="215">
        <v>0</v>
      </c>
      <c r="G58" s="216">
        <v>0</v>
      </c>
      <c r="H58" s="217">
        <v>0</v>
      </c>
      <c r="I58" s="218">
        <v>0</v>
      </c>
      <c r="J58" s="216">
        <v>0</v>
      </c>
      <c r="K58" s="217">
        <v>0</v>
      </c>
      <c r="L58" s="218">
        <v>1</v>
      </c>
      <c r="M58" s="216">
        <v>1</v>
      </c>
      <c r="N58" s="214">
        <v>0</v>
      </c>
      <c r="O58" s="215">
        <v>0</v>
      </c>
      <c r="P58" s="216">
        <v>0</v>
      </c>
      <c r="Q58" s="214">
        <v>0</v>
      </c>
      <c r="R58" s="215">
        <v>0</v>
      </c>
      <c r="S58" s="216">
        <v>0</v>
      </c>
    </row>
    <row r="59" spans="1:19" x14ac:dyDescent="0.2">
      <c r="A59" s="28" t="s">
        <v>44</v>
      </c>
      <c r="B59" s="214">
        <v>0</v>
      </c>
      <c r="C59" s="215">
        <v>0</v>
      </c>
      <c r="D59" s="216">
        <v>0</v>
      </c>
      <c r="E59" s="214">
        <v>0</v>
      </c>
      <c r="F59" s="215">
        <v>1</v>
      </c>
      <c r="G59" s="216">
        <v>1</v>
      </c>
      <c r="H59" s="217">
        <v>0</v>
      </c>
      <c r="I59" s="218">
        <v>0</v>
      </c>
      <c r="J59" s="216">
        <v>0</v>
      </c>
      <c r="K59" s="217">
        <v>4</v>
      </c>
      <c r="L59" s="218">
        <v>29</v>
      </c>
      <c r="M59" s="216">
        <v>33</v>
      </c>
      <c r="N59" s="214">
        <v>0</v>
      </c>
      <c r="O59" s="215">
        <v>1</v>
      </c>
      <c r="P59" s="216">
        <v>1</v>
      </c>
      <c r="Q59" s="214">
        <v>3</v>
      </c>
      <c r="R59" s="215">
        <v>3</v>
      </c>
      <c r="S59" s="216">
        <v>6</v>
      </c>
    </row>
    <row r="60" spans="1:19" x14ac:dyDescent="0.2">
      <c r="A60" s="28" t="s">
        <v>45</v>
      </c>
      <c r="B60" s="214">
        <v>0</v>
      </c>
      <c r="C60" s="215">
        <v>0</v>
      </c>
      <c r="D60" s="216">
        <v>0</v>
      </c>
      <c r="E60" s="214">
        <v>0</v>
      </c>
      <c r="F60" s="215">
        <v>0</v>
      </c>
      <c r="G60" s="216">
        <v>0</v>
      </c>
      <c r="H60" s="217">
        <v>0</v>
      </c>
      <c r="I60" s="218">
        <v>0</v>
      </c>
      <c r="J60" s="216">
        <v>0</v>
      </c>
      <c r="K60" s="217">
        <v>0</v>
      </c>
      <c r="L60" s="218">
        <v>8</v>
      </c>
      <c r="M60" s="216">
        <v>8</v>
      </c>
      <c r="N60" s="214">
        <v>0</v>
      </c>
      <c r="O60" s="215">
        <v>0</v>
      </c>
      <c r="P60" s="216">
        <v>0</v>
      </c>
      <c r="Q60" s="214">
        <v>0</v>
      </c>
      <c r="R60" s="215">
        <v>0</v>
      </c>
      <c r="S60" s="216">
        <v>0</v>
      </c>
    </row>
    <row r="61" spans="1:19" x14ac:dyDescent="0.2">
      <c r="A61" s="28" t="s">
        <v>48</v>
      </c>
      <c r="B61" s="214">
        <v>0</v>
      </c>
      <c r="C61" s="215">
        <v>0</v>
      </c>
      <c r="D61" s="216">
        <v>0</v>
      </c>
      <c r="E61" s="214">
        <v>0</v>
      </c>
      <c r="F61" s="215">
        <v>0</v>
      </c>
      <c r="G61" s="216">
        <v>0</v>
      </c>
      <c r="H61" s="217">
        <v>0</v>
      </c>
      <c r="I61" s="218">
        <v>0</v>
      </c>
      <c r="J61" s="216">
        <v>0</v>
      </c>
      <c r="K61" s="217">
        <v>0</v>
      </c>
      <c r="L61" s="218">
        <v>3</v>
      </c>
      <c r="M61" s="216">
        <v>3</v>
      </c>
      <c r="N61" s="214">
        <v>0</v>
      </c>
      <c r="O61" s="215">
        <v>0</v>
      </c>
      <c r="P61" s="216">
        <v>0</v>
      </c>
      <c r="Q61" s="214">
        <v>0</v>
      </c>
      <c r="R61" s="215">
        <v>0</v>
      </c>
      <c r="S61" s="216">
        <v>0</v>
      </c>
    </row>
    <row r="62" spans="1:19" ht="12.75" thickBot="1" x14ac:dyDescent="0.25">
      <c r="A62" s="28" t="s">
        <v>56</v>
      </c>
      <c r="B62" s="214">
        <v>0</v>
      </c>
      <c r="C62" s="215">
        <v>0</v>
      </c>
      <c r="D62" s="216">
        <v>0</v>
      </c>
      <c r="E62" s="214">
        <v>0</v>
      </c>
      <c r="F62" s="215">
        <v>0</v>
      </c>
      <c r="G62" s="216">
        <v>0</v>
      </c>
      <c r="H62" s="217">
        <v>0</v>
      </c>
      <c r="I62" s="218">
        <v>0</v>
      </c>
      <c r="J62" s="216">
        <v>0</v>
      </c>
      <c r="K62" s="217">
        <v>0</v>
      </c>
      <c r="L62" s="218">
        <v>2</v>
      </c>
      <c r="M62" s="216">
        <v>2</v>
      </c>
      <c r="N62" s="214">
        <v>0</v>
      </c>
      <c r="O62" s="215">
        <v>0</v>
      </c>
      <c r="P62" s="216">
        <v>0</v>
      </c>
      <c r="Q62" s="214">
        <v>0</v>
      </c>
      <c r="R62" s="215">
        <v>0</v>
      </c>
      <c r="S62" s="216">
        <v>0</v>
      </c>
    </row>
    <row r="63" spans="1:19" ht="12.75" thickBot="1" x14ac:dyDescent="0.25">
      <c r="A63" s="259" t="s">
        <v>101</v>
      </c>
      <c r="B63" s="258">
        <f>SUM(B5:B62)</f>
        <v>2</v>
      </c>
      <c r="C63" s="285">
        <f t="shared" ref="C63:S63" si="0">SUM(C5:C62)</f>
        <v>0</v>
      </c>
      <c r="D63" s="185">
        <f t="shared" si="0"/>
        <v>2</v>
      </c>
      <c r="E63" s="258">
        <f t="shared" si="0"/>
        <v>6</v>
      </c>
      <c r="F63" s="285">
        <f t="shared" si="0"/>
        <v>9</v>
      </c>
      <c r="G63" s="185">
        <f t="shared" si="0"/>
        <v>15</v>
      </c>
      <c r="H63" s="258">
        <f t="shared" si="0"/>
        <v>0</v>
      </c>
      <c r="I63" s="285">
        <f t="shared" si="0"/>
        <v>0</v>
      </c>
      <c r="J63" s="185">
        <f t="shared" si="0"/>
        <v>0</v>
      </c>
      <c r="K63" s="258">
        <f t="shared" si="0"/>
        <v>333</v>
      </c>
      <c r="L63" s="285">
        <f t="shared" si="0"/>
        <v>700</v>
      </c>
      <c r="M63" s="185">
        <f t="shared" si="0"/>
        <v>1033</v>
      </c>
      <c r="N63" s="258">
        <f t="shared" si="0"/>
        <v>35</v>
      </c>
      <c r="O63" s="285">
        <f t="shared" si="0"/>
        <v>60</v>
      </c>
      <c r="P63" s="185">
        <f t="shared" si="0"/>
        <v>95</v>
      </c>
      <c r="Q63" s="258">
        <f t="shared" si="0"/>
        <v>30</v>
      </c>
      <c r="R63" s="285">
        <f t="shared" si="0"/>
        <v>46</v>
      </c>
      <c r="S63" s="185">
        <f t="shared" si="0"/>
        <v>76</v>
      </c>
    </row>
  </sheetData>
  <sortState ref="A5:S61">
    <sortCondition ref="A5:A61"/>
  </sortState>
  <mergeCells count="7">
    <mergeCell ref="Q3:S3"/>
    <mergeCell ref="K3:M3"/>
    <mergeCell ref="N3:P3"/>
    <mergeCell ref="A3:A4"/>
    <mergeCell ref="B3:D3"/>
    <mergeCell ref="E3:G3"/>
    <mergeCell ref="H3:J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P49"/>
  <sheetViews>
    <sheetView zoomScaleNormal="100" workbookViewId="0">
      <selection activeCell="N26" sqref="N26"/>
    </sheetView>
  </sheetViews>
  <sheetFormatPr defaultColWidth="9.28515625" defaultRowHeight="15" x14ac:dyDescent="0.25"/>
  <cols>
    <col min="1" max="1" width="15.5703125" style="3" customWidth="1"/>
    <col min="2" max="10" width="5.85546875" style="3" bestFit="1" customWidth="1"/>
    <col min="11" max="11" width="9.28515625" style="3"/>
    <col min="12" max="12" width="15.42578125" style="3" bestFit="1" customWidth="1"/>
    <col min="13" max="16384" width="9.28515625" style="3"/>
  </cols>
  <sheetData>
    <row r="1" spans="1:11" x14ac:dyDescent="0.25">
      <c r="A1" s="105" t="s">
        <v>402</v>
      </c>
      <c r="B1" s="30"/>
      <c r="C1" s="30"/>
      <c r="D1" s="30"/>
      <c r="E1" s="30"/>
      <c r="F1" s="30"/>
      <c r="G1" s="30"/>
      <c r="H1" s="30"/>
      <c r="I1" s="30"/>
      <c r="J1" s="30"/>
      <c r="K1" s="7"/>
    </row>
    <row r="2" spans="1:11" ht="15.7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7"/>
    </row>
    <row r="3" spans="1:11" ht="15.75" thickBot="1" x14ac:dyDescent="0.3">
      <c r="A3" s="31" t="s">
        <v>0</v>
      </c>
      <c r="B3" s="32" t="s">
        <v>80</v>
      </c>
      <c r="C3" s="33" t="s">
        <v>81</v>
      </c>
      <c r="D3" s="34" t="s">
        <v>2</v>
      </c>
      <c r="E3" s="30"/>
      <c r="F3" s="30"/>
      <c r="G3" s="35"/>
      <c r="H3" s="35"/>
      <c r="I3" s="35"/>
      <c r="J3" s="35"/>
    </row>
    <row r="4" spans="1:11" x14ac:dyDescent="0.25">
      <c r="A4" s="36" t="s">
        <v>4</v>
      </c>
      <c r="B4" s="37">
        <v>10</v>
      </c>
      <c r="C4" s="38">
        <v>14</v>
      </c>
      <c r="D4" s="39">
        <v>24</v>
      </c>
      <c r="E4" s="30"/>
      <c r="F4" s="30"/>
      <c r="G4" s="35"/>
      <c r="H4" s="35"/>
      <c r="I4" s="35"/>
      <c r="J4" s="35"/>
    </row>
    <row r="5" spans="1:11" x14ac:dyDescent="0.25">
      <c r="A5" s="36" t="s">
        <v>5</v>
      </c>
      <c r="B5" s="37">
        <v>0</v>
      </c>
      <c r="C5" s="38">
        <v>1</v>
      </c>
      <c r="D5" s="39">
        <v>1</v>
      </c>
      <c r="E5" s="30"/>
      <c r="F5" s="30"/>
      <c r="G5" s="35"/>
      <c r="H5" s="35"/>
      <c r="I5" s="35"/>
      <c r="J5" s="35"/>
    </row>
    <row r="6" spans="1:11" x14ac:dyDescent="0.25">
      <c r="A6" s="36" t="s">
        <v>10</v>
      </c>
      <c r="B6" s="37">
        <v>1</v>
      </c>
      <c r="C6" s="38">
        <v>6</v>
      </c>
      <c r="D6" s="39">
        <v>7</v>
      </c>
      <c r="E6" s="30"/>
      <c r="F6" s="30"/>
      <c r="G6" s="35"/>
      <c r="H6" s="35"/>
      <c r="I6" s="35"/>
      <c r="J6" s="35"/>
    </row>
    <row r="7" spans="1:11" x14ac:dyDescent="0.25">
      <c r="A7" s="36" t="s">
        <v>13</v>
      </c>
      <c r="B7" s="37">
        <v>0</v>
      </c>
      <c r="C7" s="38">
        <v>1</v>
      </c>
      <c r="D7" s="39">
        <v>1</v>
      </c>
      <c r="E7" s="30"/>
      <c r="F7" s="30"/>
      <c r="G7" s="35"/>
      <c r="H7" s="35"/>
      <c r="I7" s="35"/>
      <c r="J7" s="35"/>
    </row>
    <row r="8" spans="1:11" x14ac:dyDescent="0.25">
      <c r="A8" s="36" t="s">
        <v>190</v>
      </c>
      <c r="B8" s="37">
        <v>0</v>
      </c>
      <c r="C8" s="38">
        <v>1</v>
      </c>
      <c r="D8" s="39">
        <v>1</v>
      </c>
      <c r="E8" s="30"/>
      <c r="F8" s="30"/>
      <c r="G8" s="35"/>
      <c r="H8" s="35"/>
      <c r="I8" s="35"/>
      <c r="J8" s="35"/>
    </row>
    <row r="9" spans="1:11" x14ac:dyDescent="0.25">
      <c r="A9" s="36" t="s">
        <v>16</v>
      </c>
      <c r="B9" s="37">
        <v>1</v>
      </c>
      <c r="C9" s="38">
        <v>0</v>
      </c>
      <c r="D9" s="39">
        <v>1</v>
      </c>
      <c r="E9" s="30"/>
      <c r="F9" s="30"/>
      <c r="G9" s="35"/>
      <c r="H9" s="35"/>
      <c r="I9" s="35"/>
      <c r="J9" s="35"/>
    </row>
    <row r="10" spans="1:11" x14ac:dyDescent="0.25">
      <c r="A10" s="36" t="s">
        <v>18</v>
      </c>
      <c r="B10" s="37">
        <v>0</v>
      </c>
      <c r="C10" s="38">
        <v>2</v>
      </c>
      <c r="D10" s="39">
        <v>2</v>
      </c>
      <c r="E10" s="30"/>
      <c r="F10" s="30"/>
      <c r="G10" s="35"/>
      <c r="H10" s="35"/>
      <c r="I10" s="35"/>
      <c r="J10" s="35"/>
    </row>
    <row r="11" spans="1:11" x14ac:dyDescent="0.25">
      <c r="A11" s="36" t="s">
        <v>119</v>
      </c>
      <c r="B11" s="37">
        <v>0</v>
      </c>
      <c r="C11" s="38">
        <v>1</v>
      </c>
      <c r="D11" s="39">
        <v>1</v>
      </c>
      <c r="E11" s="30"/>
      <c r="F11" s="30"/>
      <c r="G11" s="35"/>
      <c r="H11" s="35"/>
      <c r="I11" s="35"/>
      <c r="J11" s="35"/>
    </row>
    <row r="12" spans="1:11" x14ac:dyDescent="0.25">
      <c r="A12" s="36" t="s">
        <v>21</v>
      </c>
      <c r="B12" s="37">
        <v>0</v>
      </c>
      <c r="C12" s="38">
        <v>1</v>
      </c>
      <c r="D12" s="39">
        <v>1</v>
      </c>
      <c r="E12" s="30"/>
      <c r="F12" s="30"/>
      <c r="G12" s="35"/>
      <c r="H12" s="35"/>
      <c r="I12" s="35"/>
      <c r="J12" s="35"/>
    </row>
    <row r="13" spans="1:11" x14ac:dyDescent="0.25">
      <c r="A13" s="36" t="s">
        <v>164</v>
      </c>
      <c r="B13" s="37">
        <v>0</v>
      </c>
      <c r="C13" s="38">
        <v>2</v>
      </c>
      <c r="D13" s="39">
        <v>2</v>
      </c>
      <c r="E13" s="30"/>
      <c r="F13" s="30"/>
      <c r="G13" s="35"/>
      <c r="H13" s="35"/>
      <c r="I13" s="35"/>
      <c r="J13" s="35"/>
    </row>
    <row r="14" spans="1:11" x14ac:dyDescent="0.25">
      <c r="A14" s="36" t="s">
        <v>139</v>
      </c>
      <c r="B14" s="37">
        <v>2</v>
      </c>
      <c r="C14" s="38">
        <v>2</v>
      </c>
      <c r="D14" s="39">
        <v>4</v>
      </c>
      <c r="E14" s="30"/>
      <c r="F14" s="30"/>
      <c r="G14" s="35"/>
      <c r="H14" s="35"/>
      <c r="I14" s="35"/>
      <c r="J14" s="35"/>
    </row>
    <row r="15" spans="1:11" x14ac:dyDescent="0.25">
      <c r="A15" s="36" t="s">
        <v>168</v>
      </c>
      <c r="B15" s="37">
        <v>1</v>
      </c>
      <c r="C15" s="38">
        <v>0</v>
      </c>
      <c r="D15" s="39">
        <v>1</v>
      </c>
      <c r="E15" s="30"/>
      <c r="F15" s="30"/>
      <c r="G15" s="35"/>
      <c r="H15" s="35"/>
      <c r="I15" s="35"/>
      <c r="J15" s="35"/>
    </row>
    <row r="16" spans="1:11" x14ac:dyDescent="0.25">
      <c r="A16" s="36" t="s">
        <v>259</v>
      </c>
      <c r="B16" s="37">
        <v>1</v>
      </c>
      <c r="C16" s="38">
        <v>0</v>
      </c>
      <c r="D16" s="39">
        <v>1</v>
      </c>
      <c r="E16" s="30"/>
      <c r="F16" s="30"/>
      <c r="G16" s="35"/>
      <c r="H16" s="35"/>
      <c r="I16" s="35"/>
      <c r="J16" s="35"/>
    </row>
    <row r="17" spans="1:16" x14ac:dyDescent="0.25">
      <c r="A17" s="36" t="s">
        <v>83</v>
      </c>
      <c r="B17" s="37">
        <v>0</v>
      </c>
      <c r="C17" s="38">
        <v>1</v>
      </c>
      <c r="D17" s="39">
        <v>1</v>
      </c>
      <c r="E17" s="30"/>
      <c r="F17" s="30"/>
      <c r="G17" s="35"/>
      <c r="H17" s="35"/>
      <c r="I17" s="35"/>
      <c r="J17" s="35"/>
    </row>
    <row r="18" spans="1:16" x14ac:dyDescent="0.25">
      <c r="A18" s="36" t="s">
        <v>115</v>
      </c>
      <c r="B18" s="37">
        <v>1</v>
      </c>
      <c r="C18" s="38">
        <v>0</v>
      </c>
      <c r="D18" s="39">
        <v>1</v>
      </c>
      <c r="E18" s="30"/>
      <c r="I18" s="30"/>
      <c r="J18" s="30"/>
      <c r="K18" s="7"/>
    </row>
    <row r="19" spans="1:16" x14ac:dyDescent="0.25">
      <c r="A19" s="36" t="s">
        <v>78</v>
      </c>
      <c r="B19" s="37">
        <v>0</v>
      </c>
      <c r="C19" s="38">
        <v>1</v>
      </c>
      <c r="D19" s="39">
        <v>1</v>
      </c>
      <c r="E19" s="30"/>
      <c r="F19" s="30"/>
      <c r="G19" s="30"/>
      <c r="H19" s="30"/>
      <c r="I19" s="30"/>
      <c r="J19" s="30"/>
      <c r="K19" s="7"/>
    </row>
    <row r="20" spans="1:16" x14ac:dyDescent="0.25">
      <c r="A20" s="36" t="s">
        <v>34</v>
      </c>
      <c r="B20" s="37">
        <v>0</v>
      </c>
      <c r="C20" s="38">
        <v>8</v>
      </c>
      <c r="D20" s="39">
        <v>8</v>
      </c>
      <c r="E20" s="30"/>
      <c r="F20" s="30"/>
      <c r="G20" s="30"/>
      <c r="H20" s="30"/>
      <c r="I20" s="30"/>
      <c r="J20" s="30"/>
      <c r="K20" s="283"/>
      <c r="L20" s="283"/>
      <c r="M20" s="283"/>
      <c r="N20" s="283"/>
      <c r="O20" s="283"/>
      <c r="P20" s="283"/>
    </row>
    <row r="21" spans="1:16" x14ac:dyDescent="0.25">
      <c r="A21" s="36" t="s">
        <v>38</v>
      </c>
      <c r="B21" s="37">
        <v>0</v>
      </c>
      <c r="C21" s="38">
        <v>1</v>
      </c>
      <c r="D21" s="39">
        <v>1</v>
      </c>
      <c r="E21" s="30"/>
      <c r="F21" s="30"/>
      <c r="G21" s="30"/>
      <c r="H21" s="30"/>
      <c r="I21" s="30"/>
      <c r="J21" s="30"/>
      <c r="K21" s="283"/>
      <c r="L21" s="283"/>
      <c r="M21" s="283"/>
      <c r="N21" s="283"/>
      <c r="O21" s="283"/>
      <c r="P21" s="283"/>
    </row>
    <row r="22" spans="1:16" x14ac:dyDescent="0.25">
      <c r="A22" s="36" t="s">
        <v>41</v>
      </c>
      <c r="B22" s="37">
        <v>0</v>
      </c>
      <c r="C22" s="38">
        <v>3</v>
      </c>
      <c r="D22" s="39">
        <v>3</v>
      </c>
      <c r="K22" s="283"/>
      <c r="L22" s="283"/>
      <c r="M22" s="283"/>
      <c r="N22" s="283"/>
      <c r="O22" s="283"/>
      <c r="P22" s="283"/>
    </row>
    <row r="23" spans="1:16" x14ac:dyDescent="0.25">
      <c r="A23" s="36" t="s">
        <v>42</v>
      </c>
      <c r="B23" s="37">
        <v>0</v>
      </c>
      <c r="C23" s="38">
        <v>2</v>
      </c>
      <c r="D23" s="39">
        <v>2</v>
      </c>
      <c r="K23" s="283"/>
      <c r="L23" s="283"/>
      <c r="M23" s="283"/>
      <c r="N23" s="283"/>
      <c r="O23" s="283"/>
      <c r="P23" s="283"/>
    </row>
    <row r="24" spans="1:16" x14ac:dyDescent="0.25">
      <c r="A24" s="36" t="s">
        <v>44</v>
      </c>
      <c r="B24" s="37">
        <v>3</v>
      </c>
      <c r="C24" s="38">
        <v>10</v>
      </c>
      <c r="D24" s="39">
        <v>13</v>
      </c>
      <c r="K24" s="283"/>
      <c r="L24" s="283"/>
      <c r="M24" s="283"/>
      <c r="N24" s="283"/>
      <c r="O24" s="283"/>
      <c r="P24" s="283"/>
    </row>
    <row r="25" spans="1:16" ht="15.75" thickBot="1" x14ac:dyDescent="0.3">
      <c r="A25" s="36" t="s">
        <v>56</v>
      </c>
      <c r="B25" s="37">
        <v>1</v>
      </c>
      <c r="C25" s="38">
        <v>0</v>
      </c>
      <c r="D25" s="39">
        <v>1</v>
      </c>
      <c r="K25" s="283"/>
      <c r="L25" s="283"/>
      <c r="M25" s="283"/>
      <c r="N25" s="283"/>
      <c r="O25" s="283"/>
      <c r="P25" s="283"/>
    </row>
    <row r="26" spans="1:16" ht="15.75" thickBot="1" x14ac:dyDescent="0.3">
      <c r="A26" s="31" t="s">
        <v>74</v>
      </c>
      <c r="B26" s="32">
        <f>SUM(B4:B25)</f>
        <v>21</v>
      </c>
      <c r="C26" s="32">
        <f t="shared" ref="C26:D26" si="0">SUM(C4:C25)</f>
        <v>57</v>
      </c>
      <c r="D26" s="32">
        <f t="shared" si="0"/>
        <v>78</v>
      </c>
      <c r="K26" s="283"/>
      <c r="L26" s="283"/>
      <c r="M26" s="283"/>
      <c r="N26" s="283"/>
      <c r="O26" s="283"/>
      <c r="P26" s="283"/>
    </row>
    <row r="27" spans="1:16" x14ac:dyDescent="0.25">
      <c r="A27" s="283"/>
      <c r="B27" s="283"/>
      <c r="C27" s="283"/>
      <c r="D27" s="283"/>
      <c r="K27" s="283"/>
      <c r="L27" s="283"/>
      <c r="M27" s="283"/>
      <c r="N27" s="283"/>
      <c r="O27" s="283"/>
      <c r="P27" s="283"/>
    </row>
    <row r="28" spans="1:16" x14ac:dyDescent="0.25">
      <c r="A28" s="289" t="s">
        <v>403</v>
      </c>
      <c r="K28" s="283"/>
      <c r="L28" s="283"/>
      <c r="M28" s="283"/>
      <c r="N28" s="283"/>
      <c r="O28" s="283"/>
      <c r="P28" s="283"/>
    </row>
    <row r="29" spans="1:16" ht="15.75" thickBot="1" x14ac:dyDescent="0.3">
      <c r="A29" s="241"/>
      <c r="K29" s="283"/>
      <c r="L29" s="283"/>
      <c r="M29" s="283"/>
      <c r="N29" s="283"/>
      <c r="O29" s="283"/>
      <c r="P29" s="283"/>
    </row>
    <row r="30" spans="1:16" ht="44.25" customHeight="1" x14ac:dyDescent="0.25">
      <c r="A30" s="324" t="s">
        <v>0</v>
      </c>
      <c r="B30" s="326" t="s">
        <v>102</v>
      </c>
      <c r="C30" s="327"/>
      <c r="D30" s="328" t="s">
        <v>106</v>
      </c>
      <c r="E30" s="326" t="s">
        <v>103</v>
      </c>
      <c r="F30" s="327" t="s">
        <v>103</v>
      </c>
      <c r="G30" s="328" t="s">
        <v>107</v>
      </c>
      <c r="H30" s="321" t="s">
        <v>366</v>
      </c>
      <c r="I30" s="322"/>
      <c r="J30" s="323" t="s">
        <v>108</v>
      </c>
      <c r="K30" s="283"/>
      <c r="L30" s="283"/>
      <c r="M30" s="283"/>
      <c r="N30" s="283"/>
      <c r="O30" s="283"/>
      <c r="P30" s="283"/>
    </row>
    <row r="31" spans="1:16" ht="15.75" thickBot="1" x14ac:dyDescent="0.3">
      <c r="A31" s="325" t="s">
        <v>104</v>
      </c>
      <c r="B31" s="40" t="s">
        <v>80</v>
      </c>
      <c r="C31" s="41" t="s">
        <v>81</v>
      </c>
      <c r="D31" s="42" t="s">
        <v>2</v>
      </c>
      <c r="E31" s="40" t="s">
        <v>80</v>
      </c>
      <c r="F31" s="41" t="s">
        <v>81</v>
      </c>
      <c r="G31" s="42" t="s">
        <v>2</v>
      </c>
      <c r="H31" s="40" t="s">
        <v>80</v>
      </c>
      <c r="I31" s="41" t="s">
        <v>81</v>
      </c>
      <c r="J31" s="42" t="s">
        <v>2</v>
      </c>
      <c r="K31" s="7"/>
    </row>
    <row r="32" spans="1:16" x14ac:dyDescent="0.25">
      <c r="A32" s="36" t="s">
        <v>4</v>
      </c>
      <c r="B32" s="37">
        <v>5</v>
      </c>
      <c r="C32" s="38">
        <v>6</v>
      </c>
      <c r="D32" s="39">
        <v>11</v>
      </c>
      <c r="E32" s="37">
        <v>1</v>
      </c>
      <c r="F32" s="38">
        <v>1</v>
      </c>
      <c r="G32" s="39">
        <f>SUM(E32:F32)</f>
        <v>2</v>
      </c>
      <c r="H32" s="37">
        <v>5</v>
      </c>
      <c r="I32" s="38">
        <v>10</v>
      </c>
      <c r="J32" s="39">
        <f>SUM(H32:I32)</f>
        <v>15</v>
      </c>
      <c r="K32" s="7"/>
    </row>
    <row r="33" spans="1:11" x14ac:dyDescent="0.25">
      <c r="A33" s="36" t="s">
        <v>5</v>
      </c>
      <c r="B33" s="37">
        <v>0</v>
      </c>
      <c r="C33" s="38">
        <v>0</v>
      </c>
      <c r="D33" s="39">
        <v>0</v>
      </c>
      <c r="E33" s="37">
        <v>0</v>
      </c>
      <c r="F33" s="38">
        <v>1</v>
      </c>
      <c r="G33" s="39">
        <f t="shared" ref="G33:G48" si="1">SUM(E33:F33)</f>
        <v>1</v>
      </c>
      <c r="H33" s="37">
        <v>0</v>
      </c>
      <c r="I33" s="38">
        <v>0</v>
      </c>
      <c r="J33" s="39">
        <f t="shared" ref="J33:J48" si="2">SUM(H33:I33)</f>
        <v>0</v>
      </c>
      <c r="K33" s="7"/>
    </row>
    <row r="34" spans="1:11" x14ac:dyDescent="0.25">
      <c r="A34" s="36" t="s">
        <v>10</v>
      </c>
      <c r="B34" s="37">
        <v>0</v>
      </c>
      <c r="C34" s="38">
        <v>0</v>
      </c>
      <c r="D34" s="39">
        <v>0</v>
      </c>
      <c r="E34" s="37">
        <v>0</v>
      </c>
      <c r="F34" s="38">
        <v>5</v>
      </c>
      <c r="G34" s="39">
        <f t="shared" si="1"/>
        <v>5</v>
      </c>
      <c r="H34" s="37">
        <v>0</v>
      </c>
      <c r="I34" s="38">
        <v>0</v>
      </c>
      <c r="J34" s="39">
        <f t="shared" si="2"/>
        <v>0</v>
      </c>
    </row>
    <row r="35" spans="1:11" x14ac:dyDescent="0.25">
      <c r="A35" s="36" t="s">
        <v>18</v>
      </c>
      <c r="B35" s="37">
        <v>0</v>
      </c>
      <c r="C35" s="38">
        <v>0</v>
      </c>
      <c r="D35" s="39">
        <v>0</v>
      </c>
      <c r="E35" s="37">
        <v>0</v>
      </c>
      <c r="F35" s="38">
        <v>0</v>
      </c>
      <c r="G35" s="39">
        <f t="shared" si="1"/>
        <v>0</v>
      </c>
      <c r="H35" s="37">
        <v>2</v>
      </c>
      <c r="I35" s="38">
        <v>4</v>
      </c>
      <c r="J35" s="39">
        <f t="shared" si="2"/>
        <v>6</v>
      </c>
    </row>
    <row r="36" spans="1:11" x14ac:dyDescent="0.25">
      <c r="A36" s="36" t="s">
        <v>119</v>
      </c>
      <c r="B36" s="37">
        <v>0</v>
      </c>
      <c r="C36" s="38">
        <v>0</v>
      </c>
      <c r="D36" s="39">
        <v>0</v>
      </c>
      <c r="E36" s="37">
        <v>0</v>
      </c>
      <c r="F36" s="38">
        <v>0</v>
      </c>
      <c r="G36" s="39">
        <f t="shared" si="1"/>
        <v>0</v>
      </c>
      <c r="H36" s="37">
        <v>0</v>
      </c>
      <c r="I36" s="38">
        <v>1</v>
      </c>
      <c r="J36" s="39">
        <f t="shared" si="2"/>
        <v>1</v>
      </c>
    </row>
    <row r="37" spans="1:11" x14ac:dyDescent="0.25">
      <c r="A37" s="36" t="s">
        <v>21</v>
      </c>
      <c r="B37" s="37">
        <v>0</v>
      </c>
      <c r="C37" s="38">
        <v>0</v>
      </c>
      <c r="D37" s="39">
        <v>0</v>
      </c>
      <c r="E37" s="37">
        <v>0</v>
      </c>
      <c r="F37" s="38">
        <v>1</v>
      </c>
      <c r="G37" s="39">
        <f t="shared" si="1"/>
        <v>1</v>
      </c>
      <c r="H37" s="37">
        <v>0</v>
      </c>
      <c r="I37" s="38">
        <v>0</v>
      </c>
      <c r="J37" s="39">
        <f t="shared" si="2"/>
        <v>0</v>
      </c>
    </row>
    <row r="38" spans="1:11" x14ac:dyDescent="0.25">
      <c r="A38" s="36" t="s">
        <v>164</v>
      </c>
      <c r="B38" s="37">
        <v>0</v>
      </c>
      <c r="C38" s="38">
        <v>0</v>
      </c>
      <c r="D38" s="39">
        <v>0</v>
      </c>
      <c r="E38" s="37">
        <v>0</v>
      </c>
      <c r="F38" s="38">
        <v>1</v>
      </c>
      <c r="G38" s="39">
        <f t="shared" si="1"/>
        <v>1</v>
      </c>
      <c r="H38" s="37">
        <v>0</v>
      </c>
      <c r="I38" s="38">
        <v>2</v>
      </c>
      <c r="J38" s="39">
        <f t="shared" si="2"/>
        <v>2</v>
      </c>
    </row>
    <row r="39" spans="1:11" x14ac:dyDescent="0.25">
      <c r="A39" s="36" t="s">
        <v>354</v>
      </c>
      <c r="B39" s="37">
        <v>0</v>
      </c>
      <c r="C39" s="38">
        <v>0</v>
      </c>
      <c r="D39" s="39">
        <v>0</v>
      </c>
      <c r="E39" s="37">
        <v>0</v>
      </c>
      <c r="F39" s="38">
        <v>1</v>
      </c>
      <c r="G39" s="39">
        <f t="shared" si="1"/>
        <v>1</v>
      </c>
      <c r="H39" s="37">
        <v>0</v>
      </c>
      <c r="I39" s="38">
        <v>0</v>
      </c>
      <c r="J39" s="39">
        <f t="shared" si="2"/>
        <v>0</v>
      </c>
    </row>
    <row r="40" spans="1:11" x14ac:dyDescent="0.25">
      <c r="A40" s="36" t="s">
        <v>115</v>
      </c>
      <c r="B40" s="37">
        <v>0</v>
      </c>
      <c r="C40" s="38">
        <v>0</v>
      </c>
      <c r="D40" s="39">
        <v>0</v>
      </c>
      <c r="E40" s="37">
        <v>0</v>
      </c>
      <c r="F40" s="38">
        <v>0</v>
      </c>
      <c r="G40" s="39">
        <f t="shared" si="1"/>
        <v>0</v>
      </c>
      <c r="H40" s="37">
        <v>2</v>
      </c>
      <c r="I40" s="38">
        <v>1</v>
      </c>
      <c r="J40" s="39">
        <f t="shared" si="2"/>
        <v>3</v>
      </c>
    </row>
    <row r="41" spans="1:11" x14ac:dyDescent="0.25">
      <c r="A41" s="36" t="s">
        <v>121</v>
      </c>
      <c r="B41" s="37">
        <v>0</v>
      </c>
      <c r="C41" s="38">
        <v>0</v>
      </c>
      <c r="D41" s="39">
        <v>0</v>
      </c>
      <c r="E41" s="37">
        <v>2</v>
      </c>
      <c r="F41" s="38">
        <v>1</v>
      </c>
      <c r="G41" s="39">
        <f t="shared" si="1"/>
        <v>3</v>
      </c>
      <c r="H41" s="37">
        <v>0</v>
      </c>
      <c r="I41" s="38">
        <v>0</v>
      </c>
      <c r="J41" s="39">
        <f t="shared" si="2"/>
        <v>0</v>
      </c>
    </row>
    <row r="42" spans="1:11" x14ac:dyDescent="0.25">
      <c r="A42" s="36" t="s">
        <v>78</v>
      </c>
      <c r="B42" s="37">
        <v>0</v>
      </c>
      <c r="C42" s="38">
        <v>0</v>
      </c>
      <c r="D42" s="39">
        <v>0</v>
      </c>
      <c r="E42" s="37">
        <v>0</v>
      </c>
      <c r="F42" s="38">
        <v>0</v>
      </c>
      <c r="G42" s="39">
        <f t="shared" si="1"/>
        <v>0</v>
      </c>
      <c r="H42" s="37">
        <v>0</v>
      </c>
      <c r="I42" s="38">
        <v>1</v>
      </c>
      <c r="J42" s="39">
        <f t="shared" si="2"/>
        <v>1</v>
      </c>
    </row>
    <row r="43" spans="1:11" x14ac:dyDescent="0.25">
      <c r="A43" s="36" t="s">
        <v>34</v>
      </c>
      <c r="B43" s="37">
        <v>0</v>
      </c>
      <c r="C43" s="38">
        <v>0</v>
      </c>
      <c r="D43" s="39">
        <v>0</v>
      </c>
      <c r="E43" s="37">
        <v>0</v>
      </c>
      <c r="F43" s="38">
        <v>2</v>
      </c>
      <c r="G43" s="39">
        <f t="shared" si="1"/>
        <v>2</v>
      </c>
      <c r="H43" s="37">
        <v>0</v>
      </c>
      <c r="I43" s="38">
        <v>4</v>
      </c>
      <c r="J43" s="39">
        <f t="shared" si="2"/>
        <v>4</v>
      </c>
    </row>
    <row r="44" spans="1:11" x14ac:dyDescent="0.25">
      <c r="A44" s="36" t="s">
        <v>40</v>
      </c>
      <c r="B44" s="37">
        <v>0</v>
      </c>
      <c r="C44" s="38">
        <v>0</v>
      </c>
      <c r="D44" s="39">
        <v>0</v>
      </c>
      <c r="E44" s="37">
        <v>0</v>
      </c>
      <c r="F44" s="38">
        <v>0</v>
      </c>
      <c r="G44" s="39">
        <f t="shared" si="1"/>
        <v>0</v>
      </c>
      <c r="H44" s="37">
        <v>0</v>
      </c>
      <c r="I44" s="38">
        <v>1</v>
      </c>
      <c r="J44" s="39">
        <f t="shared" si="2"/>
        <v>1</v>
      </c>
    </row>
    <row r="45" spans="1:11" x14ac:dyDescent="0.25">
      <c r="A45" s="36" t="s">
        <v>41</v>
      </c>
      <c r="B45" s="37">
        <v>0</v>
      </c>
      <c r="C45" s="38">
        <v>0</v>
      </c>
      <c r="D45" s="39">
        <v>0</v>
      </c>
      <c r="E45" s="37">
        <v>0</v>
      </c>
      <c r="F45" s="38">
        <v>1</v>
      </c>
      <c r="G45" s="39">
        <f t="shared" si="1"/>
        <v>1</v>
      </c>
      <c r="H45" s="37">
        <v>2</v>
      </c>
      <c r="I45" s="38">
        <v>1</v>
      </c>
      <c r="J45" s="39">
        <f t="shared" si="2"/>
        <v>3</v>
      </c>
    </row>
    <row r="46" spans="1:11" x14ac:dyDescent="0.25">
      <c r="A46" s="36" t="s">
        <v>42</v>
      </c>
      <c r="B46" s="37">
        <v>0</v>
      </c>
      <c r="C46" s="38">
        <v>0</v>
      </c>
      <c r="D46" s="39">
        <v>0</v>
      </c>
      <c r="E46" s="37">
        <v>0</v>
      </c>
      <c r="F46" s="38">
        <v>1</v>
      </c>
      <c r="G46" s="39">
        <f t="shared" si="1"/>
        <v>1</v>
      </c>
      <c r="H46" s="37">
        <v>0</v>
      </c>
      <c r="I46" s="38">
        <v>1</v>
      </c>
      <c r="J46" s="39">
        <f t="shared" si="2"/>
        <v>1</v>
      </c>
    </row>
    <row r="47" spans="1:11" x14ac:dyDescent="0.25">
      <c r="A47" s="36" t="s">
        <v>44</v>
      </c>
      <c r="B47" s="37">
        <v>0</v>
      </c>
      <c r="C47" s="38">
        <v>0</v>
      </c>
      <c r="D47" s="39">
        <v>0</v>
      </c>
      <c r="E47" s="37">
        <v>1</v>
      </c>
      <c r="F47" s="38">
        <v>5</v>
      </c>
      <c r="G47" s="39">
        <f t="shared" si="1"/>
        <v>6</v>
      </c>
      <c r="H47" s="37">
        <v>2</v>
      </c>
      <c r="I47" s="38">
        <v>2</v>
      </c>
      <c r="J47" s="39">
        <f t="shared" si="2"/>
        <v>4</v>
      </c>
    </row>
    <row r="48" spans="1:11" ht="15.75" thickBot="1" x14ac:dyDescent="0.3">
      <c r="A48" s="36" t="s">
        <v>56</v>
      </c>
      <c r="B48" s="37">
        <v>0</v>
      </c>
      <c r="C48" s="38">
        <v>0</v>
      </c>
      <c r="D48" s="39">
        <v>0</v>
      </c>
      <c r="E48" s="37">
        <v>0</v>
      </c>
      <c r="F48" s="38">
        <v>0</v>
      </c>
      <c r="G48" s="39">
        <f t="shared" si="1"/>
        <v>0</v>
      </c>
      <c r="H48" s="37">
        <v>1</v>
      </c>
      <c r="I48" s="38">
        <v>0</v>
      </c>
      <c r="J48" s="39">
        <f t="shared" si="2"/>
        <v>1</v>
      </c>
    </row>
    <row r="49" spans="1:10" ht="15.75" thickBot="1" x14ac:dyDescent="0.3">
      <c r="A49" s="34" t="s">
        <v>74</v>
      </c>
      <c r="B49" s="32">
        <f t="shared" ref="B49:J49" si="3">SUM(B32:B48)</f>
        <v>5</v>
      </c>
      <c r="C49" s="32">
        <f t="shared" si="3"/>
        <v>6</v>
      </c>
      <c r="D49" s="32">
        <f t="shared" si="3"/>
        <v>11</v>
      </c>
      <c r="E49" s="32">
        <f t="shared" si="3"/>
        <v>4</v>
      </c>
      <c r="F49" s="32">
        <f t="shared" si="3"/>
        <v>20</v>
      </c>
      <c r="G49" s="32">
        <f t="shared" si="3"/>
        <v>24</v>
      </c>
      <c r="H49" s="32">
        <f t="shared" si="3"/>
        <v>14</v>
      </c>
      <c r="I49" s="32">
        <f t="shared" si="3"/>
        <v>28</v>
      </c>
      <c r="J49" s="34">
        <f t="shared" si="3"/>
        <v>42</v>
      </c>
    </row>
  </sheetData>
  <sortState ref="A4:D25">
    <sortCondition ref="A4:A25"/>
  </sortState>
  <mergeCells count="4">
    <mergeCell ref="H30:J30"/>
    <mergeCell ref="A30:A31"/>
    <mergeCell ref="B30:D30"/>
    <mergeCell ref="E30:G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H49"/>
  <sheetViews>
    <sheetView zoomScaleNormal="100" workbookViewId="0"/>
  </sheetViews>
  <sheetFormatPr defaultColWidth="9.28515625" defaultRowHeight="12" x14ac:dyDescent="0.2"/>
  <cols>
    <col min="1" max="1" width="28.7109375" style="1" customWidth="1"/>
    <col min="2" max="8" width="6.28515625" style="1" bestFit="1" customWidth="1"/>
    <col min="9" max="9" width="8.5703125" style="1" customWidth="1"/>
    <col min="10" max="10" width="7.7109375" style="1" customWidth="1"/>
    <col min="11" max="12" width="9.28515625" style="1"/>
    <col min="13" max="13" width="30" style="1" bestFit="1" customWidth="1"/>
    <col min="14" max="16384" width="9.28515625" style="1"/>
  </cols>
  <sheetData>
    <row r="1" spans="1:8" ht="12.75" x14ac:dyDescent="0.2">
      <c r="A1" s="290" t="s">
        <v>404</v>
      </c>
      <c r="B1" s="29"/>
      <c r="C1" s="29"/>
      <c r="D1" s="29"/>
      <c r="E1" s="29"/>
      <c r="F1" s="29"/>
      <c r="G1" s="29"/>
      <c r="H1" s="29"/>
    </row>
    <row r="2" spans="1:8" ht="12.75" thickBot="1" x14ac:dyDescent="0.25">
      <c r="A2" s="29"/>
      <c r="B2" s="29"/>
      <c r="C2" s="29"/>
      <c r="D2" s="29"/>
      <c r="E2" s="29"/>
      <c r="F2" s="29"/>
      <c r="G2" s="29"/>
      <c r="H2" s="29"/>
    </row>
    <row r="3" spans="1:8" ht="12.75" thickBot="1" x14ac:dyDescent="0.25">
      <c r="A3" s="334" t="s">
        <v>0</v>
      </c>
      <c r="B3" s="329" t="s">
        <v>113</v>
      </c>
      <c r="C3" s="330"/>
      <c r="D3" s="331"/>
      <c r="E3" s="329" t="s">
        <v>112</v>
      </c>
      <c r="F3" s="330"/>
      <c r="G3" s="330"/>
      <c r="H3" s="332" t="s">
        <v>1</v>
      </c>
    </row>
    <row r="4" spans="1:8" ht="12.75" thickBot="1" x14ac:dyDescent="0.25">
      <c r="A4" s="335" t="s">
        <v>0</v>
      </c>
      <c r="B4" s="50" t="s">
        <v>80</v>
      </c>
      <c r="C4" s="51" t="s">
        <v>81</v>
      </c>
      <c r="D4" s="54" t="s">
        <v>2</v>
      </c>
      <c r="E4" s="52" t="s">
        <v>80</v>
      </c>
      <c r="F4" s="53" t="s">
        <v>81</v>
      </c>
      <c r="G4" s="278" t="s">
        <v>2</v>
      </c>
      <c r="H4" s="333"/>
    </row>
    <row r="5" spans="1:8" ht="12.75" thickBot="1" x14ac:dyDescent="0.25">
      <c r="A5" s="55" t="s">
        <v>124</v>
      </c>
      <c r="B5" s="209">
        <v>0</v>
      </c>
      <c r="C5" s="210">
        <v>0</v>
      </c>
      <c r="D5" s="212">
        <v>0</v>
      </c>
      <c r="E5" s="157">
        <v>0</v>
      </c>
      <c r="F5" s="211">
        <v>1</v>
      </c>
      <c r="G5" s="242">
        <v>1</v>
      </c>
      <c r="H5" s="187">
        <f t="shared" ref="H5:H40" si="0">D5+G5</f>
        <v>1</v>
      </c>
    </row>
    <row r="6" spans="1:8" ht="12.75" thickBot="1" x14ac:dyDescent="0.25">
      <c r="A6" s="55" t="s">
        <v>126</v>
      </c>
      <c r="B6" s="154">
        <v>0</v>
      </c>
      <c r="C6" s="211">
        <v>1</v>
      </c>
      <c r="D6" s="212">
        <v>1</v>
      </c>
      <c r="E6" s="157">
        <v>0</v>
      </c>
      <c r="F6" s="211">
        <v>0</v>
      </c>
      <c r="G6" s="242">
        <v>0</v>
      </c>
      <c r="H6" s="187">
        <f t="shared" si="0"/>
        <v>1</v>
      </c>
    </row>
    <row r="7" spans="1:8" ht="12.75" thickBot="1" x14ac:dyDescent="0.25">
      <c r="A7" s="55" t="s">
        <v>6</v>
      </c>
      <c r="B7" s="159">
        <v>0</v>
      </c>
      <c r="C7" s="213">
        <v>0</v>
      </c>
      <c r="D7" s="212">
        <v>0</v>
      </c>
      <c r="E7" s="160">
        <v>0</v>
      </c>
      <c r="F7" s="213">
        <v>1</v>
      </c>
      <c r="G7" s="242">
        <v>1</v>
      </c>
      <c r="H7" s="187">
        <f t="shared" si="0"/>
        <v>1</v>
      </c>
    </row>
    <row r="8" spans="1:8" ht="12.75" thickBot="1" x14ac:dyDescent="0.25">
      <c r="A8" s="55" t="s">
        <v>7</v>
      </c>
      <c r="B8" s="159">
        <v>0</v>
      </c>
      <c r="C8" s="213">
        <v>1</v>
      </c>
      <c r="D8" s="212">
        <v>1</v>
      </c>
      <c r="E8" s="160">
        <v>1</v>
      </c>
      <c r="F8" s="213">
        <v>4</v>
      </c>
      <c r="G8" s="242">
        <v>5</v>
      </c>
      <c r="H8" s="187">
        <f t="shared" si="0"/>
        <v>6</v>
      </c>
    </row>
    <row r="9" spans="1:8" ht="12.75" thickBot="1" x14ac:dyDescent="0.25">
      <c r="A9" s="55" t="s">
        <v>8</v>
      </c>
      <c r="B9" s="159">
        <v>0</v>
      </c>
      <c r="C9" s="213">
        <v>0</v>
      </c>
      <c r="D9" s="212">
        <v>0</v>
      </c>
      <c r="E9" s="160">
        <v>0</v>
      </c>
      <c r="F9" s="213">
        <v>15</v>
      </c>
      <c r="G9" s="242">
        <v>15</v>
      </c>
      <c r="H9" s="187">
        <f t="shared" si="0"/>
        <v>15</v>
      </c>
    </row>
    <row r="10" spans="1:8" ht="12.75" thickBot="1" x14ac:dyDescent="0.25">
      <c r="A10" s="55" t="s">
        <v>10</v>
      </c>
      <c r="B10" s="159">
        <v>0</v>
      </c>
      <c r="C10" s="213">
        <v>0</v>
      </c>
      <c r="D10" s="212">
        <v>0</v>
      </c>
      <c r="E10" s="160">
        <v>2</v>
      </c>
      <c r="F10" s="213">
        <v>2</v>
      </c>
      <c r="G10" s="242">
        <v>4</v>
      </c>
      <c r="H10" s="187">
        <f t="shared" si="0"/>
        <v>4</v>
      </c>
    </row>
    <row r="11" spans="1:8" ht="12.75" thickBot="1" x14ac:dyDescent="0.25">
      <c r="A11" s="55" t="s">
        <v>13</v>
      </c>
      <c r="B11" s="159">
        <v>1</v>
      </c>
      <c r="C11" s="213">
        <v>1</v>
      </c>
      <c r="D11" s="212">
        <v>2</v>
      </c>
      <c r="E11" s="160">
        <v>0</v>
      </c>
      <c r="F11" s="213">
        <v>10</v>
      </c>
      <c r="G11" s="242">
        <v>10</v>
      </c>
      <c r="H11" s="187">
        <f t="shared" si="0"/>
        <v>12</v>
      </c>
    </row>
    <row r="12" spans="1:8" ht="12.75" thickBot="1" x14ac:dyDescent="0.25">
      <c r="A12" s="55" t="s">
        <v>14</v>
      </c>
      <c r="B12" s="159">
        <v>0</v>
      </c>
      <c r="C12" s="213">
        <v>1</v>
      </c>
      <c r="D12" s="212">
        <v>1</v>
      </c>
      <c r="E12" s="160">
        <v>1</v>
      </c>
      <c r="F12" s="213">
        <v>8</v>
      </c>
      <c r="G12" s="242">
        <v>9</v>
      </c>
      <c r="H12" s="187">
        <f t="shared" si="0"/>
        <v>10</v>
      </c>
    </row>
    <row r="13" spans="1:8" ht="12.75" thickBot="1" x14ac:dyDescent="0.25">
      <c r="A13" s="55" t="s">
        <v>16</v>
      </c>
      <c r="B13" s="159">
        <v>1</v>
      </c>
      <c r="C13" s="213">
        <v>1</v>
      </c>
      <c r="D13" s="212">
        <v>2</v>
      </c>
      <c r="E13" s="160">
        <v>0</v>
      </c>
      <c r="F13" s="213">
        <v>1</v>
      </c>
      <c r="G13" s="242">
        <v>1</v>
      </c>
      <c r="H13" s="187">
        <f t="shared" si="0"/>
        <v>3</v>
      </c>
    </row>
    <row r="14" spans="1:8" ht="12.75" thickBot="1" x14ac:dyDescent="0.25">
      <c r="A14" s="55" t="s">
        <v>55</v>
      </c>
      <c r="B14" s="159">
        <v>0</v>
      </c>
      <c r="C14" s="213">
        <v>0</v>
      </c>
      <c r="D14" s="212">
        <v>0</v>
      </c>
      <c r="E14" s="160">
        <v>11</v>
      </c>
      <c r="F14" s="213">
        <v>908</v>
      </c>
      <c r="G14" s="242">
        <v>919</v>
      </c>
      <c r="H14" s="187">
        <f t="shared" si="0"/>
        <v>919</v>
      </c>
    </row>
    <row r="15" spans="1:8" ht="12.75" thickBot="1" x14ac:dyDescent="0.25">
      <c r="A15" s="55" t="s">
        <v>17</v>
      </c>
      <c r="B15" s="159">
        <v>1</v>
      </c>
      <c r="C15" s="213">
        <v>0</v>
      </c>
      <c r="D15" s="212">
        <v>1</v>
      </c>
      <c r="E15" s="160">
        <v>0</v>
      </c>
      <c r="F15" s="213">
        <v>1</v>
      </c>
      <c r="G15" s="242">
        <v>1</v>
      </c>
      <c r="H15" s="187">
        <f t="shared" si="0"/>
        <v>2</v>
      </c>
    </row>
    <row r="16" spans="1:8" ht="12.75" thickBot="1" x14ac:dyDescent="0.25">
      <c r="A16" s="55" t="s">
        <v>19</v>
      </c>
      <c r="B16" s="159">
        <v>0</v>
      </c>
      <c r="C16" s="213">
        <v>0</v>
      </c>
      <c r="D16" s="212">
        <v>0</v>
      </c>
      <c r="E16" s="160">
        <v>4</v>
      </c>
      <c r="F16" s="213">
        <v>190</v>
      </c>
      <c r="G16" s="242">
        <v>194</v>
      </c>
      <c r="H16" s="187">
        <f t="shared" si="0"/>
        <v>194</v>
      </c>
    </row>
    <row r="17" spans="1:8" ht="12.75" thickBot="1" x14ac:dyDescent="0.25">
      <c r="A17" s="55" t="s">
        <v>122</v>
      </c>
      <c r="B17" s="159">
        <v>0</v>
      </c>
      <c r="C17" s="213">
        <v>0</v>
      </c>
      <c r="D17" s="212">
        <v>0</v>
      </c>
      <c r="E17" s="160">
        <v>2</v>
      </c>
      <c r="F17" s="213">
        <v>60</v>
      </c>
      <c r="G17" s="242">
        <v>62</v>
      </c>
      <c r="H17" s="187">
        <f t="shared" si="0"/>
        <v>62</v>
      </c>
    </row>
    <row r="18" spans="1:8" ht="12.75" thickBot="1" x14ac:dyDescent="0.25">
      <c r="A18" s="55" t="s">
        <v>20</v>
      </c>
      <c r="B18" s="159">
        <v>0</v>
      </c>
      <c r="C18" s="213">
        <v>0</v>
      </c>
      <c r="D18" s="212">
        <v>0</v>
      </c>
      <c r="E18" s="160">
        <v>0</v>
      </c>
      <c r="F18" s="213">
        <v>3</v>
      </c>
      <c r="G18" s="242">
        <v>3</v>
      </c>
      <c r="H18" s="187">
        <f t="shared" si="0"/>
        <v>3</v>
      </c>
    </row>
    <row r="19" spans="1:8" ht="12.75" thickBot="1" x14ac:dyDescent="0.25">
      <c r="A19" s="55" t="s">
        <v>21</v>
      </c>
      <c r="B19" s="159">
        <v>1</v>
      </c>
      <c r="C19" s="213">
        <v>0</v>
      </c>
      <c r="D19" s="212">
        <v>1</v>
      </c>
      <c r="E19" s="160">
        <v>1</v>
      </c>
      <c r="F19" s="213">
        <v>0</v>
      </c>
      <c r="G19" s="242">
        <v>1</v>
      </c>
      <c r="H19" s="187">
        <f t="shared" si="0"/>
        <v>2</v>
      </c>
    </row>
    <row r="20" spans="1:8" ht="12.75" thickBot="1" x14ac:dyDescent="0.25">
      <c r="A20" s="55" t="s">
        <v>135</v>
      </c>
      <c r="B20" s="159">
        <v>0</v>
      </c>
      <c r="C20" s="213">
        <v>0</v>
      </c>
      <c r="D20" s="212">
        <v>0</v>
      </c>
      <c r="E20" s="160">
        <v>1</v>
      </c>
      <c r="F20" s="213">
        <v>1</v>
      </c>
      <c r="G20" s="242">
        <v>2</v>
      </c>
      <c r="H20" s="187">
        <f t="shared" si="0"/>
        <v>2</v>
      </c>
    </row>
    <row r="21" spans="1:8" ht="12.75" thickBot="1" x14ac:dyDescent="0.25">
      <c r="A21" s="55" t="s">
        <v>22</v>
      </c>
      <c r="B21" s="159">
        <v>0</v>
      </c>
      <c r="C21" s="213">
        <v>0</v>
      </c>
      <c r="D21" s="212">
        <v>0</v>
      </c>
      <c r="E21" s="160">
        <v>0</v>
      </c>
      <c r="F21" s="213">
        <v>1</v>
      </c>
      <c r="G21" s="242">
        <v>1</v>
      </c>
      <c r="H21" s="187">
        <f t="shared" si="0"/>
        <v>1</v>
      </c>
    </row>
    <row r="22" spans="1:8" ht="12.75" thickBot="1" x14ac:dyDescent="0.25">
      <c r="A22" s="55" t="s">
        <v>220</v>
      </c>
      <c r="B22" s="159">
        <v>0</v>
      </c>
      <c r="C22" s="213">
        <v>0</v>
      </c>
      <c r="D22" s="212">
        <v>0</v>
      </c>
      <c r="E22" s="160">
        <v>0</v>
      </c>
      <c r="F22" s="213">
        <v>1</v>
      </c>
      <c r="G22" s="242">
        <v>1</v>
      </c>
      <c r="H22" s="187">
        <f t="shared" si="0"/>
        <v>1</v>
      </c>
    </row>
    <row r="23" spans="1:8" ht="12.75" thickBot="1" x14ac:dyDescent="0.25">
      <c r="A23" s="55" t="s">
        <v>24</v>
      </c>
      <c r="B23" s="159">
        <v>1</v>
      </c>
      <c r="C23" s="213">
        <v>1</v>
      </c>
      <c r="D23" s="212">
        <v>2</v>
      </c>
      <c r="E23" s="160">
        <v>0</v>
      </c>
      <c r="F23" s="213">
        <v>1</v>
      </c>
      <c r="G23" s="242">
        <v>1</v>
      </c>
      <c r="H23" s="187">
        <f t="shared" si="0"/>
        <v>3</v>
      </c>
    </row>
    <row r="24" spans="1:8" ht="12.75" thickBot="1" x14ac:dyDescent="0.25">
      <c r="A24" s="55" t="s">
        <v>139</v>
      </c>
      <c r="B24" s="159">
        <v>0</v>
      </c>
      <c r="C24" s="213">
        <v>0</v>
      </c>
      <c r="D24" s="212">
        <v>0</v>
      </c>
      <c r="E24" s="160">
        <v>0</v>
      </c>
      <c r="F24" s="213">
        <v>1</v>
      </c>
      <c r="G24" s="242">
        <v>1</v>
      </c>
      <c r="H24" s="187">
        <f t="shared" si="0"/>
        <v>1</v>
      </c>
    </row>
    <row r="25" spans="1:8" ht="12.75" thickBot="1" x14ac:dyDescent="0.25">
      <c r="A25" s="55" t="s">
        <v>28</v>
      </c>
      <c r="B25" s="159">
        <v>0</v>
      </c>
      <c r="C25" s="213">
        <v>0</v>
      </c>
      <c r="D25" s="212">
        <v>0</v>
      </c>
      <c r="E25" s="160">
        <v>0</v>
      </c>
      <c r="F25" s="213">
        <v>1</v>
      </c>
      <c r="G25" s="242">
        <v>1</v>
      </c>
      <c r="H25" s="187">
        <f t="shared" si="0"/>
        <v>1</v>
      </c>
    </row>
    <row r="26" spans="1:8" ht="12.75" thickBot="1" x14ac:dyDescent="0.25">
      <c r="A26" s="55" t="s">
        <v>60</v>
      </c>
      <c r="B26" s="159">
        <v>0</v>
      </c>
      <c r="C26" s="213">
        <v>0</v>
      </c>
      <c r="D26" s="212">
        <v>0</v>
      </c>
      <c r="E26" s="160">
        <v>0</v>
      </c>
      <c r="F26" s="213">
        <v>1</v>
      </c>
      <c r="G26" s="242">
        <v>1</v>
      </c>
      <c r="H26" s="187">
        <f t="shared" si="0"/>
        <v>1</v>
      </c>
    </row>
    <row r="27" spans="1:8" ht="12.75" thickBot="1" x14ac:dyDescent="0.25">
      <c r="A27" s="55" t="s">
        <v>30</v>
      </c>
      <c r="B27" s="159">
        <v>0</v>
      </c>
      <c r="C27" s="213">
        <v>0</v>
      </c>
      <c r="D27" s="212">
        <v>0</v>
      </c>
      <c r="E27" s="160">
        <v>1</v>
      </c>
      <c r="F27" s="213">
        <v>1</v>
      </c>
      <c r="G27" s="242">
        <v>2</v>
      </c>
      <c r="H27" s="187">
        <f t="shared" si="0"/>
        <v>2</v>
      </c>
    </row>
    <row r="28" spans="1:8" ht="12.75" thickBot="1" x14ac:dyDescent="0.25">
      <c r="A28" s="55" t="s">
        <v>170</v>
      </c>
      <c r="B28" s="159">
        <v>0</v>
      </c>
      <c r="C28" s="213">
        <v>0</v>
      </c>
      <c r="D28" s="212">
        <v>0</v>
      </c>
      <c r="E28" s="160">
        <v>1</v>
      </c>
      <c r="F28" s="213">
        <v>1</v>
      </c>
      <c r="G28" s="242">
        <v>2</v>
      </c>
      <c r="H28" s="187">
        <f t="shared" si="0"/>
        <v>2</v>
      </c>
    </row>
    <row r="29" spans="1:8" ht="12.75" thickBot="1" x14ac:dyDescent="0.25">
      <c r="A29" s="55" t="s">
        <v>259</v>
      </c>
      <c r="B29" s="159">
        <v>0</v>
      </c>
      <c r="C29" s="213">
        <v>0</v>
      </c>
      <c r="D29" s="212">
        <v>0</v>
      </c>
      <c r="E29" s="160">
        <v>0</v>
      </c>
      <c r="F29" s="213">
        <v>16</v>
      </c>
      <c r="G29" s="242">
        <v>16</v>
      </c>
      <c r="H29" s="187">
        <f t="shared" si="0"/>
        <v>16</v>
      </c>
    </row>
    <row r="30" spans="1:8" ht="12.75" thickBot="1" x14ac:dyDescent="0.25">
      <c r="A30" s="55" t="s">
        <v>49</v>
      </c>
      <c r="B30" s="159">
        <v>0</v>
      </c>
      <c r="C30" s="213">
        <v>0</v>
      </c>
      <c r="D30" s="212">
        <v>0</v>
      </c>
      <c r="E30" s="160">
        <v>0</v>
      </c>
      <c r="F30" s="213">
        <v>1</v>
      </c>
      <c r="G30" s="242">
        <v>1</v>
      </c>
      <c r="H30" s="187">
        <f t="shared" si="0"/>
        <v>1</v>
      </c>
    </row>
    <row r="31" spans="1:8" ht="12.75" thickBot="1" x14ac:dyDescent="0.25">
      <c r="A31" s="55" t="s">
        <v>33</v>
      </c>
      <c r="B31" s="159">
        <v>0</v>
      </c>
      <c r="C31" s="213">
        <v>0</v>
      </c>
      <c r="D31" s="212">
        <v>0</v>
      </c>
      <c r="E31" s="160">
        <v>0</v>
      </c>
      <c r="F31" s="213">
        <v>5</v>
      </c>
      <c r="G31" s="242">
        <v>5</v>
      </c>
      <c r="H31" s="187">
        <f t="shared" si="0"/>
        <v>5</v>
      </c>
    </row>
    <row r="32" spans="1:8" ht="12.75" thickBot="1" x14ac:dyDescent="0.25">
      <c r="A32" s="55" t="s">
        <v>123</v>
      </c>
      <c r="B32" s="159">
        <v>0</v>
      </c>
      <c r="C32" s="213">
        <v>0</v>
      </c>
      <c r="D32" s="212">
        <v>0</v>
      </c>
      <c r="E32" s="160">
        <v>0</v>
      </c>
      <c r="F32" s="213">
        <v>1</v>
      </c>
      <c r="G32" s="242">
        <v>1</v>
      </c>
      <c r="H32" s="187">
        <f t="shared" si="0"/>
        <v>1</v>
      </c>
    </row>
    <row r="33" spans="1:8" ht="12.75" thickBot="1" x14ac:dyDescent="0.25">
      <c r="A33" s="55" t="s">
        <v>173</v>
      </c>
      <c r="B33" s="159">
        <v>0</v>
      </c>
      <c r="C33" s="213">
        <v>0</v>
      </c>
      <c r="D33" s="212">
        <v>0</v>
      </c>
      <c r="E33" s="160">
        <v>0</v>
      </c>
      <c r="F33" s="213">
        <v>3</v>
      </c>
      <c r="G33" s="242">
        <v>3</v>
      </c>
      <c r="H33" s="187">
        <f t="shared" si="0"/>
        <v>3</v>
      </c>
    </row>
    <row r="34" spans="1:8" ht="12.75" thickBot="1" x14ac:dyDescent="0.25">
      <c r="A34" s="55" t="s">
        <v>34</v>
      </c>
      <c r="B34" s="159">
        <v>0</v>
      </c>
      <c r="C34" s="213">
        <v>0</v>
      </c>
      <c r="D34" s="212">
        <v>0</v>
      </c>
      <c r="E34" s="157">
        <v>2</v>
      </c>
      <c r="F34" s="211">
        <v>457</v>
      </c>
      <c r="G34" s="242">
        <v>460</v>
      </c>
      <c r="H34" s="187">
        <f t="shared" si="0"/>
        <v>460</v>
      </c>
    </row>
    <row r="35" spans="1:8" ht="12.75" thickBot="1" x14ac:dyDescent="0.25">
      <c r="A35" s="55" t="s">
        <v>36</v>
      </c>
      <c r="B35" s="159">
        <v>0</v>
      </c>
      <c r="C35" s="213">
        <v>0</v>
      </c>
      <c r="D35" s="212">
        <v>0</v>
      </c>
      <c r="E35" s="157">
        <v>0</v>
      </c>
      <c r="F35" s="211">
        <v>14</v>
      </c>
      <c r="G35" s="242">
        <v>14</v>
      </c>
      <c r="H35" s="187">
        <f t="shared" si="0"/>
        <v>14</v>
      </c>
    </row>
    <row r="36" spans="1:8" ht="12.75" thickBot="1" x14ac:dyDescent="0.25">
      <c r="A36" s="55" t="s">
        <v>38</v>
      </c>
      <c r="B36" s="159">
        <v>0</v>
      </c>
      <c r="C36" s="213">
        <v>0</v>
      </c>
      <c r="D36" s="212">
        <v>0</v>
      </c>
      <c r="E36" s="160">
        <v>0</v>
      </c>
      <c r="F36" s="213">
        <v>3</v>
      </c>
      <c r="G36" s="242">
        <v>3</v>
      </c>
      <c r="H36" s="187">
        <f t="shared" si="0"/>
        <v>3</v>
      </c>
    </row>
    <row r="37" spans="1:8" ht="12.75" thickBot="1" x14ac:dyDescent="0.25">
      <c r="A37" s="55" t="s">
        <v>153</v>
      </c>
      <c r="B37" s="159">
        <v>1</v>
      </c>
      <c r="C37" s="213">
        <v>0</v>
      </c>
      <c r="D37" s="212">
        <v>1</v>
      </c>
      <c r="E37" s="160">
        <v>0</v>
      </c>
      <c r="F37" s="213">
        <v>0</v>
      </c>
      <c r="G37" s="242">
        <v>0</v>
      </c>
      <c r="H37" s="187">
        <f t="shared" si="0"/>
        <v>1</v>
      </c>
    </row>
    <row r="38" spans="1:8" ht="12.75" thickBot="1" x14ac:dyDescent="0.25">
      <c r="A38" s="55" t="s">
        <v>41</v>
      </c>
      <c r="B38" s="159">
        <v>11</v>
      </c>
      <c r="C38" s="213">
        <v>20</v>
      </c>
      <c r="D38" s="212">
        <v>31</v>
      </c>
      <c r="E38" s="160">
        <v>1</v>
      </c>
      <c r="F38" s="213">
        <v>43</v>
      </c>
      <c r="G38" s="242">
        <v>44</v>
      </c>
      <c r="H38" s="187">
        <f t="shared" si="0"/>
        <v>75</v>
      </c>
    </row>
    <row r="39" spans="1:8" ht="12.75" thickBot="1" x14ac:dyDescent="0.25">
      <c r="A39" s="55" t="s">
        <v>178</v>
      </c>
      <c r="B39" s="159">
        <v>0</v>
      </c>
      <c r="C39" s="213">
        <v>1</v>
      </c>
      <c r="D39" s="212">
        <v>1</v>
      </c>
      <c r="E39" s="160">
        <v>0</v>
      </c>
      <c r="F39" s="213">
        <v>2</v>
      </c>
      <c r="G39" s="242">
        <v>2</v>
      </c>
      <c r="H39" s="187">
        <f t="shared" si="0"/>
        <v>3</v>
      </c>
    </row>
    <row r="40" spans="1:8" ht="12.75" thickBot="1" x14ac:dyDescent="0.25">
      <c r="A40" s="55" t="s">
        <v>47</v>
      </c>
      <c r="B40" s="159">
        <v>0</v>
      </c>
      <c r="C40" s="213">
        <v>0</v>
      </c>
      <c r="D40" s="212">
        <v>0</v>
      </c>
      <c r="E40" s="160">
        <v>0</v>
      </c>
      <c r="F40" s="213">
        <v>9</v>
      </c>
      <c r="G40" s="242">
        <v>9</v>
      </c>
      <c r="H40" s="187">
        <f t="shared" si="0"/>
        <v>9</v>
      </c>
    </row>
    <row r="41" spans="1:8" ht="12.75" thickBot="1" x14ac:dyDescent="0.25">
      <c r="A41" s="57" t="s">
        <v>84</v>
      </c>
      <c r="B41" s="52">
        <f t="shared" ref="B41:H41" si="1">SUM(B5:B40)</f>
        <v>17</v>
      </c>
      <c r="C41" s="52">
        <f t="shared" si="1"/>
        <v>27</v>
      </c>
      <c r="D41" s="52">
        <f t="shared" si="1"/>
        <v>44</v>
      </c>
      <c r="E41" s="52">
        <f t="shared" si="1"/>
        <v>28</v>
      </c>
      <c r="F41" s="52">
        <f t="shared" si="1"/>
        <v>1767</v>
      </c>
      <c r="G41" s="52">
        <f t="shared" si="1"/>
        <v>1796</v>
      </c>
      <c r="H41" s="52">
        <f t="shared" si="1"/>
        <v>1840</v>
      </c>
    </row>
    <row r="44" spans="1:8" x14ac:dyDescent="0.2">
      <c r="A44" s="1" t="s">
        <v>361</v>
      </c>
    </row>
    <row r="45" spans="1:8" ht="12.75" customHeight="1" x14ac:dyDescent="0.2">
      <c r="A45" s="1" t="s">
        <v>362</v>
      </c>
    </row>
    <row r="46" spans="1:8" ht="12.75" customHeight="1" x14ac:dyDescent="0.2">
      <c r="A46" s="1" t="s">
        <v>363</v>
      </c>
    </row>
    <row r="47" spans="1:8" ht="12.75" customHeight="1" x14ac:dyDescent="0.2">
      <c r="A47" s="1" t="s">
        <v>75</v>
      </c>
    </row>
    <row r="48" spans="1:8" ht="12.75" customHeight="1" x14ac:dyDescent="0.2">
      <c r="A48" s="1" t="s">
        <v>62</v>
      </c>
    </row>
    <row r="49" spans="1:1" ht="12.75" customHeight="1" x14ac:dyDescent="0.2">
      <c r="A49" s="1" t="s">
        <v>63</v>
      </c>
    </row>
  </sheetData>
  <sortState ref="A5:H40">
    <sortCondition ref="A5:A40"/>
  </sortState>
  <mergeCells count="4">
    <mergeCell ref="B3:D3"/>
    <mergeCell ref="E3:G3"/>
    <mergeCell ref="H3:H4"/>
    <mergeCell ref="A3:A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</sheetPr>
  <dimension ref="A1:F122"/>
  <sheetViews>
    <sheetView zoomScaleNormal="100" workbookViewId="0"/>
  </sheetViews>
  <sheetFormatPr defaultColWidth="9.28515625" defaultRowHeight="12" x14ac:dyDescent="0.2"/>
  <cols>
    <col min="1" max="1" width="29.140625" style="1" customWidth="1"/>
    <col min="2" max="6" width="11.140625" style="1" customWidth="1"/>
    <col min="7" max="7" width="7.42578125" style="1" customWidth="1"/>
    <col min="8" max="8" width="9.28515625" style="1"/>
    <col min="9" max="9" width="33.140625" style="1" bestFit="1" customWidth="1"/>
    <col min="10" max="10" width="11.7109375" style="1" bestFit="1" customWidth="1"/>
    <col min="11" max="11" width="12.5703125" style="1" bestFit="1" customWidth="1"/>
    <col min="12" max="12" width="11.85546875" style="1" bestFit="1" customWidth="1"/>
    <col min="13" max="13" width="49.140625" style="1" bestFit="1" customWidth="1"/>
    <col min="14" max="14" width="6.42578125" style="1" bestFit="1" customWidth="1"/>
    <col min="15" max="16384" width="9.28515625" style="1"/>
  </cols>
  <sheetData>
    <row r="1" spans="1:6" ht="12.75" x14ac:dyDescent="0.2">
      <c r="A1" s="291" t="s">
        <v>405</v>
      </c>
      <c r="B1" s="29"/>
      <c r="C1" s="29"/>
      <c r="D1" s="29"/>
      <c r="E1" s="29"/>
      <c r="F1" s="29"/>
    </row>
    <row r="2" spans="1:6" ht="12.75" thickBot="1" x14ac:dyDescent="0.25">
      <c r="A2" s="29"/>
      <c r="B2" s="29"/>
      <c r="C2" s="29"/>
      <c r="D2" s="29"/>
      <c r="E2" s="29"/>
      <c r="F2" s="29"/>
    </row>
    <row r="3" spans="1:6" ht="59.25" customHeight="1" thickBot="1" x14ac:dyDescent="0.25">
      <c r="A3" s="58" t="s">
        <v>0</v>
      </c>
      <c r="B3" s="59" t="s">
        <v>86</v>
      </c>
      <c r="C3" s="59" t="s">
        <v>87</v>
      </c>
      <c r="D3" s="60" t="s">
        <v>88</v>
      </c>
      <c r="E3" s="59" t="s">
        <v>276</v>
      </c>
      <c r="F3" s="59" t="s">
        <v>2</v>
      </c>
    </row>
    <row r="4" spans="1:6" ht="15" customHeight="1" x14ac:dyDescent="0.2">
      <c r="A4" s="56" t="s">
        <v>4</v>
      </c>
      <c r="B4" s="180">
        <v>12</v>
      </c>
      <c r="C4" s="180">
        <v>37</v>
      </c>
      <c r="D4" s="180">
        <v>3</v>
      </c>
      <c r="E4" s="161">
        <v>0</v>
      </c>
      <c r="F4" s="181">
        <f t="shared" ref="F4:F35" si="0">SUM(B4:E4)</f>
        <v>52</v>
      </c>
    </row>
    <row r="5" spans="1:6" ht="15" customHeight="1" x14ac:dyDescent="0.2">
      <c r="A5" s="56" t="s">
        <v>124</v>
      </c>
      <c r="B5" s="180">
        <v>1</v>
      </c>
      <c r="C5" s="180">
        <v>7</v>
      </c>
      <c r="D5" s="180">
        <v>0</v>
      </c>
      <c r="E5" s="161">
        <v>0</v>
      </c>
      <c r="F5" s="181">
        <f t="shared" si="0"/>
        <v>8</v>
      </c>
    </row>
    <row r="6" spans="1:6" ht="15" customHeight="1" x14ac:dyDescent="0.2">
      <c r="A6" s="56" t="s">
        <v>5</v>
      </c>
      <c r="B6" s="180">
        <v>29</v>
      </c>
      <c r="C6" s="180">
        <v>255</v>
      </c>
      <c r="D6" s="180">
        <v>7</v>
      </c>
      <c r="E6" s="161">
        <v>0</v>
      </c>
      <c r="F6" s="181">
        <f t="shared" si="0"/>
        <v>291</v>
      </c>
    </row>
    <row r="7" spans="1:6" ht="15" customHeight="1" x14ac:dyDescent="0.2">
      <c r="A7" s="56" t="s">
        <v>155</v>
      </c>
      <c r="B7" s="180">
        <v>1</v>
      </c>
      <c r="C7" s="180">
        <v>2</v>
      </c>
      <c r="D7" s="180">
        <v>0</v>
      </c>
      <c r="E7" s="161">
        <v>0</v>
      </c>
      <c r="F7" s="181">
        <f t="shared" si="0"/>
        <v>3</v>
      </c>
    </row>
    <row r="8" spans="1:6" ht="15" customHeight="1" x14ac:dyDescent="0.2">
      <c r="A8" s="56" t="s">
        <v>125</v>
      </c>
      <c r="B8" s="180">
        <v>0</v>
      </c>
      <c r="C8" s="180">
        <v>4</v>
      </c>
      <c r="D8" s="180">
        <v>0</v>
      </c>
      <c r="E8" s="161">
        <v>0</v>
      </c>
      <c r="F8" s="181">
        <f t="shared" si="0"/>
        <v>4</v>
      </c>
    </row>
    <row r="9" spans="1:6" ht="15" customHeight="1" x14ac:dyDescent="0.2">
      <c r="A9" s="56" t="s">
        <v>126</v>
      </c>
      <c r="B9" s="180">
        <v>0</v>
      </c>
      <c r="C9" s="180">
        <v>9</v>
      </c>
      <c r="D9" s="180">
        <v>0</v>
      </c>
      <c r="E9" s="161">
        <v>0</v>
      </c>
      <c r="F9" s="181">
        <f t="shared" si="0"/>
        <v>9</v>
      </c>
    </row>
    <row r="10" spans="1:6" ht="15" customHeight="1" x14ac:dyDescent="0.2">
      <c r="A10" s="56" t="s">
        <v>6</v>
      </c>
      <c r="B10" s="180">
        <v>121</v>
      </c>
      <c r="C10" s="180">
        <v>548</v>
      </c>
      <c r="D10" s="180">
        <v>7</v>
      </c>
      <c r="E10" s="161">
        <v>2</v>
      </c>
      <c r="F10" s="181">
        <f t="shared" si="0"/>
        <v>678</v>
      </c>
    </row>
    <row r="11" spans="1:6" ht="15" customHeight="1" x14ac:dyDescent="0.2">
      <c r="A11" s="56" t="s">
        <v>127</v>
      </c>
      <c r="B11" s="180">
        <v>0</v>
      </c>
      <c r="C11" s="180">
        <v>17</v>
      </c>
      <c r="D11" s="180">
        <v>3</v>
      </c>
      <c r="E11" s="161">
        <v>0</v>
      </c>
      <c r="F11" s="181">
        <f t="shared" si="0"/>
        <v>20</v>
      </c>
    </row>
    <row r="12" spans="1:6" ht="15" customHeight="1" x14ac:dyDescent="0.2">
      <c r="A12" s="56" t="s">
        <v>7</v>
      </c>
      <c r="B12" s="180">
        <v>23</v>
      </c>
      <c r="C12" s="180">
        <v>134</v>
      </c>
      <c r="D12" s="180">
        <v>6</v>
      </c>
      <c r="E12" s="161">
        <v>0</v>
      </c>
      <c r="F12" s="181">
        <f t="shared" si="0"/>
        <v>163</v>
      </c>
    </row>
    <row r="13" spans="1:6" ht="15" customHeight="1" x14ac:dyDescent="0.2">
      <c r="A13" s="56" t="s">
        <v>8</v>
      </c>
      <c r="B13" s="180">
        <v>73</v>
      </c>
      <c r="C13" s="180">
        <v>70</v>
      </c>
      <c r="D13" s="180">
        <v>22</v>
      </c>
      <c r="E13" s="161">
        <v>1</v>
      </c>
      <c r="F13" s="181">
        <f t="shared" si="0"/>
        <v>166</v>
      </c>
    </row>
    <row r="14" spans="1:6" ht="15" customHeight="1" x14ac:dyDescent="0.2">
      <c r="A14" s="56" t="s">
        <v>186</v>
      </c>
      <c r="B14" s="180">
        <v>0</v>
      </c>
      <c r="C14" s="180">
        <v>1</v>
      </c>
      <c r="D14" s="180">
        <v>0</v>
      </c>
      <c r="E14" s="161">
        <v>0</v>
      </c>
      <c r="F14" s="181">
        <f t="shared" si="0"/>
        <v>1</v>
      </c>
    </row>
    <row r="15" spans="1:6" ht="15" customHeight="1" x14ac:dyDescent="0.2">
      <c r="A15" s="56" t="s">
        <v>9</v>
      </c>
      <c r="B15" s="180">
        <v>2</v>
      </c>
      <c r="C15" s="180">
        <v>5</v>
      </c>
      <c r="D15" s="180">
        <v>0</v>
      </c>
      <c r="E15" s="161">
        <v>0</v>
      </c>
      <c r="F15" s="181">
        <f t="shared" si="0"/>
        <v>7</v>
      </c>
    </row>
    <row r="16" spans="1:6" ht="15" customHeight="1" x14ac:dyDescent="0.2">
      <c r="A16" s="56" t="s">
        <v>218</v>
      </c>
      <c r="B16" s="180">
        <v>0</v>
      </c>
      <c r="C16" s="180">
        <v>38</v>
      </c>
      <c r="D16" s="180">
        <v>0</v>
      </c>
      <c r="E16" s="161">
        <v>0</v>
      </c>
      <c r="F16" s="181">
        <f t="shared" si="0"/>
        <v>38</v>
      </c>
    </row>
    <row r="17" spans="1:6" ht="15" customHeight="1" x14ac:dyDescent="0.2">
      <c r="A17" s="56" t="s">
        <v>10</v>
      </c>
      <c r="B17" s="180">
        <v>10732</v>
      </c>
      <c r="C17" s="180">
        <v>22838</v>
      </c>
      <c r="D17" s="180">
        <v>274</v>
      </c>
      <c r="E17" s="161">
        <v>16</v>
      </c>
      <c r="F17" s="181">
        <f t="shared" si="0"/>
        <v>33860</v>
      </c>
    </row>
    <row r="18" spans="1:6" ht="15" customHeight="1" x14ac:dyDescent="0.2">
      <c r="A18" s="56" t="s">
        <v>128</v>
      </c>
      <c r="B18" s="180">
        <v>5</v>
      </c>
      <c r="C18" s="180">
        <v>14</v>
      </c>
      <c r="D18" s="180">
        <v>4</v>
      </c>
      <c r="E18" s="161">
        <v>4</v>
      </c>
      <c r="F18" s="181">
        <f t="shared" si="0"/>
        <v>27</v>
      </c>
    </row>
    <row r="19" spans="1:6" ht="15" customHeight="1" x14ac:dyDescent="0.2">
      <c r="A19" s="56" t="s">
        <v>129</v>
      </c>
      <c r="B19" s="180">
        <v>0</v>
      </c>
      <c r="C19" s="180">
        <v>1</v>
      </c>
      <c r="D19" s="180">
        <v>0</v>
      </c>
      <c r="E19" s="161">
        <v>0</v>
      </c>
      <c r="F19" s="181">
        <f t="shared" si="0"/>
        <v>1</v>
      </c>
    </row>
    <row r="20" spans="1:6" ht="15" customHeight="1" x14ac:dyDescent="0.2">
      <c r="A20" s="56" t="s">
        <v>219</v>
      </c>
      <c r="B20" s="180">
        <v>0</v>
      </c>
      <c r="C20" s="180">
        <v>3</v>
      </c>
      <c r="D20" s="180">
        <v>0</v>
      </c>
      <c r="E20" s="161">
        <v>0</v>
      </c>
      <c r="F20" s="181">
        <f t="shared" si="0"/>
        <v>3</v>
      </c>
    </row>
    <row r="21" spans="1:6" ht="15" customHeight="1" x14ac:dyDescent="0.2">
      <c r="A21" s="56" t="s">
        <v>57</v>
      </c>
      <c r="B21" s="180">
        <v>0</v>
      </c>
      <c r="C21" s="180">
        <v>16</v>
      </c>
      <c r="D21" s="180">
        <v>3</v>
      </c>
      <c r="E21" s="161">
        <v>0</v>
      </c>
      <c r="F21" s="181">
        <f t="shared" si="0"/>
        <v>19</v>
      </c>
    </row>
    <row r="22" spans="1:6" ht="15" customHeight="1" x14ac:dyDescent="0.2">
      <c r="A22" s="56" t="s">
        <v>12</v>
      </c>
      <c r="B22" s="180">
        <v>0</v>
      </c>
      <c r="C22" s="180">
        <v>2</v>
      </c>
      <c r="D22" s="180">
        <v>3</v>
      </c>
      <c r="E22" s="161">
        <v>0</v>
      </c>
      <c r="F22" s="181">
        <f t="shared" si="0"/>
        <v>5</v>
      </c>
    </row>
    <row r="23" spans="1:6" ht="15" customHeight="1" x14ac:dyDescent="0.2">
      <c r="A23" s="56" t="s">
        <v>130</v>
      </c>
      <c r="B23" s="180">
        <v>2</v>
      </c>
      <c r="C23" s="180">
        <v>3</v>
      </c>
      <c r="D23" s="180">
        <v>0</v>
      </c>
      <c r="E23" s="161">
        <v>0</v>
      </c>
      <c r="F23" s="181">
        <f t="shared" si="0"/>
        <v>5</v>
      </c>
    </row>
    <row r="24" spans="1:6" ht="15" customHeight="1" x14ac:dyDescent="0.2">
      <c r="A24" s="56" t="s">
        <v>13</v>
      </c>
      <c r="B24" s="180">
        <v>173</v>
      </c>
      <c r="C24" s="180">
        <v>275</v>
      </c>
      <c r="D24" s="180">
        <v>258</v>
      </c>
      <c r="E24" s="161">
        <v>15</v>
      </c>
      <c r="F24" s="181">
        <f t="shared" si="0"/>
        <v>721</v>
      </c>
    </row>
    <row r="25" spans="1:6" ht="15" customHeight="1" x14ac:dyDescent="0.2">
      <c r="A25" s="56" t="s">
        <v>77</v>
      </c>
      <c r="B25" s="180">
        <v>10</v>
      </c>
      <c r="C25" s="180">
        <v>15</v>
      </c>
      <c r="D25" s="180">
        <v>1</v>
      </c>
      <c r="E25" s="161">
        <v>2</v>
      </c>
      <c r="F25" s="181">
        <f t="shared" si="0"/>
        <v>28</v>
      </c>
    </row>
    <row r="26" spans="1:6" ht="15" customHeight="1" x14ac:dyDescent="0.2">
      <c r="A26" s="56" t="s">
        <v>131</v>
      </c>
      <c r="B26" s="180">
        <v>1</v>
      </c>
      <c r="C26" s="180">
        <v>34</v>
      </c>
      <c r="D26" s="180">
        <v>0</v>
      </c>
      <c r="E26" s="161">
        <v>0</v>
      </c>
      <c r="F26" s="181">
        <f t="shared" si="0"/>
        <v>35</v>
      </c>
    </row>
    <row r="27" spans="1:6" ht="15" customHeight="1" x14ac:dyDescent="0.2">
      <c r="A27" s="56" t="s">
        <v>14</v>
      </c>
      <c r="B27" s="180">
        <v>51</v>
      </c>
      <c r="C27" s="180">
        <v>456</v>
      </c>
      <c r="D27" s="180">
        <v>16</v>
      </c>
      <c r="E27" s="161">
        <v>5</v>
      </c>
      <c r="F27" s="181">
        <f t="shared" si="0"/>
        <v>528</v>
      </c>
    </row>
    <row r="28" spans="1:6" ht="15" customHeight="1" x14ac:dyDescent="0.2">
      <c r="A28" s="56" t="s">
        <v>132</v>
      </c>
      <c r="B28" s="180">
        <v>2</v>
      </c>
      <c r="C28" s="180">
        <v>37</v>
      </c>
      <c r="D28" s="180">
        <v>2</v>
      </c>
      <c r="E28" s="161">
        <v>0</v>
      </c>
      <c r="F28" s="181">
        <f t="shared" si="0"/>
        <v>41</v>
      </c>
    </row>
    <row r="29" spans="1:6" ht="15" customHeight="1" x14ac:dyDescent="0.2">
      <c r="A29" s="56" t="s">
        <v>15</v>
      </c>
      <c r="B29" s="180">
        <v>1</v>
      </c>
      <c r="C29" s="180">
        <v>1</v>
      </c>
      <c r="D29" s="180">
        <v>0</v>
      </c>
      <c r="E29" s="161">
        <v>0</v>
      </c>
      <c r="F29" s="181">
        <f t="shared" si="0"/>
        <v>2</v>
      </c>
    </row>
    <row r="30" spans="1:6" ht="15" customHeight="1" x14ac:dyDescent="0.2">
      <c r="A30" s="56" t="s">
        <v>16</v>
      </c>
      <c r="B30" s="180">
        <v>7</v>
      </c>
      <c r="C30" s="180">
        <v>45</v>
      </c>
      <c r="D30" s="180">
        <v>3</v>
      </c>
      <c r="E30" s="161">
        <v>1</v>
      </c>
      <c r="F30" s="181">
        <f t="shared" si="0"/>
        <v>56</v>
      </c>
    </row>
    <row r="31" spans="1:6" ht="15" customHeight="1" x14ac:dyDescent="0.2">
      <c r="A31" s="56" t="s">
        <v>55</v>
      </c>
      <c r="B31" s="180">
        <v>8</v>
      </c>
      <c r="C31" s="180">
        <v>326</v>
      </c>
      <c r="D31" s="180">
        <v>10</v>
      </c>
      <c r="E31" s="161">
        <v>0</v>
      </c>
      <c r="F31" s="181">
        <f t="shared" si="0"/>
        <v>344</v>
      </c>
    </row>
    <row r="32" spans="1:6" ht="15" customHeight="1" x14ac:dyDescent="0.2">
      <c r="A32" s="56" t="s">
        <v>193</v>
      </c>
      <c r="B32" s="180">
        <v>0</v>
      </c>
      <c r="C32" s="180">
        <v>1</v>
      </c>
      <c r="D32" s="180">
        <v>0</v>
      </c>
      <c r="E32" s="161">
        <v>0</v>
      </c>
      <c r="F32" s="181">
        <f t="shared" si="0"/>
        <v>1</v>
      </c>
    </row>
    <row r="33" spans="1:6" ht="15" customHeight="1" x14ac:dyDescent="0.2">
      <c r="A33" s="56" t="s">
        <v>133</v>
      </c>
      <c r="B33" s="180">
        <v>0</v>
      </c>
      <c r="C33" s="180">
        <v>18</v>
      </c>
      <c r="D33" s="180">
        <v>0</v>
      </c>
      <c r="E33" s="161">
        <v>0</v>
      </c>
      <c r="F33" s="181">
        <f t="shared" si="0"/>
        <v>18</v>
      </c>
    </row>
    <row r="34" spans="1:6" ht="15" customHeight="1" x14ac:dyDescent="0.2">
      <c r="A34" s="56" t="s">
        <v>17</v>
      </c>
      <c r="B34" s="180">
        <v>4</v>
      </c>
      <c r="C34" s="180">
        <v>56</v>
      </c>
      <c r="D34" s="180">
        <v>6</v>
      </c>
      <c r="E34" s="161">
        <v>4</v>
      </c>
      <c r="F34" s="181">
        <f t="shared" si="0"/>
        <v>70</v>
      </c>
    </row>
    <row r="35" spans="1:6" ht="15" customHeight="1" x14ac:dyDescent="0.2">
      <c r="A35" s="56" t="s">
        <v>18</v>
      </c>
      <c r="B35" s="180">
        <v>1</v>
      </c>
      <c r="C35" s="180">
        <v>31</v>
      </c>
      <c r="D35" s="180">
        <v>0</v>
      </c>
      <c r="E35" s="161">
        <v>0</v>
      </c>
      <c r="F35" s="181">
        <f t="shared" si="0"/>
        <v>32</v>
      </c>
    </row>
    <row r="36" spans="1:6" ht="15" customHeight="1" x14ac:dyDescent="0.2">
      <c r="A36" s="56" t="s">
        <v>160</v>
      </c>
      <c r="B36" s="180">
        <v>0</v>
      </c>
      <c r="C36" s="180">
        <v>9</v>
      </c>
      <c r="D36" s="180">
        <v>0</v>
      </c>
      <c r="E36" s="161">
        <v>0</v>
      </c>
      <c r="F36" s="181">
        <f t="shared" ref="F36:F67" si="1">SUM(B36:E36)</f>
        <v>9</v>
      </c>
    </row>
    <row r="37" spans="1:6" ht="15" customHeight="1" x14ac:dyDescent="0.2">
      <c r="A37" s="56" t="s">
        <v>119</v>
      </c>
      <c r="B37" s="180">
        <v>3</v>
      </c>
      <c r="C37" s="180">
        <v>21</v>
      </c>
      <c r="D37" s="180">
        <v>0</v>
      </c>
      <c r="E37" s="161">
        <v>2</v>
      </c>
      <c r="F37" s="181">
        <f t="shared" si="1"/>
        <v>26</v>
      </c>
    </row>
    <row r="38" spans="1:6" ht="15" customHeight="1" x14ac:dyDescent="0.2">
      <c r="A38" s="56" t="s">
        <v>19</v>
      </c>
      <c r="B38" s="180">
        <v>181</v>
      </c>
      <c r="C38" s="180">
        <v>613</v>
      </c>
      <c r="D38" s="180">
        <v>106</v>
      </c>
      <c r="E38" s="161">
        <v>5</v>
      </c>
      <c r="F38" s="181">
        <f t="shared" si="1"/>
        <v>905</v>
      </c>
    </row>
    <row r="39" spans="1:6" ht="15" customHeight="1" x14ac:dyDescent="0.2">
      <c r="A39" s="56" t="s">
        <v>122</v>
      </c>
      <c r="B39" s="180">
        <v>1</v>
      </c>
      <c r="C39" s="180">
        <v>85</v>
      </c>
      <c r="D39" s="180">
        <v>0</v>
      </c>
      <c r="E39" s="161">
        <v>0</v>
      </c>
      <c r="F39" s="181">
        <f t="shared" si="1"/>
        <v>86</v>
      </c>
    </row>
    <row r="40" spans="1:6" ht="15" customHeight="1" x14ac:dyDescent="0.2">
      <c r="A40" s="56" t="s">
        <v>20</v>
      </c>
      <c r="B40" s="180">
        <v>24</v>
      </c>
      <c r="C40" s="180">
        <v>88</v>
      </c>
      <c r="D40" s="180">
        <v>18</v>
      </c>
      <c r="E40" s="161">
        <v>18</v>
      </c>
      <c r="F40" s="181">
        <f t="shared" si="1"/>
        <v>148</v>
      </c>
    </row>
    <row r="41" spans="1:6" ht="15" customHeight="1" x14ac:dyDescent="0.2">
      <c r="A41" s="56" t="s">
        <v>21</v>
      </c>
      <c r="B41" s="180">
        <v>50</v>
      </c>
      <c r="C41" s="180">
        <v>229</v>
      </c>
      <c r="D41" s="180">
        <v>12</v>
      </c>
      <c r="E41" s="161">
        <v>0</v>
      </c>
      <c r="F41" s="181">
        <f t="shared" si="1"/>
        <v>291</v>
      </c>
    </row>
    <row r="42" spans="1:6" ht="15" customHeight="1" x14ac:dyDescent="0.2">
      <c r="A42" s="56" t="s">
        <v>164</v>
      </c>
      <c r="B42" s="180">
        <v>0</v>
      </c>
      <c r="C42" s="180">
        <v>0</v>
      </c>
      <c r="D42" s="180">
        <v>1</v>
      </c>
      <c r="E42" s="161">
        <v>0</v>
      </c>
      <c r="F42" s="181">
        <f t="shared" si="1"/>
        <v>1</v>
      </c>
    </row>
    <row r="43" spans="1:6" ht="15" customHeight="1" x14ac:dyDescent="0.2">
      <c r="A43" s="56" t="s">
        <v>135</v>
      </c>
      <c r="B43" s="180">
        <v>1</v>
      </c>
      <c r="C43" s="180">
        <v>7</v>
      </c>
      <c r="D43" s="180">
        <v>0</v>
      </c>
      <c r="E43" s="161">
        <v>0</v>
      </c>
      <c r="F43" s="181">
        <f t="shared" si="1"/>
        <v>8</v>
      </c>
    </row>
    <row r="44" spans="1:6" ht="15" customHeight="1" x14ac:dyDescent="0.2">
      <c r="A44" s="56" t="s">
        <v>136</v>
      </c>
      <c r="B44" s="180">
        <v>0</v>
      </c>
      <c r="C44" s="180">
        <v>1</v>
      </c>
      <c r="D44" s="180">
        <v>0</v>
      </c>
      <c r="E44" s="161">
        <v>0</v>
      </c>
      <c r="F44" s="181">
        <f t="shared" si="1"/>
        <v>1</v>
      </c>
    </row>
    <row r="45" spans="1:6" ht="15" customHeight="1" x14ac:dyDescent="0.2">
      <c r="A45" s="56" t="s">
        <v>58</v>
      </c>
      <c r="B45" s="180">
        <v>7</v>
      </c>
      <c r="C45" s="180">
        <v>13</v>
      </c>
      <c r="D45" s="180">
        <v>2</v>
      </c>
      <c r="E45" s="161">
        <v>0</v>
      </c>
      <c r="F45" s="181">
        <f t="shared" si="1"/>
        <v>22</v>
      </c>
    </row>
    <row r="46" spans="1:6" ht="15" customHeight="1" x14ac:dyDescent="0.2">
      <c r="A46" s="56" t="s">
        <v>22</v>
      </c>
      <c r="B46" s="180">
        <v>5</v>
      </c>
      <c r="C46" s="180">
        <v>64</v>
      </c>
      <c r="D46" s="180">
        <v>2</v>
      </c>
      <c r="E46" s="161">
        <v>0</v>
      </c>
      <c r="F46" s="181">
        <f t="shared" si="1"/>
        <v>71</v>
      </c>
    </row>
    <row r="47" spans="1:6" ht="15" customHeight="1" x14ac:dyDescent="0.2">
      <c r="A47" s="56" t="s">
        <v>137</v>
      </c>
      <c r="B47" s="180">
        <v>0</v>
      </c>
      <c r="C47" s="180">
        <v>14</v>
      </c>
      <c r="D47" s="180">
        <v>0</v>
      </c>
      <c r="E47" s="161">
        <v>0</v>
      </c>
      <c r="F47" s="181">
        <f t="shared" si="1"/>
        <v>14</v>
      </c>
    </row>
    <row r="48" spans="1:6" ht="15" customHeight="1" x14ac:dyDescent="0.2">
      <c r="A48" s="56" t="s">
        <v>23</v>
      </c>
      <c r="B48" s="180">
        <v>2</v>
      </c>
      <c r="C48" s="180">
        <v>24</v>
      </c>
      <c r="D48" s="180">
        <v>2</v>
      </c>
      <c r="E48" s="161">
        <v>1</v>
      </c>
      <c r="F48" s="181">
        <f t="shared" si="1"/>
        <v>29</v>
      </c>
    </row>
    <row r="49" spans="1:6" ht="15" customHeight="1" x14ac:dyDescent="0.2">
      <c r="A49" s="56" t="s">
        <v>59</v>
      </c>
      <c r="B49" s="180">
        <v>0</v>
      </c>
      <c r="C49" s="180">
        <v>5</v>
      </c>
      <c r="D49" s="180">
        <v>0</v>
      </c>
      <c r="E49" s="161">
        <v>0</v>
      </c>
      <c r="F49" s="181">
        <f t="shared" si="1"/>
        <v>5</v>
      </c>
    </row>
    <row r="50" spans="1:6" ht="15" customHeight="1" x14ac:dyDescent="0.2">
      <c r="A50" s="56" t="s">
        <v>220</v>
      </c>
      <c r="B50" s="180">
        <v>0</v>
      </c>
      <c r="C50" s="180">
        <v>2</v>
      </c>
      <c r="D50" s="180">
        <v>0</v>
      </c>
      <c r="E50" s="161">
        <v>0</v>
      </c>
      <c r="F50" s="181">
        <f t="shared" si="1"/>
        <v>2</v>
      </c>
    </row>
    <row r="51" spans="1:6" ht="15" customHeight="1" x14ac:dyDescent="0.2">
      <c r="A51" s="56" t="s">
        <v>24</v>
      </c>
      <c r="B51" s="180">
        <v>79</v>
      </c>
      <c r="C51" s="180">
        <v>454</v>
      </c>
      <c r="D51" s="180">
        <v>25</v>
      </c>
      <c r="E51" s="161">
        <v>2</v>
      </c>
      <c r="F51" s="181">
        <f t="shared" si="1"/>
        <v>560</v>
      </c>
    </row>
    <row r="52" spans="1:6" ht="15" customHeight="1" x14ac:dyDescent="0.2">
      <c r="A52" s="56" t="s">
        <v>138</v>
      </c>
      <c r="B52" s="180">
        <v>5</v>
      </c>
      <c r="C52" s="180">
        <v>134</v>
      </c>
      <c r="D52" s="180">
        <v>6</v>
      </c>
      <c r="E52" s="161">
        <v>7</v>
      </c>
      <c r="F52" s="181">
        <f t="shared" si="1"/>
        <v>152</v>
      </c>
    </row>
    <row r="53" spans="1:6" ht="15" customHeight="1" x14ac:dyDescent="0.2">
      <c r="A53" s="56" t="s">
        <v>25</v>
      </c>
      <c r="B53" s="180">
        <v>4</v>
      </c>
      <c r="C53" s="180">
        <v>50</v>
      </c>
      <c r="D53" s="180">
        <v>1</v>
      </c>
      <c r="E53" s="161">
        <v>0</v>
      </c>
      <c r="F53" s="181">
        <f t="shared" si="1"/>
        <v>55</v>
      </c>
    </row>
    <row r="54" spans="1:6" ht="15" customHeight="1" x14ac:dyDescent="0.2">
      <c r="A54" s="56" t="s">
        <v>139</v>
      </c>
      <c r="B54" s="180">
        <v>3</v>
      </c>
      <c r="C54" s="180">
        <v>58</v>
      </c>
      <c r="D54" s="180">
        <v>0</v>
      </c>
      <c r="E54" s="161">
        <v>0</v>
      </c>
      <c r="F54" s="181">
        <f t="shared" si="1"/>
        <v>61</v>
      </c>
    </row>
    <row r="55" spans="1:6" ht="15" customHeight="1" x14ac:dyDescent="0.2">
      <c r="A55" s="56" t="s">
        <v>27</v>
      </c>
      <c r="B55" s="180">
        <v>8</v>
      </c>
      <c r="C55" s="180">
        <v>15</v>
      </c>
      <c r="D55" s="180">
        <v>0</v>
      </c>
      <c r="E55" s="161">
        <v>0</v>
      </c>
      <c r="F55" s="181">
        <f t="shared" si="1"/>
        <v>23</v>
      </c>
    </row>
    <row r="56" spans="1:6" ht="15" customHeight="1" x14ac:dyDescent="0.2">
      <c r="A56" s="56" t="s">
        <v>165</v>
      </c>
      <c r="B56" s="180">
        <v>0</v>
      </c>
      <c r="C56" s="180">
        <v>2</v>
      </c>
      <c r="D56" s="180">
        <v>0</v>
      </c>
      <c r="E56" s="161">
        <v>0</v>
      </c>
      <c r="F56" s="181">
        <f t="shared" si="1"/>
        <v>2</v>
      </c>
    </row>
    <row r="57" spans="1:6" ht="15" customHeight="1" x14ac:dyDescent="0.2">
      <c r="A57" s="56" t="s">
        <v>140</v>
      </c>
      <c r="B57" s="180">
        <v>0</v>
      </c>
      <c r="C57" s="180">
        <v>1</v>
      </c>
      <c r="D57" s="180">
        <v>0</v>
      </c>
      <c r="E57" s="161">
        <v>0</v>
      </c>
      <c r="F57" s="181">
        <f t="shared" si="1"/>
        <v>1</v>
      </c>
    </row>
    <row r="58" spans="1:6" ht="15" customHeight="1" x14ac:dyDescent="0.2">
      <c r="A58" s="56" t="s">
        <v>28</v>
      </c>
      <c r="B58" s="180">
        <v>7</v>
      </c>
      <c r="C58" s="180">
        <v>147</v>
      </c>
      <c r="D58" s="180">
        <v>3</v>
      </c>
      <c r="E58" s="161">
        <v>0</v>
      </c>
      <c r="F58" s="181">
        <f t="shared" si="1"/>
        <v>157</v>
      </c>
    </row>
    <row r="59" spans="1:6" ht="15" customHeight="1" x14ac:dyDescent="0.2">
      <c r="A59" s="56" t="s">
        <v>69</v>
      </c>
      <c r="B59" s="180">
        <v>0</v>
      </c>
      <c r="C59" s="180">
        <v>0</v>
      </c>
      <c r="D59" s="180">
        <v>1</v>
      </c>
      <c r="E59" s="161">
        <v>0</v>
      </c>
      <c r="F59" s="181">
        <f t="shared" si="1"/>
        <v>1</v>
      </c>
    </row>
    <row r="60" spans="1:6" ht="15" customHeight="1" x14ac:dyDescent="0.2">
      <c r="A60" s="56" t="s">
        <v>141</v>
      </c>
      <c r="B60" s="180">
        <v>0</v>
      </c>
      <c r="C60" s="180">
        <v>10</v>
      </c>
      <c r="D60" s="180">
        <v>0</v>
      </c>
      <c r="E60" s="161">
        <v>0</v>
      </c>
      <c r="F60" s="181">
        <f t="shared" si="1"/>
        <v>10</v>
      </c>
    </row>
    <row r="61" spans="1:6" ht="15" customHeight="1" x14ac:dyDescent="0.2">
      <c r="A61" s="56" t="s">
        <v>60</v>
      </c>
      <c r="B61" s="180">
        <v>9</v>
      </c>
      <c r="C61" s="180">
        <v>110</v>
      </c>
      <c r="D61" s="180">
        <v>18</v>
      </c>
      <c r="E61" s="161">
        <v>2</v>
      </c>
      <c r="F61" s="181">
        <f t="shared" si="1"/>
        <v>139</v>
      </c>
    </row>
    <row r="62" spans="1:6" ht="15" customHeight="1" x14ac:dyDescent="0.2">
      <c r="A62" s="56" t="s">
        <v>167</v>
      </c>
      <c r="B62" s="180">
        <v>0</v>
      </c>
      <c r="C62" s="180">
        <v>3</v>
      </c>
      <c r="D62" s="180">
        <v>0</v>
      </c>
      <c r="E62" s="161">
        <v>0</v>
      </c>
      <c r="F62" s="181">
        <f t="shared" si="1"/>
        <v>3</v>
      </c>
    </row>
    <row r="63" spans="1:6" ht="15" customHeight="1" x14ac:dyDescent="0.2">
      <c r="A63" s="56" t="s">
        <v>29</v>
      </c>
      <c r="B63" s="180">
        <v>2</v>
      </c>
      <c r="C63" s="180">
        <v>14</v>
      </c>
      <c r="D63" s="180">
        <v>3</v>
      </c>
      <c r="E63" s="161">
        <v>0</v>
      </c>
      <c r="F63" s="181">
        <f t="shared" si="1"/>
        <v>19</v>
      </c>
    </row>
    <row r="64" spans="1:6" ht="15" customHeight="1" x14ac:dyDescent="0.2">
      <c r="A64" s="56" t="s">
        <v>118</v>
      </c>
      <c r="B64" s="180">
        <v>0</v>
      </c>
      <c r="C64" s="180">
        <v>4</v>
      </c>
      <c r="D64" s="180">
        <v>0</v>
      </c>
      <c r="E64" s="161">
        <v>0</v>
      </c>
      <c r="F64" s="181">
        <f t="shared" si="1"/>
        <v>4</v>
      </c>
    </row>
    <row r="65" spans="1:6" ht="15" customHeight="1" x14ac:dyDescent="0.2">
      <c r="A65" s="56" t="s">
        <v>142</v>
      </c>
      <c r="B65" s="180">
        <v>0</v>
      </c>
      <c r="C65" s="180">
        <v>16</v>
      </c>
      <c r="D65" s="180">
        <v>0</v>
      </c>
      <c r="E65" s="161">
        <v>0</v>
      </c>
      <c r="F65" s="181">
        <f t="shared" si="1"/>
        <v>16</v>
      </c>
    </row>
    <row r="66" spans="1:6" ht="15" customHeight="1" x14ac:dyDescent="0.2">
      <c r="A66" s="56" t="s">
        <v>143</v>
      </c>
      <c r="B66" s="180">
        <v>0</v>
      </c>
      <c r="C66" s="180">
        <v>3</v>
      </c>
      <c r="D66" s="180">
        <v>0</v>
      </c>
      <c r="E66" s="161">
        <v>0</v>
      </c>
      <c r="F66" s="181">
        <f t="shared" si="1"/>
        <v>3</v>
      </c>
    </row>
    <row r="67" spans="1:6" ht="15" customHeight="1" x14ac:dyDescent="0.2">
      <c r="A67" s="56" t="s">
        <v>201</v>
      </c>
      <c r="B67" s="180">
        <v>0</v>
      </c>
      <c r="C67" s="180">
        <v>3</v>
      </c>
      <c r="D67" s="180">
        <v>0</v>
      </c>
      <c r="E67" s="161">
        <v>0</v>
      </c>
      <c r="F67" s="181">
        <f t="shared" si="1"/>
        <v>3</v>
      </c>
    </row>
    <row r="68" spans="1:6" ht="15" customHeight="1" x14ac:dyDescent="0.2">
      <c r="A68" s="56" t="s">
        <v>181</v>
      </c>
      <c r="B68" s="180">
        <v>0</v>
      </c>
      <c r="C68" s="180">
        <v>3</v>
      </c>
      <c r="D68" s="180">
        <v>0</v>
      </c>
      <c r="E68" s="161">
        <v>0</v>
      </c>
      <c r="F68" s="181">
        <f t="shared" ref="F68:F98" si="2">SUM(B68:E68)</f>
        <v>3</v>
      </c>
    </row>
    <row r="69" spans="1:6" ht="15" customHeight="1" x14ac:dyDescent="0.2">
      <c r="A69" s="56" t="s">
        <v>144</v>
      </c>
      <c r="B69" s="180">
        <v>0</v>
      </c>
      <c r="C69" s="180">
        <v>5</v>
      </c>
      <c r="D69" s="180">
        <v>2</v>
      </c>
      <c r="E69" s="161">
        <v>0</v>
      </c>
      <c r="F69" s="181">
        <f t="shared" si="2"/>
        <v>7</v>
      </c>
    </row>
    <row r="70" spans="1:6" ht="15" customHeight="1" x14ac:dyDescent="0.2">
      <c r="A70" s="56" t="s">
        <v>30</v>
      </c>
      <c r="B70" s="180">
        <v>23</v>
      </c>
      <c r="C70" s="180">
        <v>254</v>
      </c>
      <c r="D70" s="180">
        <v>2</v>
      </c>
      <c r="E70" s="161">
        <v>0</v>
      </c>
      <c r="F70" s="181">
        <f t="shared" si="2"/>
        <v>279</v>
      </c>
    </row>
    <row r="71" spans="1:6" ht="15" customHeight="1" x14ac:dyDescent="0.2">
      <c r="A71" s="56" t="s">
        <v>170</v>
      </c>
      <c r="B71" s="180">
        <v>0</v>
      </c>
      <c r="C71" s="180">
        <v>2</v>
      </c>
      <c r="D71" s="180">
        <v>0</v>
      </c>
      <c r="E71" s="161">
        <v>0</v>
      </c>
      <c r="F71" s="181">
        <f t="shared" si="2"/>
        <v>2</v>
      </c>
    </row>
    <row r="72" spans="1:6" ht="15" customHeight="1" x14ac:dyDescent="0.2">
      <c r="A72" s="56" t="s">
        <v>145</v>
      </c>
      <c r="B72" s="180">
        <v>0</v>
      </c>
      <c r="C72" s="180">
        <v>2</v>
      </c>
      <c r="D72" s="180">
        <v>0</v>
      </c>
      <c r="E72" s="161">
        <v>0</v>
      </c>
      <c r="F72" s="181">
        <f t="shared" si="2"/>
        <v>2</v>
      </c>
    </row>
    <row r="73" spans="1:6" ht="15" customHeight="1" x14ac:dyDescent="0.2">
      <c r="A73" s="56" t="s">
        <v>146</v>
      </c>
      <c r="B73" s="180">
        <v>2</v>
      </c>
      <c r="C73" s="180">
        <v>16</v>
      </c>
      <c r="D73" s="180">
        <v>0</v>
      </c>
      <c r="E73" s="161">
        <v>0</v>
      </c>
      <c r="F73" s="181">
        <f t="shared" si="2"/>
        <v>18</v>
      </c>
    </row>
    <row r="74" spans="1:6" ht="15" customHeight="1" x14ac:dyDescent="0.2">
      <c r="A74" s="56" t="s">
        <v>259</v>
      </c>
      <c r="B74" s="180">
        <v>0</v>
      </c>
      <c r="C74" s="180">
        <v>4</v>
      </c>
      <c r="D74" s="180">
        <v>5</v>
      </c>
      <c r="E74" s="161">
        <v>0</v>
      </c>
      <c r="F74" s="181">
        <f t="shared" si="2"/>
        <v>9</v>
      </c>
    </row>
    <row r="75" spans="1:6" ht="15" customHeight="1" x14ac:dyDescent="0.2">
      <c r="A75" s="56" t="s">
        <v>83</v>
      </c>
      <c r="B75" s="180">
        <v>3</v>
      </c>
      <c r="C75" s="180">
        <v>2</v>
      </c>
      <c r="D75" s="180">
        <v>1</v>
      </c>
      <c r="E75" s="161">
        <v>2</v>
      </c>
      <c r="F75" s="181">
        <f t="shared" si="2"/>
        <v>8</v>
      </c>
    </row>
    <row r="76" spans="1:6" ht="15" customHeight="1" x14ac:dyDescent="0.2">
      <c r="A76" s="56" t="s">
        <v>31</v>
      </c>
      <c r="B76" s="180">
        <v>84</v>
      </c>
      <c r="C76" s="180">
        <v>148</v>
      </c>
      <c r="D76" s="180">
        <v>13</v>
      </c>
      <c r="E76" s="161">
        <v>0</v>
      </c>
      <c r="F76" s="181">
        <f t="shared" si="2"/>
        <v>245</v>
      </c>
    </row>
    <row r="77" spans="1:6" ht="15" customHeight="1" x14ac:dyDescent="0.2">
      <c r="A77" s="56" t="s">
        <v>202</v>
      </c>
      <c r="B77" s="180">
        <v>0</v>
      </c>
      <c r="C77" s="180">
        <v>1</v>
      </c>
      <c r="D77" s="180">
        <v>0</v>
      </c>
      <c r="E77" s="161">
        <v>0</v>
      </c>
      <c r="F77" s="181">
        <f t="shared" si="2"/>
        <v>1</v>
      </c>
    </row>
    <row r="78" spans="1:6" ht="15" customHeight="1" x14ac:dyDescent="0.2">
      <c r="A78" s="56" t="s">
        <v>147</v>
      </c>
      <c r="B78" s="180">
        <v>0</v>
      </c>
      <c r="C78" s="180">
        <v>5</v>
      </c>
      <c r="D78" s="180">
        <v>0</v>
      </c>
      <c r="E78" s="161">
        <v>0</v>
      </c>
      <c r="F78" s="181">
        <f t="shared" si="2"/>
        <v>5</v>
      </c>
    </row>
    <row r="79" spans="1:6" ht="15" customHeight="1" x14ac:dyDescent="0.2">
      <c r="A79" s="56" t="s">
        <v>32</v>
      </c>
      <c r="B79" s="180">
        <v>64</v>
      </c>
      <c r="C79" s="180">
        <v>47</v>
      </c>
      <c r="D79" s="180">
        <v>10</v>
      </c>
      <c r="E79" s="161">
        <v>5</v>
      </c>
      <c r="F79" s="181">
        <f t="shared" si="2"/>
        <v>126</v>
      </c>
    </row>
    <row r="80" spans="1:6" ht="15" customHeight="1" x14ac:dyDescent="0.2">
      <c r="A80" s="56" t="s">
        <v>65</v>
      </c>
      <c r="B80" s="180">
        <v>0</v>
      </c>
      <c r="C80" s="180">
        <v>1</v>
      </c>
      <c r="D80" s="180">
        <v>0</v>
      </c>
      <c r="E80" s="161">
        <v>0</v>
      </c>
      <c r="F80" s="181">
        <f t="shared" si="2"/>
        <v>1</v>
      </c>
    </row>
    <row r="81" spans="1:6" ht="15" customHeight="1" x14ac:dyDescent="0.2">
      <c r="A81" s="56" t="s">
        <v>49</v>
      </c>
      <c r="B81" s="180">
        <v>16</v>
      </c>
      <c r="C81" s="180">
        <v>148</v>
      </c>
      <c r="D81" s="180">
        <v>14</v>
      </c>
      <c r="E81" s="161">
        <v>2</v>
      </c>
      <c r="F81" s="181">
        <f t="shared" si="2"/>
        <v>180</v>
      </c>
    </row>
    <row r="82" spans="1:6" ht="15" customHeight="1" x14ac:dyDescent="0.2">
      <c r="A82" s="56" t="s">
        <v>204</v>
      </c>
      <c r="B82" s="180">
        <v>0</v>
      </c>
      <c r="C82" s="180">
        <v>1</v>
      </c>
      <c r="D82" s="180">
        <v>0</v>
      </c>
      <c r="E82" s="161">
        <v>0</v>
      </c>
      <c r="F82" s="181">
        <f t="shared" si="2"/>
        <v>1</v>
      </c>
    </row>
    <row r="83" spans="1:6" ht="15" customHeight="1" x14ac:dyDescent="0.2">
      <c r="A83" s="56" t="s">
        <v>171</v>
      </c>
      <c r="B83" s="180">
        <v>0</v>
      </c>
      <c r="C83" s="180">
        <v>2</v>
      </c>
      <c r="D83" s="180">
        <v>0</v>
      </c>
      <c r="E83" s="161">
        <v>0</v>
      </c>
      <c r="F83" s="181">
        <f t="shared" si="2"/>
        <v>2</v>
      </c>
    </row>
    <row r="84" spans="1:6" ht="15" customHeight="1" x14ac:dyDescent="0.2">
      <c r="A84" s="56" t="s">
        <v>205</v>
      </c>
      <c r="B84" s="180">
        <v>0</v>
      </c>
      <c r="C84" s="180">
        <v>5</v>
      </c>
      <c r="D84" s="180">
        <v>0</v>
      </c>
      <c r="E84" s="161">
        <v>0</v>
      </c>
      <c r="F84" s="181">
        <f t="shared" si="2"/>
        <v>5</v>
      </c>
    </row>
    <row r="85" spans="1:6" ht="15" customHeight="1" x14ac:dyDescent="0.2">
      <c r="A85" s="56" t="s">
        <v>33</v>
      </c>
      <c r="B85" s="180">
        <v>35</v>
      </c>
      <c r="C85" s="180">
        <v>153</v>
      </c>
      <c r="D85" s="180">
        <v>15</v>
      </c>
      <c r="E85" s="161">
        <v>0</v>
      </c>
      <c r="F85" s="181">
        <f t="shared" si="2"/>
        <v>203</v>
      </c>
    </row>
    <row r="86" spans="1:6" ht="15" customHeight="1" x14ac:dyDescent="0.2">
      <c r="A86" s="56" t="s">
        <v>78</v>
      </c>
      <c r="B86" s="180">
        <v>11</v>
      </c>
      <c r="C86" s="180">
        <v>66</v>
      </c>
      <c r="D86" s="180">
        <v>0</v>
      </c>
      <c r="E86" s="161">
        <v>0</v>
      </c>
      <c r="F86" s="181">
        <f t="shared" si="2"/>
        <v>77</v>
      </c>
    </row>
    <row r="87" spans="1:6" ht="15" customHeight="1" x14ac:dyDescent="0.2">
      <c r="A87" s="56" t="s">
        <v>206</v>
      </c>
      <c r="B87" s="180">
        <v>0</v>
      </c>
      <c r="C87" s="180">
        <v>4</v>
      </c>
      <c r="D87" s="180">
        <v>0</v>
      </c>
      <c r="E87" s="161">
        <v>0</v>
      </c>
      <c r="F87" s="181">
        <f t="shared" si="2"/>
        <v>4</v>
      </c>
    </row>
    <row r="88" spans="1:6" ht="15" customHeight="1" x14ac:dyDescent="0.2">
      <c r="A88" s="56" t="s">
        <v>148</v>
      </c>
      <c r="B88" s="180">
        <v>1</v>
      </c>
      <c r="C88" s="180">
        <v>20</v>
      </c>
      <c r="D88" s="180">
        <v>0</v>
      </c>
      <c r="E88" s="161">
        <v>0</v>
      </c>
      <c r="F88" s="181">
        <f t="shared" si="2"/>
        <v>21</v>
      </c>
    </row>
    <row r="89" spans="1:6" ht="15" customHeight="1" x14ac:dyDescent="0.2">
      <c r="A89" s="56" t="s">
        <v>123</v>
      </c>
      <c r="B89" s="180">
        <v>6</v>
      </c>
      <c r="C89" s="180">
        <v>63</v>
      </c>
      <c r="D89" s="180">
        <v>1</v>
      </c>
      <c r="E89" s="161">
        <v>0</v>
      </c>
      <c r="F89" s="181">
        <f t="shared" si="2"/>
        <v>70</v>
      </c>
    </row>
    <row r="90" spans="1:6" ht="15" customHeight="1" x14ac:dyDescent="0.2">
      <c r="A90" s="56" t="s">
        <v>223</v>
      </c>
      <c r="B90" s="180">
        <v>0</v>
      </c>
      <c r="C90" s="180">
        <v>1</v>
      </c>
      <c r="D90" s="180">
        <v>0</v>
      </c>
      <c r="E90" s="161">
        <v>0</v>
      </c>
      <c r="F90" s="181">
        <f t="shared" si="2"/>
        <v>1</v>
      </c>
    </row>
    <row r="91" spans="1:6" ht="15" customHeight="1" x14ac:dyDescent="0.2">
      <c r="A91" s="56" t="s">
        <v>173</v>
      </c>
      <c r="B91" s="180">
        <v>0</v>
      </c>
      <c r="C91" s="180">
        <v>6</v>
      </c>
      <c r="D91" s="180">
        <v>0</v>
      </c>
      <c r="E91" s="161">
        <v>0</v>
      </c>
      <c r="F91" s="181">
        <f t="shared" si="2"/>
        <v>6</v>
      </c>
    </row>
    <row r="92" spans="1:6" ht="15" customHeight="1" x14ac:dyDescent="0.2">
      <c r="A92" s="56" t="s">
        <v>34</v>
      </c>
      <c r="B92" s="180">
        <v>103</v>
      </c>
      <c r="C92" s="180">
        <v>293</v>
      </c>
      <c r="D92" s="180">
        <v>2</v>
      </c>
      <c r="E92" s="161">
        <v>0</v>
      </c>
      <c r="F92" s="181">
        <f t="shared" si="2"/>
        <v>398</v>
      </c>
    </row>
    <row r="93" spans="1:6" ht="15" customHeight="1" x14ac:dyDescent="0.2">
      <c r="A93" s="56" t="s">
        <v>149</v>
      </c>
      <c r="B93" s="180">
        <v>5</v>
      </c>
      <c r="C93" s="180">
        <v>15</v>
      </c>
      <c r="D93" s="180">
        <v>1</v>
      </c>
      <c r="E93" s="161">
        <v>0</v>
      </c>
      <c r="F93" s="181">
        <f t="shared" si="2"/>
        <v>21</v>
      </c>
    </row>
    <row r="94" spans="1:6" ht="15" customHeight="1" x14ac:dyDescent="0.2">
      <c r="A94" s="56" t="s">
        <v>208</v>
      </c>
      <c r="B94" s="180">
        <v>0</v>
      </c>
      <c r="C94" s="180">
        <v>1</v>
      </c>
      <c r="D94" s="180">
        <v>0</v>
      </c>
      <c r="E94" s="161">
        <v>0</v>
      </c>
      <c r="F94" s="181">
        <f t="shared" si="2"/>
        <v>1</v>
      </c>
    </row>
    <row r="95" spans="1:6" ht="15" customHeight="1" x14ac:dyDescent="0.2">
      <c r="A95" s="56" t="s">
        <v>150</v>
      </c>
      <c r="B95" s="180">
        <v>0</v>
      </c>
      <c r="C95" s="180">
        <v>23</v>
      </c>
      <c r="D95" s="180">
        <v>0</v>
      </c>
      <c r="E95" s="161">
        <v>1</v>
      </c>
      <c r="F95" s="181">
        <f t="shared" si="2"/>
        <v>24</v>
      </c>
    </row>
    <row r="96" spans="1:6" ht="15" customHeight="1" x14ac:dyDescent="0.2">
      <c r="A96" s="56" t="s">
        <v>151</v>
      </c>
      <c r="B96" s="180">
        <v>2</v>
      </c>
      <c r="C96" s="180">
        <v>5</v>
      </c>
      <c r="D96" s="180">
        <v>0</v>
      </c>
      <c r="E96" s="161">
        <v>0</v>
      </c>
      <c r="F96" s="181">
        <f t="shared" si="2"/>
        <v>7</v>
      </c>
    </row>
    <row r="97" spans="1:6" ht="15" customHeight="1" x14ac:dyDescent="0.2">
      <c r="A97" s="56" t="s">
        <v>211</v>
      </c>
      <c r="B97" s="180">
        <v>0</v>
      </c>
      <c r="C97" s="180">
        <v>2</v>
      </c>
      <c r="D97" s="180">
        <v>1</v>
      </c>
      <c r="E97" s="161">
        <v>0</v>
      </c>
      <c r="F97" s="181">
        <f t="shared" si="2"/>
        <v>3</v>
      </c>
    </row>
    <row r="98" spans="1:6" ht="15" customHeight="1" x14ac:dyDescent="0.2">
      <c r="A98" s="56" t="s">
        <v>36</v>
      </c>
      <c r="B98" s="180">
        <v>4</v>
      </c>
      <c r="C98" s="180">
        <v>30</v>
      </c>
      <c r="D98" s="180">
        <v>5</v>
      </c>
      <c r="E98" s="161">
        <v>0</v>
      </c>
      <c r="F98" s="181">
        <f t="shared" si="2"/>
        <v>39</v>
      </c>
    </row>
    <row r="99" spans="1:6" ht="15" customHeight="1" x14ac:dyDescent="0.2">
      <c r="A99" s="56" t="s">
        <v>61</v>
      </c>
      <c r="B99" s="180">
        <v>1</v>
      </c>
      <c r="C99" s="180">
        <v>8</v>
      </c>
      <c r="D99" s="180">
        <v>4</v>
      </c>
      <c r="E99" s="161">
        <v>0</v>
      </c>
      <c r="F99" s="181">
        <f t="shared" ref="F99:F121" si="3">SUM(B99:E99)</f>
        <v>13</v>
      </c>
    </row>
    <row r="100" spans="1:6" ht="15" customHeight="1" x14ac:dyDescent="0.2">
      <c r="A100" s="56" t="s">
        <v>37</v>
      </c>
      <c r="B100" s="180">
        <v>0</v>
      </c>
      <c r="C100" s="180">
        <v>3</v>
      </c>
      <c r="D100" s="180">
        <v>0</v>
      </c>
      <c r="E100" s="161">
        <v>0</v>
      </c>
      <c r="F100" s="181">
        <f t="shared" si="3"/>
        <v>3</v>
      </c>
    </row>
    <row r="101" spans="1:6" ht="15" customHeight="1" x14ac:dyDescent="0.2">
      <c r="A101" s="56" t="s">
        <v>214</v>
      </c>
      <c r="B101" s="180">
        <v>1</v>
      </c>
      <c r="C101" s="180">
        <v>1</v>
      </c>
      <c r="D101" s="180">
        <v>0</v>
      </c>
      <c r="E101" s="161">
        <v>0</v>
      </c>
      <c r="F101" s="181">
        <f t="shared" si="3"/>
        <v>2</v>
      </c>
    </row>
    <row r="102" spans="1:6" ht="15" customHeight="1" x14ac:dyDescent="0.2">
      <c r="A102" s="56" t="s">
        <v>38</v>
      </c>
      <c r="B102" s="180">
        <v>8</v>
      </c>
      <c r="C102" s="180">
        <v>126</v>
      </c>
      <c r="D102" s="180">
        <v>4</v>
      </c>
      <c r="E102" s="161">
        <v>1</v>
      </c>
      <c r="F102" s="181">
        <f t="shared" si="3"/>
        <v>139</v>
      </c>
    </row>
    <row r="103" spans="1:6" ht="15" customHeight="1" x14ac:dyDescent="0.2">
      <c r="A103" s="56" t="s">
        <v>39</v>
      </c>
      <c r="B103" s="180">
        <v>8</v>
      </c>
      <c r="C103" s="180">
        <v>23</v>
      </c>
      <c r="D103" s="180">
        <v>4</v>
      </c>
      <c r="E103" s="161">
        <v>0</v>
      </c>
      <c r="F103" s="181">
        <f t="shared" si="3"/>
        <v>35</v>
      </c>
    </row>
    <row r="104" spans="1:6" ht="15" customHeight="1" x14ac:dyDescent="0.2">
      <c r="A104" s="56" t="s">
        <v>120</v>
      </c>
      <c r="B104" s="180">
        <v>2</v>
      </c>
      <c r="C104" s="180">
        <v>196</v>
      </c>
      <c r="D104" s="180">
        <v>2</v>
      </c>
      <c r="E104" s="161">
        <v>0</v>
      </c>
      <c r="F104" s="181">
        <f t="shared" si="3"/>
        <v>200</v>
      </c>
    </row>
    <row r="105" spans="1:6" ht="15" customHeight="1" x14ac:dyDescent="0.2">
      <c r="A105" s="56" t="s">
        <v>152</v>
      </c>
      <c r="B105" s="180">
        <v>0</v>
      </c>
      <c r="C105" s="180">
        <v>5</v>
      </c>
      <c r="D105" s="180">
        <v>3</v>
      </c>
      <c r="E105" s="161">
        <v>0</v>
      </c>
      <c r="F105" s="181">
        <f t="shared" si="3"/>
        <v>8</v>
      </c>
    </row>
    <row r="106" spans="1:6" ht="15" customHeight="1" x14ac:dyDescent="0.2">
      <c r="A106" s="56" t="s">
        <v>50</v>
      </c>
      <c r="B106" s="180">
        <v>2</v>
      </c>
      <c r="C106" s="180">
        <v>117</v>
      </c>
      <c r="D106" s="180">
        <v>4</v>
      </c>
      <c r="E106" s="161">
        <v>0</v>
      </c>
      <c r="F106" s="181">
        <f t="shared" si="3"/>
        <v>123</v>
      </c>
    </row>
    <row r="107" spans="1:6" ht="15" customHeight="1" x14ac:dyDescent="0.2">
      <c r="A107" s="56" t="s">
        <v>153</v>
      </c>
      <c r="B107" s="180">
        <v>0</v>
      </c>
      <c r="C107" s="180">
        <v>4</v>
      </c>
      <c r="D107" s="180">
        <v>4</v>
      </c>
      <c r="E107" s="161">
        <v>0</v>
      </c>
      <c r="F107" s="181">
        <f t="shared" si="3"/>
        <v>8</v>
      </c>
    </row>
    <row r="108" spans="1:6" ht="15" customHeight="1" x14ac:dyDescent="0.2">
      <c r="A108" s="56" t="s">
        <v>40</v>
      </c>
      <c r="B108" s="180">
        <v>42</v>
      </c>
      <c r="C108" s="180">
        <v>459</v>
      </c>
      <c r="D108" s="180">
        <v>3</v>
      </c>
      <c r="E108" s="161">
        <v>2</v>
      </c>
      <c r="F108" s="181">
        <f t="shared" si="3"/>
        <v>506</v>
      </c>
    </row>
    <row r="109" spans="1:6" ht="15" customHeight="1" x14ac:dyDescent="0.2">
      <c r="A109" s="56" t="s">
        <v>41</v>
      </c>
      <c r="B109" s="180">
        <v>177</v>
      </c>
      <c r="C109" s="180">
        <v>1126</v>
      </c>
      <c r="D109" s="180">
        <v>151</v>
      </c>
      <c r="E109" s="161">
        <v>36</v>
      </c>
      <c r="F109" s="181">
        <f t="shared" si="3"/>
        <v>1490</v>
      </c>
    </row>
    <row r="110" spans="1:6" ht="15" customHeight="1" x14ac:dyDescent="0.2">
      <c r="A110" s="56" t="s">
        <v>42</v>
      </c>
      <c r="B110" s="180">
        <v>3</v>
      </c>
      <c r="C110" s="180">
        <v>17</v>
      </c>
      <c r="D110" s="180">
        <v>6</v>
      </c>
      <c r="E110" s="161">
        <v>0</v>
      </c>
      <c r="F110" s="181">
        <f t="shared" si="3"/>
        <v>26</v>
      </c>
    </row>
    <row r="111" spans="1:6" ht="15" customHeight="1" x14ac:dyDescent="0.2">
      <c r="A111" s="56" t="s">
        <v>43</v>
      </c>
      <c r="B111" s="180">
        <v>0</v>
      </c>
      <c r="C111" s="180">
        <v>43</v>
      </c>
      <c r="D111" s="180">
        <v>1</v>
      </c>
      <c r="E111" s="161">
        <v>0</v>
      </c>
      <c r="F111" s="181">
        <f t="shared" si="3"/>
        <v>44</v>
      </c>
    </row>
    <row r="112" spans="1:6" ht="15" customHeight="1" x14ac:dyDescent="0.2">
      <c r="A112" s="56" t="s">
        <v>44</v>
      </c>
      <c r="B112" s="180">
        <v>54</v>
      </c>
      <c r="C112" s="180">
        <v>686</v>
      </c>
      <c r="D112" s="180">
        <v>12</v>
      </c>
      <c r="E112" s="161">
        <v>0</v>
      </c>
      <c r="F112" s="181">
        <f t="shared" si="3"/>
        <v>752</v>
      </c>
    </row>
    <row r="113" spans="1:6" ht="15" customHeight="1" x14ac:dyDescent="0.2">
      <c r="A113" s="56" t="s">
        <v>177</v>
      </c>
      <c r="B113" s="180">
        <v>1</v>
      </c>
      <c r="C113" s="180">
        <v>0</v>
      </c>
      <c r="D113" s="180">
        <v>0</v>
      </c>
      <c r="E113" s="161">
        <v>0</v>
      </c>
      <c r="F113" s="181">
        <f t="shared" si="3"/>
        <v>1</v>
      </c>
    </row>
    <row r="114" spans="1:6" ht="15" customHeight="1" x14ac:dyDescent="0.2">
      <c r="A114" s="56" t="s">
        <v>45</v>
      </c>
      <c r="B114" s="180">
        <v>58</v>
      </c>
      <c r="C114" s="180">
        <v>106</v>
      </c>
      <c r="D114" s="180">
        <v>12</v>
      </c>
      <c r="E114" s="161">
        <v>0</v>
      </c>
      <c r="F114" s="181">
        <f t="shared" si="3"/>
        <v>176</v>
      </c>
    </row>
    <row r="115" spans="1:6" ht="15" customHeight="1" x14ac:dyDescent="0.2">
      <c r="A115" s="56" t="s">
        <v>46</v>
      </c>
      <c r="B115" s="180">
        <v>2</v>
      </c>
      <c r="C115" s="180">
        <v>6</v>
      </c>
      <c r="D115" s="180">
        <v>1</v>
      </c>
      <c r="E115" s="161">
        <v>0</v>
      </c>
      <c r="F115" s="181">
        <f t="shared" si="3"/>
        <v>9</v>
      </c>
    </row>
    <row r="116" spans="1:6" ht="15" customHeight="1" x14ac:dyDescent="0.2">
      <c r="A116" s="56" t="s">
        <v>178</v>
      </c>
      <c r="B116" s="180">
        <v>0</v>
      </c>
      <c r="C116" s="180">
        <v>16</v>
      </c>
      <c r="D116" s="180">
        <v>0</v>
      </c>
      <c r="E116" s="161">
        <v>0</v>
      </c>
      <c r="F116" s="181">
        <f t="shared" si="3"/>
        <v>16</v>
      </c>
    </row>
    <row r="117" spans="1:6" ht="15" customHeight="1" x14ac:dyDescent="0.2">
      <c r="A117" s="56" t="s">
        <v>47</v>
      </c>
      <c r="B117" s="180">
        <v>312</v>
      </c>
      <c r="C117" s="180">
        <v>297</v>
      </c>
      <c r="D117" s="180">
        <v>16</v>
      </c>
      <c r="E117" s="161">
        <v>0</v>
      </c>
      <c r="F117" s="181">
        <f t="shared" si="3"/>
        <v>625</v>
      </c>
    </row>
    <row r="118" spans="1:6" ht="15" customHeight="1" x14ac:dyDescent="0.2">
      <c r="A118" s="56" t="s">
        <v>48</v>
      </c>
      <c r="B118" s="180">
        <v>0</v>
      </c>
      <c r="C118" s="180">
        <v>8</v>
      </c>
      <c r="D118" s="180">
        <v>1</v>
      </c>
      <c r="E118" s="161">
        <v>0</v>
      </c>
      <c r="F118" s="181">
        <f t="shared" si="3"/>
        <v>9</v>
      </c>
    </row>
    <row r="119" spans="1:6" ht="15" customHeight="1" x14ac:dyDescent="0.2">
      <c r="A119" s="56" t="s">
        <v>217</v>
      </c>
      <c r="B119" s="180">
        <v>1</v>
      </c>
      <c r="C119" s="180">
        <v>11</v>
      </c>
      <c r="D119" s="180">
        <v>0</v>
      </c>
      <c r="E119" s="161">
        <v>0</v>
      </c>
      <c r="F119" s="181">
        <f t="shared" si="3"/>
        <v>12</v>
      </c>
    </row>
    <row r="120" spans="1:6" ht="15" customHeight="1" x14ac:dyDescent="0.2">
      <c r="A120" s="56" t="s">
        <v>56</v>
      </c>
      <c r="B120" s="180">
        <v>8</v>
      </c>
      <c r="C120" s="180">
        <v>37</v>
      </c>
      <c r="D120" s="180">
        <v>10</v>
      </c>
      <c r="E120" s="161">
        <v>10</v>
      </c>
      <c r="F120" s="181">
        <f t="shared" si="3"/>
        <v>65</v>
      </c>
    </row>
    <row r="121" spans="1:6" ht="15" customHeight="1" thickBot="1" x14ac:dyDescent="0.25">
      <c r="A121" s="56" t="s">
        <v>154</v>
      </c>
      <c r="B121" s="180">
        <v>0</v>
      </c>
      <c r="C121" s="180">
        <v>1</v>
      </c>
      <c r="D121" s="180">
        <v>0</v>
      </c>
      <c r="E121" s="161">
        <v>0</v>
      </c>
      <c r="F121" s="181">
        <f t="shared" si="3"/>
        <v>1</v>
      </c>
    </row>
    <row r="122" spans="1:6" ht="12.75" thickBot="1" x14ac:dyDescent="0.25">
      <c r="A122" s="277" t="s">
        <v>74</v>
      </c>
      <c r="B122" s="54">
        <f>SUM(B4:B121)</f>
        <v>12689</v>
      </c>
      <c r="C122" s="54">
        <f t="shared" ref="C122:F122" si="4">SUM(C4:C121)</f>
        <v>32122</v>
      </c>
      <c r="D122" s="54">
        <f t="shared" si="4"/>
        <v>1138</v>
      </c>
      <c r="E122" s="54">
        <f t="shared" si="4"/>
        <v>146</v>
      </c>
      <c r="F122" s="54">
        <f t="shared" si="4"/>
        <v>46095</v>
      </c>
    </row>
  </sheetData>
  <sortState ref="A4:F121">
    <sortCondition ref="A4:A121"/>
  </sortState>
  <phoneticPr fontId="2" type="noConversion"/>
  <pageMargins left="0.7" right="0.7" top="0.75" bottom="0.75" header="0.3" footer="0.3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E111"/>
  <sheetViews>
    <sheetView zoomScaleNormal="100" workbookViewId="0">
      <selection activeCell="L13" sqref="L13"/>
    </sheetView>
  </sheetViews>
  <sheetFormatPr defaultColWidth="9.28515625" defaultRowHeight="12" x14ac:dyDescent="0.2"/>
  <cols>
    <col min="1" max="1" width="34.7109375" style="1" customWidth="1"/>
    <col min="2" max="16384" width="9.28515625" style="1"/>
  </cols>
  <sheetData>
    <row r="1" spans="1:5" ht="12.75" x14ac:dyDescent="0.2">
      <c r="A1" s="291" t="s">
        <v>406</v>
      </c>
      <c r="B1" s="29"/>
      <c r="C1" s="29"/>
      <c r="D1" s="29"/>
      <c r="E1" s="29"/>
    </row>
    <row r="2" spans="1:5" ht="12.75" thickBot="1" x14ac:dyDescent="0.25">
      <c r="A2" s="29"/>
      <c r="B2" s="29"/>
      <c r="C2" s="29"/>
      <c r="D2" s="29"/>
      <c r="E2" s="29"/>
    </row>
    <row r="3" spans="1:5" ht="24.75" thickBot="1" x14ac:dyDescent="0.25">
      <c r="A3" s="61" t="s">
        <v>0</v>
      </c>
      <c r="B3" s="62" t="s">
        <v>80</v>
      </c>
      <c r="C3" s="63" t="s">
        <v>81</v>
      </c>
      <c r="D3" s="64" t="s">
        <v>2</v>
      </c>
      <c r="E3" s="65" t="s">
        <v>3</v>
      </c>
    </row>
    <row r="4" spans="1:5" x14ac:dyDescent="0.2">
      <c r="A4" s="66" t="s">
        <v>4</v>
      </c>
      <c r="B4" s="168">
        <v>7</v>
      </c>
      <c r="C4" s="186">
        <v>9</v>
      </c>
      <c r="D4" s="187">
        <v>16</v>
      </c>
      <c r="E4" s="152">
        <f t="shared" ref="E4:E35" si="0">D4*100/$D$111</f>
        <v>7.2664517008038512E-2</v>
      </c>
    </row>
    <row r="5" spans="1:5" x14ac:dyDescent="0.2">
      <c r="A5" s="66" t="s">
        <v>124</v>
      </c>
      <c r="B5" s="168">
        <v>2</v>
      </c>
      <c r="C5" s="186">
        <v>9</v>
      </c>
      <c r="D5" s="187">
        <v>11</v>
      </c>
      <c r="E5" s="152">
        <f t="shared" si="0"/>
        <v>4.9956855443026478E-2</v>
      </c>
    </row>
    <row r="6" spans="1:5" x14ac:dyDescent="0.2">
      <c r="A6" s="66" t="s">
        <v>5</v>
      </c>
      <c r="B6" s="168">
        <v>3</v>
      </c>
      <c r="C6" s="186">
        <v>50</v>
      </c>
      <c r="D6" s="187">
        <v>53</v>
      </c>
      <c r="E6" s="152">
        <f t="shared" si="0"/>
        <v>0.24070121258912758</v>
      </c>
    </row>
    <row r="7" spans="1:5" x14ac:dyDescent="0.2">
      <c r="A7" s="66" t="s">
        <v>155</v>
      </c>
      <c r="B7" s="168">
        <v>3</v>
      </c>
      <c r="C7" s="186">
        <v>5</v>
      </c>
      <c r="D7" s="187">
        <v>8</v>
      </c>
      <c r="E7" s="152">
        <f t="shared" si="0"/>
        <v>3.6332258504019256E-2</v>
      </c>
    </row>
    <row r="8" spans="1:5" x14ac:dyDescent="0.2">
      <c r="A8" s="66" t="s">
        <v>125</v>
      </c>
      <c r="B8" s="168">
        <v>0</v>
      </c>
      <c r="C8" s="186">
        <v>3</v>
      </c>
      <c r="D8" s="187">
        <v>3</v>
      </c>
      <c r="E8" s="152">
        <f t="shared" si="0"/>
        <v>1.362459693900722E-2</v>
      </c>
    </row>
    <row r="9" spans="1:5" x14ac:dyDescent="0.2">
      <c r="A9" s="66" t="s">
        <v>126</v>
      </c>
      <c r="B9" s="168">
        <v>2</v>
      </c>
      <c r="C9" s="186">
        <v>4</v>
      </c>
      <c r="D9" s="187">
        <v>6</v>
      </c>
      <c r="E9" s="152">
        <f t="shared" si="0"/>
        <v>2.724919387801444E-2</v>
      </c>
    </row>
    <row r="10" spans="1:5" x14ac:dyDescent="0.2">
      <c r="A10" s="66" t="s">
        <v>6</v>
      </c>
      <c r="B10" s="168">
        <v>31</v>
      </c>
      <c r="C10" s="186">
        <v>54</v>
      </c>
      <c r="D10" s="187">
        <v>85</v>
      </c>
      <c r="E10" s="152">
        <f t="shared" si="0"/>
        <v>0.38603024660520457</v>
      </c>
    </row>
    <row r="11" spans="1:5" x14ac:dyDescent="0.2">
      <c r="A11" s="66" t="s">
        <v>127</v>
      </c>
      <c r="B11" s="168">
        <v>4</v>
      </c>
      <c r="C11" s="186">
        <v>8</v>
      </c>
      <c r="D11" s="187">
        <v>12</v>
      </c>
      <c r="E11" s="152">
        <f t="shared" si="0"/>
        <v>5.4498387756028881E-2</v>
      </c>
    </row>
    <row r="12" spans="1:5" x14ac:dyDescent="0.2">
      <c r="A12" s="66" t="s">
        <v>7</v>
      </c>
      <c r="B12" s="168">
        <v>13</v>
      </c>
      <c r="C12" s="186">
        <v>16</v>
      </c>
      <c r="D12" s="187">
        <v>29</v>
      </c>
      <c r="E12" s="152">
        <f t="shared" si="0"/>
        <v>0.1317044370770698</v>
      </c>
    </row>
    <row r="13" spans="1:5" x14ac:dyDescent="0.2">
      <c r="A13" s="66" t="s">
        <v>8</v>
      </c>
      <c r="B13" s="168">
        <v>8</v>
      </c>
      <c r="C13" s="186">
        <v>23</v>
      </c>
      <c r="D13" s="187">
        <v>31</v>
      </c>
      <c r="E13" s="152">
        <f t="shared" si="0"/>
        <v>0.14078750170307461</v>
      </c>
    </row>
    <row r="14" spans="1:5" x14ac:dyDescent="0.2">
      <c r="A14" s="66" t="s">
        <v>9</v>
      </c>
      <c r="B14" s="168">
        <v>4</v>
      </c>
      <c r="C14" s="186">
        <v>9</v>
      </c>
      <c r="D14" s="187">
        <v>13</v>
      </c>
      <c r="E14" s="152">
        <f t="shared" si="0"/>
        <v>5.903992006903129E-2</v>
      </c>
    </row>
    <row r="15" spans="1:5" x14ac:dyDescent="0.2">
      <c r="A15" s="66" t="s">
        <v>10</v>
      </c>
      <c r="B15" s="168">
        <v>3776</v>
      </c>
      <c r="C15" s="186">
        <v>3754</v>
      </c>
      <c r="D15" s="187">
        <v>7531</v>
      </c>
      <c r="E15" s="152">
        <f t="shared" si="0"/>
        <v>34.202279849221128</v>
      </c>
    </row>
    <row r="16" spans="1:5" x14ac:dyDescent="0.2">
      <c r="A16" s="66" t="s">
        <v>128</v>
      </c>
      <c r="B16" s="168">
        <v>1</v>
      </c>
      <c r="C16" s="186">
        <v>0</v>
      </c>
      <c r="D16" s="187">
        <v>1</v>
      </c>
      <c r="E16" s="152">
        <f t="shared" si="0"/>
        <v>4.541532313002407E-3</v>
      </c>
    </row>
    <row r="17" spans="1:5" x14ac:dyDescent="0.2">
      <c r="A17" s="66" t="s">
        <v>129</v>
      </c>
      <c r="B17" s="168">
        <v>0</v>
      </c>
      <c r="C17" s="186">
        <v>1</v>
      </c>
      <c r="D17" s="187">
        <v>1</v>
      </c>
      <c r="E17" s="152">
        <f t="shared" si="0"/>
        <v>4.541532313002407E-3</v>
      </c>
    </row>
    <row r="18" spans="1:5" x14ac:dyDescent="0.2">
      <c r="A18" s="66" t="s">
        <v>57</v>
      </c>
      <c r="B18" s="168">
        <v>26</v>
      </c>
      <c r="C18" s="186">
        <v>29</v>
      </c>
      <c r="D18" s="187">
        <v>55</v>
      </c>
      <c r="E18" s="152">
        <f t="shared" si="0"/>
        <v>0.24978427721513238</v>
      </c>
    </row>
    <row r="19" spans="1:5" x14ac:dyDescent="0.2">
      <c r="A19" s="66" t="s">
        <v>258</v>
      </c>
      <c r="B19" s="168">
        <v>0</v>
      </c>
      <c r="C19" s="186">
        <v>1</v>
      </c>
      <c r="D19" s="187">
        <v>1</v>
      </c>
      <c r="E19" s="152">
        <f t="shared" si="0"/>
        <v>4.541532313002407E-3</v>
      </c>
    </row>
    <row r="20" spans="1:5" x14ac:dyDescent="0.2">
      <c r="A20" s="66" t="s">
        <v>130</v>
      </c>
      <c r="B20" s="168">
        <v>2</v>
      </c>
      <c r="C20" s="186">
        <v>7</v>
      </c>
      <c r="D20" s="187">
        <v>9</v>
      </c>
      <c r="E20" s="152">
        <f t="shared" si="0"/>
        <v>4.0873790817021666E-2</v>
      </c>
    </row>
    <row r="21" spans="1:5" x14ac:dyDescent="0.2">
      <c r="A21" s="66" t="s">
        <v>13</v>
      </c>
      <c r="B21" s="168">
        <v>49</v>
      </c>
      <c r="C21" s="186">
        <v>40</v>
      </c>
      <c r="D21" s="187">
        <v>89</v>
      </c>
      <c r="E21" s="152">
        <f t="shared" si="0"/>
        <v>0.40419637585721424</v>
      </c>
    </row>
    <row r="22" spans="1:5" x14ac:dyDescent="0.2">
      <c r="A22" s="66" t="s">
        <v>159</v>
      </c>
      <c r="B22" s="168">
        <v>0</v>
      </c>
      <c r="C22" s="186">
        <v>2</v>
      </c>
      <c r="D22" s="187">
        <v>2</v>
      </c>
      <c r="E22" s="152">
        <f t="shared" si="0"/>
        <v>9.083064626004814E-3</v>
      </c>
    </row>
    <row r="23" spans="1:5" x14ac:dyDescent="0.2">
      <c r="A23" s="66" t="s">
        <v>77</v>
      </c>
      <c r="B23" s="168">
        <v>0</v>
      </c>
      <c r="C23" s="186">
        <v>4</v>
      </c>
      <c r="D23" s="187">
        <v>4</v>
      </c>
      <c r="E23" s="152">
        <f t="shared" si="0"/>
        <v>1.8166129252009628E-2</v>
      </c>
    </row>
    <row r="24" spans="1:5" x14ac:dyDescent="0.2">
      <c r="A24" s="66" t="s">
        <v>131</v>
      </c>
      <c r="B24" s="168">
        <v>1</v>
      </c>
      <c r="C24" s="186">
        <v>3</v>
      </c>
      <c r="D24" s="187">
        <v>4</v>
      </c>
      <c r="E24" s="152">
        <f t="shared" si="0"/>
        <v>1.8166129252009628E-2</v>
      </c>
    </row>
    <row r="25" spans="1:5" x14ac:dyDescent="0.2">
      <c r="A25" s="66" t="s">
        <v>14</v>
      </c>
      <c r="B25" s="168">
        <v>7</v>
      </c>
      <c r="C25" s="186">
        <v>59</v>
      </c>
      <c r="D25" s="187">
        <v>66</v>
      </c>
      <c r="E25" s="152">
        <f t="shared" si="0"/>
        <v>0.29974113265815888</v>
      </c>
    </row>
    <row r="26" spans="1:5" x14ac:dyDescent="0.2">
      <c r="A26" s="66" t="s">
        <v>132</v>
      </c>
      <c r="B26" s="168">
        <v>3</v>
      </c>
      <c r="C26" s="186">
        <v>3</v>
      </c>
      <c r="D26" s="187">
        <v>6</v>
      </c>
      <c r="E26" s="152">
        <f t="shared" si="0"/>
        <v>2.724919387801444E-2</v>
      </c>
    </row>
    <row r="27" spans="1:5" x14ac:dyDescent="0.2">
      <c r="A27" s="66" t="s">
        <v>16</v>
      </c>
      <c r="B27" s="168">
        <v>1</v>
      </c>
      <c r="C27" s="186">
        <v>0</v>
      </c>
      <c r="D27" s="187">
        <v>1</v>
      </c>
      <c r="E27" s="152">
        <f t="shared" si="0"/>
        <v>4.541532313002407E-3</v>
      </c>
    </row>
    <row r="28" spans="1:5" x14ac:dyDescent="0.2">
      <c r="A28" s="66" t="s">
        <v>55</v>
      </c>
      <c r="B28" s="168">
        <v>43</v>
      </c>
      <c r="C28" s="186">
        <v>2</v>
      </c>
      <c r="D28" s="187">
        <v>45</v>
      </c>
      <c r="E28" s="152">
        <f t="shared" si="0"/>
        <v>0.20436895408510833</v>
      </c>
    </row>
    <row r="29" spans="1:5" x14ac:dyDescent="0.2">
      <c r="A29" s="66" t="s">
        <v>193</v>
      </c>
      <c r="B29" s="168">
        <v>3</v>
      </c>
      <c r="C29" s="186">
        <v>1</v>
      </c>
      <c r="D29" s="187">
        <v>4</v>
      </c>
      <c r="E29" s="152">
        <f t="shared" si="0"/>
        <v>1.8166129252009628E-2</v>
      </c>
    </row>
    <row r="30" spans="1:5" x14ac:dyDescent="0.2">
      <c r="A30" s="66" t="s">
        <v>133</v>
      </c>
      <c r="B30" s="168">
        <v>0</v>
      </c>
      <c r="C30" s="186">
        <v>7</v>
      </c>
      <c r="D30" s="187">
        <v>7</v>
      </c>
      <c r="E30" s="152">
        <f t="shared" si="0"/>
        <v>3.1790726191016846E-2</v>
      </c>
    </row>
    <row r="31" spans="1:5" x14ac:dyDescent="0.2">
      <c r="A31" s="66" t="s">
        <v>17</v>
      </c>
      <c r="B31" s="168">
        <v>1</v>
      </c>
      <c r="C31" s="186">
        <v>2</v>
      </c>
      <c r="D31" s="187">
        <v>3</v>
      </c>
      <c r="E31" s="152">
        <f t="shared" si="0"/>
        <v>1.362459693900722E-2</v>
      </c>
    </row>
    <row r="32" spans="1:5" x14ac:dyDescent="0.2">
      <c r="A32" s="66" t="s">
        <v>18</v>
      </c>
      <c r="B32" s="168">
        <v>20</v>
      </c>
      <c r="C32" s="186">
        <v>57</v>
      </c>
      <c r="D32" s="187">
        <v>77</v>
      </c>
      <c r="E32" s="152">
        <f t="shared" si="0"/>
        <v>0.34969798810118535</v>
      </c>
    </row>
    <row r="33" spans="1:5" x14ac:dyDescent="0.2">
      <c r="A33" s="66" t="s">
        <v>160</v>
      </c>
      <c r="B33" s="168">
        <v>1</v>
      </c>
      <c r="C33" s="186">
        <v>3</v>
      </c>
      <c r="D33" s="187">
        <v>4</v>
      </c>
      <c r="E33" s="152">
        <f t="shared" si="0"/>
        <v>1.8166129252009628E-2</v>
      </c>
    </row>
    <row r="34" spans="1:5" x14ac:dyDescent="0.2">
      <c r="A34" s="66" t="s">
        <v>119</v>
      </c>
      <c r="B34" s="168">
        <v>3</v>
      </c>
      <c r="C34" s="186">
        <v>3</v>
      </c>
      <c r="D34" s="187">
        <v>6</v>
      </c>
      <c r="E34" s="152">
        <f t="shared" si="0"/>
        <v>2.724919387801444E-2</v>
      </c>
    </row>
    <row r="35" spans="1:5" x14ac:dyDescent="0.2">
      <c r="A35" s="66" t="s">
        <v>161</v>
      </c>
      <c r="B35" s="168">
        <v>0</v>
      </c>
      <c r="C35" s="186">
        <v>1</v>
      </c>
      <c r="D35" s="187">
        <v>1</v>
      </c>
      <c r="E35" s="152">
        <f t="shared" si="0"/>
        <v>4.541532313002407E-3</v>
      </c>
    </row>
    <row r="36" spans="1:5" x14ac:dyDescent="0.2">
      <c r="A36" s="66" t="s">
        <v>134</v>
      </c>
      <c r="B36" s="168">
        <v>1</v>
      </c>
      <c r="C36" s="186">
        <v>2</v>
      </c>
      <c r="D36" s="187">
        <v>3</v>
      </c>
      <c r="E36" s="152">
        <f t="shared" ref="E36:E67" si="1">D36*100/$D$111</f>
        <v>1.362459693900722E-2</v>
      </c>
    </row>
    <row r="37" spans="1:5" x14ac:dyDescent="0.2">
      <c r="A37" s="66" t="s">
        <v>163</v>
      </c>
      <c r="B37" s="168">
        <v>0</v>
      </c>
      <c r="C37" s="186">
        <v>1</v>
      </c>
      <c r="D37" s="187">
        <v>1</v>
      </c>
      <c r="E37" s="152">
        <f t="shared" si="1"/>
        <v>4.541532313002407E-3</v>
      </c>
    </row>
    <row r="38" spans="1:5" x14ac:dyDescent="0.2">
      <c r="A38" s="66" t="s">
        <v>198</v>
      </c>
      <c r="B38" s="168">
        <v>3</v>
      </c>
      <c r="C38" s="186">
        <v>0</v>
      </c>
      <c r="D38" s="187">
        <v>3</v>
      </c>
      <c r="E38" s="152">
        <f t="shared" si="1"/>
        <v>1.362459693900722E-2</v>
      </c>
    </row>
    <row r="39" spans="1:5" x14ac:dyDescent="0.2">
      <c r="A39" s="66" t="s">
        <v>19</v>
      </c>
      <c r="B39" s="168">
        <v>37</v>
      </c>
      <c r="C39" s="186">
        <v>82</v>
      </c>
      <c r="D39" s="187">
        <v>119</v>
      </c>
      <c r="E39" s="152">
        <f t="shared" si="1"/>
        <v>0.5404423452472864</v>
      </c>
    </row>
    <row r="40" spans="1:5" x14ac:dyDescent="0.2">
      <c r="A40" s="66" t="s">
        <v>122</v>
      </c>
      <c r="B40" s="168">
        <v>21</v>
      </c>
      <c r="C40" s="186">
        <v>2</v>
      </c>
      <c r="D40" s="187">
        <v>23</v>
      </c>
      <c r="E40" s="152">
        <f t="shared" si="1"/>
        <v>0.10445524319905536</v>
      </c>
    </row>
    <row r="41" spans="1:5" x14ac:dyDescent="0.2">
      <c r="A41" s="66" t="s">
        <v>20</v>
      </c>
      <c r="B41" s="168">
        <v>9</v>
      </c>
      <c r="C41" s="186">
        <v>15</v>
      </c>
      <c r="D41" s="187">
        <v>24</v>
      </c>
      <c r="E41" s="152">
        <f t="shared" si="1"/>
        <v>0.10899677551205776</v>
      </c>
    </row>
    <row r="42" spans="1:5" x14ac:dyDescent="0.2">
      <c r="A42" s="66" t="s">
        <v>21</v>
      </c>
      <c r="B42" s="168">
        <v>6</v>
      </c>
      <c r="C42" s="186">
        <v>13</v>
      </c>
      <c r="D42" s="187">
        <v>19</v>
      </c>
      <c r="E42" s="152">
        <f t="shared" si="1"/>
        <v>8.6289113947045734E-2</v>
      </c>
    </row>
    <row r="43" spans="1:5" x14ac:dyDescent="0.2">
      <c r="A43" s="66" t="s">
        <v>164</v>
      </c>
      <c r="B43" s="168">
        <v>13</v>
      </c>
      <c r="C43" s="186">
        <v>17</v>
      </c>
      <c r="D43" s="187">
        <v>30</v>
      </c>
      <c r="E43" s="152">
        <f t="shared" si="1"/>
        <v>0.13624596939007222</v>
      </c>
    </row>
    <row r="44" spans="1:5" x14ac:dyDescent="0.2">
      <c r="A44" s="66" t="s">
        <v>135</v>
      </c>
      <c r="B44" s="168">
        <v>0</v>
      </c>
      <c r="C44" s="186">
        <v>1</v>
      </c>
      <c r="D44" s="187">
        <v>1</v>
      </c>
      <c r="E44" s="152">
        <f t="shared" si="1"/>
        <v>4.541532313002407E-3</v>
      </c>
    </row>
    <row r="45" spans="1:5" x14ac:dyDescent="0.2">
      <c r="A45" s="66" t="s">
        <v>136</v>
      </c>
      <c r="B45" s="168">
        <v>8</v>
      </c>
      <c r="C45" s="186">
        <v>3</v>
      </c>
      <c r="D45" s="187">
        <v>11</v>
      </c>
      <c r="E45" s="152">
        <f t="shared" si="1"/>
        <v>4.9956855443026478E-2</v>
      </c>
    </row>
    <row r="46" spans="1:5" x14ac:dyDescent="0.2">
      <c r="A46" s="66" t="s">
        <v>58</v>
      </c>
      <c r="B46" s="168">
        <v>1</v>
      </c>
      <c r="C46" s="186">
        <v>7</v>
      </c>
      <c r="D46" s="187">
        <v>8</v>
      </c>
      <c r="E46" s="152">
        <f t="shared" si="1"/>
        <v>3.6332258504019256E-2</v>
      </c>
    </row>
    <row r="47" spans="1:5" x14ac:dyDescent="0.2">
      <c r="A47" s="66" t="s">
        <v>22</v>
      </c>
      <c r="B47" s="168">
        <v>1</v>
      </c>
      <c r="C47" s="186">
        <v>13</v>
      </c>
      <c r="D47" s="187">
        <v>14</v>
      </c>
      <c r="E47" s="152">
        <f t="shared" si="1"/>
        <v>6.3581452382033693E-2</v>
      </c>
    </row>
    <row r="48" spans="1:5" x14ac:dyDescent="0.2">
      <c r="A48" s="66" t="s">
        <v>137</v>
      </c>
      <c r="B48" s="168">
        <v>1</v>
      </c>
      <c r="C48" s="186">
        <v>0</v>
      </c>
      <c r="D48" s="187">
        <v>1</v>
      </c>
      <c r="E48" s="152">
        <f t="shared" si="1"/>
        <v>4.541532313002407E-3</v>
      </c>
    </row>
    <row r="49" spans="1:5" x14ac:dyDescent="0.2">
      <c r="A49" s="66" t="s">
        <v>23</v>
      </c>
      <c r="B49" s="168">
        <v>0</v>
      </c>
      <c r="C49" s="186">
        <v>9</v>
      </c>
      <c r="D49" s="187">
        <v>9</v>
      </c>
      <c r="E49" s="152">
        <f t="shared" si="1"/>
        <v>4.0873790817021666E-2</v>
      </c>
    </row>
    <row r="50" spans="1:5" x14ac:dyDescent="0.2">
      <c r="A50" s="66" t="s">
        <v>59</v>
      </c>
      <c r="B50" s="168">
        <v>10</v>
      </c>
      <c r="C50" s="186">
        <v>19</v>
      </c>
      <c r="D50" s="187">
        <v>29</v>
      </c>
      <c r="E50" s="152">
        <f t="shared" si="1"/>
        <v>0.1317044370770698</v>
      </c>
    </row>
    <row r="51" spans="1:5" x14ac:dyDescent="0.2">
      <c r="A51" s="66" t="s">
        <v>24</v>
      </c>
      <c r="B51" s="168">
        <v>46</v>
      </c>
      <c r="C51" s="186">
        <v>23</v>
      </c>
      <c r="D51" s="187">
        <v>69</v>
      </c>
      <c r="E51" s="152">
        <f t="shared" si="1"/>
        <v>0.31336572959716608</v>
      </c>
    </row>
    <row r="52" spans="1:5" x14ac:dyDescent="0.2">
      <c r="A52" s="66" t="s">
        <v>138</v>
      </c>
      <c r="B52" s="168">
        <v>7</v>
      </c>
      <c r="C52" s="186">
        <v>2</v>
      </c>
      <c r="D52" s="187">
        <v>9</v>
      </c>
      <c r="E52" s="152">
        <f t="shared" si="1"/>
        <v>4.0873790817021666E-2</v>
      </c>
    </row>
    <row r="53" spans="1:5" x14ac:dyDescent="0.2">
      <c r="A53" s="66" t="s">
        <v>25</v>
      </c>
      <c r="B53" s="168">
        <v>6</v>
      </c>
      <c r="C53" s="186">
        <v>5</v>
      </c>
      <c r="D53" s="187">
        <v>11</v>
      </c>
      <c r="E53" s="152">
        <f t="shared" si="1"/>
        <v>4.9956855443026478E-2</v>
      </c>
    </row>
    <row r="54" spans="1:5" x14ac:dyDescent="0.2">
      <c r="A54" s="66" t="s">
        <v>139</v>
      </c>
      <c r="B54" s="168">
        <v>13</v>
      </c>
      <c r="C54" s="186">
        <v>15</v>
      </c>
      <c r="D54" s="187">
        <v>28</v>
      </c>
      <c r="E54" s="152">
        <f t="shared" si="1"/>
        <v>0.12716290476406739</v>
      </c>
    </row>
    <row r="55" spans="1:5" x14ac:dyDescent="0.2">
      <c r="A55" s="66" t="s">
        <v>27</v>
      </c>
      <c r="B55" s="168">
        <v>1</v>
      </c>
      <c r="C55" s="186">
        <v>6</v>
      </c>
      <c r="D55" s="187">
        <v>7</v>
      </c>
      <c r="E55" s="152">
        <f t="shared" si="1"/>
        <v>3.1790726191016846E-2</v>
      </c>
    </row>
    <row r="56" spans="1:5" x14ac:dyDescent="0.2">
      <c r="A56" s="66" t="s">
        <v>165</v>
      </c>
      <c r="B56" s="168">
        <v>3</v>
      </c>
      <c r="C56" s="186">
        <v>8</v>
      </c>
      <c r="D56" s="187">
        <v>11</v>
      </c>
      <c r="E56" s="152">
        <f t="shared" si="1"/>
        <v>4.9956855443026478E-2</v>
      </c>
    </row>
    <row r="57" spans="1:5" x14ac:dyDescent="0.2">
      <c r="A57" s="66" t="s">
        <v>140</v>
      </c>
      <c r="B57" s="168">
        <v>0</v>
      </c>
      <c r="C57" s="186">
        <v>2</v>
      </c>
      <c r="D57" s="187">
        <v>2</v>
      </c>
      <c r="E57" s="152">
        <f t="shared" si="1"/>
        <v>9.083064626004814E-3</v>
      </c>
    </row>
    <row r="58" spans="1:5" x14ac:dyDescent="0.2">
      <c r="A58" s="66" t="s">
        <v>166</v>
      </c>
      <c r="B58" s="168">
        <v>1</v>
      </c>
      <c r="C58" s="186">
        <v>1</v>
      </c>
      <c r="D58" s="187">
        <v>2</v>
      </c>
      <c r="E58" s="152">
        <f t="shared" si="1"/>
        <v>9.083064626004814E-3</v>
      </c>
    </row>
    <row r="59" spans="1:5" x14ac:dyDescent="0.2">
      <c r="A59" s="66" t="s">
        <v>28</v>
      </c>
      <c r="B59" s="168">
        <v>4</v>
      </c>
      <c r="C59" s="186">
        <v>13</v>
      </c>
      <c r="D59" s="187">
        <v>17</v>
      </c>
      <c r="E59" s="152">
        <f t="shared" si="1"/>
        <v>7.7206049321040915E-2</v>
      </c>
    </row>
    <row r="60" spans="1:5" x14ac:dyDescent="0.2">
      <c r="A60" s="66" t="s">
        <v>60</v>
      </c>
      <c r="B60" s="168">
        <v>1</v>
      </c>
      <c r="C60" s="186">
        <v>14</v>
      </c>
      <c r="D60" s="187">
        <v>15</v>
      </c>
      <c r="E60" s="152">
        <f t="shared" si="1"/>
        <v>6.812298469503611E-2</v>
      </c>
    </row>
    <row r="61" spans="1:5" x14ac:dyDescent="0.2">
      <c r="A61" s="66" t="s">
        <v>167</v>
      </c>
      <c r="B61" s="168">
        <v>0</v>
      </c>
      <c r="C61" s="186">
        <v>1</v>
      </c>
      <c r="D61" s="187">
        <v>1</v>
      </c>
      <c r="E61" s="152">
        <f t="shared" si="1"/>
        <v>4.541532313002407E-3</v>
      </c>
    </row>
    <row r="62" spans="1:5" x14ac:dyDescent="0.2">
      <c r="A62" s="66" t="s">
        <v>29</v>
      </c>
      <c r="B62" s="168">
        <v>2</v>
      </c>
      <c r="C62" s="186">
        <v>0</v>
      </c>
      <c r="D62" s="187">
        <v>2</v>
      </c>
      <c r="E62" s="152">
        <f t="shared" si="1"/>
        <v>9.083064626004814E-3</v>
      </c>
    </row>
    <row r="63" spans="1:5" x14ac:dyDescent="0.2">
      <c r="A63" s="66" t="s">
        <v>118</v>
      </c>
      <c r="B63" s="168">
        <v>2</v>
      </c>
      <c r="C63" s="186">
        <v>3</v>
      </c>
      <c r="D63" s="187">
        <v>5</v>
      </c>
      <c r="E63" s="152">
        <f t="shared" si="1"/>
        <v>2.2707661565012034E-2</v>
      </c>
    </row>
    <row r="64" spans="1:5" x14ac:dyDescent="0.2">
      <c r="A64" s="66" t="s">
        <v>142</v>
      </c>
      <c r="B64" s="168">
        <v>0</v>
      </c>
      <c r="C64" s="186">
        <v>1</v>
      </c>
      <c r="D64" s="187">
        <v>1</v>
      </c>
      <c r="E64" s="152">
        <f t="shared" si="1"/>
        <v>4.541532313002407E-3</v>
      </c>
    </row>
    <row r="65" spans="1:5" x14ac:dyDescent="0.2">
      <c r="A65" s="66" t="s">
        <v>181</v>
      </c>
      <c r="B65" s="168">
        <v>1</v>
      </c>
      <c r="C65" s="186">
        <v>0</v>
      </c>
      <c r="D65" s="187">
        <v>1</v>
      </c>
      <c r="E65" s="152">
        <f t="shared" si="1"/>
        <v>4.541532313002407E-3</v>
      </c>
    </row>
    <row r="66" spans="1:5" x14ac:dyDescent="0.2">
      <c r="A66" s="66" t="s">
        <v>144</v>
      </c>
      <c r="B66" s="168">
        <v>0</v>
      </c>
      <c r="C66" s="186">
        <v>1</v>
      </c>
      <c r="D66" s="187">
        <v>1</v>
      </c>
      <c r="E66" s="152">
        <f t="shared" si="1"/>
        <v>4.541532313002407E-3</v>
      </c>
    </row>
    <row r="67" spans="1:5" x14ac:dyDescent="0.2">
      <c r="A67" s="66" t="s">
        <v>30</v>
      </c>
      <c r="B67" s="168">
        <v>7</v>
      </c>
      <c r="C67" s="186">
        <v>35</v>
      </c>
      <c r="D67" s="187">
        <v>42</v>
      </c>
      <c r="E67" s="152">
        <f t="shared" si="1"/>
        <v>0.19074435714610111</v>
      </c>
    </row>
    <row r="68" spans="1:5" x14ac:dyDescent="0.2">
      <c r="A68" s="66" t="s">
        <v>145</v>
      </c>
      <c r="B68" s="168">
        <v>2</v>
      </c>
      <c r="C68" s="186">
        <v>3</v>
      </c>
      <c r="D68" s="187">
        <v>5</v>
      </c>
      <c r="E68" s="152">
        <f t="shared" ref="E68:E98" si="2">D68*100/$D$111</f>
        <v>2.2707661565012034E-2</v>
      </c>
    </row>
    <row r="69" spans="1:5" x14ac:dyDescent="0.2">
      <c r="A69" s="66" t="s">
        <v>146</v>
      </c>
      <c r="B69" s="168">
        <v>17</v>
      </c>
      <c r="C69" s="186">
        <v>32</v>
      </c>
      <c r="D69" s="187">
        <v>49</v>
      </c>
      <c r="E69" s="152">
        <f t="shared" si="2"/>
        <v>0.22253508333711794</v>
      </c>
    </row>
    <row r="70" spans="1:5" x14ac:dyDescent="0.2">
      <c r="A70" s="66" t="s">
        <v>83</v>
      </c>
      <c r="B70" s="168">
        <v>26</v>
      </c>
      <c r="C70" s="186">
        <v>22</v>
      </c>
      <c r="D70" s="187">
        <v>48</v>
      </c>
      <c r="E70" s="152">
        <f t="shared" si="2"/>
        <v>0.21799355102411552</v>
      </c>
    </row>
    <row r="71" spans="1:5" x14ac:dyDescent="0.2">
      <c r="A71" s="66" t="s">
        <v>31</v>
      </c>
      <c r="B71" s="168">
        <v>9</v>
      </c>
      <c r="C71" s="186">
        <v>5</v>
      </c>
      <c r="D71" s="187">
        <v>14</v>
      </c>
      <c r="E71" s="152">
        <f t="shared" si="2"/>
        <v>6.3581452382033693E-2</v>
      </c>
    </row>
    <row r="72" spans="1:5" x14ac:dyDescent="0.2">
      <c r="A72" s="66" t="s">
        <v>32</v>
      </c>
      <c r="B72" s="168">
        <v>12</v>
      </c>
      <c r="C72" s="186">
        <v>12</v>
      </c>
      <c r="D72" s="187">
        <v>24</v>
      </c>
      <c r="E72" s="152">
        <f t="shared" si="2"/>
        <v>0.10899677551205776</v>
      </c>
    </row>
    <row r="73" spans="1:5" x14ac:dyDescent="0.2">
      <c r="A73" s="66" t="s">
        <v>114</v>
      </c>
      <c r="B73" s="168">
        <v>1</v>
      </c>
      <c r="C73" s="186">
        <v>0</v>
      </c>
      <c r="D73" s="187">
        <v>1</v>
      </c>
      <c r="E73" s="152">
        <f t="shared" si="2"/>
        <v>4.541532313002407E-3</v>
      </c>
    </row>
    <row r="74" spans="1:5" x14ac:dyDescent="0.2">
      <c r="A74" s="66" t="s">
        <v>49</v>
      </c>
      <c r="B74" s="168">
        <v>5</v>
      </c>
      <c r="C74" s="186">
        <v>38</v>
      </c>
      <c r="D74" s="187">
        <v>43</v>
      </c>
      <c r="E74" s="152">
        <f t="shared" si="2"/>
        <v>0.1952858894591035</v>
      </c>
    </row>
    <row r="75" spans="1:5" x14ac:dyDescent="0.2">
      <c r="A75" s="66" t="s">
        <v>204</v>
      </c>
      <c r="B75" s="168">
        <v>1</v>
      </c>
      <c r="C75" s="186">
        <v>1</v>
      </c>
      <c r="D75" s="187">
        <v>2</v>
      </c>
      <c r="E75" s="152">
        <f t="shared" si="2"/>
        <v>9.083064626004814E-3</v>
      </c>
    </row>
    <row r="76" spans="1:5" x14ac:dyDescent="0.2">
      <c r="A76" s="66" t="s">
        <v>171</v>
      </c>
      <c r="B76" s="168">
        <v>0</v>
      </c>
      <c r="C76" s="186">
        <v>1</v>
      </c>
      <c r="D76" s="187">
        <v>1</v>
      </c>
      <c r="E76" s="152">
        <f t="shared" si="2"/>
        <v>4.541532313002407E-3</v>
      </c>
    </row>
    <row r="77" spans="1:5" x14ac:dyDescent="0.2">
      <c r="A77" s="66" t="s">
        <v>33</v>
      </c>
      <c r="B77" s="168">
        <v>13</v>
      </c>
      <c r="C77" s="186">
        <v>52</v>
      </c>
      <c r="D77" s="187">
        <v>65</v>
      </c>
      <c r="E77" s="152">
        <f t="shared" si="2"/>
        <v>0.29519960034515647</v>
      </c>
    </row>
    <row r="78" spans="1:5" x14ac:dyDescent="0.2">
      <c r="A78" s="66" t="s">
        <v>78</v>
      </c>
      <c r="B78" s="168">
        <v>1</v>
      </c>
      <c r="C78" s="186">
        <v>4</v>
      </c>
      <c r="D78" s="187">
        <v>5</v>
      </c>
      <c r="E78" s="152">
        <f t="shared" si="2"/>
        <v>2.2707661565012034E-2</v>
      </c>
    </row>
    <row r="79" spans="1:5" x14ac:dyDescent="0.2">
      <c r="A79" s="66" t="s">
        <v>206</v>
      </c>
      <c r="B79" s="168">
        <v>0</v>
      </c>
      <c r="C79" s="186">
        <v>1</v>
      </c>
      <c r="D79" s="187">
        <v>1</v>
      </c>
      <c r="E79" s="152">
        <f t="shared" si="2"/>
        <v>4.541532313002407E-3</v>
      </c>
    </row>
    <row r="80" spans="1:5" x14ac:dyDescent="0.2">
      <c r="A80" s="66" t="s">
        <v>148</v>
      </c>
      <c r="B80" s="168">
        <v>5</v>
      </c>
      <c r="C80" s="186">
        <v>10</v>
      </c>
      <c r="D80" s="187">
        <v>15</v>
      </c>
      <c r="E80" s="152">
        <f t="shared" si="2"/>
        <v>6.812298469503611E-2</v>
      </c>
    </row>
    <row r="81" spans="1:5" x14ac:dyDescent="0.2">
      <c r="A81" s="66" t="s">
        <v>123</v>
      </c>
      <c r="B81" s="168">
        <v>4</v>
      </c>
      <c r="C81" s="186">
        <v>8</v>
      </c>
      <c r="D81" s="187">
        <v>12</v>
      </c>
      <c r="E81" s="152">
        <f t="shared" si="2"/>
        <v>5.4498387756028881E-2</v>
      </c>
    </row>
    <row r="82" spans="1:5" x14ac:dyDescent="0.2">
      <c r="A82" s="66" t="s">
        <v>223</v>
      </c>
      <c r="B82" s="168">
        <v>0</v>
      </c>
      <c r="C82" s="186">
        <v>1</v>
      </c>
      <c r="D82" s="187">
        <v>1</v>
      </c>
      <c r="E82" s="152">
        <f t="shared" si="2"/>
        <v>4.541532313002407E-3</v>
      </c>
    </row>
    <row r="83" spans="1:5" x14ac:dyDescent="0.2">
      <c r="A83" s="66" t="s">
        <v>34</v>
      </c>
      <c r="B83" s="168">
        <v>452</v>
      </c>
      <c r="C83" s="186">
        <v>402</v>
      </c>
      <c r="D83" s="187">
        <v>854</v>
      </c>
      <c r="E83" s="152">
        <f t="shared" si="2"/>
        <v>3.8784685953040556</v>
      </c>
    </row>
    <row r="84" spans="1:5" x14ac:dyDescent="0.2">
      <c r="A84" s="66" t="s">
        <v>150</v>
      </c>
      <c r="B84" s="168">
        <v>2</v>
      </c>
      <c r="C84" s="186">
        <v>2</v>
      </c>
      <c r="D84" s="187">
        <v>4</v>
      </c>
      <c r="E84" s="152">
        <f t="shared" si="2"/>
        <v>1.8166129252009628E-2</v>
      </c>
    </row>
    <row r="85" spans="1:5" x14ac:dyDescent="0.2">
      <c r="A85" s="66" t="s">
        <v>151</v>
      </c>
      <c r="B85" s="168">
        <v>6</v>
      </c>
      <c r="C85" s="186">
        <v>11</v>
      </c>
      <c r="D85" s="187">
        <v>17</v>
      </c>
      <c r="E85" s="152">
        <f t="shared" si="2"/>
        <v>7.7206049321040915E-2</v>
      </c>
    </row>
    <row r="86" spans="1:5" x14ac:dyDescent="0.2">
      <c r="A86" s="66" t="s">
        <v>211</v>
      </c>
      <c r="B86" s="168">
        <v>1</v>
      </c>
      <c r="C86" s="186">
        <v>0</v>
      </c>
      <c r="D86" s="187">
        <v>1</v>
      </c>
      <c r="E86" s="152">
        <f t="shared" si="2"/>
        <v>4.541532313002407E-3</v>
      </c>
    </row>
    <row r="87" spans="1:5" x14ac:dyDescent="0.2">
      <c r="A87" s="66" t="s">
        <v>175</v>
      </c>
      <c r="B87" s="168">
        <v>1</v>
      </c>
      <c r="C87" s="186">
        <v>1</v>
      </c>
      <c r="D87" s="187">
        <v>2</v>
      </c>
      <c r="E87" s="152">
        <f t="shared" si="2"/>
        <v>9.083064626004814E-3</v>
      </c>
    </row>
    <row r="88" spans="1:5" x14ac:dyDescent="0.2">
      <c r="A88" s="66" t="s">
        <v>36</v>
      </c>
      <c r="B88" s="168">
        <v>5</v>
      </c>
      <c r="C88" s="186">
        <v>6</v>
      </c>
      <c r="D88" s="187">
        <v>11</v>
      </c>
      <c r="E88" s="152">
        <f t="shared" si="2"/>
        <v>4.9956855443026478E-2</v>
      </c>
    </row>
    <row r="89" spans="1:5" x14ac:dyDescent="0.2">
      <c r="A89" s="66" t="s">
        <v>61</v>
      </c>
      <c r="B89" s="168">
        <v>28</v>
      </c>
      <c r="C89" s="186">
        <v>105</v>
      </c>
      <c r="D89" s="187">
        <v>133</v>
      </c>
      <c r="E89" s="152">
        <f t="shared" si="2"/>
        <v>0.60402379762932012</v>
      </c>
    </row>
    <row r="90" spans="1:5" x14ac:dyDescent="0.2">
      <c r="A90" s="66" t="s">
        <v>37</v>
      </c>
      <c r="B90" s="168">
        <v>0</v>
      </c>
      <c r="C90" s="186">
        <v>1</v>
      </c>
      <c r="D90" s="187">
        <v>1</v>
      </c>
      <c r="E90" s="152">
        <f t="shared" si="2"/>
        <v>4.541532313002407E-3</v>
      </c>
    </row>
    <row r="91" spans="1:5" x14ac:dyDescent="0.2">
      <c r="A91" s="66" t="s">
        <v>38</v>
      </c>
      <c r="B91" s="168">
        <v>14</v>
      </c>
      <c r="C91" s="186">
        <v>21</v>
      </c>
      <c r="D91" s="187">
        <v>35</v>
      </c>
      <c r="E91" s="152">
        <f t="shared" si="2"/>
        <v>0.15895363095508425</v>
      </c>
    </row>
    <row r="92" spans="1:5" x14ac:dyDescent="0.2">
      <c r="A92" s="66" t="s">
        <v>39</v>
      </c>
      <c r="B92" s="168">
        <v>17</v>
      </c>
      <c r="C92" s="186">
        <v>20</v>
      </c>
      <c r="D92" s="187">
        <v>37</v>
      </c>
      <c r="E92" s="152">
        <f t="shared" si="2"/>
        <v>0.16803669558108905</v>
      </c>
    </row>
    <row r="93" spans="1:5" x14ac:dyDescent="0.2">
      <c r="A93" s="66" t="s">
        <v>120</v>
      </c>
      <c r="B93" s="168">
        <v>16</v>
      </c>
      <c r="C93" s="186">
        <v>0</v>
      </c>
      <c r="D93" s="187">
        <v>16</v>
      </c>
      <c r="E93" s="152">
        <f t="shared" si="2"/>
        <v>7.2664517008038512E-2</v>
      </c>
    </row>
    <row r="94" spans="1:5" x14ac:dyDescent="0.2">
      <c r="A94" s="66" t="s">
        <v>152</v>
      </c>
      <c r="B94" s="168">
        <v>4</v>
      </c>
      <c r="C94" s="186">
        <v>0</v>
      </c>
      <c r="D94" s="187">
        <v>4</v>
      </c>
      <c r="E94" s="152">
        <f t="shared" si="2"/>
        <v>1.8166129252009628E-2</v>
      </c>
    </row>
    <row r="95" spans="1:5" x14ac:dyDescent="0.2">
      <c r="A95" s="66" t="s">
        <v>50</v>
      </c>
      <c r="B95" s="168">
        <v>3</v>
      </c>
      <c r="C95" s="186">
        <v>3</v>
      </c>
      <c r="D95" s="187">
        <v>6</v>
      </c>
      <c r="E95" s="152">
        <f t="shared" si="2"/>
        <v>2.724919387801444E-2</v>
      </c>
    </row>
    <row r="96" spans="1:5" x14ac:dyDescent="0.2">
      <c r="A96" s="66" t="s">
        <v>215</v>
      </c>
      <c r="B96" s="168">
        <v>0</v>
      </c>
      <c r="C96" s="186">
        <v>1</v>
      </c>
      <c r="D96" s="187">
        <v>1</v>
      </c>
      <c r="E96" s="152">
        <f t="shared" si="2"/>
        <v>4.541532313002407E-3</v>
      </c>
    </row>
    <row r="97" spans="1:5" x14ac:dyDescent="0.2">
      <c r="A97" s="66" t="s">
        <v>216</v>
      </c>
      <c r="B97" s="168">
        <v>1</v>
      </c>
      <c r="C97" s="186">
        <v>0</v>
      </c>
      <c r="D97" s="187">
        <v>1</v>
      </c>
      <c r="E97" s="152">
        <f t="shared" si="2"/>
        <v>4.541532313002407E-3</v>
      </c>
    </row>
    <row r="98" spans="1:5" x14ac:dyDescent="0.2">
      <c r="A98" s="66" t="s">
        <v>40</v>
      </c>
      <c r="B98" s="168">
        <v>8</v>
      </c>
      <c r="C98" s="186">
        <v>76</v>
      </c>
      <c r="D98" s="187">
        <v>84</v>
      </c>
      <c r="E98" s="152">
        <f t="shared" si="2"/>
        <v>0.38148871429220221</v>
      </c>
    </row>
    <row r="99" spans="1:5" x14ac:dyDescent="0.2">
      <c r="A99" s="66" t="s">
        <v>41</v>
      </c>
      <c r="B99" s="168">
        <v>58</v>
      </c>
      <c r="C99" s="186">
        <v>173</v>
      </c>
      <c r="D99" s="187">
        <v>231</v>
      </c>
      <c r="E99" s="152">
        <f t="shared" ref="E99:E111" si="3">D99*100/$D$111</f>
        <v>1.0490939643035559</v>
      </c>
    </row>
    <row r="100" spans="1:5" x14ac:dyDescent="0.2">
      <c r="A100" s="66" t="s">
        <v>42</v>
      </c>
      <c r="B100" s="168">
        <v>3</v>
      </c>
      <c r="C100" s="186">
        <v>3</v>
      </c>
      <c r="D100" s="187">
        <v>6</v>
      </c>
      <c r="E100" s="152">
        <f t="shared" si="3"/>
        <v>2.724919387801444E-2</v>
      </c>
    </row>
    <row r="101" spans="1:5" x14ac:dyDescent="0.2">
      <c r="A101" s="66" t="s">
        <v>43</v>
      </c>
      <c r="B101" s="168">
        <v>2</v>
      </c>
      <c r="C101" s="186">
        <v>1</v>
      </c>
      <c r="D101" s="187">
        <v>3</v>
      </c>
      <c r="E101" s="152">
        <f t="shared" si="3"/>
        <v>1.362459693900722E-2</v>
      </c>
    </row>
    <row r="102" spans="1:5" x14ac:dyDescent="0.2">
      <c r="A102" s="66" t="s">
        <v>44</v>
      </c>
      <c r="B102" s="168">
        <v>6018</v>
      </c>
      <c r="C102" s="186">
        <v>5034</v>
      </c>
      <c r="D102" s="187">
        <v>11060</v>
      </c>
      <c r="E102" s="152">
        <f t="shared" si="3"/>
        <v>50.229347381806619</v>
      </c>
    </row>
    <row r="103" spans="1:5" x14ac:dyDescent="0.2">
      <c r="A103" s="66" t="s">
        <v>177</v>
      </c>
      <c r="B103" s="168">
        <v>1</v>
      </c>
      <c r="C103" s="186">
        <v>1</v>
      </c>
      <c r="D103" s="187">
        <v>2</v>
      </c>
      <c r="E103" s="152">
        <f t="shared" si="3"/>
        <v>9.083064626004814E-3</v>
      </c>
    </row>
    <row r="104" spans="1:5" x14ac:dyDescent="0.2">
      <c r="A104" s="66" t="s">
        <v>45</v>
      </c>
      <c r="B104" s="168">
        <v>14</v>
      </c>
      <c r="C104" s="186">
        <v>15</v>
      </c>
      <c r="D104" s="187">
        <v>29</v>
      </c>
      <c r="E104" s="152">
        <f t="shared" si="3"/>
        <v>0.1317044370770698</v>
      </c>
    </row>
    <row r="105" spans="1:5" x14ac:dyDescent="0.2">
      <c r="A105" s="66" t="s">
        <v>46</v>
      </c>
      <c r="B105" s="168">
        <v>5</v>
      </c>
      <c r="C105" s="186">
        <v>6</v>
      </c>
      <c r="D105" s="187">
        <v>11</v>
      </c>
      <c r="E105" s="152">
        <f t="shared" si="3"/>
        <v>4.9956855443026478E-2</v>
      </c>
    </row>
    <row r="106" spans="1:5" x14ac:dyDescent="0.2">
      <c r="A106" s="66" t="s">
        <v>178</v>
      </c>
      <c r="B106" s="168">
        <v>6</v>
      </c>
      <c r="C106" s="186">
        <v>56</v>
      </c>
      <c r="D106" s="187">
        <v>62</v>
      </c>
      <c r="E106" s="152">
        <f t="shared" si="3"/>
        <v>0.28157500340614922</v>
      </c>
    </row>
    <row r="107" spans="1:5" x14ac:dyDescent="0.2">
      <c r="A107" s="66" t="s">
        <v>47</v>
      </c>
      <c r="B107" s="168">
        <v>203</v>
      </c>
      <c r="C107" s="186">
        <v>204</v>
      </c>
      <c r="D107" s="187">
        <v>407</v>
      </c>
      <c r="E107" s="152">
        <f t="shared" si="3"/>
        <v>1.8484036513919797</v>
      </c>
    </row>
    <row r="108" spans="1:5" x14ac:dyDescent="0.2">
      <c r="A108" s="66" t="s">
        <v>48</v>
      </c>
      <c r="B108" s="168">
        <v>0</v>
      </c>
      <c r="C108" s="186">
        <v>4</v>
      </c>
      <c r="D108" s="187">
        <v>4</v>
      </c>
      <c r="E108" s="152">
        <f t="shared" si="3"/>
        <v>1.8166129252009628E-2</v>
      </c>
    </row>
    <row r="109" spans="1:5" x14ac:dyDescent="0.2">
      <c r="A109" s="66" t="s">
        <v>217</v>
      </c>
      <c r="B109" s="168">
        <v>0</v>
      </c>
      <c r="C109" s="186">
        <v>3</v>
      </c>
      <c r="D109" s="187">
        <v>3</v>
      </c>
      <c r="E109" s="152">
        <f t="shared" si="3"/>
        <v>1.362459693900722E-2</v>
      </c>
    </row>
    <row r="110" spans="1:5" ht="12.75" thickBot="1" x14ac:dyDescent="0.25">
      <c r="A110" s="66" t="s">
        <v>56</v>
      </c>
      <c r="B110" s="168">
        <v>5</v>
      </c>
      <c r="C110" s="186">
        <v>0</v>
      </c>
      <c r="D110" s="187">
        <v>5</v>
      </c>
      <c r="E110" s="152">
        <f t="shared" si="3"/>
        <v>2.2707661565012034E-2</v>
      </c>
    </row>
    <row r="111" spans="1:5" ht="12.75" thickBot="1" x14ac:dyDescent="0.25">
      <c r="A111" s="71" t="s">
        <v>84</v>
      </c>
      <c r="B111" s="72">
        <f>SUM(B4:B110)</f>
        <v>11188</v>
      </c>
      <c r="C111" s="72">
        <f>SUM(C4:C110)</f>
        <v>10822</v>
      </c>
      <c r="D111" s="72">
        <f>SUM(D4:D110)</f>
        <v>22019</v>
      </c>
      <c r="E111" s="284">
        <f t="shared" si="3"/>
        <v>100</v>
      </c>
    </row>
  </sheetData>
  <sortState ref="A4:E110">
    <sortCondition ref="A4:A110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M142"/>
  <sheetViews>
    <sheetView topLeftCell="A82" zoomScaleNormal="100" workbookViewId="0">
      <selection activeCell="D112" sqref="D112"/>
    </sheetView>
  </sheetViews>
  <sheetFormatPr defaultColWidth="9.28515625" defaultRowHeight="12" x14ac:dyDescent="0.2"/>
  <cols>
    <col min="1" max="1" width="30.7109375" style="1" customWidth="1"/>
    <col min="2" max="2" width="6.42578125" style="1" bestFit="1" customWidth="1"/>
    <col min="3" max="3" width="5.85546875" style="1" bestFit="1" customWidth="1"/>
    <col min="4" max="4" width="6.42578125" style="1" bestFit="1" customWidth="1"/>
    <col min="5" max="10" width="5.85546875" style="1" bestFit="1" customWidth="1"/>
    <col min="11" max="11" width="5.85546875" style="29" bestFit="1" customWidth="1"/>
    <col min="12" max="13" width="5.85546875" style="1" bestFit="1" customWidth="1"/>
    <col min="14" max="15" width="9.28515625" style="1"/>
    <col min="16" max="16" width="33.140625" style="1" bestFit="1" customWidth="1"/>
    <col min="17" max="16384" width="9.28515625" style="1"/>
  </cols>
  <sheetData>
    <row r="1" spans="1:13" s="2" customFormat="1" ht="12.75" customHeight="1" x14ac:dyDescent="0.2">
      <c r="A1" s="292" t="s">
        <v>407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2" customFormat="1" ht="12.75" customHeight="1" thickBot="1" x14ac:dyDescent="0.25">
      <c r="A2" s="49" t="s">
        <v>277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3" ht="26.65" customHeight="1" x14ac:dyDescent="0.2">
      <c r="A3" s="339" t="s">
        <v>0</v>
      </c>
      <c r="B3" s="341" t="s">
        <v>102</v>
      </c>
      <c r="C3" s="337"/>
      <c r="D3" s="342"/>
      <c r="E3" s="336" t="s">
        <v>103</v>
      </c>
      <c r="F3" s="337"/>
      <c r="G3" s="338"/>
      <c r="H3" s="336" t="s">
        <v>105</v>
      </c>
      <c r="I3" s="337"/>
      <c r="J3" s="338"/>
      <c r="K3" s="343" t="s">
        <v>182</v>
      </c>
      <c r="L3" s="344"/>
      <c r="M3" s="345"/>
    </row>
    <row r="4" spans="1:13" ht="12.75" thickBot="1" x14ac:dyDescent="0.25">
      <c r="A4" s="340"/>
      <c r="B4" s="73" t="s">
        <v>80</v>
      </c>
      <c r="C4" s="74" t="s">
        <v>81</v>
      </c>
      <c r="D4" s="75" t="s">
        <v>2</v>
      </c>
      <c r="E4" s="76" t="s">
        <v>80</v>
      </c>
      <c r="F4" s="74" t="s">
        <v>81</v>
      </c>
      <c r="G4" s="77" t="s">
        <v>2</v>
      </c>
      <c r="H4" s="76" t="s">
        <v>80</v>
      </c>
      <c r="I4" s="74" t="s">
        <v>81</v>
      </c>
      <c r="J4" s="77" t="s">
        <v>2</v>
      </c>
      <c r="K4" s="76" t="s">
        <v>80</v>
      </c>
      <c r="L4" s="74" t="s">
        <v>81</v>
      </c>
      <c r="M4" s="77" t="s">
        <v>2</v>
      </c>
    </row>
    <row r="5" spans="1:13" ht="12" customHeight="1" x14ac:dyDescent="0.2">
      <c r="A5" s="78" t="s">
        <v>4</v>
      </c>
      <c r="B5" s="154">
        <v>3</v>
      </c>
      <c r="C5" s="155">
        <v>8</v>
      </c>
      <c r="D5" s="156">
        <v>11</v>
      </c>
      <c r="E5" s="157">
        <v>1</v>
      </c>
      <c r="F5" s="155">
        <v>1</v>
      </c>
      <c r="G5" s="158">
        <v>2</v>
      </c>
      <c r="H5" s="154">
        <v>0</v>
      </c>
      <c r="I5" s="155">
        <v>0</v>
      </c>
      <c r="J5" s="156">
        <v>0</v>
      </c>
      <c r="K5" s="154">
        <v>0</v>
      </c>
      <c r="L5" s="155">
        <v>0</v>
      </c>
      <c r="M5" s="156">
        <v>0</v>
      </c>
    </row>
    <row r="6" spans="1:13" x14ac:dyDescent="0.2">
      <c r="A6" s="78" t="s">
        <v>124</v>
      </c>
      <c r="B6" s="154">
        <v>1</v>
      </c>
      <c r="C6" s="155">
        <v>9</v>
      </c>
      <c r="D6" s="156">
        <v>10</v>
      </c>
      <c r="E6" s="157">
        <v>0</v>
      </c>
      <c r="F6" s="155">
        <v>0</v>
      </c>
      <c r="G6" s="158">
        <v>0</v>
      </c>
      <c r="H6" s="154">
        <v>0</v>
      </c>
      <c r="I6" s="155">
        <v>0</v>
      </c>
      <c r="J6" s="156">
        <v>0</v>
      </c>
      <c r="K6" s="154">
        <v>0</v>
      </c>
      <c r="L6" s="155">
        <v>1</v>
      </c>
      <c r="M6" s="156">
        <v>1</v>
      </c>
    </row>
    <row r="7" spans="1:13" x14ac:dyDescent="0.2">
      <c r="A7" s="78" t="s">
        <v>5</v>
      </c>
      <c r="B7" s="154">
        <v>4</v>
      </c>
      <c r="C7" s="155">
        <v>44</v>
      </c>
      <c r="D7" s="156">
        <v>48</v>
      </c>
      <c r="E7" s="157">
        <v>0</v>
      </c>
      <c r="F7" s="155">
        <v>3</v>
      </c>
      <c r="G7" s="158">
        <v>3</v>
      </c>
      <c r="H7" s="154">
        <v>1</v>
      </c>
      <c r="I7" s="155">
        <v>3</v>
      </c>
      <c r="J7" s="156">
        <v>4</v>
      </c>
      <c r="K7" s="154">
        <v>0</v>
      </c>
      <c r="L7" s="155">
        <v>4</v>
      </c>
      <c r="M7" s="156">
        <v>4</v>
      </c>
    </row>
    <row r="8" spans="1:13" x14ac:dyDescent="0.2">
      <c r="A8" s="78" t="s">
        <v>155</v>
      </c>
      <c r="B8" s="154">
        <v>2</v>
      </c>
      <c r="C8" s="155">
        <v>5</v>
      </c>
      <c r="D8" s="156">
        <v>7</v>
      </c>
      <c r="E8" s="157">
        <v>0</v>
      </c>
      <c r="F8" s="155">
        <v>0</v>
      </c>
      <c r="G8" s="158">
        <v>0</v>
      </c>
      <c r="H8" s="154">
        <v>1</v>
      </c>
      <c r="I8" s="155">
        <v>1</v>
      </c>
      <c r="J8" s="156">
        <v>2</v>
      </c>
      <c r="K8" s="154">
        <v>0</v>
      </c>
      <c r="L8" s="155">
        <v>0</v>
      </c>
      <c r="M8" s="156">
        <v>0</v>
      </c>
    </row>
    <row r="9" spans="1:13" x14ac:dyDescent="0.2">
      <c r="A9" s="78" t="s">
        <v>125</v>
      </c>
      <c r="B9" s="154">
        <v>0</v>
      </c>
      <c r="C9" s="155">
        <v>3</v>
      </c>
      <c r="D9" s="156">
        <v>3</v>
      </c>
      <c r="E9" s="157">
        <v>0</v>
      </c>
      <c r="F9" s="155">
        <v>2</v>
      </c>
      <c r="G9" s="158">
        <v>2</v>
      </c>
      <c r="H9" s="154">
        <v>0</v>
      </c>
      <c r="I9" s="155">
        <v>0</v>
      </c>
      <c r="J9" s="156">
        <v>0</v>
      </c>
      <c r="K9" s="154">
        <v>0</v>
      </c>
      <c r="L9" s="155">
        <v>0</v>
      </c>
      <c r="M9" s="156">
        <v>0</v>
      </c>
    </row>
    <row r="10" spans="1:13" x14ac:dyDescent="0.2">
      <c r="A10" s="78" t="s">
        <v>126</v>
      </c>
      <c r="B10" s="154">
        <v>2</v>
      </c>
      <c r="C10" s="155">
        <v>6</v>
      </c>
      <c r="D10" s="156">
        <v>8</v>
      </c>
      <c r="E10" s="157">
        <v>0</v>
      </c>
      <c r="F10" s="155">
        <v>0</v>
      </c>
      <c r="G10" s="158">
        <v>0</v>
      </c>
      <c r="H10" s="154">
        <v>0</v>
      </c>
      <c r="I10" s="155">
        <v>0</v>
      </c>
      <c r="J10" s="156">
        <v>0</v>
      </c>
      <c r="K10" s="154">
        <v>0</v>
      </c>
      <c r="L10" s="155">
        <v>0</v>
      </c>
      <c r="M10" s="156">
        <v>0</v>
      </c>
    </row>
    <row r="11" spans="1:13" x14ac:dyDescent="0.2">
      <c r="A11" s="78" t="s">
        <v>6</v>
      </c>
      <c r="B11" s="154">
        <v>27</v>
      </c>
      <c r="C11" s="155">
        <v>26</v>
      </c>
      <c r="D11" s="156">
        <v>53</v>
      </c>
      <c r="E11" s="157">
        <v>2</v>
      </c>
      <c r="F11" s="155">
        <v>8</v>
      </c>
      <c r="G11" s="158">
        <v>10</v>
      </c>
      <c r="H11" s="154">
        <v>3</v>
      </c>
      <c r="I11" s="155">
        <v>4</v>
      </c>
      <c r="J11" s="156">
        <v>7</v>
      </c>
      <c r="K11" s="154">
        <v>1</v>
      </c>
      <c r="L11" s="155">
        <v>2</v>
      </c>
      <c r="M11" s="156">
        <v>3</v>
      </c>
    </row>
    <row r="12" spans="1:13" x14ac:dyDescent="0.2">
      <c r="A12" s="78" t="s">
        <v>127</v>
      </c>
      <c r="B12" s="154">
        <v>3</v>
      </c>
      <c r="C12" s="155">
        <v>10</v>
      </c>
      <c r="D12" s="156">
        <v>13</v>
      </c>
      <c r="E12" s="157">
        <v>0</v>
      </c>
      <c r="F12" s="155">
        <v>1</v>
      </c>
      <c r="G12" s="158">
        <v>1</v>
      </c>
      <c r="H12" s="154">
        <v>0</v>
      </c>
      <c r="I12" s="155">
        <v>2</v>
      </c>
      <c r="J12" s="156">
        <v>2</v>
      </c>
      <c r="K12" s="154">
        <v>0</v>
      </c>
      <c r="L12" s="155">
        <v>1</v>
      </c>
      <c r="M12" s="156">
        <v>1</v>
      </c>
    </row>
    <row r="13" spans="1:13" x14ac:dyDescent="0.2">
      <c r="A13" s="78" t="s">
        <v>7</v>
      </c>
      <c r="B13" s="154">
        <v>15</v>
      </c>
      <c r="C13" s="155">
        <v>13</v>
      </c>
      <c r="D13" s="156">
        <v>28</v>
      </c>
      <c r="E13" s="157">
        <v>1</v>
      </c>
      <c r="F13" s="155">
        <v>0</v>
      </c>
      <c r="G13" s="158">
        <v>1</v>
      </c>
      <c r="H13" s="154">
        <v>0</v>
      </c>
      <c r="I13" s="155">
        <v>0</v>
      </c>
      <c r="J13" s="156">
        <v>0</v>
      </c>
      <c r="K13" s="154">
        <v>0</v>
      </c>
      <c r="L13" s="155">
        <v>1</v>
      </c>
      <c r="M13" s="156">
        <v>1</v>
      </c>
    </row>
    <row r="14" spans="1:13" x14ac:dyDescent="0.2">
      <c r="A14" s="78" t="s">
        <v>8</v>
      </c>
      <c r="B14" s="154">
        <v>4</v>
      </c>
      <c r="C14" s="155">
        <v>17</v>
      </c>
      <c r="D14" s="156">
        <v>21</v>
      </c>
      <c r="E14" s="157">
        <v>0</v>
      </c>
      <c r="F14" s="155">
        <v>2</v>
      </c>
      <c r="G14" s="158">
        <v>2</v>
      </c>
      <c r="H14" s="154">
        <v>2</v>
      </c>
      <c r="I14" s="155">
        <v>3</v>
      </c>
      <c r="J14" s="156">
        <v>5</v>
      </c>
      <c r="K14" s="154">
        <v>0</v>
      </c>
      <c r="L14" s="155">
        <v>0</v>
      </c>
      <c r="M14" s="156">
        <v>0</v>
      </c>
    </row>
    <row r="15" spans="1:13" x14ac:dyDescent="0.2">
      <c r="A15" s="78" t="s">
        <v>9</v>
      </c>
      <c r="B15" s="154">
        <v>3</v>
      </c>
      <c r="C15" s="155">
        <v>4</v>
      </c>
      <c r="D15" s="156">
        <v>7</v>
      </c>
      <c r="E15" s="157">
        <v>0</v>
      </c>
      <c r="F15" s="155">
        <v>3</v>
      </c>
      <c r="G15" s="158">
        <v>3</v>
      </c>
      <c r="H15" s="154">
        <v>0</v>
      </c>
      <c r="I15" s="155">
        <v>2</v>
      </c>
      <c r="J15" s="156">
        <v>2</v>
      </c>
      <c r="K15" s="154">
        <v>1</v>
      </c>
      <c r="L15" s="155">
        <v>1</v>
      </c>
      <c r="M15" s="156">
        <v>2</v>
      </c>
    </row>
    <row r="16" spans="1:13" x14ac:dyDescent="0.2">
      <c r="A16" s="78" t="s">
        <v>10</v>
      </c>
      <c r="B16" s="154">
        <v>4189</v>
      </c>
      <c r="C16" s="155">
        <v>4019</v>
      </c>
      <c r="D16" s="156">
        <v>8208</v>
      </c>
      <c r="E16" s="157">
        <v>531</v>
      </c>
      <c r="F16" s="155">
        <v>846</v>
      </c>
      <c r="G16" s="158">
        <v>1377</v>
      </c>
      <c r="H16" s="154">
        <v>176</v>
      </c>
      <c r="I16" s="155">
        <v>282</v>
      </c>
      <c r="J16" s="156">
        <v>458</v>
      </c>
      <c r="K16" s="154">
        <v>103</v>
      </c>
      <c r="L16" s="155">
        <v>131</v>
      </c>
      <c r="M16" s="156">
        <v>234</v>
      </c>
    </row>
    <row r="17" spans="1:13" x14ac:dyDescent="0.2">
      <c r="A17" s="78" t="s">
        <v>128</v>
      </c>
      <c r="B17" s="154">
        <v>2</v>
      </c>
      <c r="C17" s="155">
        <v>1</v>
      </c>
      <c r="D17" s="156">
        <v>3</v>
      </c>
      <c r="E17" s="157">
        <v>0</v>
      </c>
      <c r="F17" s="155">
        <v>0</v>
      </c>
      <c r="G17" s="158">
        <v>0</v>
      </c>
      <c r="H17" s="154">
        <v>0</v>
      </c>
      <c r="I17" s="155">
        <v>0</v>
      </c>
      <c r="J17" s="156">
        <v>0</v>
      </c>
      <c r="K17" s="154">
        <v>0</v>
      </c>
      <c r="L17" s="155">
        <v>0</v>
      </c>
      <c r="M17" s="156">
        <v>0</v>
      </c>
    </row>
    <row r="18" spans="1:13" x14ac:dyDescent="0.2">
      <c r="A18" s="78" t="s">
        <v>129</v>
      </c>
      <c r="B18" s="154">
        <v>1</v>
      </c>
      <c r="C18" s="155">
        <v>2</v>
      </c>
      <c r="D18" s="156">
        <v>3</v>
      </c>
      <c r="E18" s="157">
        <v>1</v>
      </c>
      <c r="F18" s="155">
        <v>0</v>
      </c>
      <c r="G18" s="158">
        <v>1</v>
      </c>
      <c r="H18" s="154">
        <v>0</v>
      </c>
      <c r="I18" s="155">
        <v>0</v>
      </c>
      <c r="J18" s="156">
        <v>0</v>
      </c>
      <c r="K18" s="154">
        <v>0</v>
      </c>
      <c r="L18" s="155">
        <v>0</v>
      </c>
      <c r="M18" s="156">
        <v>0</v>
      </c>
    </row>
    <row r="19" spans="1:13" x14ac:dyDescent="0.2">
      <c r="A19" s="78" t="s">
        <v>57</v>
      </c>
      <c r="B19" s="154">
        <v>27</v>
      </c>
      <c r="C19" s="155">
        <v>31</v>
      </c>
      <c r="D19" s="156">
        <v>58</v>
      </c>
      <c r="E19" s="157">
        <v>4</v>
      </c>
      <c r="F19" s="155">
        <v>6</v>
      </c>
      <c r="G19" s="158">
        <v>10</v>
      </c>
      <c r="H19" s="154">
        <v>0</v>
      </c>
      <c r="I19" s="155">
        <v>3</v>
      </c>
      <c r="J19" s="156">
        <v>3</v>
      </c>
      <c r="K19" s="154">
        <v>0</v>
      </c>
      <c r="L19" s="155">
        <v>0</v>
      </c>
      <c r="M19" s="156">
        <v>0</v>
      </c>
    </row>
    <row r="20" spans="1:13" x14ac:dyDescent="0.2">
      <c r="A20" s="78" t="s">
        <v>130</v>
      </c>
      <c r="B20" s="154">
        <v>2</v>
      </c>
      <c r="C20" s="155">
        <v>9</v>
      </c>
      <c r="D20" s="156">
        <v>11</v>
      </c>
      <c r="E20" s="157">
        <v>0</v>
      </c>
      <c r="F20" s="155">
        <v>0</v>
      </c>
      <c r="G20" s="158">
        <v>0</v>
      </c>
      <c r="H20" s="154">
        <v>0</v>
      </c>
      <c r="I20" s="155">
        <v>0</v>
      </c>
      <c r="J20" s="156">
        <v>0</v>
      </c>
      <c r="K20" s="154">
        <v>0</v>
      </c>
      <c r="L20" s="155">
        <v>0</v>
      </c>
      <c r="M20" s="156">
        <v>0</v>
      </c>
    </row>
    <row r="21" spans="1:13" x14ac:dyDescent="0.2">
      <c r="A21" s="78" t="s">
        <v>13</v>
      </c>
      <c r="B21" s="154">
        <v>43</v>
      </c>
      <c r="C21" s="155">
        <v>34</v>
      </c>
      <c r="D21" s="156">
        <v>77</v>
      </c>
      <c r="E21" s="157">
        <v>5</v>
      </c>
      <c r="F21" s="155">
        <v>6</v>
      </c>
      <c r="G21" s="158">
        <v>11</v>
      </c>
      <c r="H21" s="154">
        <v>4</v>
      </c>
      <c r="I21" s="155">
        <v>3</v>
      </c>
      <c r="J21" s="156">
        <v>7</v>
      </c>
      <c r="K21" s="154">
        <v>3</v>
      </c>
      <c r="L21" s="155">
        <v>2</v>
      </c>
      <c r="M21" s="156">
        <v>5</v>
      </c>
    </row>
    <row r="22" spans="1:13" x14ac:dyDescent="0.2">
      <c r="A22" s="78" t="s">
        <v>159</v>
      </c>
      <c r="B22" s="154">
        <v>0</v>
      </c>
      <c r="C22" s="155">
        <v>2</v>
      </c>
      <c r="D22" s="156">
        <v>2</v>
      </c>
      <c r="E22" s="157">
        <v>0</v>
      </c>
      <c r="F22" s="155">
        <v>0</v>
      </c>
      <c r="G22" s="158">
        <v>0</v>
      </c>
      <c r="H22" s="154">
        <v>0</v>
      </c>
      <c r="I22" s="155">
        <v>0</v>
      </c>
      <c r="J22" s="156">
        <v>0</v>
      </c>
      <c r="K22" s="154">
        <v>0</v>
      </c>
      <c r="L22" s="155">
        <v>0</v>
      </c>
      <c r="M22" s="156">
        <v>0</v>
      </c>
    </row>
    <row r="23" spans="1:13" x14ac:dyDescent="0.2">
      <c r="A23" s="78" t="s">
        <v>77</v>
      </c>
      <c r="B23" s="154">
        <v>2</v>
      </c>
      <c r="C23" s="155">
        <v>2</v>
      </c>
      <c r="D23" s="156">
        <v>4</v>
      </c>
      <c r="E23" s="157">
        <v>0</v>
      </c>
      <c r="F23" s="155">
        <v>0</v>
      </c>
      <c r="G23" s="158">
        <v>0</v>
      </c>
      <c r="H23" s="154">
        <v>0</v>
      </c>
      <c r="I23" s="155">
        <v>0</v>
      </c>
      <c r="J23" s="156">
        <v>0</v>
      </c>
      <c r="K23" s="154">
        <v>0</v>
      </c>
      <c r="L23" s="155">
        <v>0</v>
      </c>
      <c r="M23" s="156">
        <v>0</v>
      </c>
    </row>
    <row r="24" spans="1:13" x14ac:dyDescent="0.2">
      <c r="A24" s="78" t="s">
        <v>131</v>
      </c>
      <c r="B24" s="154">
        <v>0</v>
      </c>
      <c r="C24" s="155">
        <v>3</v>
      </c>
      <c r="D24" s="156">
        <v>3</v>
      </c>
      <c r="E24" s="157">
        <v>0</v>
      </c>
      <c r="F24" s="155">
        <v>0</v>
      </c>
      <c r="G24" s="158">
        <v>0</v>
      </c>
      <c r="H24" s="154">
        <v>1</v>
      </c>
      <c r="I24" s="155">
        <v>0</v>
      </c>
      <c r="J24" s="156">
        <v>1</v>
      </c>
      <c r="K24" s="154">
        <v>0</v>
      </c>
      <c r="L24" s="155">
        <v>0</v>
      </c>
      <c r="M24" s="156">
        <v>0</v>
      </c>
    </row>
    <row r="25" spans="1:13" x14ac:dyDescent="0.2">
      <c r="A25" s="78" t="s">
        <v>14</v>
      </c>
      <c r="B25" s="154">
        <v>6</v>
      </c>
      <c r="C25" s="155">
        <v>57</v>
      </c>
      <c r="D25" s="156">
        <v>63</v>
      </c>
      <c r="E25" s="157">
        <v>0</v>
      </c>
      <c r="F25" s="155">
        <v>4</v>
      </c>
      <c r="G25" s="158">
        <v>4</v>
      </c>
      <c r="H25" s="154">
        <v>0</v>
      </c>
      <c r="I25" s="155">
        <v>5</v>
      </c>
      <c r="J25" s="156">
        <v>5</v>
      </c>
      <c r="K25" s="154">
        <v>0</v>
      </c>
      <c r="L25" s="155">
        <v>1</v>
      </c>
      <c r="M25" s="156">
        <v>1</v>
      </c>
    </row>
    <row r="26" spans="1:13" x14ac:dyDescent="0.2">
      <c r="A26" s="78" t="s">
        <v>132</v>
      </c>
      <c r="B26" s="154">
        <v>2</v>
      </c>
      <c r="C26" s="155">
        <v>0</v>
      </c>
      <c r="D26" s="156">
        <v>2</v>
      </c>
      <c r="E26" s="157">
        <v>0</v>
      </c>
      <c r="F26" s="155">
        <v>0</v>
      </c>
      <c r="G26" s="158">
        <v>0</v>
      </c>
      <c r="H26" s="154">
        <v>0</v>
      </c>
      <c r="I26" s="155">
        <v>0</v>
      </c>
      <c r="J26" s="156">
        <v>0</v>
      </c>
      <c r="K26" s="154">
        <v>0</v>
      </c>
      <c r="L26" s="155">
        <v>1</v>
      </c>
      <c r="M26" s="156">
        <v>1</v>
      </c>
    </row>
    <row r="27" spans="1:13" x14ac:dyDescent="0.2">
      <c r="A27" s="78" t="s">
        <v>15</v>
      </c>
      <c r="B27" s="154">
        <v>0</v>
      </c>
      <c r="C27" s="155">
        <v>1</v>
      </c>
      <c r="D27" s="156">
        <v>1</v>
      </c>
      <c r="E27" s="157">
        <v>0</v>
      </c>
      <c r="F27" s="155">
        <v>0</v>
      </c>
      <c r="G27" s="158">
        <v>0</v>
      </c>
      <c r="H27" s="154">
        <v>0</v>
      </c>
      <c r="I27" s="155">
        <v>0</v>
      </c>
      <c r="J27" s="156">
        <v>0</v>
      </c>
      <c r="K27" s="154">
        <v>0</v>
      </c>
      <c r="L27" s="155">
        <v>0</v>
      </c>
      <c r="M27" s="156">
        <v>0</v>
      </c>
    </row>
    <row r="28" spans="1:13" x14ac:dyDescent="0.2">
      <c r="A28" s="78" t="s">
        <v>16</v>
      </c>
      <c r="B28" s="154">
        <v>1</v>
      </c>
      <c r="C28" s="155">
        <v>0</v>
      </c>
      <c r="D28" s="156">
        <v>1</v>
      </c>
      <c r="E28" s="157">
        <v>1</v>
      </c>
      <c r="F28" s="155">
        <v>0</v>
      </c>
      <c r="G28" s="158">
        <v>1</v>
      </c>
      <c r="H28" s="154">
        <v>0</v>
      </c>
      <c r="I28" s="155">
        <v>0</v>
      </c>
      <c r="J28" s="156">
        <v>0</v>
      </c>
      <c r="K28" s="154">
        <v>0</v>
      </c>
      <c r="L28" s="155">
        <v>0</v>
      </c>
      <c r="M28" s="156">
        <v>0</v>
      </c>
    </row>
    <row r="29" spans="1:13" x14ac:dyDescent="0.2">
      <c r="A29" s="78" t="s">
        <v>55</v>
      </c>
      <c r="B29" s="154">
        <v>35</v>
      </c>
      <c r="C29" s="155">
        <v>1</v>
      </c>
      <c r="D29" s="156">
        <v>36</v>
      </c>
      <c r="E29" s="157">
        <v>6</v>
      </c>
      <c r="F29" s="155">
        <v>0</v>
      </c>
      <c r="G29" s="158">
        <v>6</v>
      </c>
      <c r="H29" s="154">
        <v>3</v>
      </c>
      <c r="I29" s="155">
        <v>0</v>
      </c>
      <c r="J29" s="156">
        <v>3</v>
      </c>
      <c r="K29" s="154">
        <v>1</v>
      </c>
      <c r="L29" s="155">
        <v>0</v>
      </c>
      <c r="M29" s="156">
        <v>1</v>
      </c>
    </row>
    <row r="30" spans="1:13" x14ac:dyDescent="0.2">
      <c r="A30" s="78" t="s">
        <v>193</v>
      </c>
      <c r="B30" s="154">
        <v>1</v>
      </c>
      <c r="C30" s="155">
        <v>1</v>
      </c>
      <c r="D30" s="156">
        <v>2</v>
      </c>
      <c r="E30" s="157">
        <v>0</v>
      </c>
      <c r="F30" s="155">
        <v>0</v>
      </c>
      <c r="G30" s="158">
        <v>0</v>
      </c>
      <c r="H30" s="154">
        <v>0</v>
      </c>
      <c r="I30" s="155">
        <v>0</v>
      </c>
      <c r="J30" s="156">
        <v>0</v>
      </c>
      <c r="K30" s="154">
        <v>0</v>
      </c>
      <c r="L30" s="155">
        <v>0</v>
      </c>
      <c r="M30" s="156">
        <v>0</v>
      </c>
    </row>
    <row r="31" spans="1:13" x14ac:dyDescent="0.2">
      <c r="A31" s="78" t="s">
        <v>133</v>
      </c>
      <c r="B31" s="154">
        <v>1</v>
      </c>
      <c r="C31" s="155">
        <v>5</v>
      </c>
      <c r="D31" s="156">
        <v>6</v>
      </c>
      <c r="E31" s="157">
        <v>0</v>
      </c>
      <c r="F31" s="155">
        <v>1</v>
      </c>
      <c r="G31" s="158">
        <v>1</v>
      </c>
      <c r="H31" s="154">
        <v>0</v>
      </c>
      <c r="I31" s="155">
        <v>1</v>
      </c>
      <c r="J31" s="156">
        <v>1</v>
      </c>
      <c r="K31" s="154">
        <v>0</v>
      </c>
      <c r="L31" s="155">
        <v>0</v>
      </c>
      <c r="M31" s="156">
        <v>0</v>
      </c>
    </row>
    <row r="32" spans="1:13" x14ac:dyDescent="0.2">
      <c r="A32" s="78" t="s">
        <v>17</v>
      </c>
      <c r="B32" s="154">
        <v>1</v>
      </c>
      <c r="C32" s="155">
        <v>3</v>
      </c>
      <c r="D32" s="156">
        <v>4</v>
      </c>
      <c r="E32" s="157">
        <v>0</v>
      </c>
      <c r="F32" s="155">
        <v>0</v>
      </c>
      <c r="G32" s="158">
        <v>0</v>
      </c>
      <c r="H32" s="154">
        <v>0</v>
      </c>
      <c r="I32" s="155">
        <v>0</v>
      </c>
      <c r="J32" s="156">
        <v>0</v>
      </c>
      <c r="K32" s="154">
        <v>0</v>
      </c>
      <c r="L32" s="155">
        <v>1</v>
      </c>
      <c r="M32" s="156">
        <v>1</v>
      </c>
    </row>
    <row r="33" spans="1:13" x14ac:dyDescent="0.2">
      <c r="A33" s="78" t="s">
        <v>18</v>
      </c>
      <c r="B33" s="154">
        <v>22</v>
      </c>
      <c r="C33" s="155">
        <v>30</v>
      </c>
      <c r="D33" s="156">
        <v>52</v>
      </c>
      <c r="E33" s="157">
        <v>0</v>
      </c>
      <c r="F33" s="155">
        <v>6</v>
      </c>
      <c r="G33" s="158">
        <v>6</v>
      </c>
      <c r="H33" s="154">
        <v>0</v>
      </c>
      <c r="I33" s="155">
        <v>1</v>
      </c>
      <c r="J33" s="156">
        <v>1</v>
      </c>
      <c r="K33" s="154">
        <v>5</v>
      </c>
      <c r="L33" s="155">
        <v>19</v>
      </c>
      <c r="M33" s="156">
        <v>24</v>
      </c>
    </row>
    <row r="34" spans="1:13" x14ac:dyDescent="0.2">
      <c r="A34" s="78" t="s">
        <v>160</v>
      </c>
      <c r="B34" s="154">
        <v>2</v>
      </c>
      <c r="C34" s="155">
        <v>3</v>
      </c>
      <c r="D34" s="156">
        <v>5</v>
      </c>
      <c r="E34" s="157">
        <v>0</v>
      </c>
      <c r="F34" s="155">
        <v>0</v>
      </c>
      <c r="G34" s="158">
        <v>0</v>
      </c>
      <c r="H34" s="154">
        <v>0</v>
      </c>
      <c r="I34" s="155">
        <v>0</v>
      </c>
      <c r="J34" s="156">
        <v>0</v>
      </c>
      <c r="K34" s="154">
        <v>0</v>
      </c>
      <c r="L34" s="155">
        <v>0</v>
      </c>
      <c r="M34" s="156">
        <v>0</v>
      </c>
    </row>
    <row r="35" spans="1:13" x14ac:dyDescent="0.2">
      <c r="A35" s="78" t="s">
        <v>119</v>
      </c>
      <c r="B35" s="154">
        <v>2</v>
      </c>
      <c r="C35" s="155">
        <v>2</v>
      </c>
      <c r="D35" s="156">
        <v>4</v>
      </c>
      <c r="E35" s="157">
        <v>0</v>
      </c>
      <c r="F35" s="155">
        <v>0</v>
      </c>
      <c r="G35" s="158">
        <v>0</v>
      </c>
      <c r="H35" s="154">
        <v>0</v>
      </c>
      <c r="I35" s="155">
        <v>0</v>
      </c>
      <c r="J35" s="156">
        <v>0</v>
      </c>
      <c r="K35" s="154">
        <v>0</v>
      </c>
      <c r="L35" s="155">
        <v>0</v>
      </c>
      <c r="M35" s="156">
        <v>0</v>
      </c>
    </row>
    <row r="36" spans="1:13" x14ac:dyDescent="0.2">
      <c r="A36" s="78" t="s">
        <v>134</v>
      </c>
      <c r="B36" s="154">
        <v>0</v>
      </c>
      <c r="C36" s="155">
        <v>1</v>
      </c>
      <c r="D36" s="156">
        <v>1</v>
      </c>
      <c r="E36" s="157">
        <v>0</v>
      </c>
      <c r="F36" s="155">
        <v>0</v>
      </c>
      <c r="G36" s="158">
        <v>0</v>
      </c>
      <c r="H36" s="154">
        <v>0</v>
      </c>
      <c r="I36" s="155">
        <v>0</v>
      </c>
      <c r="J36" s="156">
        <v>0</v>
      </c>
      <c r="K36" s="154">
        <v>0</v>
      </c>
      <c r="L36" s="155">
        <v>0</v>
      </c>
      <c r="M36" s="156">
        <v>0</v>
      </c>
    </row>
    <row r="37" spans="1:13" x14ac:dyDescent="0.2">
      <c r="A37" s="78" t="s">
        <v>198</v>
      </c>
      <c r="B37" s="154">
        <v>3</v>
      </c>
      <c r="C37" s="155">
        <v>0</v>
      </c>
      <c r="D37" s="156">
        <v>3</v>
      </c>
      <c r="E37" s="157">
        <v>0</v>
      </c>
      <c r="F37" s="155">
        <v>0</v>
      </c>
      <c r="G37" s="158">
        <v>0</v>
      </c>
      <c r="H37" s="154">
        <v>0</v>
      </c>
      <c r="I37" s="155">
        <v>0</v>
      </c>
      <c r="J37" s="156">
        <v>0</v>
      </c>
      <c r="K37" s="154">
        <v>0</v>
      </c>
      <c r="L37" s="155">
        <v>0</v>
      </c>
      <c r="M37" s="156">
        <v>0</v>
      </c>
    </row>
    <row r="38" spans="1:13" x14ac:dyDescent="0.2">
      <c r="A38" s="78" t="s">
        <v>19</v>
      </c>
      <c r="B38" s="154">
        <v>25</v>
      </c>
      <c r="C38" s="155">
        <v>79</v>
      </c>
      <c r="D38" s="156">
        <v>104</v>
      </c>
      <c r="E38" s="157">
        <v>2</v>
      </c>
      <c r="F38" s="155">
        <v>8</v>
      </c>
      <c r="G38" s="158">
        <v>10</v>
      </c>
      <c r="H38" s="154">
        <v>0</v>
      </c>
      <c r="I38" s="155">
        <v>10</v>
      </c>
      <c r="J38" s="156">
        <v>10</v>
      </c>
      <c r="K38" s="154">
        <v>1</v>
      </c>
      <c r="L38" s="155">
        <v>2</v>
      </c>
      <c r="M38" s="156">
        <v>3</v>
      </c>
    </row>
    <row r="39" spans="1:13" x14ac:dyDescent="0.2">
      <c r="A39" s="78" t="s">
        <v>122</v>
      </c>
      <c r="B39" s="154">
        <v>10</v>
      </c>
      <c r="C39" s="155">
        <v>1</v>
      </c>
      <c r="D39" s="156">
        <v>11</v>
      </c>
      <c r="E39" s="157">
        <v>2</v>
      </c>
      <c r="F39" s="155">
        <v>0</v>
      </c>
      <c r="G39" s="158">
        <v>2</v>
      </c>
      <c r="H39" s="154">
        <v>4</v>
      </c>
      <c r="I39" s="155">
        <v>0</v>
      </c>
      <c r="J39" s="156">
        <v>4</v>
      </c>
      <c r="K39" s="154">
        <v>0</v>
      </c>
      <c r="L39" s="155">
        <v>0</v>
      </c>
      <c r="M39" s="156">
        <v>0</v>
      </c>
    </row>
    <row r="40" spans="1:13" x14ac:dyDescent="0.2">
      <c r="A40" s="78" t="s">
        <v>20</v>
      </c>
      <c r="B40" s="154">
        <v>6</v>
      </c>
      <c r="C40" s="155">
        <v>17</v>
      </c>
      <c r="D40" s="156">
        <v>23</v>
      </c>
      <c r="E40" s="157">
        <v>1</v>
      </c>
      <c r="F40" s="155">
        <v>3</v>
      </c>
      <c r="G40" s="158">
        <v>4</v>
      </c>
      <c r="H40" s="154">
        <v>2</v>
      </c>
      <c r="I40" s="155">
        <v>5</v>
      </c>
      <c r="J40" s="156">
        <v>7</v>
      </c>
      <c r="K40" s="154">
        <v>0</v>
      </c>
      <c r="L40" s="155">
        <v>2</v>
      </c>
      <c r="M40" s="156">
        <v>2</v>
      </c>
    </row>
    <row r="41" spans="1:13" x14ac:dyDescent="0.2">
      <c r="A41" s="78" t="s">
        <v>21</v>
      </c>
      <c r="B41" s="154">
        <v>8</v>
      </c>
      <c r="C41" s="155">
        <v>9</v>
      </c>
      <c r="D41" s="156">
        <v>17</v>
      </c>
      <c r="E41" s="157">
        <v>0</v>
      </c>
      <c r="F41" s="155">
        <v>2</v>
      </c>
      <c r="G41" s="158">
        <v>2</v>
      </c>
      <c r="H41" s="154">
        <v>0</v>
      </c>
      <c r="I41" s="155">
        <v>0</v>
      </c>
      <c r="J41" s="156">
        <v>0</v>
      </c>
      <c r="K41" s="154">
        <v>0</v>
      </c>
      <c r="L41" s="155">
        <v>1</v>
      </c>
      <c r="M41" s="156">
        <v>1</v>
      </c>
    </row>
    <row r="42" spans="1:13" x14ac:dyDescent="0.2">
      <c r="A42" s="78" t="s">
        <v>164</v>
      </c>
      <c r="B42" s="154">
        <v>10</v>
      </c>
      <c r="C42" s="155">
        <v>14</v>
      </c>
      <c r="D42" s="156">
        <v>24</v>
      </c>
      <c r="E42" s="157">
        <v>8</v>
      </c>
      <c r="F42" s="155">
        <v>3</v>
      </c>
      <c r="G42" s="158">
        <v>11</v>
      </c>
      <c r="H42" s="154">
        <v>2</v>
      </c>
      <c r="I42" s="155">
        <v>1</v>
      </c>
      <c r="J42" s="156">
        <v>3</v>
      </c>
      <c r="K42" s="154">
        <v>1</v>
      </c>
      <c r="L42" s="155">
        <v>0</v>
      </c>
      <c r="M42" s="156">
        <v>1</v>
      </c>
    </row>
    <row r="43" spans="1:13" x14ac:dyDescent="0.2">
      <c r="A43" s="78" t="s">
        <v>135</v>
      </c>
      <c r="B43" s="154">
        <v>1</v>
      </c>
      <c r="C43" s="155">
        <v>1</v>
      </c>
      <c r="D43" s="156">
        <v>2</v>
      </c>
      <c r="E43" s="157">
        <v>0</v>
      </c>
      <c r="F43" s="155">
        <v>0</v>
      </c>
      <c r="G43" s="158">
        <v>0</v>
      </c>
      <c r="H43" s="154">
        <v>0</v>
      </c>
      <c r="I43" s="155">
        <v>0</v>
      </c>
      <c r="J43" s="156">
        <v>0</v>
      </c>
      <c r="K43" s="154">
        <v>0</v>
      </c>
      <c r="L43" s="155">
        <v>1</v>
      </c>
      <c r="M43" s="156">
        <v>1</v>
      </c>
    </row>
    <row r="44" spans="1:13" x14ac:dyDescent="0.2">
      <c r="A44" s="78" t="s">
        <v>136</v>
      </c>
      <c r="B44" s="154">
        <v>9</v>
      </c>
      <c r="C44" s="155">
        <v>3</v>
      </c>
      <c r="D44" s="156">
        <v>12</v>
      </c>
      <c r="E44" s="157">
        <v>0</v>
      </c>
      <c r="F44" s="155">
        <v>0</v>
      </c>
      <c r="G44" s="158">
        <v>0</v>
      </c>
      <c r="H44" s="154">
        <v>0</v>
      </c>
      <c r="I44" s="155">
        <v>1</v>
      </c>
      <c r="J44" s="156">
        <v>1</v>
      </c>
      <c r="K44" s="154">
        <v>0</v>
      </c>
      <c r="L44" s="155">
        <v>0</v>
      </c>
      <c r="M44" s="156">
        <v>0</v>
      </c>
    </row>
    <row r="45" spans="1:13" x14ac:dyDescent="0.2">
      <c r="A45" s="78" t="s">
        <v>58</v>
      </c>
      <c r="B45" s="154">
        <v>3</v>
      </c>
      <c r="C45" s="155">
        <v>8</v>
      </c>
      <c r="D45" s="156">
        <v>11</v>
      </c>
      <c r="E45" s="157">
        <v>0</v>
      </c>
      <c r="F45" s="155">
        <v>1</v>
      </c>
      <c r="G45" s="158">
        <v>1</v>
      </c>
      <c r="H45" s="154">
        <v>0</v>
      </c>
      <c r="I45" s="155">
        <v>0</v>
      </c>
      <c r="J45" s="156">
        <v>0</v>
      </c>
      <c r="K45" s="154">
        <v>0</v>
      </c>
      <c r="L45" s="155">
        <v>0</v>
      </c>
      <c r="M45" s="156">
        <v>0</v>
      </c>
    </row>
    <row r="46" spans="1:13" x14ac:dyDescent="0.2">
      <c r="A46" s="78" t="s">
        <v>22</v>
      </c>
      <c r="B46" s="154">
        <v>5</v>
      </c>
      <c r="C46" s="155">
        <v>10</v>
      </c>
      <c r="D46" s="156">
        <v>15</v>
      </c>
      <c r="E46" s="157">
        <v>0</v>
      </c>
      <c r="F46" s="155">
        <v>0</v>
      </c>
      <c r="G46" s="158">
        <v>0</v>
      </c>
      <c r="H46" s="154">
        <v>0</v>
      </c>
      <c r="I46" s="155">
        <v>0</v>
      </c>
      <c r="J46" s="156">
        <v>0</v>
      </c>
      <c r="K46" s="154">
        <v>0</v>
      </c>
      <c r="L46" s="155">
        <v>0</v>
      </c>
      <c r="M46" s="156">
        <v>0</v>
      </c>
    </row>
    <row r="47" spans="1:13" x14ac:dyDescent="0.2">
      <c r="A47" s="78" t="s">
        <v>23</v>
      </c>
      <c r="B47" s="154">
        <v>1</v>
      </c>
      <c r="C47" s="155">
        <v>4</v>
      </c>
      <c r="D47" s="156">
        <v>5</v>
      </c>
      <c r="E47" s="157">
        <v>0</v>
      </c>
      <c r="F47" s="155">
        <v>2</v>
      </c>
      <c r="G47" s="158">
        <v>2</v>
      </c>
      <c r="H47" s="154">
        <v>0</v>
      </c>
      <c r="I47" s="155">
        <v>1</v>
      </c>
      <c r="J47" s="156">
        <v>1</v>
      </c>
      <c r="K47" s="154">
        <v>0</v>
      </c>
      <c r="L47" s="155">
        <v>1</v>
      </c>
      <c r="M47" s="156">
        <v>1</v>
      </c>
    </row>
    <row r="48" spans="1:13" x14ac:dyDescent="0.2">
      <c r="A48" s="78" t="s">
        <v>59</v>
      </c>
      <c r="B48" s="154">
        <v>4</v>
      </c>
      <c r="C48" s="155">
        <v>19</v>
      </c>
      <c r="D48" s="156">
        <v>23</v>
      </c>
      <c r="E48" s="157">
        <v>1</v>
      </c>
      <c r="F48" s="155">
        <v>3</v>
      </c>
      <c r="G48" s="158">
        <v>4</v>
      </c>
      <c r="H48" s="154">
        <v>2</v>
      </c>
      <c r="I48" s="155">
        <v>0</v>
      </c>
      <c r="J48" s="156">
        <v>2</v>
      </c>
      <c r="K48" s="154">
        <v>1</v>
      </c>
      <c r="L48" s="155">
        <v>1</v>
      </c>
      <c r="M48" s="156">
        <v>2</v>
      </c>
    </row>
    <row r="49" spans="1:13" x14ac:dyDescent="0.2">
      <c r="A49" s="78" t="s">
        <v>24</v>
      </c>
      <c r="B49" s="154">
        <v>43</v>
      </c>
      <c r="C49" s="155">
        <v>22</v>
      </c>
      <c r="D49" s="156">
        <v>65</v>
      </c>
      <c r="E49" s="157">
        <v>5</v>
      </c>
      <c r="F49" s="155">
        <v>1</v>
      </c>
      <c r="G49" s="158">
        <v>6</v>
      </c>
      <c r="H49" s="154">
        <v>4</v>
      </c>
      <c r="I49" s="155">
        <v>2</v>
      </c>
      <c r="J49" s="156">
        <v>6</v>
      </c>
      <c r="K49" s="154">
        <v>0</v>
      </c>
      <c r="L49" s="155">
        <v>1</v>
      </c>
      <c r="M49" s="156">
        <v>1</v>
      </c>
    </row>
    <row r="50" spans="1:13" x14ac:dyDescent="0.2">
      <c r="A50" s="78" t="s">
        <v>138</v>
      </c>
      <c r="B50" s="154">
        <v>5</v>
      </c>
      <c r="C50" s="155">
        <v>3</v>
      </c>
      <c r="D50" s="156">
        <v>8</v>
      </c>
      <c r="E50" s="157">
        <v>0</v>
      </c>
      <c r="F50" s="155">
        <v>1</v>
      </c>
      <c r="G50" s="158">
        <v>1</v>
      </c>
      <c r="H50" s="154">
        <v>0</v>
      </c>
      <c r="I50" s="155">
        <v>1</v>
      </c>
      <c r="J50" s="156">
        <v>1</v>
      </c>
      <c r="K50" s="154">
        <v>0</v>
      </c>
      <c r="L50" s="155">
        <v>0</v>
      </c>
      <c r="M50" s="156">
        <v>0</v>
      </c>
    </row>
    <row r="51" spans="1:13" x14ac:dyDescent="0.2">
      <c r="A51" s="78" t="s">
        <v>25</v>
      </c>
      <c r="B51" s="154">
        <v>11</v>
      </c>
      <c r="C51" s="155">
        <v>7</v>
      </c>
      <c r="D51" s="156">
        <v>18</v>
      </c>
      <c r="E51" s="157">
        <v>1</v>
      </c>
      <c r="F51" s="155">
        <v>0</v>
      </c>
      <c r="G51" s="158">
        <v>1</v>
      </c>
      <c r="H51" s="154">
        <v>0</v>
      </c>
      <c r="I51" s="155">
        <v>0</v>
      </c>
      <c r="J51" s="156">
        <v>0</v>
      </c>
      <c r="K51" s="154">
        <v>0</v>
      </c>
      <c r="L51" s="155">
        <v>0</v>
      </c>
      <c r="M51" s="156">
        <v>0</v>
      </c>
    </row>
    <row r="52" spans="1:13" x14ac:dyDescent="0.2">
      <c r="A52" s="78" t="s">
        <v>139</v>
      </c>
      <c r="B52" s="154">
        <v>7</v>
      </c>
      <c r="C52" s="155">
        <v>8</v>
      </c>
      <c r="D52" s="156">
        <v>15</v>
      </c>
      <c r="E52" s="157">
        <v>0</v>
      </c>
      <c r="F52" s="155">
        <v>1</v>
      </c>
      <c r="G52" s="158">
        <v>1</v>
      </c>
      <c r="H52" s="154">
        <v>0</v>
      </c>
      <c r="I52" s="155">
        <v>2</v>
      </c>
      <c r="J52" s="156">
        <v>2</v>
      </c>
      <c r="K52" s="154">
        <v>3</v>
      </c>
      <c r="L52" s="155">
        <v>6</v>
      </c>
      <c r="M52" s="156">
        <v>9</v>
      </c>
    </row>
    <row r="53" spans="1:13" x14ac:dyDescent="0.2">
      <c r="A53" s="78" t="s">
        <v>27</v>
      </c>
      <c r="B53" s="154">
        <v>0</v>
      </c>
      <c r="C53" s="155">
        <v>4</v>
      </c>
      <c r="D53" s="156">
        <v>4</v>
      </c>
      <c r="E53" s="157">
        <v>0</v>
      </c>
      <c r="F53" s="155">
        <v>0</v>
      </c>
      <c r="G53" s="158">
        <v>0</v>
      </c>
      <c r="H53" s="154">
        <v>0</v>
      </c>
      <c r="I53" s="155">
        <v>0</v>
      </c>
      <c r="J53" s="156">
        <v>0</v>
      </c>
      <c r="K53" s="154">
        <v>0</v>
      </c>
      <c r="L53" s="155">
        <v>0</v>
      </c>
      <c r="M53" s="156">
        <v>0</v>
      </c>
    </row>
    <row r="54" spans="1:13" x14ac:dyDescent="0.2">
      <c r="A54" s="78" t="s">
        <v>165</v>
      </c>
      <c r="B54" s="154">
        <v>6</v>
      </c>
      <c r="C54" s="155">
        <v>9</v>
      </c>
      <c r="D54" s="156">
        <v>15</v>
      </c>
      <c r="E54" s="157">
        <v>0</v>
      </c>
      <c r="F54" s="155">
        <v>0</v>
      </c>
      <c r="G54" s="158">
        <v>0</v>
      </c>
      <c r="H54" s="154">
        <v>0</v>
      </c>
      <c r="I54" s="155">
        <v>0</v>
      </c>
      <c r="J54" s="156">
        <v>0</v>
      </c>
      <c r="K54" s="154">
        <v>1</v>
      </c>
      <c r="L54" s="155">
        <v>1</v>
      </c>
      <c r="M54" s="156">
        <v>2</v>
      </c>
    </row>
    <row r="55" spans="1:13" x14ac:dyDescent="0.2">
      <c r="A55" s="78" t="s">
        <v>166</v>
      </c>
      <c r="B55" s="154">
        <v>1</v>
      </c>
      <c r="C55" s="155">
        <v>3</v>
      </c>
      <c r="D55" s="156">
        <v>4</v>
      </c>
      <c r="E55" s="157">
        <v>0</v>
      </c>
      <c r="F55" s="155">
        <v>1</v>
      </c>
      <c r="G55" s="158">
        <v>1</v>
      </c>
      <c r="H55" s="154">
        <v>0</v>
      </c>
      <c r="I55" s="155">
        <v>0</v>
      </c>
      <c r="J55" s="156">
        <v>0</v>
      </c>
      <c r="K55" s="154">
        <v>0</v>
      </c>
      <c r="L55" s="155">
        <v>0</v>
      </c>
      <c r="M55" s="156">
        <v>0</v>
      </c>
    </row>
    <row r="56" spans="1:13" x14ac:dyDescent="0.2">
      <c r="A56" s="78" t="s">
        <v>28</v>
      </c>
      <c r="B56" s="154">
        <v>3</v>
      </c>
      <c r="C56" s="155">
        <v>10</v>
      </c>
      <c r="D56" s="156">
        <v>13</v>
      </c>
      <c r="E56" s="157">
        <v>1</v>
      </c>
      <c r="F56" s="155">
        <v>0</v>
      </c>
      <c r="G56" s="158">
        <v>1</v>
      </c>
      <c r="H56" s="154">
        <v>0</v>
      </c>
      <c r="I56" s="155">
        <v>1</v>
      </c>
      <c r="J56" s="156">
        <v>1</v>
      </c>
      <c r="K56" s="154">
        <v>0</v>
      </c>
      <c r="L56" s="155">
        <v>0</v>
      </c>
      <c r="M56" s="156">
        <v>0</v>
      </c>
    </row>
    <row r="57" spans="1:13" x14ac:dyDescent="0.2">
      <c r="A57" s="78" t="s">
        <v>69</v>
      </c>
      <c r="B57" s="154">
        <v>0</v>
      </c>
      <c r="C57" s="155">
        <v>1</v>
      </c>
      <c r="D57" s="156">
        <v>1</v>
      </c>
      <c r="E57" s="157">
        <v>0</v>
      </c>
      <c r="F57" s="155">
        <v>0</v>
      </c>
      <c r="G57" s="158">
        <v>0</v>
      </c>
      <c r="H57" s="154">
        <v>0</v>
      </c>
      <c r="I57" s="155">
        <v>0</v>
      </c>
      <c r="J57" s="156">
        <v>0</v>
      </c>
      <c r="K57" s="154">
        <v>0</v>
      </c>
      <c r="L57" s="155">
        <v>0</v>
      </c>
      <c r="M57" s="156">
        <v>0</v>
      </c>
    </row>
    <row r="58" spans="1:13" x14ac:dyDescent="0.2">
      <c r="A58" s="78" t="s">
        <v>60</v>
      </c>
      <c r="B58" s="154">
        <v>2</v>
      </c>
      <c r="C58" s="155">
        <v>9</v>
      </c>
      <c r="D58" s="156">
        <v>11</v>
      </c>
      <c r="E58" s="157">
        <v>0</v>
      </c>
      <c r="F58" s="155">
        <v>2</v>
      </c>
      <c r="G58" s="158">
        <v>2</v>
      </c>
      <c r="H58" s="154">
        <v>0</v>
      </c>
      <c r="I58" s="155">
        <v>0</v>
      </c>
      <c r="J58" s="156">
        <v>0</v>
      </c>
      <c r="K58" s="154">
        <v>0</v>
      </c>
      <c r="L58" s="155">
        <v>0</v>
      </c>
      <c r="M58" s="156">
        <v>0</v>
      </c>
    </row>
    <row r="59" spans="1:13" x14ac:dyDescent="0.2">
      <c r="A59" s="78" t="s">
        <v>29</v>
      </c>
      <c r="B59" s="154">
        <v>2</v>
      </c>
      <c r="C59" s="155">
        <v>2</v>
      </c>
      <c r="D59" s="156">
        <v>4</v>
      </c>
      <c r="E59" s="157">
        <v>0</v>
      </c>
      <c r="F59" s="155">
        <v>1</v>
      </c>
      <c r="G59" s="158">
        <v>1</v>
      </c>
      <c r="H59" s="154">
        <v>0</v>
      </c>
      <c r="I59" s="155">
        <v>0</v>
      </c>
      <c r="J59" s="156">
        <v>0</v>
      </c>
      <c r="K59" s="154">
        <v>0</v>
      </c>
      <c r="L59" s="155">
        <v>0</v>
      </c>
      <c r="M59" s="156">
        <v>0</v>
      </c>
    </row>
    <row r="60" spans="1:13" x14ac:dyDescent="0.2">
      <c r="A60" s="78" t="s">
        <v>118</v>
      </c>
      <c r="B60" s="154">
        <v>1</v>
      </c>
      <c r="C60" s="155">
        <v>5</v>
      </c>
      <c r="D60" s="156">
        <v>6</v>
      </c>
      <c r="E60" s="157">
        <v>0</v>
      </c>
      <c r="F60" s="155">
        <v>0</v>
      </c>
      <c r="G60" s="158">
        <v>0</v>
      </c>
      <c r="H60" s="154">
        <v>0</v>
      </c>
      <c r="I60" s="155">
        <v>0</v>
      </c>
      <c r="J60" s="156">
        <v>0</v>
      </c>
      <c r="K60" s="154">
        <v>0</v>
      </c>
      <c r="L60" s="155">
        <v>0</v>
      </c>
      <c r="M60" s="156">
        <v>0</v>
      </c>
    </row>
    <row r="61" spans="1:13" x14ac:dyDescent="0.2">
      <c r="A61" s="78" t="s">
        <v>142</v>
      </c>
      <c r="B61" s="154">
        <v>0</v>
      </c>
      <c r="C61" s="155">
        <v>1</v>
      </c>
      <c r="D61" s="156">
        <v>1</v>
      </c>
      <c r="E61" s="157">
        <v>0</v>
      </c>
      <c r="F61" s="155">
        <v>0</v>
      </c>
      <c r="G61" s="158">
        <v>0</v>
      </c>
      <c r="H61" s="154">
        <v>0</v>
      </c>
      <c r="I61" s="155">
        <v>0</v>
      </c>
      <c r="J61" s="156">
        <v>0</v>
      </c>
      <c r="K61" s="154">
        <v>0</v>
      </c>
      <c r="L61" s="155">
        <v>0</v>
      </c>
      <c r="M61" s="156">
        <v>0</v>
      </c>
    </row>
    <row r="62" spans="1:13" x14ac:dyDescent="0.2">
      <c r="A62" s="78" t="s">
        <v>201</v>
      </c>
      <c r="B62" s="154">
        <v>0</v>
      </c>
      <c r="C62" s="155">
        <v>1</v>
      </c>
      <c r="D62" s="156">
        <v>1</v>
      </c>
      <c r="E62" s="157">
        <v>0</v>
      </c>
      <c r="F62" s="155">
        <v>0</v>
      </c>
      <c r="G62" s="158">
        <v>0</v>
      </c>
      <c r="H62" s="154">
        <v>0</v>
      </c>
      <c r="I62" s="155">
        <v>0</v>
      </c>
      <c r="J62" s="156">
        <v>0</v>
      </c>
      <c r="K62" s="154">
        <v>0</v>
      </c>
      <c r="L62" s="155">
        <v>0</v>
      </c>
      <c r="M62" s="156">
        <v>0</v>
      </c>
    </row>
    <row r="63" spans="1:13" x14ac:dyDescent="0.2">
      <c r="A63" s="78" t="s">
        <v>181</v>
      </c>
      <c r="B63" s="154">
        <v>2</v>
      </c>
      <c r="C63" s="155">
        <v>1</v>
      </c>
      <c r="D63" s="156">
        <v>3</v>
      </c>
      <c r="E63" s="157">
        <v>0</v>
      </c>
      <c r="F63" s="155">
        <v>0</v>
      </c>
      <c r="G63" s="158">
        <v>0</v>
      </c>
      <c r="H63" s="154">
        <v>0</v>
      </c>
      <c r="I63" s="155">
        <v>0</v>
      </c>
      <c r="J63" s="156">
        <v>0</v>
      </c>
      <c r="K63" s="154">
        <v>0</v>
      </c>
      <c r="L63" s="155">
        <v>0</v>
      </c>
      <c r="M63" s="156">
        <v>0</v>
      </c>
    </row>
    <row r="64" spans="1:13" x14ac:dyDescent="0.2">
      <c r="A64" s="78" t="s">
        <v>144</v>
      </c>
      <c r="B64" s="154">
        <v>0</v>
      </c>
      <c r="C64" s="155">
        <v>1</v>
      </c>
      <c r="D64" s="156">
        <v>1</v>
      </c>
      <c r="E64" s="157">
        <v>0</v>
      </c>
      <c r="F64" s="155">
        <v>0</v>
      </c>
      <c r="G64" s="158">
        <v>0</v>
      </c>
      <c r="H64" s="154">
        <v>0</v>
      </c>
      <c r="I64" s="155">
        <v>0</v>
      </c>
      <c r="J64" s="156">
        <v>0</v>
      </c>
      <c r="K64" s="154">
        <v>0</v>
      </c>
      <c r="L64" s="155">
        <v>0</v>
      </c>
      <c r="M64" s="156">
        <v>0</v>
      </c>
    </row>
    <row r="65" spans="1:13" x14ac:dyDescent="0.2">
      <c r="A65" s="78" t="s">
        <v>30</v>
      </c>
      <c r="B65" s="154">
        <v>7</v>
      </c>
      <c r="C65" s="155">
        <v>28</v>
      </c>
      <c r="D65" s="156">
        <v>35</v>
      </c>
      <c r="E65" s="157">
        <v>0</v>
      </c>
      <c r="F65" s="155">
        <v>3</v>
      </c>
      <c r="G65" s="158">
        <v>3</v>
      </c>
      <c r="H65" s="154">
        <v>1</v>
      </c>
      <c r="I65" s="155">
        <v>4</v>
      </c>
      <c r="J65" s="156">
        <v>5</v>
      </c>
      <c r="K65" s="154">
        <v>0</v>
      </c>
      <c r="L65" s="155">
        <v>0</v>
      </c>
      <c r="M65" s="156">
        <v>0</v>
      </c>
    </row>
    <row r="66" spans="1:13" x14ac:dyDescent="0.2">
      <c r="A66" s="78" t="s">
        <v>145</v>
      </c>
      <c r="B66" s="154">
        <v>3</v>
      </c>
      <c r="C66" s="155">
        <v>2</v>
      </c>
      <c r="D66" s="156">
        <v>5</v>
      </c>
      <c r="E66" s="157">
        <v>0</v>
      </c>
      <c r="F66" s="155">
        <v>0</v>
      </c>
      <c r="G66" s="158">
        <v>0</v>
      </c>
      <c r="H66" s="154">
        <v>0</v>
      </c>
      <c r="I66" s="155">
        <v>0</v>
      </c>
      <c r="J66" s="156">
        <v>0</v>
      </c>
      <c r="K66" s="154">
        <v>0</v>
      </c>
      <c r="L66" s="155">
        <v>0</v>
      </c>
      <c r="M66" s="156">
        <v>0</v>
      </c>
    </row>
    <row r="67" spans="1:13" x14ac:dyDescent="0.2">
      <c r="A67" s="78" t="s">
        <v>146</v>
      </c>
      <c r="B67" s="154">
        <v>13</v>
      </c>
      <c r="C67" s="155">
        <v>19</v>
      </c>
      <c r="D67" s="156">
        <v>32</v>
      </c>
      <c r="E67" s="157">
        <v>1</v>
      </c>
      <c r="F67" s="155">
        <v>3</v>
      </c>
      <c r="G67" s="158">
        <v>4</v>
      </c>
      <c r="H67" s="154">
        <v>0</v>
      </c>
      <c r="I67" s="155">
        <v>0</v>
      </c>
      <c r="J67" s="156">
        <v>0</v>
      </c>
      <c r="K67" s="154">
        <v>0</v>
      </c>
      <c r="L67" s="155">
        <v>3</v>
      </c>
      <c r="M67" s="156">
        <v>3</v>
      </c>
    </row>
    <row r="68" spans="1:13" x14ac:dyDescent="0.2">
      <c r="A68" s="78" t="s">
        <v>83</v>
      </c>
      <c r="B68" s="154">
        <v>18</v>
      </c>
      <c r="C68" s="155">
        <v>23</v>
      </c>
      <c r="D68" s="156">
        <v>41</v>
      </c>
      <c r="E68" s="157">
        <v>2</v>
      </c>
      <c r="F68" s="155">
        <v>6</v>
      </c>
      <c r="G68" s="158">
        <v>8</v>
      </c>
      <c r="H68" s="154">
        <v>4</v>
      </c>
      <c r="I68" s="155">
        <v>3</v>
      </c>
      <c r="J68" s="156">
        <v>7</v>
      </c>
      <c r="K68" s="154">
        <v>4</v>
      </c>
      <c r="L68" s="155">
        <v>3</v>
      </c>
      <c r="M68" s="156">
        <v>7</v>
      </c>
    </row>
    <row r="69" spans="1:13" x14ac:dyDescent="0.2">
      <c r="A69" s="78" t="s">
        <v>31</v>
      </c>
      <c r="B69" s="154">
        <v>11</v>
      </c>
      <c r="C69" s="155">
        <v>1</v>
      </c>
      <c r="D69" s="156">
        <v>12</v>
      </c>
      <c r="E69" s="157">
        <v>0</v>
      </c>
      <c r="F69" s="155">
        <v>0</v>
      </c>
      <c r="G69" s="158">
        <v>0</v>
      </c>
      <c r="H69" s="154">
        <v>0</v>
      </c>
      <c r="I69" s="155">
        <v>0</v>
      </c>
      <c r="J69" s="156">
        <v>0</v>
      </c>
      <c r="K69" s="154">
        <v>0</v>
      </c>
      <c r="L69" s="155">
        <v>0</v>
      </c>
      <c r="M69" s="156">
        <v>0</v>
      </c>
    </row>
    <row r="70" spans="1:13" x14ac:dyDescent="0.2">
      <c r="A70" s="78" t="s">
        <v>147</v>
      </c>
      <c r="B70" s="154">
        <v>1</v>
      </c>
      <c r="C70" s="155">
        <v>0</v>
      </c>
      <c r="D70" s="156">
        <v>1</v>
      </c>
      <c r="E70" s="157">
        <v>0</v>
      </c>
      <c r="F70" s="155">
        <v>0</v>
      </c>
      <c r="G70" s="158">
        <v>0</v>
      </c>
      <c r="H70" s="154">
        <v>0</v>
      </c>
      <c r="I70" s="155">
        <v>0</v>
      </c>
      <c r="J70" s="156">
        <v>0</v>
      </c>
      <c r="K70" s="154">
        <v>0</v>
      </c>
      <c r="L70" s="155">
        <v>0</v>
      </c>
      <c r="M70" s="156">
        <v>0</v>
      </c>
    </row>
    <row r="71" spans="1:13" x14ac:dyDescent="0.2">
      <c r="A71" s="78" t="s">
        <v>32</v>
      </c>
      <c r="B71" s="154">
        <v>8</v>
      </c>
      <c r="C71" s="155">
        <v>8</v>
      </c>
      <c r="D71" s="156">
        <v>16</v>
      </c>
      <c r="E71" s="157">
        <v>1</v>
      </c>
      <c r="F71" s="155">
        <v>2</v>
      </c>
      <c r="G71" s="158">
        <v>3</v>
      </c>
      <c r="H71" s="154">
        <v>0</v>
      </c>
      <c r="I71" s="155">
        <v>0</v>
      </c>
      <c r="J71" s="156">
        <v>0</v>
      </c>
      <c r="K71" s="154">
        <v>0</v>
      </c>
      <c r="L71" s="155">
        <v>0</v>
      </c>
      <c r="M71" s="156">
        <v>0</v>
      </c>
    </row>
    <row r="72" spans="1:13" x14ac:dyDescent="0.2">
      <c r="A72" s="78" t="s">
        <v>114</v>
      </c>
      <c r="B72" s="154">
        <v>2</v>
      </c>
      <c r="C72" s="155">
        <v>0</v>
      </c>
      <c r="D72" s="156">
        <v>2</v>
      </c>
      <c r="E72" s="157">
        <v>0</v>
      </c>
      <c r="F72" s="155">
        <v>1</v>
      </c>
      <c r="G72" s="158">
        <v>1</v>
      </c>
      <c r="H72" s="154">
        <v>0</v>
      </c>
      <c r="I72" s="155">
        <v>0</v>
      </c>
      <c r="J72" s="156">
        <v>0</v>
      </c>
      <c r="K72" s="154">
        <v>0</v>
      </c>
      <c r="L72" s="155">
        <v>1</v>
      </c>
      <c r="M72" s="156">
        <v>1</v>
      </c>
    </row>
    <row r="73" spans="1:13" x14ac:dyDescent="0.2">
      <c r="A73" s="78" t="s">
        <v>49</v>
      </c>
      <c r="B73" s="154">
        <v>4</v>
      </c>
      <c r="C73" s="155">
        <v>17</v>
      </c>
      <c r="D73" s="156">
        <v>21</v>
      </c>
      <c r="E73" s="157">
        <v>0</v>
      </c>
      <c r="F73" s="155">
        <v>5</v>
      </c>
      <c r="G73" s="158">
        <v>5</v>
      </c>
      <c r="H73" s="154">
        <v>0</v>
      </c>
      <c r="I73" s="155">
        <v>4</v>
      </c>
      <c r="J73" s="156">
        <v>4</v>
      </c>
      <c r="K73" s="154">
        <v>0</v>
      </c>
      <c r="L73" s="155">
        <v>0</v>
      </c>
      <c r="M73" s="156">
        <v>0</v>
      </c>
    </row>
    <row r="74" spans="1:13" x14ac:dyDescent="0.2">
      <c r="A74" s="78" t="s">
        <v>204</v>
      </c>
      <c r="B74" s="154">
        <v>0</v>
      </c>
      <c r="C74" s="155">
        <v>1</v>
      </c>
      <c r="D74" s="156">
        <v>1</v>
      </c>
      <c r="E74" s="157">
        <v>0</v>
      </c>
      <c r="F74" s="155">
        <v>0</v>
      </c>
      <c r="G74" s="158">
        <v>0</v>
      </c>
      <c r="H74" s="154">
        <v>0</v>
      </c>
      <c r="I74" s="155">
        <v>0</v>
      </c>
      <c r="J74" s="156">
        <v>0</v>
      </c>
      <c r="K74" s="154">
        <v>0</v>
      </c>
      <c r="L74" s="155">
        <v>0</v>
      </c>
      <c r="M74" s="156">
        <v>0</v>
      </c>
    </row>
    <row r="75" spans="1:13" x14ac:dyDescent="0.2">
      <c r="A75" s="78" t="s">
        <v>171</v>
      </c>
      <c r="B75" s="154">
        <v>0</v>
      </c>
      <c r="C75" s="155">
        <v>1</v>
      </c>
      <c r="D75" s="156">
        <v>1</v>
      </c>
      <c r="E75" s="157">
        <v>0</v>
      </c>
      <c r="F75" s="155">
        <v>0</v>
      </c>
      <c r="G75" s="158">
        <v>0</v>
      </c>
      <c r="H75" s="154">
        <v>0</v>
      </c>
      <c r="I75" s="155">
        <v>0</v>
      </c>
      <c r="J75" s="156">
        <v>0</v>
      </c>
      <c r="K75" s="154">
        <v>0</v>
      </c>
      <c r="L75" s="155">
        <v>0</v>
      </c>
      <c r="M75" s="156">
        <v>0</v>
      </c>
    </row>
    <row r="76" spans="1:13" x14ac:dyDescent="0.2">
      <c r="A76" s="78" t="s">
        <v>33</v>
      </c>
      <c r="B76" s="154">
        <v>10</v>
      </c>
      <c r="C76" s="155">
        <v>23</v>
      </c>
      <c r="D76" s="156">
        <v>33</v>
      </c>
      <c r="E76" s="157">
        <v>0</v>
      </c>
      <c r="F76" s="155">
        <v>10</v>
      </c>
      <c r="G76" s="158">
        <v>10</v>
      </c>
      <c r="H76" s="154">
        <v>0</v>
      </c>
      <c r="I76" s="155">
        <v>7</v>
      </c>
      <c r="J76" s="156">
        <v>7</v>
      </c>
      <c r="K76" s="154">
        <v>0</v>
      </c>
      <c r="L76" s="155">
        <v>0</v>
      </c>
      <c r="M76" s="156">
        <v>0</v>
      </c>
    </row>
    <row r="77" spans="1:13" x14ac:dyDescent="0.2">
      <c r="A77" s="78" t="s">
        <v>78</v>
      </c>
      <c r="B77" s="154">
        <v>1</v>
      </c>
      <c r="C77" s="155">
        <v>3</v>
      </c>
      <c r="D77" s="156">
        <v>4</v>
      </c>
      <c r="E77" s="157">
        <v>1</v>
      </c>
      <c r="F77" s="155">
        <v>1</v>
      </c>
      <c r="G77" s="158">
        <v>2</v>
      </c>
      <c r="H77" s="154">
        <v>0</v>
      </c>
      <c r="I77" s="155">
        <v>1</v>
      </c>
      <c r="J77" s="156">
        <v>1</v>
      </c>
      <c r="K77" s="154">
        <v>0</v>
      </c>
      <c r="L77" s="155">
        <v>0</v>
      </c>
      <c r="M77" s="156">
        <v>0</v>
      </c>
    </row>
    <row r="78" spans="1:13" x14ac:dyDescent="0.2">
      <c r="A78" s="78" t="s">
        <v>206</v>
      </c>
      <c r="B78" s="154">
        <v>0</v>
      </c>
      <c r="C78" s="155">
        <v>1</v>
      </c>
      <c r="D78" s="156">
        <v>1</v>
      </c>
      <c r="E78" s="157">
        <v>0</v>
      </c>
      <c r="F78" s="155">
        <v>0</v>
      </c>
      <c r="G78" s="158">
        <v>0</v>
      </c>
      <c r="H78" s="154">
        <v>0</v>
      </c>
      <c r="I78" s="155">
        <v>0</v>
      </c>
      <c r="J78" s="156">
        <v>0</v>
      </c>
      <c r="K78" s="154">
        <v>0</v>
      </c>
      <c r="L78" s="155">
        <v>1</v>
      </c>
      <c r="M78" s="156">
        <v>1</v>
      </c>
    </row>
    <row r="79" spans="1:13" x14ac:dyDescent="0.2">
      <c r="A79" s="78" t="s">
        <v>207</v>
      </c>
      <c r="B79" s="154">
        <v>0</v>
      </c>
      <c r="C79" s="155">
        <v>1</v>
      </c>
      <c r="D79" s="156">
        <v>1</v>
      </c>
      <c r="E79" s="157">
        <v>0</v>
      </c>
      <c r="F79" s="155">
        <v>0</v>
      </c>
      <c r="G79" s="158">
        <v>0</v>
      </c>
      <c r="H79" s="154">
        <v>0</v>
      </c>
      <c r="I79" s="155">
        <v>0</v>
      </c>
      <c r="J79" s="156">
        <v>0</v>
      </c>
      <c r="K79" s="154">
        <v>0</v>
      </c>
      <c r="L79" s="155">
        <v>0</v>
      </c>
      <c r="M79" s="156">
        <v>0</v>
      </c>
    </row>
    <row r="80" spans="1:13" x14ac:dyDescent="0.2">
      <c r="A80" s="78" t="s">
        <v>148</v>
      </c>
      <c r="B80" s="154">
        <v>3</v>
      </c>
      <c r="C80" s="155">
        <v>12</v>
      </c>
      <c r="D80" s="156">
        <v>15</v>
      </c>
      <c r="E80" s="157">
        <v>0</v>
      </c>
      <c r="F80" s="155">
        <v>0</v>
      </c>
      <c r="G80" s="158">
        <v>0</v>
      </c>
      <c r="H80" s="154">
        <v>0</v>
      </c>
      <c r="I80" s="155">
        <v>1</v>
      </c>
      <c r="J80" s="156">
        <v>1</v>
      </c>
      <c r="K80" s="154">
        <v>0</v>
      </c>
      <c r="L80" s="155">
        <v>0</v>
      </c>
      <c r="M80" s="156">
        <v>0</v>
      </c>
    </row>
    <row r="81" spans="1:13" x14ac:dyDescent="0.2">
      <c r="A81" s="78" t="s">
        <v>123</v>
      </c>
      <c r="B81" s="154">
        <v>4</v>
      </c>
      <c r="C81" s="155">
        <v>9</v>
      </c>
      <c r="D81" s="156">
        <v>13</v>
      </c>
      <c r="E81" s="157">
        <v>0</v>
      </c>
      <c r="F81" s="155">
        <v>0</v>
      </c>
      <c r="G81" s="158">
        <v>0</v>
      </c>
      <c r="H81" s="154">
        <v>0</v>
      </c>
      <c r="I81" s="155">
        <v>0</v>
      </c>
      <c r="J81" s="156">
        <v>0</v>
      </c>
      <c r="K81" s="154">
        <v>1</v>
      </c>
      <c r="L81" s="155">
        <v>0</v>
      </c>
      <c r="M81" s="156">
        <v>1</v>
      </c>
    </row>
    <row r="82" spans="1:13" x14ac:dyDescent="0.2">
      <c r="A82" s="78" t="s">
        <v>223</v>
      </c>
      <c r="B82" s="154">
        <v>0</v>
      </c>
      <c r="C82" s="155">
        <v>1</v>
      </c>
      <c r="D82" s="156">
        <v>1</v>
      </c>
      <c r="E82" s="157">
        <v>0</v>
      </c>
      <c r="F82" s="155">
        <v>0</v>
      </c>
      <c r="G82" s="158">
        <v>0</v>
      </c>
      <c r="H82" s="154">
        <v>0</v>
      </c>
      <c r="I82" s="155">
        <v>0</v>
      </c>
      <c r="J82" s="156">
        <v>0</v>
      </c>
      <c r="K82" s="154">
        <v>0</v>
      </c>
      <c r="L82" s="155">
        <v>0</v>
      </c>
      <c r="M82" s="156">
        <v>0</v>
      </c>
    </row>
    <row r="83" spans="1:13" x14ac:dyDescent="0.2">
      <c r="A83" s="78" t="s">
        <v>34</v>
      </c>
      <c r="B83" s="154">
        <v>475</v>
      </c>
      <c r="C83" s="155">
        <v>387</v>
      </c>
      <c r="D83" s="156">
        <v>862</v>
      </c>
      <c r="E83" s="157">
        <v>98</v>
      </c>
      <c r="F83" s="155">
        <v>107</v>
      </c>
      <c r="G83" s="158">
        <v>205</v>
      </c>
      <c r="H83" s="154">
        <v>29</v>
      </c>
      <c r="I83" s="155">
        <v>32</v>
      </c>
      <c r="J83" s="156">
        <v>61</v>
      </c>
      <c r="K83" s="154">
        <v>20</v>
      </c>
      <c r="L83" s="155">
        <v>26</v>
      </c>
      <c r="M83" s="156">
        <v>46</v>
      </c>
    </row>
    <row r="84" spans="1:13" x14ac:dyDescent="0.2">
      <c r="A84" s="78" t="s">
        <v>208</v>
      </c>
      <c r="B84" s="154">
        <v>1</v>
      </c>
      <c r="C84" s="155">
        <v>1</v>
      </c>
      <c r="D84" s="156">
        <v>2</v>
      </c>
      <c r="E84" s="157">
        <v>0</v>
      </c>
      <c r="F84" s="155">
        <v>0</v>
      </c>
      <c r="G84" s="158">
        <v>0</v>
      </c>
      <c r="H84" s="154">
        <v>0</v>
      </c>
      <c r="I84" s="155">
        <v>0</v>
      </c>
      <c r="J84" s="156">
        <v>0</v>
      </c>
      <c r="K84" s="154">
        <v>0</v>
      </c>
      <c r="L84" s="155">
        <v>0</v>
      </c>
      <c r="M84" s="156">
        <v>0</v>
      </c>
    </row>
    <row r="85" spans="1:13" x14ac:dyDescent="0.2">
      <c r="A85" s="78" t="s">
        <v>209</v>
      </c>
      <c r="B85" s="154">
        <v>0</v>
      </c>
      <c r="C85" s="155">
        <v>1</v>
      </c>
      <c r="D85" s="156">
        <v>1</v>
      </c>
      <c r="E85" s="157">
        <v>0</v>
      </c>
      <c r="F85" s="155">
        <v>0</v>
      </c>
      <c r="G85" s="158">
        <v>0</v>
      </c>
      <c r="H85" s="154">
        <v>0</v>
      </c>
      <c r="I85" s="155">
        <v>0</v>
      </c>
      <c r="J85" s="156">
        <v>0</v>
      </c>
      <c r="K85" s="154">
        <v>0</v>
      </c>
      <c r="L85" s="155">
        <v>0</v>
      </c>
      <c r="M85" s="156">
        <v>0</v>
      </c>
    </row>
    <row r="86" spans="1:13" x14ac:dyDescent="0.2">
      <c r="A86" s="78" t="s">
        <v>150</v>
      </c>
      <c r="B86" s="154">
        <v>5</v>
      </c>
      <c r="C86" s="155">
        <v>4</v>
      </c>
      <c r="D86" s="156">
        <v>9</v>
      </c>
      <c r="E86" s="157">
        <v>0</v>
      </c>
      <c r="F86" s="155">
        <v>0</v>
      </c>
      <c r="G86" s="158">
        <v>0</v>
      </c>
      <c r="H86" s="154">
        <v>0</v>
      </c>
      <c r="I86" s="155">
        <v>0</v>
      </c>
      <c r="J86" s="156">
        <v>0</v>
      </c>
      <c r="K86" s="154">
        <v>0</v>
      </c>
      <c r="L86" s="155">
        <v>0</v>
      </c>
      <c r="M86" s="156">
        <v>0</v>
      </c>
    </row>
    <row r="87" spans="1:13" x14ac:dyDescent="0.2">
      <c r="A87" s="78" t="s">
        <v>151</v>
      </c>
      <c r="B87" s="154">
        <v>6</v>
      </c>
      <c r="C87" s="155">
        <v>15</v>
      </c>
      <c r="D87" s="156">
        <v>21</v>
      </c>
      <c r="E87" s="157">
        <v>0</v>
      </c>
      <c r="F87" s="155">
        <v>0</v>
      </c>
      <c r="G87" s="158">
        <v>0</v>
      </c>
      <c r="H87" s="154">
        <v>0</v>
      </c>
      <c r="I87" s="155">
        <v>0</v>
      </c>
      <c r="J87" s="156">
        <v>0</v>
      </c>
      <c r="K87" s="154">
        <v>1</v>
      </c>
      <c r="L87" s="155">
        <v>2</v>
      </c>
      <c r="M87" s="156">
        <v>3</v>
      </c>
    </row>
    <row r="88" spans="1:13" x14ac:dyDescent="0.2">
      <c r="A88" s="78" t="s">
        <v>211</v>
      </c>
      <c r="B88" s="154">
        <v>0</v>
      </c>
      <c r="C88" s="155">
        <v>0</v>
      </c>
      <c r="D88" s="156">
        <v>0</v>
      </c>
      <c r="E88" s="157">
        <v>0</v>
      </c>
      <c r="F88" s="155">
        <v>1</v>
      </c>
      <c r="G88" s="158">
        <v>1</v>
      </c>
      <c r="H88" s="154">
        <v>0</v>
      </c>
      <c r="I88" s="155">
        <v>0</v>
      </c>
      <c r="J88" s="156">
        <v>0</v>
      </c>
      <c r="K88" s="154">
        <v>0</v>
      </c>
      <c r="L88" s="155">
        <v>0</v>
      </c>
      <c r="M88" s="156">
        <v>0</v>
      </c>
    </row>
    <row r="89" spans="1:13" x14ac:dyDescent="0.2">
      <c r="A89" s="78" t="s">
        <v>175</v>
      </c>
      <c r="B89" s="154">
        <v>1</v>
      </c>
      <c r="C89" s="155">
        <v>0</v>
      </c>
      <c r="D89" s="156">
        <v>1</v>
      </c>
      <c r="E89" s="157">
        <v>0</v>
      </c>
      <c r="F89" s="155">
        <v>0</v>
      </c>
      <c r="G89" s="158">
        <v>0</v>
      </c>
      <c r="H89" s="154">
        <v>0</v>
      </c>
      <c r="I89" s="155">
        <v>0</v>
      </c>
      <c r="J89" s="156">
        <v>0</v>
      </c>
      <c r="K89" s="154">
        <v>0</v>
      </c>
      <c r="L89" s="155">
        <v>0</v>
      </c>
      <c r="M89" s="156">
        <v>0</v>
      </c>
    </row>
    <row r="90" spans="1:13" x14ac:dyDescent="0.2">
      <c r="A90" s="78" t="s">
        <v>36</v>
      </c>
      <c r="B90" s="154">
        <v>2</v>
      </c>
      <c r="C90" s="155">
        <v>7</v>
      </c>
      <c r="D90" s="156">
        <v>9</v>
      </c>
      <c r="E90" s="157">
        <v>1</v>
      </c>
      <c r="F90" s="155">
        <v>1</v>
      </c>
      <c r="G90" s="158">
        <v>2</v>
      </c>
      <c r="H90" s="154">
        <v>0</v>
      </c>
      <c r="I90" s="155">
        <v>0</v>
      </c>
      <c r="J90" s="156">
        <v>0</v>
      </c>
      <c r="K90" s="154">
        <v>0</v>
      </c>
      <c r="L90" s="155">
        <v>0</v>
      </c>
      <c r="M90" s="156">
        <v>0</v>
      </c>
    </row>
    <row r="91" spans="1:13" x14ac:dyDescent="0.2">
      <c r="A91" s="78" t="s">
        <v>61</v>
      </c>
      <c r="B91" s="154">
        <v>22</v>
      </c>
      <c r="C91" s="155">
        <v>76</v>
      </c>
      <c r="D91" s="156">
        <v>98</v>
      </c>
      <c r="E91" s="157">
        <v>4</v>
      </c>
      <c r="F91" s="155">
        <v>11</v>
      </c>
      <c r="G91" s="158">
        <v>15</v>
      </c>
      <c r="H91" s="154">
        <v>1</v>
      </c>
      <c r="I91" s="155">
        <v>7</v>
      </c>
      <c r="J91" s="156">
        <v>8</v>
      </c>
      <c r="K91" s="154">
        <v>3</v>
      </c>
      <c r="L91" s="155">
        <v>2</v>
      </c>
      <c r="M91" s="156">
        <v>5</v>
      </c>
    </row>
    <row r="92" spans="1:13" x14ac:dyDescent="0.2">
      <c r="A92" s="78" t="s">
        <v>38</v>
      </c>
      <c r="B92" s="154">
        <v>15</v>
      </c>
      <c r="C92" s="155">
        <v>23</v>
      </c>
      <c r="D92" s="156">
        <v>38</v>
      </c>
      <c r="E92" s="157">
        <v>0</v>
      </c>
      <c r="F92" s="155">
        <v>1</v>
      </c>
      <c r="G92" s="158">
        <v>1</v>
      </c>
      <c r="H92" s="154">
        <v>0</v>
      </c>
      <c r="I92" s="155">
        <v>1</v>
      </c>
      <c r="J92" s="156">
        <v>1</v>
      </c>
      <c r="K92" s="154">
        <v>0</v>
      </c>
      <c r="L92" s="155">
        <v>1</v>
      </c>
      <c r="M92" s="156">
        <v>1</v>
      </c>
    </row>
    <row r="93" spans="1:13" x14ac:dyDescent="0.2">
      <c r="A93" s="78" t="s">
        <v>39</v>
      </c>
      <c r="B93" s="154">
        <v>14</v>
      </c>
      <c r="C93" s="155">
        <v>14</v>
      </c>
      <c r="D93" s="156">
        <v>28</v>
      </c>
      <c r="E93" s="157">
        <v>1</v>
      </c>
      <c r="F93" s="155">
        <v>3</v>
      </c>
      <c r="G93" s="158">
        <v>4</v>
      </c>
      <c r="H93" s="154">
        <v>0</v>
      </c>
      <c r="I93" s="155">
        <v>0</v>
      </c>
      <c r="J93" s="156">
        <v>0</v>
      </c>
      <c r="K93" s="154">
        <v>1</v>
      </c>
      <c r="L93" s="155">
        <v>0</v>
      </c>
      <c r="M93" s="156">
        <v>1</v>
      </c>
    </row>
    <row r="94" spans="1:13" x14ac:dyDescent="0.2">
      <c r="A94" s="78" t="s">
        <v>120</v>
      </c>
      <c r="B94" s="154">
        <v>14</v>
      </c>
      <c r="C94" s="155">
        <v>0</v>
      </c>
      <c r="D94" s="156">
        <v>14</v>
      </c>
      <c r="E94" s="157">
        <v>3</v>
      </c>
      <c r="F94" s="155">
        <v>0</v>
      </c>
      <c r="G94" s="158">
        <v>3</v>
      </c>
      <c r="H94" s="154">
        <v>0</v>
      </c>
      <c r="I94" s="155">
        <v>0</v>
      </c>
      <c r="J94" s="156">
        <v>0</v>
      </c>
      <c r="K94" s="154">
        <v>0</v>
      </c>
      <c r="L94" s="155">
        <v>0</v>
      </c>
      <c r="M94" s="156">
        <v>0</v>
      </c>
    </row>
    <row r="95" spans="1:13" x14ac:dyDescent="0.2">
      <c r="A95" s="78" t="s">
        <v>152</v>
      </c>
      <c r="B95" s="154">
        <v>2</v>
      </c>
      <c r="C95" s="155">
        <v>0</v>
      </c>
      <c r="D95" s="156">
        <v>2</v>
      </c>
      <c r="E95" s="157">
        <v>0</v>
      </c>
      <c r="F95" s="155">
        <v>0</v>
      </c>
      <c r="G95" s="158">
        <v>0</v>
      </c>
      <c r="H95" s="154">
        <v>0</v>
      </c>
      <c r="I95" s="155">
        <v>0</v>
      </c>
      <c r="J95" s="156">
        <v>0</v>
      </c>
      <c r="K95" s="154">
        <v>0</v>
      </c>
      <c r="L95" s="155">
        <v>0</v>
      </c>
      <c r="M95" s="156">
        <v>0</v>
      </c>
    </row>
    <row r="96" spans="1:13" x14ac:dyDescent="0.2">
      <c r="A96" s="78" t="s">
        <v>50</v>
      </c>
      <c r="B96" s="154">
        <v>2</v>
      </c>
      <c r="C96" s="155">
        <v>1</v>
      </c>
      <c r="D96" s="156">
        <v>3</v>
      </c>
      <c r="E96" s="157">
        <v>0</v>
      </c>
      <c r="F96" s="155">
        <v>0</v>
      </c>
      <c r="G96" s="158">
        <v>0</v>
      </c>
      <c r="H96" s="154">
        <v>0</v>
      </c>
      <c r="I96" s="155">
        <v>0</v>
      </c>
      <c r="J96" s="156">
        <v>0</v>
      </c>
      <c r="K96" s="154">
        <v>1</v>
      </c>
      <c r="L96" s="155">
        <v>1</v>
      </c>
      <c r="M96" s="156">
        <v>2</v>
      </c>
    </row>
    <row r="97" spans="1:13" x14ac:dyDescent="0.2">
      <c r="A97" s="78" t="s">
        <v>153</v>
      </c>
      <c r="B97" s="154">
        <v>0</v>
      </c>
      <c r="C97" s="155">
        <v>2</v>
      </c>
      <c r="D97" s="156">
        <v>2</v>
      </c>
      <c r="E97" s="157">
        <v>0</v>
      </c>
      <c r="F97" s="155">
        <v>0</v>
      </c>
      <c r="G97" s="158">
        <v>0</v>
      </c>
      <c r="H97" s="154">
        <v>0</v>
      </c>
      <c r="I97" s="155">
        <v>0</v>
      </c>
      <c r="J97" s="156">
        <v>0</v>
      </c>
      <c r="K97" s="154">
        <v>0</v>
      </c>
      <c r="L97" s="155">
        <v>0</v>
      </c>
      <c r="M97" s="156">
        <v>0</v>
      </c>
    </row>
    <row r="98" spans="1:13" x14ac:dyDescent="0.2">
      <c r="A98" s="78" t="s">
        <v>216</v>
      </c>
      <c r="B98" s="154">
        <v>1</v>
      </c>
      <c r="C98" s="155">
        <v>1</v>
      </c>
      <c r="D98" s="156">
        <v>2</v>
      </c>
      <c r="E98" s="157">
        <v>1</v>
      </c>
      <c r="F98" s="155">
        <v>0</v>
      </c>
      <c r="G98" s="158">
        <v>1</v>
      </c>
      <c r="H98" s="154">
        <v>0</v>
      </c>
      <c r="I98" s="155">
        <v>0</v>
      </c>
      <c r="J98" s="156">
        <v>0</v>
      </c>
      <c r="K98" s="154">
        <v>0</v>
      </c>
      <c r="L98" s="155">
        <v>0</v>
      </c>
      <c r="M98" s="156">
        <v>0</v>
      </c>
    </row>
    <row r="99" spans="1:13" x14ac:dyDescent="0.2">
      <c r="A99" s="78" t="s">
        <v>40</v>
      </c>
      <c r="B99" s="154">
        <v>5</v>
      </c>
      <c r="C99" s="155">
        <v>50</v>
      </c>
      <c r="D99" s="156">
        <v>55</v>
      </c>
      <c r="E99" s="157">
        <v>0</v>
      </c>
      <c r="F99" s="155">
        <v>2</v>
      </c>
      <c r="G99" s="158">
        <v>2</v>
      </c>
      <c r="H99" s="154">
        <v>2</v>
      </c>
      <c r="I99" s="155">
        <v>8</v>
      </c>
      <c r="J99" s="156">
        <v>10</v>
      </c>
      <c r="K99" s="154">
        <v>0</v>
      </c>
      <c r="L99" s="155">
        <v>6</v>
      </c>
      <c r="M99" s="156">
        <v>6</v>
      </c>
    </row>
    <row r="100" spans="1:13" x14ac:dyDescent="0.2">
      <c r="A100" s="78" t="s">
        <v>41</v>
      </c>
      <c r="B100" s="154">
        <v>55</v>
      </c>
      <c r="C100" s="155">
        <v>138</v>
      </c>
      <c r="D100" s="156">
        <v>193</v>
      </c>
      <c r="E100" s="157">
        <v>0</v>
      </c>
      <c r="F100" s="155">
        <v>7</v>
      </c>
      <c r="G100" s="158">
        <v>7</v>
      </c>
      <c r="H100" s="154">
        <v>1</v>
      </c>
      <c r="I100" s="155">
        <v>6</v>
      </c>
      <c r="J100" s="156">
        <v>7</v>
      </c>
      <c r="K100" s="154">
        <v>0</v>
      </c>
      <c r="L100" s="155">
        <v>6</v>
      </c>
      <c r="M100" s="156">
        <v>6</v>
      </c>
    </row>
    <row r="101" spans="1:13" x14ac:dyDescent="0.2">
      <c r="A101" s="78" t="s">
        <v>42</v>
      </c>
      <c r="B101" s="154">
        <v>14</v>
      </c>
      <c r="C101" s="155">
        <v>7</v>
      </c>
      <c r="D101" s="156">
        <v>21</v>
      </c>
      <c r="E101" s="157">
        <v>0</v>
      </c>
      <c r="F101" s="155">
        <v>0</v>
      </c>
      <c r="G101" s="158">
        <v>0</v>
      </c>
      <c r="H101" s="154">
        <v>0</v>
      </c>
      <c r="I101" s="155">
        <v>0</v>
      </c>
      <c r="J101" s="156">
        <v>0</v>
      </c>
      <c r="K101" s="154">
        <v>0</v>
      </c>
      <c r="L101" s="155">
        <v>0</v>
      </c>
      <c r="M101" s="156">
        <v>0</v>
      </c>
    </row>
    <row r="102" spans="1:13" x14ac:dyDescent="0.2">
      <c r="A102" s="78" t="s">
        <v>43</v>
      </c>
      <c r="B102" s="154">
        <v>1</v>
      </c>
      <c r="C102" s="155">
        <v>0</v>
      </c>
      <c r="D102" s="156">
        <v>1</v>
      </c>
      <c r="E102" s="157">
        <v>0</v>
      </c>
      <c r="F102" s="155">
        <v>0</v>
      </c>
      <c r="G102" s="158">
        <v>0</v>
      </c>
      <c r="H102" s="154">
        <v>0</v>
      </c>
      <c r="I102" s="155">
        <v>0</v>
      </c>
      <c r="J102" s="156">
        <v>0</v>
      </c>
      <c r="K102" s="154">
        <v>0</v>
      </c>
      <c r="L102" s="155">
        <v>0</v>
      </c>
      <c r="M102" s="156">
        <v>0</v>
      </c>
    </row>
    <row r="103" spans="1:13" x14ac:dyDescent="0.2">
      <c r="A103" s="78" t="s">
        <v>44</v>
      </c>
      <c r="B103" s="154">
        <v>5426</v>
      </c>
      <c r="C103" s="155">
        <v>4241</v>
      </c>
      <c r="D103" s="156">
        <v>9667</v>
      </c>
      <c r="E103" s="157">
        <v>569</v>
      </c>
      <c r="F103" s="155">
        <v>734</v>
      </c>
      <c r="G103" s="158">
        <v>1303</v>
      </c>
      <c r="H103" s="154">
        <v>471</v>
      </c>
      <c r="I103" s="155">
        <v>429</v>
      </c>
      <c r="J103" s="156">
        <v>900</v>
      </c>
      <c r="K103" s="154">
        <v>256</v>
      </c>
      <c r="L103" s="155">
        <v>244</v>
      </c>
      <c r="M103" s="156">
        <v>500</v>
      </c>
    </row>
    <row r="104" spans="1:13" x14ac:dyDescent="0.2">
      <c r="A104" s="78" t="s">
        <v>177</v>
      </c>
      <c r="B104" s="154">
        <v>0</v>
      </c>
      <c r="C104" s="155">
        <v>0</v>
      </c>
      <c r="D104" s="156">
        <v>0</v>
      </c>
      <c r="E104" s="157">
        <v>0</v>
      </c>
      <c r="F104" s="155">
        <v>0</v>
      </c>
      <c r="G104" s="158">
        <v>0</v>
      </c>
      <c r="H104" s="154">
        <v>1</v>
      </c>
      <c r="I104" s="155">
        <v>0</v>
      </c>
      <c r="J104" s="156">
        <v>1</v>
      </c>
      <c r="K104" s="154">
        <v>0</v>
      </c>
      <c r="L104" s="155">
        <v>0</v>
      </c>
      <c r="M104" s="156">
        <v>0</v>
      </c>
    </row>
    <row r="105" spans="1:13" x14ac:dyDescent="0.2">
      <c r="A105" s="78" t="s">
        <v>45</v>
      </c>
      <c r="B105" s="154">
        <v>12</v>
      </c>
      <c r="C105" s="155">
        <v>14</v>
      </c>
      <c r="D105" s="156">
        <v>26</v>
      </c>
      <c r="E105" s="157">
        <v>1</v>
      </c>
      <c r="F105" s="155">
        <v>1</v>
      </c>
      <c r="G105" s="158">
        <v>2</v>
      </c>
      <c r="H105" s="154">
        <v>3</v>
      </c>
      <c r="I105" s="155">
        <v>0</v>
      </c>
      <c r="J105" s="156">
        <v>3</v>
      </c>
      <c r="K105" s="154">
        <v>1</v>
      </c>
      <c r="L105" s="155">
        <v>0</v>
      </c>
      <c r="M105" s="156">
        <v>1</v>
      </c>
    </row>
    <row r="106" spans="1:13" x14ac:dyDescent="0.2">
      <c r="A106" s="78" t="s">
        <v>46</v>
      </c>
      <c r="B106" s="154">
        <v>4</v>
      </c>
      <c r="C106" s="155">
        <v>2</v>
      </c>
      <c r="D106" s="156">
        <v>6</v>
      </c>
      <c r="E106" s="157">
        <v>0</v>
      </c>
      <c r="F106" s="155">
        <v>1</v>
      </c>
      <c r="G106" s="158">
        <v>1</v>
      </c>
      <c r="H106" s="154">
        <v>1</v>
      </c>
      <c r="I106" s="155">
        <v>1</v>
      </c>
      <c r="J106" s="156">
        <v>2</v>
      </c>
      <c r="K106" s="154">
        <v>0</v>
      </c>
      <c r="L106" s="155">
        <v>1</v>
      </c>
      <c r="M106" s="156">
        <v>1</v>
      </c>
    </row>
    <row r="107" spans="1:13" x14ac:dyDescent="0.2">
      <c r="A107" s="78" t="s">
        <v>178</v>
      </c>
      <c r="B107" s="154">
        <v>2</v>
      </c>
      <c r="C107" s="155">
        <v>12</v>
      </c>
      <c r="D107" s="156">
        <v>14</v>
      </c>
      <c r="E107" s="157">
        <v>0</v>
      </c>
      <c r="F107" s="155">
        <v>4</v>
      </c>
      <c r="G107" s="158">
        <v>4</v>
      </c>
      <c r="H107" s="154">
        <v>0</v>
      </c>
      <c r="I107" s="155">
        <v>9</v>
      </c>
      <c r="J107" s="156">
        <v>9</v>
      </c>
      <c r="K107" s="154">
        <v>0</v>
      </c>
      <c r="L107" s="155">
        <v>5</v>
      </c>
      <c r="M107" s="156">
        <v>5</v>
      </c>
    </row>
    <row r="108" spans="1:13" x14ac:dyDescent="0.2">
      <c r="A108" s="78" t="s">
        <v>47</v>
      </c>
      <c r="B108" s="154">
        <v>190</v>
      </c>
      <c r="C108" s="155">
        <v>178</v>
      </c>
      <c r="D108" s="156">
        <v>368</v>
      </c>
      <c r="E108" s="157">
        <v>13</v>
      </c>
      <c r="F108" s="155">
        <v>13</v>
      </c>
      <c r="G108" s="158">
        <v>26</v>
      </c>
      <c r="H108" s="154">
        <v>3</v>
      </c>
      <c r="I108" s="155">
        <v>6</v>
      </c>
      <c r="J108" s="156">
        <v>9</v>
      </c>
      <c r="K108" s="154">
        <v>3</v>
      </c>
      <c r="L108" s="155">
        <v>7</v>
      </c>
      <c r="M108" s="156">
        <v>10</v>
      </c>
    </row>
    <row r="109" spans="1:13" x14ac:dyDescent="0.2">
      <c r="A109" s="78" t="s">
        <v>48</v>
      </c>
      <c r="B109" s="154">
        <v>0</v>
      </c>
      <c r="C109" s="155">
        <v>2</v>
      </c>
      <c r="D109" s="156">
        <v>2</v>
      </c>
      <c r="E109" s="157">
        <v>0</v>
      </c>
      <c r="F109" s="155">
        <v>0</v>
      </c>
      <c r="G109" s="158">
        <v>0</v>
      </c>
      <c r="H109" s="154">
        <v>0</v>
      </c>
      <c r="I109" s="155">
        <v>0</v>
      </c>
      <c r="J109" s="156">
        <v>0</v>
      </c>
      <c r="K109" s="154">
        <v>0</v>
      </c>
      <c r="L109" s="155">
        <v>0</v>
      </c>
      <c r="M109" s="156">
        <v>0</v>
      </c>
    </row>
    <row r="110" spans="1:13" x14ac:dyDescent="0.2">
      <c r="A110" s="78" t="s">
        <v>217</v>
      </c>
      <c r="B110" s="154">
        <v>0</v>
      </c>
      <c r="C110" s="155">
        <v>1</v>
      </c>
      <c r="D110" s="156">
        <v>1</v>
      </c>
      <c r="E110" s="157">
        <v>0</v>
      </c>
      <c r="F110" s="155">
        <v>0</v>
      </c>
      <c r="G110" s="158">
        <v>0</v>
      </c>
      <c r="H110" s="154">
        <v>0</v>
      </c>
      <c r="I110" s="155">
        <v>0</v>
      </c>
      <c r="J110" s="156">
        <v>0</v>
      </c>
      <c r="K110" s="154">
        <v>0</v>
      </c>
      <c r="L110" s="155">
        <v>0</v>
      </c>
      <c r="M110" s="156">
        <v>0</v>
      </c>
    </row>
    <row r="111" spans="1:13" ht="12.75" thickBot="1" x14ac:dyDescent="0.25">
      <c r="A111" s="78" t="s">
        <v>56</v>
      </c>
      <c r="B111" s="154">
        <v>1</v>
      </c>
      <c r="C111" s="155">
        <v>0</v>
      </c>
      <c r="D111" s="156">
        <v>1</v>
      </c>
      <c r="E111" s="157">
        <v>0</v>
      </c>
      <c r="F111" s="155">
        <v>0</v>
      </c>
      <c r="G111" s="158">
        <v>0</v>
      </c>
      <c r="H111" s="154">
        <v>0</v>
      </c>
      <c r="I111" s="155">
        <v>0</v>
      </c>
      <c r="J111" s="156">
        <v>0</v>
      </c>
      <c r="K111" s="154">
        <v>0</v>
      </c>
      <c r="L111" s="155">
        <v>0</v>
      </c>
      <c r="M111" s="156">
        <v>0</v>
      </c>
    </row>
    <row r="112" spans="1:13" ht="12.75" thickBot="1" x14ac:dyDescent="0.25">
      <c r="A112" s="228" t="s">
        <v>101</v>
      </c>
      <c r="B112" s="72">
        <f>SUM(B5:B111)</f>
        <v>10926</v>
      </c>
      <c r="C112" s="72">
        <f t="shared" ref="C112:M112" si="0">SUM(C5:C111)</f>
        <v>9931</v>
      </c>
      <c r="D112" s="72">
        <f t="shared" si="0"/>
        <v>20857</v>
      </c>
      <c r="E112" s="72">
        <f t="shared" si="0"/>
        <v>1269</v>
      </c>
      <c r="F112" s="72">
        <f t="shared" si="0"/>
        <v>1835</v>
      </c>
      <c r="G112" s="72">
        <f t="shared" si="0"/>
        <v>3104</v>
      </c>
      <c r="H112" s="72">
        <f t="shared" si="0"/>
        <v>722</v>
      </c>
      <c r="I112" s="72">
        <f t="shared" si="0"/>
        <v>853</v>
      </c>
      <c r="J112" s="72">
        <f t="shared" si="0"/>
        <v>1575</v>
      </c>
      <c r="K112" s="72">
        <f t="shared" si="0"/>
        <v>412</v>
      </c>
      <c r="L112" s="72">
        <f t="shared" si="0"/>
        <v>490</v>
      </c>
      <c r="M112" s="72">
        <f t="shared" si="0"/>
        <v>902</v>
      </c>
    </row>
    <row r="113" spans="11:11" x14ac:dyDescent="0.2">
      <c r="K113" s="227"/>
    </row>
    <row r="114" spans="11:11" x14ac:dyDescent="0.2">
      <c r="K114" s="227"/>
    </row>
    <row r="115" spans="11:11" x14ac:dyDescent="0.2">
      <c r="K115" s="227"/>
    </row>
    <row r="116" spans="11:11" x14ac:dyDescent="0.2">
      <c r="K116" s="227"/>
    </row>
    <row r="117" spans="11:11" x14ac:dyDescent="0.2">
      <c r="K117" s="227"/>
    </row>
    <row r="118" spans="11:11" x14ac:dyDescent="0.2">
      <c r="K118" s="227"/>
    </row>
    <row r="119" spans="11:11" x14ac:dyDescent="0.2">
      <c r="K119" s="227"/>
    </row>
    <row r="120" spans="11:11" x14ac:dyDescent="0.2">
      <c r="K120" s="227"/>
    </row>
    <row r="121" spans="11:11" x14ac:dyDescent="0.2">
      <c r="K121" s="227"/>
    </row>
    <row r="122" spans="11:11" x14ac:dyDescent="0.2">
      <c r="K122" s="227"/>
    </row>
    <row r="123" spans="11:11" x14ac:dyDescent="0.2">
      <c r="K123" s="227"/>
    </row>
    <row r="124" spans="11:11" x14ac:dyDescent="0.2">
      <c r="K124" s="227"/>
    </row>
    <row r="125" spans="11:11" x14ac:dyDescent="0.2">
      <c r="K125" s="227"/>
    </row>
    <row r="126" spans="11:11" x14ac:dyDescent="0.2">
      <c r="K126" s="227"/>
    </row>
    <row r="127" spans="11:11" x14ac:dyDescent="0.2">
      <c r="K127" s="227"/>
    </row>
    <row r="128" spans="11:11" x14ac:dyDescent="0.2">
      <c r="K128" s="227"/>
    </row>
    <row r="129" spans="11:11" x14ac:dyDescent="0.2">
      <c r="K129" s="227"/>
    </row>
    <row r="130" spans="11:11" x14ac:dyDescent="0.2">
      <c r="K130" s="227"/>
    </row>
    <row r="131" spans="11:11" x14ac:dyDescent="0.2">
      <c r="K131" s="227"/>
    </row>
    <row r="132" spans="11:11" x14ac:dyDescent="0.2">
      <c r="K132" s="227"/>
    </row>
    <row r="133" spans="11:11" x14ac:dyDescent="0.2">
      <c r="K133" s="227"/>
    </row>
    <row r="134" spans="11:11" x14ac:dyDescent="0.2">
      <c r="K134" s="227"/>
    </row>
    <row r="135" spans="11:11" x14ac:dyDescent="0.2">
      <c r="K135" s="227"/>
    </row>
    <row r="136" spans="11:11" x14ac:dyDescent="0.2">
      <c r="K136" s="227"/>
    </row>
    <row r="137" spans="11:11" x14ac:dyDescent="0.2">
      <c r="K137" s="227"/>
    </row>
    <row r="138" spans="11:11" x14ac:dyDescent="0.2">
      <c r="K138" s="227"/>
    </row>
    <row r="139" spans="11:11" x14ac:dyDescent="0.2">
      <c r="K139" s="227"/>
    </row>
    <row r="140" spans="11:11" x14ac:dyDescent="0.2">
      <c r="K140" s="227"/>
    </row>
    <row r="141" spans="11:11" x14ac:dyDescent="0.2">
      <c r="K141" s="227"/>
    </row>
    <row r="142" spans="11:11" x14ac:dyDescent="0.2">
      <c r="K142" s="227"/>
    </row>
  </sheetData>
  <sortState ref="A5:M111">
    <sortCondition ref="A5:A111"/>
  </sortState>
  <mergeCells count="5">
    <mergeCell ref="E3:G3"/>
    <mergeCell ref="A3:A4"/>
    <mergeCell ref="B3:D3"/>
    <mergeCell ref="H3:J3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16</vt:i4>
      </vt:variant>
    </vt:vector>
  </HeadingPairs>
  <TitlesOfParts>
    <vt:vector size="39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REZYDENT-WNI</vt:lpstr>
      <vt:lpstr>REZYDENT-DEC</vt:lpstr>
      <vt:lpstr>POB.CZASOWY-WNIOSKI</vt:lpstr>
      <vt:lpstr>POB.CZASOWY-DECYZJE</vt:lpstr>
      <vt:lpstr>UNIA EUROPEJSKA</vt:lpstr>
      <vt:lpstr>RODZINY UE</vt:lpstr>
      <vt:lpstr>WIELKA BRYTANIA</vt:lpstr>
      <vt:lpstr>RODZINY WB</vt:lpstr>
      <vt:lpstr>ZOBOWIĄZANIA</vt:lpstr>
      <vt:lpstr>ODMOWA</vt:lpstr>
      <vt:lpstr>POBYT TOLEROWANY</vt:lpstr>
      <vt:lpstr>POBYT HUMANITARNY</vt:lpstr>
      <vt:lpstr>ODWOŁANIA - LEGALIZACJA</vt:lpstr>
      <vt:lpstr>KARTY POBYTU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'RODZINY UE'!Tytuły_wydruku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2025-02-24T09:38:28Z</cp:lastPrinted>
  <dcterms:created xsi:type="dcterms:W3CDTF">2009-01-05T09:12:16Z</dcterms:created>
  <dcterms:modified xsi:type="dcterms:W3CDTF">2025-05-12T11:28:25Z</dcterms:modified>
</cp:coreProperties>
</file>